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895A0844-31E4-49F0-AD2E-BE365EA6F88A}" xr6:coauthVersionLast="47" xr6:coauthVersionMax="47" xr10:uidLastSave="{00000000-0000-0000-0000-000000000000}"/>
  <bookViews>
    <workbookView xWindow="135" yWindow="225" windowWidth="14490" windowHeight="14940" xr2:uid="{00000000-000D-0000-FFFF-FFFF00000000}"/>
  </bookViews>
  <sheets>
    <sheet name="2023" sheetId="23" r:id="rId1"/>
    <sheet name="2022" sheetId="22" r:id="rId2"/>
    <sheet name="2021" sheetId="21" r:id="rId3"/>
    <sheet name="2020" sheetId="6" r:id="rId4"/>
    <sheet name="2019" sheetId="10" r:id="rId5"/>
    <sheet name="2018" sheetId="9" r:id="rId6"/>
    <sheet name="2017" sheetId="8" r:id="rId7"/>
    <sheet name="2016" sheetId="7" r:id="rId8"/>
    <sheet name="2015" sheetId="11" r:id="rId9"/>
    <sheet name="2014" sheetId="13" r:id="rId10"/>
    <sheet name="2013" sheetId="14" r:id="rId11"/>
    <sheet name="2012" sheetId="12" r:id="rId12"/>
    <sheet name="2011" sheetId="16" r:id="rId13"/>
    <sheet name="2010" sheetId="17" r:id="rId14"/>
    <sheet name="2009" sheetId="15" r:id="rId15"/>
    <sheet name="2008" sheetId="19" r:id="rId16"/>
    <sheet name="2007" sheetId="20" r:id="rId17"/>
    <sheet name="2006" sheetId="18" r:id="rId18"/>
    <sheet name="Annual (2003-2005)" sheetId="5" r:id="rId19"/>
  </sheets>
  <definedNames>
    <definedName name="_xlnm.Print_Area" localSheetId="3">'2020'!$A$1:$N$9</definedName>
    <definedName name="_xlnm.Print_Area" localSheetId="2">'2021'!$A$1:$N$9</definedName>
    <definedName name="_xlnm.Print_Area" localSheetId="1">'2022'!$A$1:$N$9</definedName>
    <definedName name="_xlnm.Print_Area" localSheetId="0">'2023'!$A$1:$N$9</definedName>
    <definedName name="_xlnm.Print_Area" localSheetId="18">'Annual (2003-2005)'!$A$1:$F$7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2" l="1"/>
  <c r="N5" i="22"/>
  <c r="N7" i="22"/>
  <c r="N6" i="22"/>
  <c r="N4" i="22"/>
  <c r="N7" i="21"/>
  <c r="N6" i="21"/>
  <c r="N5" i="21"/>
  <c r="N4" i="21"/>
  <c r="N3" i="21"/>
  <c r="N7" i="6"/>
  <c r="N6" i="6"/>
  <c r="N5" i="6"/>
  <c r="N4" i="6"/>
  <c r="N3" i="6"/>
  <c r="N7" i="10"/>
  <c r="N6" i="10"/>
  <c r="N5" i="10"/>
  <c r="N4" i="10"/>
  <c r="N3" i="10"/>
  <c r="N7" i="9"/>
  <c r="N6" i="9"/>
  <c r="N5" i="9"/>
  <c r="N4" i="9"/>
  <c r="N3" i="9"/>
  <c r="N7" i="8"/>
  <c r="N6" i="8"/>
  <c r="N5" i="8"/>
  <c r="N4" i="8"/>
  <c r="N3" i="8"/>
  <c r="N7" i="7"/>
  <c r="N6" i="7"/>
  <c r="N5" i="7"/>
  <c r="N4" i="7"/>
  <c r="N3" i="7"/>
  <c r="N7" i="11"/>
  <c r="N6" i="11"/>
  <c r="N5" i="11"/>
  <c r="N4" i="11"/>
  <c r="N3" i="11"/>
  <c r="N7" i="14"/>
  <c r="N6" i="14"/>
  <c r="N7" i="12"/>
  <c r="N6" i="12"/>
  <c r="N7" i="16"/>
  <c r="N6" i="16"/>
  <c r="N7" i="17"/>
  <c r="N6" i="17"/>
  <c r="N7" i="15"/>
  <c r="N6" i="15"/>
  <c r="N7" i="19"/>
  <c r="N6" i="19"/>
  <c r="N7" i="20"/>
  <c r="N6" i="20"/>
  <c r="N7" i="13"/>
  <c r="N6" i="13"/>
  <c r="N7" i="18"/>
  <c r="N6" i="18"/>
  <c r="N5" i="20"/>
  <c r="N4" i="20"/>
  <c r="N3" i="20"/>
  <c r="N5" i="19"/>
  <c r="N4" i="19"/>
  <c r="N3" i="19"/>
  <c r="N5" i="18"/>
  <c r="N4" i="18"/>
  <c r="N3" i="18"/>
  <c r="N5" i="17"/>
  <c r="N4" i="17"/>
  <c r="N3" i="17"/>
  <c r="N5" i="16"/>
  <c r="N4" i="16"/>
  <c r="N3" i="16"/>
  <c r="N5" i="15"/>
  <c r="N4" i="15"/>
  <c r="N3" i="15"/>
  <c r="N5" i="14"/>
  <c r="N4" i="14"/>
  <c r="N3" i="14"/>
  <c r="N5" i="13"/>
  <c r="N4" i="13"/>
  <c r="N3" i="13"/>
  <c r="N5" i="12"/>
  <c r="N4" i="12"/>
  <c r="N3" i="12"/>
  <c r="N3" i="22"/>
</calcChain>
</file>

<file path=xl/sharedStrings.xml><?xml version="1.0" encoding="utf-8"?>
<sst xmlns="http://schemas.openxmlformats.org/spreadsheetml/2006/main" count="368" uniqueCount="42">
  <si>
    <t>Tombstone Courthouse
State Historic Park</t>
  </si>
  <si>
    <t>Kartchner Caverns
State Park</t>
  </si>
  <si>
    <t>Fort Bowie
 National Historic Site</t>
  </si>
  <si>
    <t>Chiricahua 
National Monument</t>
  </si>
  <si>
    <t>Coronado National Memorial</t>
  </si>
  <si>
    <t xml:space="preserve"> </t>
  </si>
  <si>
    <t>Source:  National Park Service and Arizona Office of Tourism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</si>
  <si>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</si>
  <si>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</si>
  <si>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</si>
  <si>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</si>
  <si>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</si>
  <si>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</si>
  <si>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</si>
  <si>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</si>
  <si>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</si>
  <si>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</si>
  <si>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</si>
  <si>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</si>
  <si>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COCHISE COUNTY NATIONAL AND STATE PARK VISITATIONS (2020)</t>
  </si>
  <si>
    <t>ANNUAL</t>
  </si>
  <si>
    <t>Source:  Arizona Office of Tourism</t>
  </si>
  <si>
    <t>COCHISE COUNTY NATIONAL AND STATE PARK VISITATIONS (2015)</t>
  </si>
  <si>
    <t>COCHISE COUNTY NATIONAL AND STATE PARK VISITATIONS (2016)</t>
  </si>
  <si>
    <t>COCHISE COUNTY NATIONAL AND STATE PARK VISITATIONS (2017)</t>
  </si>
  <si>
    <t>COCHISE COUNTY NATIONAL AND STATE PARK VISITATIONS (2018)</t>
  </si>
  <si>
    <t>COCHISE COUNTY NATIONAL AND STATE PARK VISITATIONS (2019)</t>
  </si>
  <si>
    <t>COCHISE COUNTY NATIONAL AND STATE PARK VISITATIONS (2006)</t>
  </si>
  <si>
    <t>COCHISE COUNTY NATIONAL AND STATE PARK VISITATIONS (2007)</t>
  </si>
  <si>
    <t>COCHISE COUNTY NATIONAL AND STATE PARK VISITATIONS (2008)</t>
  </si>
  <si>
    <t>COCHISE COUNTY NATIONAL AND STATE PARK VISITATIONS (2009)</t>
  </si>
  <si>
    <t>COCHISE COUNTY NATIONAL AND STATE PARK VISITATIONS (2010)</t>
  </si>
  <si>
    <t>COCHISE COUNTY NATIONAL AND STATE PARK VISITATIONS (2011)</t>
  </si>
  <si>
    <t>COCHISE COUNTY NATIONAL AND STATE PARK VISITATIONS (2012)</t>
  </si>
  <si>
    <t>COCHISE COUNTY NATIONAL AND STATE PARK VISITATIONS (2013)</t>
  </si>
  <si>
    <t>COCHISE COUNTY NATIONAL AND STATE PARK VISITATIONS (2014)</t>
  </si>
  <si>
    <t>COCHISE COUNTY NATIONAL AND STATE PARK VISITATIONS (ANNUAL)</t>
  </si>
  <si>
    <t>COCHISE COUNTY NATIONAL AND STATE PARK VISITATIONS (2021)</t>
  </si>
  <si>
    <t>COCHISE COUNTY NATIONAL AND STATE PARK VISITATIONS (2022)</t>
  </si>
  <si>
    <t>Kartchner Caverns State Park</t>
  </si>
  <si>
    <t>Source:  Arizona Office of Tourism and US Economic Research</t>
  </si>
  <si>
    <t>COCHISE COUNTY NATIONAL AND STATE PARK VISITATIONS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</si>
</sst>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/>
    <xf numFmtId="0" fontId="0" fillId="2" borderId="0" xfId="0" applyFill="1"/>
    <xf numFmtId="164" fontId="5" fillId="2" borderId="0" xfId="1" applyNumberFormat="1" applyFont="1" applyFill="1" applyAlignment="1">
      <alignment horizontal="left" wrapText="1"/>
    </xf>
    <xf numFmtId="164" fontId="4" fillId="2" borderId="0" xfId="1" applyNumberFormat="1" applyFont="1" applyFill="1" applyAlignment="1">
      <alignment horizontal="left" wrapText="1"/>
    </xf>
    <xf numFmtId="0" fontId="0" fillId="2" borderId="0" xfId="0" applyFill="1" applyAlignment="1">
      <alignment horizontal="left"/>
    </xf>
    <xf numFmtId="3" fontId="5" fillId="2" borderId="0" xfId="1" applyNumberFormat="1" applyFont="1" applyFill="1" applyAlignment="1">
      <alignment horizontal="center" wrapText="1"/>
    </xf>
    <xf numFmtId="3" fontId="4" fillId="2" borderId="0" xfId="1" applyNumberFormat="1" applyFont="1" applyFill="1" applyAlignment="1">
      <alignment horizontal="center" wrapText="1"/>
    </xf>
    <xf numFmtId="3" fontId="0" fillId="2" borderId="0" xfId="0" applyNumberForma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9" fillId="3" borderId="0" xfId="1" applyNumberFormat="1" applyFont="1" applyFill="1" applyAlignment="1">
      <alignment horizontal="left"/>
    </xf>
    <xf numFmtId="49" fontId="9" fillId="2" borderId="0" xfId="1" applyNumberFormat="1" applyFont="1" applyFill="1" applyAlignment="1">
      <alignment horizontal="left" wrapText="1"/>
    </xf>
    <xf numFmtId="0" fontId="9" fillId="3" borderId="0" xfId="0" applyFont="1" applyFill="1" applyAlignment="1">
      <alignment horizontal="right"/>
    </xf>
    <xf numFmtId="0" fontId="10" fillId="3" borderId="0" xfId="0" applyFont="1" applyFill="1"/>
    <xf numFmtId="3" fontId="11" fillId="3" borderId="0" xfId="0" applyNumberFormat="1" applyFont="1" applyFill="1" applyAlignment="1">
      <alignment horizontal="right"/>
    </xf>
    <xf numFmtId="0" fontId="11" fillId="3" borderId="0" xfId="0" applyFont="1" applyFill="1"/>
    <xf numFmtId="0" fontId="12" fillId="3" borderId="0" xfId="0" applyFont="1" applyFill="1"/>
    <xf numFmtId="0" fontId="0" fillId="3" borderId="0" xfId="0" applyFill="1"/>
    <xf numFmtId="0" fontId="13" fillId="3" borderId="0" xfId="0" applyFont="1" applyFill="1"/>
    <xf numFmtId="3" fontId="0" fillId="3" borderId="0" xfId="0" applyNumberFormat="1" applyFill="1"/>
    <xf numFmtId="164" fontId="4" fillId="3" borderId="0" xfId="1" applyNumberFormat="1" applyFont="1" applyFill="1" applyAlignment="1">
      <alignment horizontal="center" vertical="center" wrapText="1"/>
    </xf>
    <xf numFmtId="49" fontId="4" fillId="3" borderId="0" xfId="1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3" fontId="11" fillId="3" borderId="0" xfId="0" applyNumberFormat="1" applyFont="1" applyFill="1"/>
    <xf numFmtId="0" fontId="10" fillId="3" borderId="0" xfId="0" applyFont="1" applyFill="1" applyAlignment="1">
      <alignment wrapText="1"/>
    </xf>
    <xf numFmtId="0" fontId="8" fillId="4" borderId="0" xfId="0" applyFont="1" applyFill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A0B8-53B0-4A0E-85BD-0664BE97312F}">
  <sheetPr>
    <pageSetUpPr fitToPage="1"/>
  </sheetPr>
  <dimension ref="A1:O9"/>
  <sheetViews>
    <sheetView tabSelected="1" workbookViewId="0">
      <selection sqref="A1:N1"/>
    </sheetView>
  </sheetViews>
  <sheetFormatPr defaultRowHeight="15" x14ac:dyDescent="0.25"/>
  <cols>
    <col min="1" max="1" width="40.7109375" style="18" customWidth="1"/>
    <col min="2" max="13" width="6.5703125" style="18" bestFit="1" customWidth="1"/>
    <col min="14" max="14" width="9.28515625" style="18" bestFit="1" customWidth="1"/>
    <col min="15" max="16384" width="9.140625" style="18"/>
  </cols>
  <sheetData>
    <row r="1" spans="1:15" ht="15.75" x14ac:dyDescent="0.25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5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5" x14ac:dyDescent="0.25">
      <c r="A3" s="14" t="s">
        <v>3</v>
      </c>
      <c r="B3" s="15">
        <v>5080</v>
      </c>
      <c r="C3" s="15">
        <v>6012</v>
      </c>
      <c r="D3" s="15">
        <v>11227</v>
      </c>
      <c r="E3" s="15">
        <v>9140</v>
      </c>
      <c r="F3" s="15">
        <v>4905</v>
      </c>
      <c r="G3" s="15">
        <v>3137</v>
      </c>
      <c r="H3" s="15">
        <v>2375</v>
      </c>
      <c r="I3" s="15">
        <v>1880</v>
      </c>
      <c r="J3" s="15">
        <v>3429</v>
      </c>
      <c r="K3" s="15">
        <v>5020</v>
      </c>
      <c r="L3" s="15">
        <v>5067</v>
      </c>
      <c r="M3" s="15">
        <v>5310</v>
      </c>
      <c r="N3" s="20">
        <v>62582</v>
      </c>
      <c r="O3" s="20"/>
    </row>
    <row r="4" spans="1:15" x14ac:dyDescent="0.25">
      <c r="A4" s="14" t="s">
        <v>4</v>
      </c>
      <c r="B4" s="15">
        <v>10736</v>
      </c>
      <c r="C4" s="15">
        <v>10804</v>
      </c>
      <c r="D4" s="15">
        <v>13050</v>
      </c>
      <c r="E4" s="15">
        <v>11221</v>
      </c>
      <c r="F4" s="15">
        <v>9442</v>
      </c>
      <c r="G4" s="15">
        <v>10574</v>
      </c>
      <c r="H4" s="15">
        <v>11016</v>
      </c>
      <c r="I4" s="15">
        <v>10733</v>
      </c>
      <c r="J4" s="15">
        <v>10683</v>
      </c>
      <c r="K4" s="15">
        <v>14054</v>
      </c>
      <c r="L4" s="15">
        <v>13737</v>
      </c>
      <c r="M4" s="15">
        <v>14039</v>
      </c>
      <c r="N4" s="20">
        <v>140089</v>
      </c>
      <c r="O4" s="20"/>
    </row>
    <row r="5" spans="1:15" x14ac:dyDescent="0.25">
      <c r="A5" s="14" t="s">
        <v>2</v>
      </c>
      <c r="B5" s="15">
        <v>834</v>
      </c>
      <c r="C5" s="15">
        <v>849</v>
      </c>
      <c r="D5" s="15">
        <v>1668</v>
      </c>
      <c r="E5" s="15">
        <v>907</v>
      </c>
      <c r="F5" s="15">
        <v>552</v>
      </c>
      <c r="G5" s="15">
        <v>399</v>
      </c>
      <c r="H5" s="15">
        <v>155</v>
      </c>
      <c r="I5" s="15">
        <v>111</v>
      </c>
      <c r="J5" s="15">
        <v>486</v>
      </c>
      <c r="K5" s="15">
        <v>595</v>
      </c>
      <c r="L5" s="15">
        <v>857</v>
      </c>
      <c r="M5" s="15">
        <v>920</v>
      </c>
      <c r="N5" s="20">
        <v>8333</v>
      </c>
      <c r="O5" s="20"/>
    </row>
    <row r="6" spans="1:15" x14ac:dyDescent="0.25">
      <c r="A6" s="25" t="s">
        <v>39</v>
      </c>
      <c r="B6" s="15">
        <v>14583</v>
      </c>
      <c r="C6" s="15">
        <v>15618</v>
      </c>
      <c r="D6" s="15">
        <v>19369</v>
      </c>
      <c r="E6" s="15">
        <v>16300</v>
      </c>
      <c r="F6" s="15">
        <v>9834</v>
      </c>
      <c r="G6" s="15">
        <v>6424</v>
      </c>
      <c r="H6" s="15">
        <v>6134</v>
      </c>
      <c r="I6" s="15">
        <v>4443</v>
      </c>
      <c r="J6" s="15">
        <v>5120</v>
      </c>
      <c r="K6" s="15">
        <v>10425</v>
      </c>
      <c r="L6" s="15">
        <v>12683</v>
      </c>
      <c r="M6" s="15">
        <v>12795</v>
      </c>
      <c r="N6" s="20">
        <v>133728</v>
      </c>
    </row>
    <row r="7" spans="1:15" x14ac:dyDescent="0.25">
      <c r="A7" s="14" t="s">
        <v>0</v>
      </c>
      <c r="B7" s="15">
        <v>3426</v>
      </c>
      <c r="C7" s="15">
        <v>4038</v>
      </c>
      <c r="D7" s="15">
        <v>6015</v>
      </c>
      <c r="E7" s="15">
        <v>4132</v>
      </c>
      <c r="F7" s="15">
        <v>3076</v>
      </c>
      <c r="G7" s="15">
        <v>2118</v>
      </c>
      <c r="H7" s="15">
        <v>1951</v>
      </c>
      <c r="I7" s="15">
        <v>1191</v>
      </c>
      <c r="J7" s="15">
        <v>1739</v>
      </c>
      <c r="K7" s="15">
        <v>3067</v>
      </c>
      <c r="L7" s="15">
        <v>2973</v>
      </c>
      <c r="M7" s="15">
        <v>3345</v>
      </c>
      <c r="N7" s="20">
        <v>37071</v>
      </c>
    </row>
    <row r="8" spans="1:15" x14ac:dyDescent="0.25">
      <c r="A8" s="16"/>
      <c r="B8" s="16"/>
      <c r="C8" s="24"/>
      <c r="D8" s="24"/>
      <c r="E8" s="24"/>
      <c r="F8" s="24"/>
      <c r="G8" s="24"/>
      <c r="H8" s="16"/>
      <c r="I8" s="16"/>
      <c r="J8" s="16"/>
      <c r="K8" s="16"/>
      <c r="L8" s="16"/>
      <c r="M8" s="16"/>
    </row>
    <row r="9" spans="1:15" x14ac:dyDescent="0.25">
      <c r="A9" s="23" t="s">
        <v>40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FB6C-CD89-437F-A126-54792DED2BA7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7" width="5.5703125" style="18" bestFit="1" customWidth="1"/>
    <col min="8" max="9" width="6.5703125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3134</v>
      </c>
      <c r="C3" s="15">
        <v>4699</v>
      </c>
      <c r="D3" s="15">
        <v>6487</v>
      </c>
      <c r="E3" s="15">
        <v>4840</v>
      </c>
      <c r="F3" s="15">
        <v>2897</v>
      </c>
      <c r="G3" s="15">
        <v>1902</v>
      </c>
      <c r="H3" s="15">
        <v>2506</v>
      </c>
      <c r="I3" s="15">
        <v>2329</v>
      </c>
      <c r="J3" s="15">
        <v>2060</v>
      </c>
      <c r="K3" s="15">
        <v>3372</v>
      </c>
      <c r="L3" s="15">
        <v>3820</v>
      </c>
      <c r="M3" s="15">
        <v>3526</v>
      </c>
      <c r="N3" s="20">
        <f>SUM(B3:M3)</f>
        <v>41572</v>
      </c>
    </row>
    <row r="4" spans="1:14" x14ac:dyDescent="0.25">
      <c r="A4" s="14" t="s">
        <v>4</v>
      </c>
      <c r="B4" s="15">
        <v>10736</v>
      </c>
      <c r="C4" s="15">
        <v>10216</v>
      </c>
      <c r="D4" s="15">
        <v>6960</v>
      </c>
      <c r="E4" s="15">
        <v>11100</v>
      </c>
      <c r="F4" s="15">
        <v>4989</v>
      </c>
      <c r="G4" s="15">
        <v>7396</v>
      </c>
      <c r="H4" s="15">
        <v>10486</v>
      </c>
      <c r="I4" s="15">
        <v>10552</v>
      </c>
      <c r="J4" s="15">
        <v>7352</v>
      </c>
      <c r="K4" s="15">
        <v>10394</v>
      </c>
      <c r="L4" s="15">
        <v>9747</v>
      </c>
      <c r="M4" s="15">
        <v>11492</v>
      </c>
      <c r="N4" s="20">
        <f t="shared" ref="N4:N7" si="0">SUM(B4:M4)</f>
        <v>111420</v>
      </c>
    </row>
    <row r="5" spans="1:14" x14ac:dyDescent="0.25">
      <c r="A5" s="14" t="s">
        <v>2</v>
      </c>
      <c r="B5" s="15">
        <v>858</v>
      </c>
      <c r="C5" s="15">
        <v>784</v>
      </c>
      <c r="D5" s="15">
        <v>1207</v>
      </c>
      <c r="E5" s="15">
        <v>896</v>
      </c>
      <c r="F5" s="15">
        <v>508</v>
      </c>
      <c r="G5" s="15">
        <v>298</v>
      </c>
      <c r="H5" s="15">
        <v>172</v>
      </c>
      <c r="I5" s="15">
        <v>210</v>
      </c>
      <c r="J5" s="15">
        <v>256</v>
      </c>
      <c r="K5" s="15">
        <v>564</v>
      </c>
      <c r="L5" s="15">
        <v>636</v>
      </c>
      <c r="M5" s="15">
        <v>575</v>
      </c>
      <c r="N5" s="20">
        <f t="shared" si="0"/>
        <v>6964</v>
      </c>
    </row>
    <row r="6" spans="1:14" x14ac:dyDescent="0.25">
      <c r="A6" s="25" t="s">
        <v>39</v>
      </c>
      <c r="B6" s="15">
        <v>15042</v>
      </c>
      <c r="C6" s="15">
        <v>19042</v>
      </c>
      <c r="D6" s="15">
        <v>25792</v>
      </c>
      <c r="E6" s="15">
        <v>18548</v>
      </c>
      <c r="F6" s="15">
        <v>10983</v>
      </c>
      <c r="G6" s="15">
        <v>8008</v>
      </c>
      <c r="H6" s="15">
        <v>9123</v>
      </c>
      <c r="I6" s="15">
        <v>6375</v>
      </c>
      <c r="J6" s="15">
        <v>4477</v>
      </c>
      <c r="K6" s="15">
        <v>10385</v>
      </c>
      <c r="L6" s="15">
        <v>13147</v>
      </c>
      <c r="M6" s="15">
        <v>12131</v>
      </c>
      <c r="N6" s="20">
        <f t="shared" si="0"/>
        <v>153053</v>
      </c>
    </row>
    <row r="7" spans="1:14" x14ac:dyDescent="0.25">
      <c r="A7" s="14" t="s">
        <v>0</v>
      </c>
      <c r="B7" s="15">
        <v>3592</v>
      </c>
      <c r="C7" s="15">
        <v>5110</v>
      </c>
      <c r="D7" s="15">
        <v>6933</v>
      </c>
      <c r="E7" s="15">
        <v>4150</v>
      </c>
      <c r="F7" s="15">
        <v>3372</v>
      </c>
      <c r="G7" s="15">
        <v>2379</v>
      </c>
      <c r="H7" s="15">
        <v>2837</v>
      </c>
      <c r="I7" s="15">
        <v>2493</v>
      </c>
      <c r="J7" s="15">
        <v>1816</v>
      </c>
      <c r="K7" s="15">
        <v>3237</v>
      </c>
      <c r="L7" s="15">
        <v>3045</v>
      </c>
      <c r="M7" s="15">
        <v>3585</v>
      </c>
      <c r="N7" s="20">
        <f t="shared" si="0"/>
        <v>42549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07B5-5E19-41C8-8F56-CBE7451AB2CF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5" width="6.5703125" style="18" bestFit="1" customWidth="1"/>
    <col min="6" max="6" width="6.28515625" style="18" bestFit="1" customWidth="1"/>
    <col min="7" max="8" width="5.5703125" style="18" bestFit="1" customWidth="1"/>
    <col min="9" max="9" width="6.5703125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2547</v>
      </c>
      <c r="C3" s="15">
        <v>3177</v>
      </c>
      <c r="D3" s="15">
        <v>6852</v>
      </c>
      <c r="E3" s="15">
        <v>5454</v>
      </c>
      <c r="F3" s="15">
        <v>3953</v>
      </c>
      <c r="G3" s="15">
        <v>2050</v>
      </c>
      <c r="H3" s="15">
        <v>1822</v>
      </c>
      <c r="I3" s="15">
        <v>620</v>
      </c>
      <c r="J3" s="15">
        <v>1864</v>
      </c>
      <c r="K3" s="15">
        <v>1416</v>
      </c>
      <c r="L3" s="15">
        <v>3123</v>
      </c>
      <c r="M3" s="15">
        <v>7768</v>
      </c>
      <c r="N3" s="20">
        <f>SUM(B3:M3)</f>
        <v>40646</v>
      </c>
    </row>
    <row r="4" spans="1:14" x14ac:dyDescent="0.25">
      <c r="A4" s="14" t="s">
        <v>4</v>
      </c>
      <c r="B4" s="15">
        <v>10882</v>
      </c>
      <c r="C4" s="15">
        <v>8058</v>
      </c>
      <c r="D4" s="15">
        <v>8304</v>
      </c>
      <c r="E4" s="15">
        <v>9097</v>
      </c>
      <c r="F4" s="15">
        <v>5532</v>
      </c>
      <c r="G4" s="15">
        <v>4544</v>
      </c>
      <c r="H4" s="15">
        <v>3900</v>
      </c>
      <c r="I4" s="15">
        <v>11047</v>
      </c>
      <c r="J4" s="15">
        <v>8469</v>
      </c>
      <c r="K4" s="15">
        <v>4267</v>
      </c>
      <c r="L4" s="15">
        <v>10336</v>
      </c>
      <c r="M4" s="15">
        <v>8500</v>
      </c>
      <c r="N4" s="20">
        <f t="shared" ref="N4:N7" si="0">SUM(B4:M4)</f>
        <v>92936</v>
      </c>
    </row>
    <row r="5" spans="1:14" x14ac:dyDescent="0.25">
      <c r="A5" s="14" t="s">
        <v>2</v>
      </c>
      <c r="B5" s="15">
        <v>806</v>
      </c>
      <c r="C5" s="15">
        <v>1011</v>
      </c>
      <c r="D5" s="15">
        <v>1456</v>
      </c>
      <c r="E5" s="15">
        <v>956</v>
      </c>
      <c r="F5" s="15">
        <v>577</v>
      </c>
      <c r="G5" s="15">
        <v>399</v>
      </c>
      <c r="H5" s="15">
        <v>422</v>
      </c>
      <c r="I5" s="15">
        <v>436</v>
      </c>
      <c r="J5" s="15">
        <v>517</v>
      </c>
      <c r="K5" s="15">
        <v>210</v>
      </c>
      <c r="L5" s="15">
        <v>737</v>
      </c>
      <c r="M5" s="15">
        <v>555</v>
      </c>
      <c r="N5" s="20">
        <f t="shared" si="0"/>
        <v>8082</v>
      </c>
    </row>
    <row r="6" spans="1:14" x14ac:dyDescent="0.25">
      <c r="A6" s="25" t="s">
        <v>39</v>
      </c>
      <c r="B6" s="15">
        <v>12113</v>
      </c>
      <c r="C6" s="15">
        <v>16607</v>
      </c>
      <c r="D6" s="15">
        <v>22295</v>
      </c>
      <c r="E6" s="15">
        <v>15356</v>
      </c>
      <c r="F6" s="15">
        <v>9379</v>
      </c>
      <c r="G6" s="15">
        <v>6668</v>
      </c>
      <c r="H6" s="15">
        <v>9273</v>
      </c>
      <c r="I6" s="15">
        <v>6604</v>
      </c>
      <c r="J6" s="15">
        <v>4756</v>
      </c>
      <c r="K6" s="15">
        <v>10912</v>
      </c>
      <c r="L6" s="15">
        <v>10798</v>
      </c>
      <c r="M6" s="15">
        <v>12507</v>
      </c>
      <c r="N6" s="20">
        <f t="shared" si="0"/>
        <v>137268</v>
      </c>
    </row>
    <row r="7" spans="1:14" x14ac:dyDescent="0.25">
      <c r="A7" s="14" t="s">
        <v>0</v>
      </c>
      <c r="B7" s="15">
        <v>3912</v>
      </c>
      <c r="C7" s="15">
        <v>5107</v>
      </c>
      <c r="D7" s="15">
        <v>7479</v>
      </c>
      <c r="E7" s="15">
        <v>4369</v>
      </c>
      <c r="F7" s="15">
        <v>3720</v>
      </c>
      <c r="G7" s="15">
        <v>2856</v>
      </c>
      <c r="H7" s="15">
        <v>3229</v>
      </c>
      <c r="I7" s="15">
        <v>2524</v>
      </c>
      <c r="J7" s="15">
        <v>2441</v>
      </c>
      <c r="K7" s="15">
        <v>3824</v>
      </c>
      <c r="L7" s="15">
        <v>3063</v>
      </c>
      <c r="M7" s="15">
        <v>3266</v>
      </c>
      <c r="N7" s="20">
        <f t="shared" si="0"/>
        <v>45790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ECA4-9A3B-4AAD-A59A-453F12A577FB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5" width="6.5703125" style="18" bestFit="1" customWidth="1"/>
    <col min="6" max="6" width="6.28515625" style="18" bestFit="1" customWidth="1"/>
    <col min="7" max="8" width="5.5703125" style="18" bestFit="1" customWidth="1"/>
    <col min="9" max="9" width="6.5703125" style="18" bestFit="1" customWidth="1"/>
    <col min="10" max="11" width="5.5703125" style="18" bestFit="1" customWidth="1"/>
    <col min="12" max="12" width="6.5703125" style="18" bestFit="1" customWidth="1"/>
    <col min="13" max="13" width="5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3817</v>
      </c>
      <c r="C3" s="15">
        <v>5392</v>
      </c>
      <c r="D3" s="15">
        <v>6742</v>
      </c>
      <c r="E3" s="15">
        <v>5337</v>
      </c>
      <c r="F3" s="15">
        <v>3313</v>
      </c>
      <c r="G3" s="15">
        <v>2025</v>
      </c>
      <c r="H3" s="15">
        <v>2559</v>
      </c>
      <c r="I3" s="15">
        <v>1678</v>
      </c>
      <c r="J3" s="15">
        <v>2371</v>
      </c>
      <c r="K3" s="15">
        <v>3036</v>
      </c>
      <c r="L3" s="15">
        <v>2484</v>
      </c>
      <c r="M3" s="15">
        <v>2405</v>
      </c>
      <c r="N3" s="20">
        <f>SUM(B3:M3)</f>
        <v>41159</v>
      </c>
    </row>
    <row r="4" spans="1:14" x14ac:dyDescent="0.25">
      <c r="A4" s="14" t="s">
        <v>4</v>
      </c>
      <c r="B4" s="15">
        <v>14533</v>
      </c>
      <c r="C4" s="15">
        <v>15878</v>
      </c>
      <c r="D4" s="15">
        <v>6236</v>
      </c>
      <c r="E4" s="15">
        <v>5841</v>
      </c>
      <c r="F4" s="15">
        <v>6879</v>
      </c>
      <c r="G4" s="15">
        <v>6789</v>
      </c>
      <c r="H4" s="15">
        <v>6668</v>
      </c>
      <c r="I4" s="15">
        <v>10042</v>
      </c>
      <c r="J4" s="15">
        <v>7896</v>
      </c>
      <c r="K4" s="15">
        <v>9465</v>
      </c>
      <c r="L4" s="15">
        <v>4827</v>
      </c>
      <c r="M4" s="15">
        <v>2525</v>
      </c>
      <c r="N4" s="20">
        <f t="shared" ref="N4:N7" si="0">SUM(B4:M4)</f>
        <v>97579</v>
      </c>
    </row>
    <row r="5" spans="1:14" x14ac:dyDescent="0.25">
      <c r="A5" s="14" t="s">
        <v>2</v>
      </c>
      <c r="B5" s="15">
        <v>1035</v>
      </c>
      <c r="C5" s="15">
        <v>957</v>
      </c>
      <c r="D5" s="15">
        <v>1224</v>
      </c>
      <c r="E5" s="15">
        <v>843</v>
      </c>
      <c r="F5" s="15">
        <v>453</v>
      </c>
      <c r="G5" s="15">
        <v>388</v>
      </c>
      <c r="H5" s="15">
        <v>310</v>
      </c>
      <c r="I5" s="15">
        <v>347</v>
      </c>
      <c r="J5" s="15">
        <v>459</v>
      </c>
      <c r="K5" s="15">
        <v>651</v>
      </c>
      <c r="L5" s="15">
        <v>630</v>
      </c>
      <c r="M5" s="15">
        <v>669</v>
      </c>
      <c r="N5" s="20">
        <f t="shared" si="0"/>
        <v>7966</v>
      </c>
    </row>
    <row r="6" spans="1:14" x14ac:dyDescent="0.25">
      <c r="A6" s="25" t="s">
        <v>39</v>
      </c>
      <c r="B6" s="15">
        <v>13094</v>
      </c>
      <c r="C6" s="15">
        <v>19502</v>
      </c>
      <c r="D6" s="15">
        <v>23258</v>
      </c>
      <c r="E6" s="15">
        <v>16188</v>
      </c>
      <c r="F6" s="15">
        <v>9659</v>
      </c>
      <c r="G6" s="15">
        <v>6547</v>
      </c>
      <c r="H6" s="15">
        <v>9502</v>
      </c>
      <c r="I6" s="15">
        <v>5116</v>
      </c>
      <c r="J6" s="15">
        <v>5552</v>
      </c>
      <c r="K6" s="15">
        <v>9078</v>
      </c>
      <c r="L6" s="15">
        <v>10435</v>
      </c>
      <c r="M6" s="15">
        <v>9803</v>
      </c>
      <c r="N6" s="20">
        <f t="shared" si="0"/>
        <v>137734</v>
      </c>
    </row>
    <row r="7" spans="1:14" x14ac:dyDescent="0.25">
      <c r="A7" s="14" t="s">
        <v>0</v>
      </c>
      <c r="B7" s="15">
        <v>3912</v>
      </c>
      <c r="C7" s="15">
        <v>5212</v>
      </c>
      <c r="D7" s="15">
        <v>6637</v>
      </c>
      <c r="E7" s="15">
        <v>4539</v>
      </c>
      <c r="F7" s="15">
        <v>3512</v>
      </c>
      <c r="G7" s="15">
        <v>2957</v>
      </c>
      <c r="H7" s="15">
        <v>3243</v>
      </c>
      <c r="I7" s="15">
        <v>2066</v>
      </c>
      <c r="J7" s="15">
        <v>2554</v>
      </c>
      <c r="K7" s="15">
        <v>3763</v>
      </c>
      <c r="L7" s="15">
        <v>3114</v>
      </c>
      <c r="M7" s="15">
        <v>3698</v>
      </c>
      <c r="N7" s="20">
        <f t="shared" si="0"/>
        <v>45207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A5A6-44B5-4732-8ACB-A4EB1C63B7BE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7" width="6.5703125" style="18" bestFit="1" customWidth="1"/>
    <col min="8" max="8" width="5.5703125" style="18" bestFit="1" customWidth="1"/>
    <col min="9" max="11" width="6.5703125" style="18" bestFit="1" customWidth="1"/>
    <col min="12" max="12" width="6" style="18" bestFit="1" customWidth="1"/>
    <col min="13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4018</v>
      </c>
      <c r="C3" s="15">
        <v>5211</v>
      </c>
      <c r="D3" s="15">
        <v>8882</v>
      </c>
      <c r="E3" s="15">
        <v>5974</v>
      </c>
      <c r="F3" s="15">
        <v>3007</v>
      </c>
      <c r="G3" s="15">
        <v>57</v>
      </c>
      <c r="H3" s="15">
        <v>848</v>
      </c>
      <c r="I3" s="15">
        <v>1308</v>
      </c>
      <c r="J3" s="15">
        <v>1362</v>
      </c>
      <c r="K3" s="15">
        <v>2057</v>
      </c>
      <c r="L3" s="15">
        <v>2186</v>
      </c>
      <c r="M3" s="15">
        <v>2120</v>
      </c>
      <c r="N3" s="20">
        <f>SUM(B3:M3)</f>
        <v>37030</v>
      </c>
    </row>
    <row r="4" spans="1:14" x14ac:dyDescent="0.25">
      <c r="A4" s="14" t="s">
        <v>4</v>
      </c>
      <c r="B4" s="15">
        <v>14298</v>
      </c>
      <c r="C4" s="15">
        <v>10950</v>
      </c>
      <c r="D4" s="15">
        <v>15283</v>
      </c>
      <c r="E4" s="15">
        <v>15747</v>
      </c>
      <c r="F4" s="15">
        <v>13449</v>
      </c>
      <c r="G4" s="15">
        <v>16144</v>
      </c>
      <c r="H4" s="15">
        <v>9912</v>
      </c>
      <c r="I4" s="15">
        <v>11684</v>
      </c>
      <c r="J4" s="15">
        <v>14779</v>
      </c>
      <c r="K4" s="15">
        <v>11978</v>
      </c>
      <c r="L4" s="15">
        <v>7142</v>
      </c>
      <c r="M4" s="15">
        <v>11674</v>
      </c>
      <c r="N4" s="20">
        <f t="shared" ref="N4:N7" si="0">SUM(B4:M4)</f>
        <v>153040</v>
      </c>
    </row>
    <row r="5" spans="1:14" x14ac:dyDescent="0.25">
      <c r="A5" s="14" t="s">
        <v>2</v>
      </c>
      <c r="B5" s="15">
        <v>793</v>
      </c>
      <c r="C5" s="15">
        <v>1420</v>
      </c>
      <c r="D5" s="15">
        <v>1260</v>
      </c>
      <c r="E5" s="15">
        <v>762</v>
      </c>
      <c r="F5" s="15">
        <v>614</v>
      </c>
      <c r="G5" s="15">
        <v>348</v>
      </c>
      <c r="H5" s="15">
        <v>356</v>
      </c>
      <c r="I5" s="15">
        <v>356</v>
      </c>
      <c r="J5" s="15">
        <v>469</v>
      </c>
      <c r="K5" s="15">
        <v>754</v>
      </c>
      <c r="L5" s="15">
        <v>752</v>
      </c>
      <c r="M5" s="15">
        <v>545</v>
      </c>
      <c r="N5" s="20">
        <f t="shared" si="0"/>
        <v>8429</v>
      </c>
    </row>
    <row r="6" spans="1:14" x14ac:dyDescent="0.25">
      <c r="A6" s="25" t="s">
        <v>39</v>
      </c>
      <c r="B6" s="15">
        <v>12355</v>
      </c>
      <c r="C6" s="15">
        <v>9230</v>
      </c>
      <c r="D6" s="15">
        <v>22580</v>
      </c>
      <c r="E6" s="15">
        <v>15508</v>
      </c>
      <c r="F6" s="15">
        <v>8927</v>
      </c>
      <c r="G6" s="15">
        <v>7044</v>
      </c>
      <c r="H6" s="15">
        <v>6745</v>
      </c>
      <c r="I6" s="15">
        <v>5713</v>
      </c>
      <c r="J6" s="15">
        <v>4725</v>
      </c>
      <c r="K6" s="15">
        <v>6043</v>
      </c>
      <c r="L6" s="15">
        <v>7357</v>
      </c>
      <c r="M6" s="15">
        <v>10530</v>
      </c>
      <c r="N6" s="20">
        <f t="shared" si="0"/>
        <v>116757</v>
      </c>
    </row>
    <row r="7" spans="1:14" x14ac:dyDescent="0.25">
      <c r="A7" s="14" t="s">
        <v>0</v>
      </c>
      <c r="B7" s="15">
        <v>3971</v>
      </c>
      <c r="C7" s="15">
        <v>5158</v>
      </c>
      <c r="D7" s="15">
        <v>7019</v>
      </c>
      <c r="E7" s="15">
        <v>4668</v>
      </c>
      <c r="F7" s="15">
        <v>4115</v>
      </c>
      <c r="G7" s="15">
        <v>2942</v>
      </c>
      <c r="H7" s="15">
        <v>3637</v>
      </c>
      <c r="I7" s="15">
        <v>2159</v>
      </c>
      <c r="J7" s="15">
        <v>2237</v>
      </c>
      <c r="K7" s="15">
        <v>3436</v>
      </c>
      <c r="L7" s="15">
        <v>3258</v>
      </c>
      <c r="M7" s="15">
        <v>3437</v>
      </c>
      <c r="N7" s="20">
        <f t="shared" si="0"/>
        <v>46037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550A-1A5B-46DF-966B-6418F96E2D89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4663</v>
      </c>
      <c r="C3" s="15">
        <v>6129</v>
      </c>
      <c r="D3" s="15">
        <v>9303</v>
      </c>
      <c r="E3" s="15">
        <v>7598</v>
      </c>
      <c r="F3" s="15">
        <v>4916</v>
      </c>
      <c r="G3" s="15">
        <v>2691</v>
      </c>
      <c r="H3" s="15">
        <v>2986</v>
      </c>
      <c r="I3" s="15">
        <v>2990</v>
      </c>
      <c r="J3" s="15">
        <v>2958</v>
      </c>
      <c r="K3" s="15">
        <v>4030</v>
      </c>
      <c r="L3" s="15">
        <v>4206</v>
      </c>
      <c r="M3" s="15">
        <v>2960</v>
      </c>
      <c r="N3" s="20">
        <f>SUM(B3:M3)</f>
        <v>55430</v>
      </c>
    </row>
    <row r="4" spans="1:14" x14ac:dyDescent="0.25">
      <c r="A4" s="14" t="s">
        <v>4</v>
      </c>
      <c r="B4" s="15">
        <v>7470</v>
      </c>
      <c r="C4" s="15">
        <v>7159</v>
      </c>
      <c r="D4" s="15">
        <v>8904</v>
      </c>
      <c r="E4" s="15">
        <v>6874</v>
      </c>
      <c r="F4" s="15">
        <v>9743</v>
      </c>
      <c r="G4" s="15">
        <v>15075</v>
      </c>
      <c r="H4" s="15">
        <v>12363</v>
      </c>
      <c r="I4" s="15">
        <v>14218</v>
      </c>
      <c r="J4" s="15">
        <v>14993</v>
      </c>
      <c r="K4" s="15">
        <v>12942</v>
      </c>
      <c r="L4" s="15">
        <v>14993</v>
      </c>
      <c r="M4" s="15">
        <v>11548</v>
      </c>
      <c r="N4" s="20">
        <f t="shared" ref="N4:N7" si="0">SUM(B4:M4)</f>
        <v>136282</v>
      </c>
    </row>
    <row r="5" spans="1:14" x14ac:dyDescent="0.25">
      <c r="A5" s="14" t="s">
        <v>2</v>
      </c>
      <c r="B5" s="15">
        <v>977</v>
      </c>
      <c r="C5" s="15">
        <v>1016</v>
      </c>
      <c r="D5" s="15">
        <v>1362</v>
      </c>
      <c r="E5" s="15">
        <v>1162</v>
      </c>
      <c r="F5" s="15">
        <v>808</v>
      </c>
      <c r="G5" s="15">
        <v>424</v>
      </c>
      <c r="H5" s="15">
        <v>554</v>
      </c>
      <c r="I5" s="15">
        <v>453</v>
      </c>
      <c r="J5" s="15">
        <v>528</v>
      </c>
      <c r="K5" s="15">
        <v>746</v>
      </c>
      <c r="L5" s="15">
        <v>814</v>
      </c>
      <c r="M5" s="15">
        <v>647</v>
      </c>
      <c r="N5" s="20">
        <f t="shared" si="0"/>
        <v>9491</v>
      </c>
    </row>
    <row r="6" spans="1:14" x14ac:dyDescent="0.25">
      <c r="A6" s="25" t="s">
        <v>39</v>
      </c>
      <c r="B6" s="15">
        <v>12697</v>
      </c>
      <c r="C6" s="15">
        <v>16224</v>
      </c>
      <c r="D6" s="15">
        <v>19564</v>
      </c>
      <c r="E6" s="15">
        <v>14578</v>
      </c>
      <c r="F6" s="15">
        <v>10386</v>
      </c>
      <c r="G6" s="15">
        <v>7037</v>
      </c>
      <c r="H6" s="15">
        <v>8874</v>
      </c>
      <c r="I6" s="15">
        <v>5570</v>
      </c>
      <c r="J6" s="15">
        <v>4433</v>
      </c>
      <c r="K6" s="15">
        <v>7285</v>
      </c>
      <c r="L6" s="15">
        <v>7372</v>
      </c>
      <c r="M6" s="15">
        <v>9979</v>
      </c>
      <c r="N6" s="20">
        <f t="shared" si="0"/>
        <v>123999</v>
      </c>
    </row>
    <row r="7" spans="1:14" x14ac:dyDescent="0.25">
      <c r="A7" s="14" t="s">
        <v>0</v>
      </c>
      <c r="B7" s="15">
        <v>4750</v>
      </c>
      <c r="C7" s="15">
        <v>5666</v>
      </c>
      <c r="D7" s="15">
        <v>7000</v>
      </c>
      <c r="E7" s="15">
        <v>5049</v>
      </c>
      <c r="F7" s="15">
        <v>4542</v>
      </c>
      <c r="G7" s="15">
        <v>3630</v>
      </c>
      <c r="H7" s="15">
        <v>3538</v>
      </c>
      <c r="I7" s="15">
        <v>2524</v>
      </c>
      <c r="J7" s="15">
        <v>2691</v>
      </c>
      <c r="K7" s="15">
        <v>3800</v>
      </c>
      <c r="L7" s="15">
        <v>3097</v>
      </c>
      <c r="M7" s="15">
        <v>3538</v>
      </c>
      <c r="N7" s="20">
        <f t="shared" si="0"/>
        <v>49825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EF4C-6FCA-4B9B-80DC-DC515850FD9B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5" width="6.5703125" style="18" bestFit="1" customWidth="1"/>
    <col min="6" max="6" width="6.28515625" style="18" bestFit="1" customWidth="1"/>
    <col min="7" max="7" width="5.5703125" style="18" bestFit="1" customWidth="1"/>
    <col min="8" max="8" width="6.5703125" style="18" bestFit="1" customWidth="1"/>
    <col min="9" max="9" width="6" style="18" bestFit="1" customWidth="1"/>
    <col min="10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5362</v>
      </c>
      <c r="C3" s="15">
        <v>7029</v>
      </c>
      <c r="D3" s="15">
        <v>10431</v>
      </c>
      <c r="E3" s="15">
        <v>8487</v>
      </c>
      <c r="F3" s="15">
        <v>5329</v>
      </c>
      <c r="G3" s="15">
        <v>3000</v>
      </c>
      <c r="H3" s="15">
        <v>3053</v>
      </c>
      <c r="I3" s="15">
        <v>2734</v>
      </c>
      <c r="J3" s="15">
        <v>3458</v>
      </c>
      <c r="K3" s="15">
        <v>4598</v>
      </c>
      <c r="L3" s="15">
        <v>4571</v>
      </c>
      <c r="M3" s="15">
        <v>2794</v>
      </c>
      <c r="N3" s="20">
        <f>SUM(B3:M3)</f>
        <v>60846</v>
      </c>
    </row>
    <row r="4" spans="1:14" x14ac:dyDescent="0.25">
      <c r="A4" s="14" t="s">
        <v>4</v>
      </c>
      <c r="B4" s="15">
        <v>9128</v>
      </c>
      <c r="C4" s="15">
        <v>7315</v>
      </c>
      <c r="D4" s="15">
        <v>18661</v>
      </c>
      <c r="E4" s="15">
        <v>2528</v>
      </c>
      <c r="F4" s="15">
        <v>7203</v>
      </c>
      <c r="G4" s="15">
        <v>6606</v>
      </c>
      <c r="H4" s="15">
        <v>8364</v>
      </c>
      <c r="I4" s="15">
        <v>1667</v>
      </c>
      <c r="J4" s="15">
        <v>11751</v>
      </c>
      <c r="K4" s="15">
        <v>9396</v>
      </c>
      <c r="L4" s="15">
        <v>8865</v>
      </c>
      <c r="M4" s="15">
        <v>12327</v>
      </c>
      <c r="N4" s="20">
        <f t="shared" ref="N4:N7" si="0">SUM(B4:M4)</f>
        <v>103811</v>
      </c>
    </row>
    <row r="5" spans="1:14" x14ac:dyDescent="0.25">
      <c r="A5" s="14" t="s">
        <v>2</v>
      </c>
      <c r="B5" s="15">
        <v>1092</v>
      </c>
      <c r="C5" s="15">
        <v>1146</v>
      </c>
      <c r="D5" s="15">
        <v>1524</v>
      </c>
      <c r="E5" s="15">
        <v>956</v>
      </c>
      <c r="F5" s="15">
        <v>622</v>
      </c>
      <c r="G5" s="15">
        <v>538</v>
      </c>
      <c r="H5" s="15">
        <v>617</v>
      </c>
      <c r="I5" s="15">
        <v>410</v>
      </c>
      <c r="J5" s="15">
        <v>542</v>
      </c>
      <c r="K5" s="15">
        <v>682</v>
      </c>
      <c r="L5" s="15">
        <v>782</v>
      </c>
      <c r="M5" s="15">
        <v>730</v>
      </c>
      <c r="N5" s="20">
        <f t="shared" si="0"/>
        <v>9641</v>
      </c>
    </row>
    <row r="6" spans="1:14" x14ac:dyDescent="0.25">
      <c r="A6" s="25" t="s">
        <v>39</v>
      </c>
      <c r="B6" s="15">
        <v>13461</v>
      </c>
      <c r="C6" s="15">
        <v>18553</v>
      </c>
      <c r="D6" s="15">
        <v>20602</v>
      </c>
      <c r="E6" s="15">
        <v>14836</v>
      </c>
      <c r="F6" s="15">
        <v>9352</v>
      </c>
      <c r="G6" s="15">
        <v>8685</v>
      </c>
      <c r="H6" s="15">
        <v>10429</v>
      </c>
      <c r="I6" s="15">
        <v>8856</v>
      </c>
      <c r="J6" s="15">
        <v>4708</v>
      </c>
      <c r="K6" s="15">
        <v>11406</v>
      </c>
      <c r="L6" s="15">
        <v>12900</v>
      </c>
      <c r="M6" s="15">
        <v>10301</v>
      </c>
      <c r="N6" s="20">
        <f t="shared" si="0"/>
        <v>144089</v>
      </c>
    </row>
    <row r="7" spans="1:14" x14ac:dyDescent="0.25">
      <c r="A7" s="14" t="s">
        <v>0</v>
      </c>
      <c r="B7" s="15">
        <v>4192</v>
      </c>
      <c r="C7" s="15">
        <v>5651</v>
      </c>
      <c r="D7" s="15">
        <v>7000</v>
      </c>
      <c r="E7" s="15">
        <v>4632</v>
      </c>
      <c r="F7" s="15">
        <v>3725</v>
      </c>
      <c r="G7" s="15">
        <v>2701</v>
      </c>
      <c r="H7" s="15">
        <v>2868</v>
      </c>
      <c r="I7" s="15">
        <v>2361</v>
      </c>
      <c r="J7" s="15">
        <v>2340</v>
      </c>
      <c r="K7" s="15">
        <v>3455</v>
      </c>
      <c r="L7" s="15">
        <v>2876</v>
      </c>
      <c r="M7" s="15">
        <v>2602</v>
      </c>
      <c r="N7" s="20">
        <f t="shared" si="0"/>
        <v>44403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A9D8B-B66B-405C-A855-E08629A8F197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8" width="5.5703125" style="18" bestFit="1" customWidth="1"/>
    <col min="9" max="9" width="6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4828</v>
      </c>
      <c r="C3" s="15">
        <v>6885</v>
      </c>
      <c r="D3" s="15">
        <v>9359</v>
      </c>
      <c r="E3" s="15">
        <v>7213</v>
      </c>
      <c r="F3" s="15">
        <v>5013</v>
      </c>
      <c r="G3" s="15">
        <v>2421</v>
      </c>
      <c r="H3" s="15">
        <v>2408</v>
      </c>
      <c r="I3" s="15">
        <v>3302</v>
      </c>
      <c r="J3" s="15">
        <v>3158</v>
      </c>
      <c r="K3" s="15">
        <v>4202</v>
      </c>
      <c r="L3" s="15">
        <v>4679</v>
      </c>
      <c r="M3" s="15">
        <v>3089</v>
      </c>
      <c r="N3" s="20">
        <f>SUM(B3:M3)</f>
        <v>56557</v>
      </c>
    </row>
    <row r="4" spans="1:14" x14ac:dyDescent="0.25">
      <c r="A4" s="14" t="s">
        <v>4</v>
      </c>
      <c r="B4" s="15">
        <v>7937</v>
      </c>
      <c r="C4" s="15">
        <v>6887</v>
      </c>
      <c r="D4" s="15">
        <v>9636</v>
      </c>
      <c r="E4" s="15">
        <v>6773</v>
      </c>
      <c r="F4" s="15">
        <v>7303</v>
      </c>
      <c r="G4" s="15">
        <v>5958</v>
      </c>
      <c r="H4" s="15">
        <v>7001</v>
      </c>
      <c r="I4" s="15">
        <v>6760</v>
      </c>
      <c r="J4" s="15">
        <v>6914</v>
      </c>
      <c r="K4" s="15">
        <v>8279</v>
      </c>
      <c r="L4" s="15">
        <v>7740</v>
      </c>
      <c r="M4" s="15">
        <v>9840</v>
      </c>
      <c r="N4" s="20">
        <f t="shared" ref="N4:N7" si="0">SUM(B4:M4)</f>
        <v>91028</v>
      </c>
    </row>
    <row r="5" spans="1:14" x14ac:dyDescent="0.25">
      <c r="A5" s="14" t="s">
        <v>2</v>
      </c>
      <c r="B5" s="15">
        <v>1032</v>
      </c>
      <c r="C5" s="15">
        <v>1149</v>
      </c>
      <c r="D5" s="15">
        <v>1601</v>
      </c>
      <c r="E5" s="15">
        <v>1535</v>
      </c>
      <c r="F5" s="15">
        <v>514</v>
      </c>
      <c r="G5" s="15">
        <v>384</v>
      </c>
      <c r="H5" s="15">
        <v>440</v>
      </c>
      <c r="I5" s="15">
        <v>481</v>
      </c>
      <c r="J5" s="15">
        <v>574</v>
      </c>
      <c r="K5" s="15">
        <v>802</v>
      </c>
      <c r="L5" s="15">
        <v>878</v>
      </c>
      <c r="M5" s="15">
        <v>705</v>
      </c>
      <c r="N5" s="20">
        <f t="shared" si="0"/>
        <v>10095</v>
      </c>
    </row>
    <row r="6" spans="1:14" x14ac:dyDescent="0.25">
      <c r="A6" s="25" t="s">
        <v>39</v>
      </c>
      <c r="B6" s="15">
        <v>15271</v>
      </c>
      <c r="C6" s="15">
        <v>19716</v>
      </c>
      <c r="D6" s="15">
        <v>23497</v>
      </c>
      <c r="E6" s="15">
        <v>18827</v>
      </c>
      <c r="F6" s="15">
        <v>12252</v>
      </c>
      <c r="G6" s="15">
        <v>5760</v>
      </c>
      <c r="H6" s="15">
        <v>9045</v>
      </c>
      <c r="I6" s="15">
        <v>9206</v>
      </c>
      <c r="J6" s="15">
        <v>4237</v>
      </c>
      <c r="K6" s="15">
        <v>11105</v>
      </c>
      <c r="L6" s="15">
        <v>12980</v>
      </c>
      <c r="M6" s="15">
        <v>11328</v>
      </c>
      <c r="N6" s="20">
        <f t="shared" si="0"/>
        <v>153224</v>
      </c>
    </row>
    <row r="7" spans="1:14" x14ac:dyDescent="0.25">
      <c r="A7" s="14" t="s">
        <v>0</v>
      </c>
      <c r="B7" s="15">
        <v>4263</v>
      </c>
      <c r="C7" s="15">
        <v>5879</v>
      </c>
      <c r="D7" s="15">
        <v>8403</v>
      </c>
      <c r="E7" s="15">
        <v>5470</v>
      </c>
      <c r="F7" s="15">
        <v>4354</v>
      </c>
      <c r="G7" s="15">
        <v>3120</v>
      </c>
      <c r="H7" s="15">
        <v>3653</v>
      </c>
      <c r="I7" s="15">
        <v>2827</v>
      </c>
      <c r="J7" s="15">
        <v>2391</v>
      </c>
      <c r="K7" s="15">
        <v>3878</v>
      </c>
      <c r="L7" s="15">
        <v>3650</v>
      </c>
      <c r="M7" s="15">
        <v>4044</v>
      </c>
      <c r="N7" s="20">
        <f t="shared" si="0"/>
        <v>51932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677B-2334-45DF-BB02-DD001136220E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7" width="5.5703125" style="18" bestFit="1" customWidth="1"/>
    <col min="8" max="8" width="6.5703125" style="18" bestFit="1" customWidth="1"/>
    <col min="9" max="9" width="6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4226</v>
      </c>
      <c r="C3" s="15">
        <v>6414</v>
      </c>
      <c r="D3" s="15">
        <v>10718</v>
      </c>
      <c r="E3" s="15">
        <v>7527</v>
      </c>
      <c r="F3" s="15">
        <v>4245</v>
      </c>
      <c r="G3" s="15">
        <v>2653</v>
      </c>
      <c r="H3" s="15">
        <v>3378</v>
      </c>
      <c r="I3" s="15">
        <v>2338</v>
      </c>
      <c r="J3" s="15">
        <v>4030</v>
      </c>
      <c r="K3" s="15">
        <v>4422</v>
      </c>
      <c r="L3" s="15">
        <v>4641</v>
      </c>
      <c r="M3" s="15">
        <v>3841</v>
      </c>
      <c r="N3" s="20">
        <f>SUM(B3:M3)</f>
        <v>58433</v>
      </c>
    </row>
    <row r="4" spans="1:14" x14ac:dyDescent="0.25">
      <c r="A4" s="14" t="s">
        <v>4</v>
      </c>
      <c r="B4" s="15">
        <v>5886</v>
      </c>
      <c r="C4" s="15">
        <v>6044</v>
      </c>
      <c r="D4" s="15">
        <v>9091</v>
      </c>
      <c r="E4" s="15">
        <v>7660</v>
      </c>
      <c r="F4" s="15">
        <v>8657</v>
      </c>
      <c r="G4" s="15">
        <v>4743</v>
      </c>
      <c r="H4" s="15">
        <v>5509</v>
      </c>
      <c r="I4" s="15">
        <v>6068</v>
      </c>
      <c r="J4" s="15">
        <v>4932</v>
      </c>
      <c r="K4" s="15">
        <v>5209</v>
      </c>
      <c r="L4" s="15">
        <v>3788</v>
      </c>
      <c r="M4" s="15">
        <v>4115</v>
      </c>
      <c r="N4" s="20">
        <f t="shared" ref="N4:N7" si="0">SUM(B4:M4)</f>
        <v>71702</v>
      </c>
    </row>
    <row r="5" spans="1:14" x14ac:dyDescent="0.25">
      <c r="A5" s="14" t="s">
        <v>2</v>
      </c>
      <c r="B5" s="15">
        <v>731</v>
      </c>
      <c r="C5" s="15">
        <v>1405</v>
      </c>
      <c r="D5" s="15">
        <v>1483</v>
      </c>
      <c r="E5" s="15">
        <v>1145</v>
      </c>
      <c r="F5" s="15">
        <v>774</v>
      </c>
      <c r="G5" s="15">
        <v>557</v>
      </c>
      <c r="H5" s="15">
        <v>471</v>
      </c>
      <c r="I5" s="15">
        <v>474</v>
      </c>
      <c r="J5" s="15">
        <v>602</v>
      </c>
      <c r="K5" s="15">
        <v>800</v>
      </c>
      <c r="L5" s="15">
        <v>896</v>
      </c>
      <c r="M5" s="15">
        <v>689</v>
      </c>
      <c r="N5" s="20">
        <f t="shared" si="0"/>
        <v>10027</v>
      </c>
    </row>
    <row r="6" spans="1:14" x14ac:dyDescent="0.25">
      <c r="A6" s="25" t="s">
        <v>39</v>
      </c>
      <c r="B6" s="15">
        <v>16119</v>
      </c>
      <c r="C6" s="15">
        <v>19710</v>
      </c>
      <c r="D6" s="15">
        <v>20742</v>
      </c>
      <c r="E6" s="15">
        <v>16977</v>
      </c>
      <c r="F6" s="15">
        <v>12862</v>
      </c>
      <c r="G6" s="15">
        <v>8792</v>
      </c>
      <c r="H6" s="15">
        <v>12480</v>
      </c>
      <c r="I6" s="15">
        <v>9114</v>
      </c>
      <c r="J6" s="15">
        <v>6415</v>
      </c>
      <c r="K6" s="15">
        <v>11739</v>
      </c>
      <c r="L6" s="15">
        <v>13379</v>
      </c>
      <c r="M6" s="15">
        <v>11563</v>
      </c>
      <c r="N6" s="20">
        <f t="shared" si="0"/>
        <v>159892</v>
      </c>
    </row>
    <row r="7" spans="1:14" x14ac:dyDescent="0.25">
      <c r="A7" s="14" t="s">
        <v>0</v>
      </c>
      <c r="B7" s="15">
        <v>4686</v>
      </c>
      <c r="C7" s="15">
        <v>6017</v>
      </c>
      <c r="D7" s="15">
        <v>7263</v>
      </c>
      <c r="E7" s="15">
        <v>5329</v>
      </c>
      <c r="F7" s="15">
        <v>4330</v>
      </c>
      <c r="G7" s="15">
        <v>3142</v>
      </c>
      <c r="H7" s="15">
        <v>4240</v>
      </c>
      <c r="I7" s="15">
        <v>2848</v>
      </c>
      <c r="J7" s="15">
        <v>3068</v>
      </c>
      <c r="K7" s="15">
        <v>3953</v>
      </c>
      <c r="L7" s="15">
        <v>3380</v>
      </c>
      <c r="M7" s="15">
        <v>3610</v>
      </c>
      <c r="N7" s="20">
        <f t="shared" si="0"/>
        <v>51866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4E0B-4246-48E4-BCB8-4294807A07E4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7" width="5.5703125" style="18" bestFit="1" customWidth="1"/>
    <col min="8" max="8" width="6.5703125" style="18" bestFit="1" customWidth="1"/>
    <col min="9" max="9" width="6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5707</v>
      </c>
      <c r="C3" s="15">
        <v>8104</v>
      </c>
      <c r="D3" s="15">
        <v>9818</v>
      </c>
      <c r="E3" s="15">
        <v>7120</v>
      </c>
      <c r="F3" s="15">
        <v>5215</v>
      </c>
      <c r="G3" s="15">
        <v>2990</v>
      </c>
      <c r="H3" s="15">
        <v>3373</v>
      </c>
      <c r="I3" s="15">
        <v>2676</v>
      </c>
      <c r="J3" s="15">
        <v>3256</v>
      </c>
      <c r="K3" s="15">
        <v>4829</v>
      </c>
      <c r="L3" s="15">
        <v>5276</v>
      </c>
      <c r="M3" s="15">
        <v>3215</v>
      </c>
      <c r="N3" s="20">
        <f>SUM(B3:M3)</f>
        <v>61579</v>
      </c>
    </row>
    <row r="4" spans="1:14" x14ac:dyDescent="0.25">
      <c r="A4" s="14" t="s">
        <v>4</v>
      </c>
      <c r="B4" s="15">
        <v>6058</v>
      </c>
      <c r="C4" s="15">
        <v>7652</v>
      </c>
      <c r="D4" s="15">
        <v>10387</v>
      </c>
      <c r="E4" s="15">
        <v>7947</v>
      </c>
      <c r="F4" s="15">
        <v>8646</v>
      </c>
      <c r="G4" s="15">
        <v>4750</v>
      </c>
      <c r="H4" s="15">
        <v>7429</v>
      </c>
      <c r="I4" s="15">
        <v>628</v>
      </c>
      <c r="J4" s="15">
        <v>2833</v>
      </c>
      <c r="K4" s="15">
        <v>3402</v>
      </c>
      <c r="L4" s="15">
        <v>5071</v>
      </c>
      <c r="M4" s="15">
        <v>5680</v>
      </c>
      <c r="N4" s="20">
        <f t="shared" ref="N4:N7" si="0">SUM(B4:M4)</f>
        <v>70483</v>
      </c>
    </row>
    <row r="5" spans="1:14" x14ac:dyDescent="0.25">
      <c r="A5" s="14" t="s">
        <v>2</v>
      </c>
      <c r="B5" s="15">
        <v>1110</v>
      </c>
      <c r="C5" s="15">
        <v>1319</v>
      </c>
      <c r="D5" s="15">
        <v>1782</v>
      </c>
      <c r="E5" s="15">
        <v>1245</v>
      </c>
      <c r="F5" s="15">
        <v>934</v>
      </c>
      <c r="G5" s="15">
        <v>551</v>
      </c>
      <c r="H5" s="15">
        <v>326</v>
      </c>
      <c r="I5" s="15">
        <v>344</v>
      </c>
      <c r="J5" s="15">
        <v>577</v>
      </c>
      <c r="K5" s="15">
        <v>840</v>
      </c>
      <c r="L5" s="15">
        <v>894</v>
      </c>
      <c r="M5" s="15">
        <v>757</v>
      </c>
      <c r="N5" s="20">
        <f t="shared" si="0"/>
        <v>10679</v>
      </c>
    </row>
    <row r="6" spans="1:14" x14ac:dyDescent="0.25">
      <c r="A6" s="25" t="s">
        <v>39</v>
      </c>
      <c r="B6" s="15">
        <v>15130</v>
      </c>
      <c r="C6" s="15">
        <v>19133</v>
      </c>
      <c r="D6" s="15">
        <v>22777</v>
      </c>
      <c r="E6" s="15">
        <v>18859</v>
      </c>
      <c r="F6" s="15">
        <v>11954</v>
      </c>
      <c r="G6" s="15">
        <v>8857</v>
      </c>
      <c r="H6" s="15">
        <v>11084</v>
      </c>
      <c r="I6" s="15">
        <v>8226</v>
      </c>
      <c r="J6" s="15">
        <v>4580</v>
      </c>
      <c r="K6" s="15">
        <v>11704</v>
      </c>
      <c r="L6" s="15">
        <v>13398</v>
      </c>
      <c r="M6" s="15">
        <v>11715</v>
      </c>
      <c r="N6" s="20">
        <f t="shared" si="0"/>
        <v>157417</v>
      </c>
    </row>
    <row r="7" spans="1:14" x14ac:dyDescent="0.25">
      <c r="A7" s="14" t="s">
        <v>0</v>
      </c>
      <c r="B7" s="15">
        <v>4296</v>
      </c>
      <c r="C7" s="15">
        <v>5291</v>
      </c>
      <c r="D7" s="15">
        <v>7161</v>
      </c>
      <c r="E7" s="15">
        <v>5639</v>
      </c>
      <c r="F7" s="15">
        <v>3606</v>
      </c>
      <c r="G7" s="15">
        <v>2721</v>
      </c>
      <c r="H7" s="15">
        <v>3870</v>
      </c>
      <c r="I7" s="15">
        <v>2398</v>
      </c>
      <c r="J7" s="15">
        <v>3162</v>
      </c>
      <c r="K7" s="15">
        <v>4501</v>
      </c>
      <c r="L7" s="15">
        <v>4052</v>
      </c>
      <c r="M7" s="15">
        <v>4239</v>
      </c>
      <c r="N7" s="20">
        <f t="shared" si="0"/>
        <v>50936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workbookViewId="0">
      <selection sqref="A1:F1"/>
    </sheetView>
  </sheetViews>
  <sheetFormatPr defaultColWidth="8.85546875" defaultRowHeight="15" x14ac:dyDescent="0.25"/>
  <cols>
    <col min="1" max="1" width="11.7109375" style="2" customWidth="1"/>
    <col min="2" max="2" width="22.7109375" style="2" customWidth="1"/>
    <col min="3" max="3" width="21" style="2" customWidth="1"/>
    <col min="4" max="4" width="24.140625" style="2" customWidth="1"/>
    <col min="5" max="5" width="20.85546875" style="2" customWidth="1"/>
    <col min="6" max="6" width="25.140625" style="2" customWidth="1"/>
    <col min="7" max="16384" width="8.85546875" style="2"/>
  </cols>
  <sheetData>
    <row r="1" spans="1:7" ht="20.25" x14ac:dyDescent="0.3">
      <c r="A1" s="28" t="s">
        <v>36</v>
      </c>
      <c r="B1" s="28"/>
      <c r="C1" s="28"/>
      <c r="D1" s="28"/>
      <c r="E1" s="28"/>
      <c r="F1" s="28"/>
      <c r="G1" s="1"/>
    </row>
    <row r="2" spans="1:7" ht="42" customHeight="1" x14ac:dyDescent="0.25">
      <c r="A2" s="11"/>
      <c r="B2" s="21" t="s">
        <v>3</v>
      </c>
      <c r="C2" s="22" t="s">
        <v>4</v>
      </c>
      <c r="D2" s="21" t="s">
        <v>2</v>
      </c>
      <c r="E2" s="21" t="s">
        <v>1</v>
      </c>
      <c r="F2" s="21" t="s">
        <v>0</v>
      </c>
    </row>
    <row r="3" spans="1:7" ht="15.75" x14ac:dyDescent="0.25">
      <c r="A3" s="12">
        <v>2003</v>
      </c>
      <c r="B3" s="6">
        <v>44976</v>
      </c>
      <c r="C3" s="6">
        <v>89309</v>
      </c>
      <c r="D3" s="6">
        <v>8445</v>
      </c>
      <c r="E3" s="6">
        <v>188198</v>
      </c>
      <c r="F3" s="6">
        <v>49061</v>
      </c>
    </row>
    <row r="4" spans="1:7" ht="15.75" x14ac:dyDescent="0.25">
      <c r="A4" s="12">
        <v>2004</v>
      </c>
      <c r="B4" s="6">
        <v>54155</v>
      </c>
      <c r="C4" s="6">
        <v>89591</v>
      </c>
      <c r="D4" s="6">
        <v>9483</v>
      </c>
      <c r="E4" s="6">
        <v>241293</v>
      </c>
      <c r="F4" s="6">
        <v>58971</v>
      </c>
    </row>
    <row r="5" spans="1:7" ht="15.75" x14ac:dyDescent="0.25">
      <c r="A5" s="12">
        <v>2005</v>
      </c>
      <c r="B5" s="6">
        <v>60224</v>
      </c>
      <c r="C5" s="6">
        <v>86618</v>
      </c>
      <c r="D5" s="6">
        <v>9656</v>
      </c>
      <c r="E5" s="6">
        <v>179129</v>
      </c>
      <c r="F5" s="6">
        <v>59330</v>
      </c>
    </row>
    <row r="6" spans="1:7" ht="15.75" x14ac:dyDescent="0.25">
      <c r="A6" s="3"/>
      <c r="B6" s="6"/>
      <c r="C6" s="6"/>
      <c r="D6" s="6"/>
      <c r="E6" s="6"/>
      <c r="F6" s="6"/>
    </row>
    <row r="7" spans="1:7" ht="15.75" x14ac:dyDescent="0.25">
      <c r="A7" s="23" t="s">
        <v>6</v>
      </c>
      <c r="B7" s="6"/>
      <c r="C7" s="6"/>
      <c r="D7" s="6"/>
      <c r="E7" s="6"/>
      <c r="F7" s="6"/>
    </row>
    <row r="8" spans="1:7" ht="15.75" x14ac:dyDescent="0.25">
      <c r="A8" s="4" t="s">
        <v>5</v>
      </c>
      <c r="B8" s="7"/>
      <c r="C8" s="7"/>
      <c r="D8" s="7"/>
      <c r="E8" s="7"/>
      <c r="F8" s="8"/>
    </row>
    <row r="9" spans="1:7" ht="15" customHeight="1" x14ac:dyDescent="0.25">
      <c r="B9" s="9"/>
      <c r="C9" s="9"/>
      <c r="D9" s="9"/>
      <c r="E9" s="9"/>
      <c r="F9" s="10"/>
    </row>
    <row r="10" spans="1:7" x14ac:dyDescent="0.25">
      <c r="A10" s="5"/>
      <c r="B10" s="8"/>
      <c r="C10" s="8"/>
      <c r="D10" s="8"/>
      <c r="E10" s="8"/>
      <c r="F10" s="8"/>
    </row>
    <row r="11" spans="1:7" x14ac:dyDescent="0.25">
      <c r="A11" s="5"/>
      <c r="B11" s="8"/>
      <c r="C11" s="8"/>
      <c r="D11" s="8"/>
      <c r="E11" s="8"/>
      <c r="F11" s="8"/>
    </row>
    <row r="12" spans="1:7" x14ac:dyDescent="0.25">
      <c r="A12" s="5"/>
      <c r="B12" s="8"/>
      <c r="C12" s="8"/>
      <c r="D12" s="8"/>
      <c r="E12" s="8"/>
      <c r="F12" s="8"/>
    </row>
    <row r="13" spans="1:7" x14ac:dyDescent="0.25">
      <c r="A13" s="5"/>
      <c r="B13" s="8"/>
      <c r="C13" s="8"/>
      <c r="D13" s="8"/>
      <c r="E13" s="8"/>
      <c r="F13" s="8"/>
    </row>
    <row r="14" spans="1:7" x14ac:dyDescent="0.25">
      <c r="A14" s="5"/>
      <c r="B14" s="8"/>
      <c r="C14" s="8"/>
      <c r="D14" s="8"/>
      <c r="E14" s="8"/>
      <c r="F14" s="8"/>
    </row>
    <row r="15" spans="1:7" x14ac:dyDescent="0.25">
      <c r="A15" s="5"/>
      <c r="B15" s="8"/>
      <c r="C15" s="8"/>
      <c r="D15" s="8"/>
      <c r="E15" s="8"/>
      <c r="F15" s="8"/>
    </row>
  </sheetData>
  <mergeCells count="1">
    <mergeCell ref="A1:F1"/>
  </mergeCells>
  <phoneticPr fontId="3" type="noConversion"/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FF40-E5EF-4772-92A3-6788ED97C23E}">
  <sheetPr>
    <pageSetUpPr fitToPage="1"/>
  </sheetPr>
  <dimension ref="A1:O9"/>
  <sheetViews>
    <sheetView workbookViewId="0">
      <selection sqref="A1:N1"/>
    </sheetView>
  </sheetViews>
  <sheetFormatPr defaultRowHeight="15" x14ac:dyDescent="0.25"/>
  <cols>
    <col min="1" max="1" width="40.7109375" style="18" customWidth="1"/>
    <col min="2" max="13" width="6.5703125" style="18" bestFit="1" customWidth="1"/>
    <col min="14" max="14" width="9.28515625" style="18" bestFit="1" customWidth="1"/>
    <col min="15" max="16384" width="9.140625" style="18"/>
  </cols>
  <sheetData>
    <row r="1" spans="1:15" ht="15.75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5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5" x14ac:dyDescent="0.25">
      <c r="A3" s="14" t="s">
        <v>3</v>
      </c>
      <c r="B3" s="15">
        <v>4894</v>
      </c>
      <c r="C3" s="15">
        <v>6129</v>
      </c>
      <c r="D3" s="15">
        <v>10526</v>
      </c>
      <c r="E3" s="15">
        <v>8157</v>
      </c>
      <c r="F3" s="15">
        <v>5430</v>
      </c>
      <c r="G3" s="15">
        <v>2765</v>
      </c>
      <c r="H3" s="15">
        <v>2631</v>
      </c>
      <c r="I3" s="15">
        <v>2308</v>
      </c>
      <c r="J3" s="15">
        <v>3190</v>
      </c>
      <c r="K3" s="15">
        <v>5484</v>
      </c>
      <c r="L3" s="15">
        <v>4973</v>
      </c>
      <c r="M3" s="15">
        <v>4889</v>
      </c>
      <c r="N3" s="20">
        <f>SUM(B3:M3)</f>
        <v>61376</v>
      </c>
      <c r="O3" s="20"/>
    </row>
    <row r="4" spans="1:15" x14ac:dyDescent="0.25">
      <c r="A4" s="14" t="s">
        <v>4</v>
      </c>
      <c r="B4" s="15">
        <v>10419</v>
      </c>
      <c r="C4" s="15">
        <v>11168</v>
      </c>
      <c r="D4" s="15">
        <v>13255</v>
      </c>
      <c r="E4" s="15">
        <v>11774</v>
      </c>
      <c r="F4" s="15">
        <v>9818</v>
      </c>
      <c r="G4" s="15">
        <v>10061</v>
      </c>
      <c r="H4" s="15">
        <v>9473</v>
      </c>
      <c r="I4" s="15">
        <v>10711</v>
      </c>
      <c r="J4" s="15">
        <v>10944</v>
      </c>
      <c r="K4" s="15">
        <v>9905</v>
      </c>
      <c r="L4" s="15">
        <v>10835</v>
      </c>
      <c r="M4" s="15">
        <v>12997</v>
      </c>
      <c r="N4" s="20">
        <f t="shared" ref="N4:N7" si="0">SUM(B4:M4)</f>
        <v>131360</v>
      </c>
      <c r="O4" s="20"/>
    </row>
    <row r="5" spans="1:15" x14ac:dyDescent="0.25">
      <c r="A5" s="14" t="s">
        <v>2</v>
      </c>
      <c r="B5" s="15">
        <v>1005</v>
      </c>
      <c r="C5" s="15">
        <v>1149</v>
      </c>
      <c r="D5" s="15">
        <v>1480</v>
      </c>
      <c r="E5" s="15">
        <v>925</v>
      </c>
      <c r="F5" s="15">
        <v>471</v>
      </c>
      <c r="G5" s="15">
        <v>284</v>
      </c>
      <c r="H5" s="15">
        <v>258</v>
      </c>
      <c r="I5" s="15">
        <v>126</v>
      </c>
      <c r="J5" s="15">
        <v>391</v>
      </c>
      <c r="K5" s="15">
        <v>459</v>
      </c>
      <c r="L5" s="15">
        <v>647</v>
      </c>
      <c r="M5" s="15">
        <v>718</v>
      </c>
      <c r="N5" s="20">
        <f t="shared" si="0"/>
        <v>7913</v>
      </c>
      <c r="O5" s="20"/>
    </row>
    <row r="6" spans="1:15" x14ac:dyDescent="0.25">
      <c r="A6" s="25" t="s">
        <v>39</v>
      </c>
      <c r="B6" s="15">
        <v>14566</v>
      </c>
      <c r="C6" s="15">
        <v>17451</v>
      </c>
      <c r="D6" s="15">
        <v>20950</v>
      </c>
      <c r="E6" s="15">
        <v>15548</v>
      </c>
      <c r="F6" s="15">
        <v>8661</v>
      </c>
      <c r="G6" s="15">
        <f>5477+30</f>
        <v>5507</v>
      </c>
      <c r="H6" s="15">
        <v>6966</v>
      </c>
      <c r="I6" s="15">
        <v>4741</v>
      </c>
      <c r="J6" s="15">
        <v>5579</v>
      </c>
      <c r="K6" s="15">
        <v>11815</v>
      </c>
      <c r="L6" s="15">
        <v>12745</v>
      </c>
      <c r="M6" s="15">
        <v>11741</v>
      </c>
      <c r="N6" s="20">
        <f t="shared" si="0"/>
        <v>136270</v>
      </c>
    </row>
    <row r="7" spans="1:15" x14ac:dyDescent="0.25">
      <c r="A7" s="14" t="s">
        <v>0</v>
      </c>
      <c r="B7" s="15">
        <v>3605</v>
      </c>
      <c r="C7" s="15">
        <v>4660</v>
      </c>
      <c r="D7" s="15">
        <v>5879</v>
      </c>
      <c r="E7" s="15">
        <v>4139</v>
      </c>
      <c r="F7" s="15">
        <v>3527</v>
      </c>
      <c r="G7" s="15">
        <v>2259</v>
      </c>
      <c r="H7" s="15">
        <v>2195</v>
      </c>
      <c r="I7" s="15">
        <v>1597</v>
      </c>
      <c r="J7" s="15">
        <v>2126</v>
      </c>
      <c r="K7" s="15">
        <v>3782</v>
      </c>
      <c r="L7" s="15">
        <v>3052</v>
      </c>
      <c r="M7" s="15">
        <v>3284</v>
      </c>
      <c r="N7" s="20">
        <f t="shared" si="0"/>
        <v>40105</v>
      </c>
    </row>
    <row r="8" spans="1:15" x14ac:dyDescent="0.25">
      <c r="A8" s="16"/>
      <c r="B8" s="16"/>
      <c r="C8" s="24"/>
      <c r="D8" s="24"/>
      <c r="E8" s="24"/>
      <c r="F8" s="24"/>
      <c r="G8" s="24"/>
      <c r="H8" s="16"/>
      <c r="I8" s="16"/>
      <c r="J8" s="16"/>
      <c r="K8" s="16"/>
      <c r="L8" s="16"/>
      <c r="M8" s="16"/>
    </row>
    <row r="9" spans="1:15" x14ac:dyDescent="0.25">
      <c r="A9" s="23" t="s">
        <v>40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C91F-9E90-465A-8C74-FC3E674D066A}">
  <sheetPr>
    <pageSetUpPr fitToPage="1"/>
  </sheetPr>
  <dimension ref="A1:N9"/>
  <sheetViews>
    <sheetView workbookViewId="0">
      <selection sqref="A1:N1"/>
    </sheetView>
  </sheetViews>
  <sheetFormatPr defaultRowHeight="15" x14ac:dyDescent="0.25"/>
  <cols>
    <col min="1" max="1" width="40.7109375" style="18" customWidth="1"/>
    <col min="2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4252</v>
      </c>
      <c r="C3" s="15">
        <v>5647</v>
      </c>
      <c r="D3" s="15">
        <v>8564</v>
      </c>
      <c r="E3" s="15">
        <v>6555</v>
      </c>
      <c r="F3" s="15">
        <v>5193</v>
      </c>
      <c r="G3" s="15">
        <v>2552</v>
      </c>
      <c r="H3" s="15">
        <v>2397</v>
      </c>
      <c r="I3" s="15">
        <v>1831</v>
      </c>
      <c r="J3" s="15">
        <v>2648</v>
      </c>
      <c r="K3" s="15">
        <v>4835</v>
      </c>
      <c r="L3" s="15">
        <v>4785</v>
      </c>
      <c r="M3" s="15">
        <v>4155</v>
      </c>
      <c r="N3" s="20">
        <f>SUM(B3:M3)</f>
        <v>53414</v>
      </c>
    </row>
    <row r="4" spans="1:14" x14ac:dyDescent="0.25">
      <c r="A4" s="14" t="s">
        <v>4</v>
      </c>
      <c r="B4" s="15">
        <v>10422</v>
      </c>
      <c r="C4" s="15">
        <v>11205</v>
      </c>
      <c r="D4" s="15">
        <v>12505</v>
      </c>
      <c r="E4" s="15">
        <v>10499</v>
      </c>
      <c r="F4" s="15">
        <v>8947</v>
      </c>
      <c r="G4" s="15">
        <v>10618</v>
      </c>
      <c r="H4" s="15">
        <v>12204</v>
      </c>
      <c r="I4" s="15">
        <v>9470</v>
      </c>
      <c r="J4" s="15">
        <v>10030</v>
      </c>
      <c r="K4" s="15">
        <v>9252</v>
      </c>
      <c r="L4" s="15">
        <v>10944</v>
      </c>
      <c r="M4" s="15">
        <v>13662</v>
      </c>
      <c r="N4" s="20">
        <f t="shared" ref="N4:N7" si="0">SUM(B4:M4)</f>
        <v>129758</v>
      </c>
    </row>
    <row r="5" spans="1:14" x14ac:dyDescent="0.25">
      <c r="A5" s="14" t="s">
        <v>2</v>
      </c>
      <c r="B5" s="15">
        <v>1116</v>
      </c>
      <c r="C5" s="15">
        <v>1076</v>
      </c>
      <c r="D5" s="15">
        <v>1748</v>
      </c>
      <c r="E5" s="15">
        <v>1296</v>
      </c>
      <c r="F5" s="15">
        <v>541</v>
      </c>
      <c r="G5" s="15">
        <v>239</v>
      </c>
      <c r="H5" s="15">
        <v>339</v>
      </c>
      <c r="I5" s="15">
        <v>221</v>
      </c>
      <c r="J5" s="15">
        <v>295</v>
      </c>
      <c r="K5" s="15">
        <v>699</v>
      </c>
      <c r="L5" s="15">
        <v>959</v>
      </c>
      <c r="M5" s="15">
        <v>751</v>
      </c>
      <c r="N5" s="20">
        <f t="shared" si="0"/>
        <v>9280</v>
      </c>
    </row>
    <row r="6" spans="1:14" x14ac:dyDescent="0.25">
      <c r="A6" s="25" t="s">
        <v>39</v>
      </c>
      <c r="B6" s="15">
        <v>6085</v>
      </c>
      <c r="C6" s="15">
        <v>6573</v>
      </c>
      <c r="D6" s="15">
        <v>7214</v>
      </c>
      <c r="E6" s="15">
        <v>7997</v>
      </c>
      <c r="F6" s="15">
        <v>8375</v>
      </c>
      <c r="G6" s="15">
        <v>7776</v>
      </c>
      <c r="H6" s="15">
        <v>8504</v>
      </c>
      <c r="I6" s="15">
        <v>6015</v>
      </c>
      <c r="J6" s="15">
        <v>6078</v>
      </c>
      <c r="K6" s="15">
        <v>13531</v>
      </c>
      <c r="L6" s="15">
        <v>12793</v>
      </c>
      <c r="M6" s="15">
        <v>13267</v>
      </c>
      <c r="N6" s="20">
        <f t="shared" si="0"/>
        <v>104208</v>
      </c>
    </row>
    <row r="7" spans="1:14" x14ac:dyDescent="0.25">
      <c r="A7" s="14" t="s">
        <v>0</v>
      </c>
      <c r="B7" s="15">
        <v>1642</v>
      </c>
      <c r="C7" s="15">
        <v>1741</v>
      </c>
      <c r="D7" s="15">
        <v>3128</v>
      </c>
      <c r="E7" s="15">
        <v>5246</v>
      </c>
      <c r="F7" s="15">
        <v>3629</v>
      </c>
      <c r="G7" s="15">
        <v>2875</v>
      </c>
      <c r="H7" s="15">
        <v>3264</v>
      </c>
      <c r="I7" s="15">
        <v>2064</v>
      </c>
      <c r="J7" s="15">
        <v>2226</v>
      </c>
      <c r="K7" s="15">
        <v>4159</v>
      </c>
      <c r="L7" s="15">
        <v>3725</v>
      </c>
      <c r="M7" s="15">
        <v>3385</v>
      </c>
      <c r="N7" s="20">
        <f t="shared" si="0"/>
        <v>37084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BF9C1-6F99-4CB2-B1D9-FED71127137B}">
  <sheetPr>
    <pageSetUpPr fitToPage="1"/>
  </sheetPr>
  <dimension ref="A1:N9"/>
  <sheetViews>
    <sheetView workbookViewId="0">
      <selection sqref="A1:N1"/>
    </sheetView>
  </sheetViews>
  <sheetFormatPr defaultRowHeight="15" x14ac:dyDescent="0.25"/>
  <cols>
    <col min="1" max="1" width="40.7109375" style="18" customWidth="1"/>
    <col min="2" max="12" width="6.5703125" style="18" bestFit="1" customWidth="1"/>
    <col min="13" max="13" width="5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5541</v>
      </c>
      <c r="C3" s="15">
        <v>7365</v>
      </c>
      <c r="D3" s="15">
        <v>5995</v>
      </c>
      <c r="E3" s="15">
        <v>747</v>
      </c>
      <c r="F3" s="15">
        <v>1999</v>
      </c>
      <c r="G3" s="15">
        <v>2303</v>
      </c>
      <c r="H3" s="15">
        <v>2673</v>
      </c>
      <c r="I3" s="15">
        <v>2551</v>
      </c>
      <c r="J3" s="15">
        <v>3187</v>
      </c>
      <c r="K3" s="15">
        <v>3931</v>
      </c>
      <c r="L3" s="15">
        <v>4169</v>
      </c>
      <c r="M3" s="15">
        <v>4333</v>
      </c>
      <c r="N3" s="20">
        <f>SUM(B3:M3)</f>
        <v>44794</v>
      </c>
    </row>
    <row r="4" spans="1:14" x14ac:dyDescent="0.25">
      <c r="A4" s="14" t="s">
        <v>4</v>
      </c>
      <c r="B4" s="15">
        <v>13002</v>
      </c>
      <c r="C4" s="15">
        <v>13152</v>
      </c>
      <c r="D4" s="15">
        <v>13784</v>
      </c>
      <c r="E4" s="15">
        <v>17568</v>
      </c>
      <c r="F4" s="15">
        <v>13967</v>
      </c>
      <c r="G4" s="15">
        <v>10655</v>
      </c>
      <c r="H4" s="15">
        <v>12204</v>
      </c>
      <c r="I4" s="15">
        <v>17208</v>
      </c>
      <c r="J4" s="15">
        <v>11796</v>
      </c>
      <c r="K4" s="15">
        <v>12810</v>
      </c>
      <c r="L4" s="15">
        <v>12098</v>
      </c>
      <c r="M4" s="15">
        <v>7955</v>
      </c>
      <c r="N4" s="20">
        <f t="shared" ref="N4:N7" si="0">SUM(B4:M4)</f>
        <v>156199</v>
      </c>
    </row>
    <row r="5" spans="1:14" x14ac:dyDescent="0.25">
      <c r="A5" s="14" t="s">
        <v>2</v>
      </c>
      <c r="B5" s="15">
        <v>1014</v>
      </c>
      <c r="C5" s="15">
        <v>1253</v>
      </c>
      <c r="D5" s="15">
        <v>1174</v>
      </c>
      <c r="E5" s="15">
        <v>237</v>
      </c>
      <c r="F5" s="15">
        <v>137</v>
      </c>
      <c r="G5" s="15">
        <v>96</v>
      </c>
      <c r="H5" s="15">
        <v>81</v>
      </c>
      <c r="I5" s="15">
        <v>45</v>
      </c>
      <c r="J5" s="15">
        <v>254</v>
      </c>
      <c r="K5" s="15">
        <v>601</v>
      </c>
      <c r="L5" s="15">
        <v>777</v>
      </c>
      <c r="M5" s="15">
        <v>787</v>
      </c>
      <c r="N5" s="20">
        <f t="shared" si="0"/>
        <v>6456</v>
      </c>
    </row>
    <row r="6" spans="1:14" x14ac:dyDescent="0.25">
      <c r="A6" s="25" t="s">
        <v>39</v>
      </c>
      <c r="B6" s="15">
        <v>18121</v>
      </c>
      <c r="C6" s="15">
        <v>19877</v>
      </c>
      <c r="D6" s="15">
        <v>13911</v>
      </c>
      <c r="E6" s="15">
        <v>1940</v>
      </c>
      <c r="F6" s="15">
        <v>1769</v>
      </c>
      <c r="G6" s="15">
        <v>2045</v>
      </c>
      <c r="H6" s="15">
        <v>2104</v>
      </c>
      <c r="I6" s="15">
        <v>1762</v>
      </c>
      <c r="J6" s="15">
        <v>2909</v>
      </c>
      <c r="K6" s="15">
        <v>5370</v>
      </c>
      <c r="L6" s="15">
        <v>5977</v>
      </c>
      <c r="M6" s="15">
        <v>6605</v>
      </c>
      <c r="N6" s="20">
        <f t="shared" si="0"/>
        <v>82390</v>
      </c>
    </row>
    <row r="7" spans="1:14" x14ac:dyDescent="0.25">
      <c r="A7" s="14" t="s">
        <v>0</v>
      </c>
      <c r="B7" s="15">
        <v>4530</v>
      </c>
      <c r="C7" s="15">
        <v>5873</v>
      </c>
      <c r="D7" s="15">
        <v>3800</v>
      </c>
      <c r="E7" s="15">
        <v>0</v>
      </c>
      <c r="F7" s="15">
        <v>726</v>
      </c>
      <c r="G7" s="15">
        <v>1465</v>
      </c>
      <c r="H7" s="15">
        <v>1636</v>
      </c>
      <c r="I7" s="15">
        <v>1367</v>
      </c>
      <c r="J7" s="15">
        <v>1461</v>
      </c>
      <c r="K7" s="15">
        <v>2032</v>
      </c>
      <c r="L7" s="15">
        <v>1584</v>
      </c>
      <c r="M7" s="15">
        <v>1296</v>
      </c>
      <c r="N7" s="20">
        <f t="shared" si="0"/>
        <v>25770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5E06-A35D-4E03-A334-8B17B97301D1}">
  <sheetPr>
    <pageSetUpPr fitToPage="1"/>
  </sheetPr>
  <dimension ref="A1:N9"/>
  <sheetViews>
    <sheetView workbookViewId="0">
      <selection sqref="A1:N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8" width="5.5703125" style="18" bestFit="1" customWidth="1"/>
    <col min="9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2083</v>
      </c>
      <c r="C3" s="15">
        <v>5719</v>
      </c>
      <c r="D3" s="15">
        <v>12479</v>
      </c>
      <c r="E3" s="15">
        <v>9002</v>
      </c>
      <c r="F3" s="15">
        <v>6250</v>
      </c>
      <c r="G3" s="15">
        <v>2899</v>
      </c>
      <c r="H3" s="15">
        <v>2763</v>
      </c>
      <c r="I3" s="15">
        <v>2532</v>
      </c>
      <c r="J3" s="15">
        <v>2574</v>
      </c>
      <c r="K3" s="15">
        <v>5351</v>
      </c>
      <c r="L3" s="15">
        <v>4612</v>
      </c>
      <c r="M3" s="15">
        <v>4391</v>
      </c>
      <c r="N3" s="20">
        <f>SUM(B3:M3)</f>
        <v>60655</v>
      </c>
    </row>
    <row r="4" spans="1:14" x14ac:dyDescent="0.25">
      <c r="A4" s="14" t="s">
        <v>4</v>
      </c>
      <c r="B4" s="15">
        <v>8046</v>
      </c>
      <c r="C4" s="15">
        <v>5505</v>
      </c>
      <c r="D4" s="15">
        <v>14045</v>
      </c>
      <c r="E4" s="15">
        <v>8739</v>
      </c>
      <c r="F4" s="15">
        <v>9526</v>
      </c>
      <c r="G4" s="15">
        <v>7218</v>
      </c>
      <c r="H4" s="15">
        <v>7386</v>
      </c>
      <c r="I4" s="15">
        <v>12838</v>
      </c>
      <c r="J4" s="15">
        <v>11072</v>
      </c>
      <c r="K4" s="15">
        <v>7592</v>
      </c>
      <c r="L4" s="15">
        <v>12309</v>
      </c>
      <c r="M4" s="15">
        <v>26052</v>
      </c>
      <c r="N4" s="20">
        <f t="shared" ref="N4:N7" si="0">SUM(B4:M4)</f>
        <v>130328</v>
      </c>
    </row>
    <row r="5" spans="1:14" x14ac:dyDescent="0.25">
      <c r="A5" s="14" t="s">
        <v>2</v>
      </c>
      <c r="B5" s="15">
        <v>445</v>
      </c>
      <c r="C5" s="15">
        <v>989</v>
      </c>
      <c r="D5" s="15">
        <v>1488</v>
      </c>
      <c r="E5" s="15">
        <v>945</v>
      </c>
      <c r="F5" s="15">
        <v>555</v>
      </c>
      <c r="G5" s="15">
        <v>401</v>
      </c>
      <c r="H5" s="15">
        <v>203</v>
      </c>
      <c r="I5" s="15">
        <v>178</v>
      </c>
      <c r="J5" s="15">
        <v>394</v>
      </c>
      <c r="K5" s="15">
        <v>605</v>
      </c>
      <c r="L5" s="15">
        <v>651</v>
      </c>
      <c r="M5" s="15">
        <v>723</v>
      </c>
      <c r="N5" s="20">
        <f t="shared" si="0"/>
        <v>7577</v>
      </c>
    </row>
    <row r="6" spans="1:14" x14ac:dyDescent="0.25">
      <c r="A6" s="25" t="s">
        <v>39</v>
      </c>
      <c r="B6" s="15">
        <v>19974</v>
      </c>
      <c r="C6" s="15">
        <v>20123</v>
      </c>
      <c r="D6" s="15">
        <v>26920</v>
      </c>
      <c r="E6" s="15">
        <v>20016</v>
      </c>
      <c r="F6" s="15">
        <v>12707</v>
      </c>
      <c r="G6" s="15">
        <v>9577</v>
      </c>
      <c r="H6" s="15">
        <v>9639</v>
      </c>
      <c r="I6" s="15">
        <v>6578</v>
      </c>
      <c r="J6" s="15">
        <v>6048</v>
      </c>
      <c r="K6" s="15">
        <v>13950</v>
      </c>
      <c r="L6" s="15">
        <v>16464</v>
      </c>
      <c r="M6" s="15">
        <v>14468</v>
      </c>
      <c r="N6" s="20">
        <f t="shared" si="0"/>
        <v>176464</v>
      </c>
    </row>
    <row r="7" spans="1:14" x14ac:dyDescent="0.25">
      <c r="A7" s="14" t="s">
        <v>0</v>
      </c>
      <c r="B7" s="15">
        <v>4279</v>
      </c>
      <c r="C7" s="15">
        <v>4673</v>
      </c>
      <c r="D7" s="15">
        <v>7004</v>
      </c>
      <c r="E7" s="15">
        <v>4450</v>
      </c>
      <c r="F7" s="15">
        <v>3905</v>
      </c>
      <c r="G7" s="15">
        <v>3432</v>
      </c>
      <c r="H7" s="15">
        <v>3478</v>
      </c>
      <c r="I7" s="15">
        <v>2538</v>
      </c>
      <c r="J7" s="15">
        <v>2754</v>
      </c>
      <c r="K7" s="15">
        <v>4066</v>
      </c>
      <c r="L7" s="15">
        <v>3396</v>
      </c>
      <c r="M7" s="15">
        <v>3574</v>
      </c>
      <c r="N7" s="20">
        <f t="shared" si="0"/>
        <v>47549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A2AF-72B4-49BF-9B65-1F0C23AAB90F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8" width="5.5703125" style="18" bestFit="1" customWidth="1"/>
    <col min="9" max="9" width="6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5405</v>
      </c>
      <c r="C3" s="15">
        <v>8272</v>
      </c>
      <c r="D3" s="15">
        <v>12604</v>
      </c>
      <c r="E3" s="15">
        <v>8415</v>
      </c>
      <c r="F3" s="15">
        <v>4118</v>
      </c>
      <c r="G3" s="15">
        <v>2738</v>
      </c>
      <c r="H3" s="15">
        <v>2553</v>
      </c>
      <c r="I3" s="15">
        <v>2280</v>
      </c>
      <c r="J3" s="15">
        <v>2835</v>
      </c>
      <c r="K3" s="15">
        <v>4457</v>
      </c>
      <c r="L3" s="15">
        <v>4817</v>
      </c>
      <c r="M3" s="15">
        <v>2083</v>
      </c>
      <c r="N3" s="20">
        <f>SUM(B3:M3)</f>
        <v>60577</v>
      </c>
    </row>
    <row r="4" spans="1:14" x14ac:dyDescent="0.25">
      <c r="A4" s="14" t="s">
        <v>4</v>
      </c>
      <c r="B4" s="15">
        <v>9899</v>
      </c>
      <c r="C4" s="15">
        <v>9514</v>
      </c>
      <c r="D4" s="15">
        <v>8412</v>
      </c>
      <c r="E4" s="15">
        <v>8898</v>
      </c>
      <c r="F4" s="15">
        <v>6273</v>
      </c>
      <c r="G4" s="15">
        <v>8776</v>
      </c>
      <c r="H4" s="15">
        <v>9168</v>
      </c>
      <c r="I4" s="15">
        <v>7604</v>
      </c>
      <c r="J4" s="15">
        <v>8102</v>
      </c>
      <c r="K4" s="15">
        <v>8612</v>
      </c>
      <c r="L4" s="15">
        <v>9921</v>
      </c>
      <c r="M4" s="15">
        <v>8039</v>
      </c>
      <c r="N4" s="20">
        <f t="shared" ref="N4:N7" si="0">SUM(B4:M4)</f>
        <v>103218</v>
      </c>
    </row>
    <row r="5" spans="1:14" x14ac:dyDescent="0.25">
      <c r="A5" s="14" t="s">
        <v>2</v>
      </c>
      <c r="B5" s="15">
        <v>980</v>
      </c>
      <c r="C5" s="15">
        <v>996</v>
      </c>
      <c r="D5" s="15">
        <v>1562</v>
      </c>
      <c r="E5" s="15">
        <v>915</v>
      </c>
      <c r="F5" s="15">
        <v>599</v>
      </c>
      <c r="G5" s="15">
        <v>288</v>
      </c>
      <c r="H5" s="15">
        <v>405</v>
      </c>
      <c r="I5" s="15">
        <v>274</v>
      </c>
      <c r="J5" s="15">
        <v>429</v>
      </c>
      <c r="K5" s="15">
        <v>581</v>
      </c>
      <c r="L5" s="15">
        <v>857</v>
      </c>
      <c r="M5" s="15">
        <v>515</v>
      </c>
      <c r="N5" s="20">
        <f t="shared" si="0"/>
        <v>8401</v>
      </c>
    </row>
    <row r="6" spans="1:14" x14ac:dyDescent="0.25">
      <c r="A6" s="25" t="s">
        <v>39</v>
      </c>
      <c r="B6" s="15">
        <v>21038</v>
      </c>
      <c r="C6" s="15">
        <v>23164</v>
      </c>
      <c r="D6" s="15">
        <v>28907</v>
      </c>
      <c r="E6" s="15">
        <v>16367</v>
      </c>
      <c r="F6" s="15">
        <v>14973</v>
      </c>
      <c r="G6" s="15">
        <v>9460</v>
      </c>
      <c r="H6" s="15">
        <v>9234</v>
      </c>
      <c r="I6" s="15">
        <v>6005</v>
      </c>
      <c r="J6" s="15">
        <v>6127</v>
      </c>
      <c r="K6" s="15">
        <v>11830</v>
      </c>
      <c r="L6" s="15">
        <v>14388</v>
      </c>
      <c r="M6" s="15">
        <v>13845</v>
      </c>
      <c r="N6" s="20">
        <f t="shared" si="0"/>
        <v>175338</v>
      </c>
    </row>
    <row r="7" spans="1:14" x14ac:dyDescent="0.25">
      <c r="A7" s="14" t="s">
        <v>0</v>
      </c>
      <c r="B7" s="15">
        <v>3513</v>
      </c>
      <c r="C7" s="15">
        <v>4709</v>
      </c>
      <c r="D7" s="15">
        <v>6299</v>
      </c>
      <c r="E7" s="15">
        <v>3980</v>
      </c>
      <c r="F7" s="15">
        <v>3819</v>
      </c>
      <c r="G7" s="15">
        <v>2979</v>
      </c>
      <c r="H7" s="15">
        <v>3225</v>
      </c>
      <c r="I7" s="15">
        <v>2081</v>
      </c>
      <c r="J7" s="15">
        <v>2639</v>
      </c>
      <c r="K7" s="15">
        <v>3571</v>
      </c>
      <c r="L7" s="15">
        <v>3472</v>
      </c>
      <c r="M7" s="15">
        <v>4062</v>
      </c>
      <c r="N7" s="20">
        <f t="shared" si="0"/>
        <v>44349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F4B20-BD1A-488B-A4D6-25961B0C16B2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8" width="5.5703125" style="18" bestFit="1" customWidth="1"/>
    <col min="9" max="9" width="6" style="18" bestFit="1" customWidth="1"/>
    <col min="10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4012</v>
      </c>
      <c r="C3" s="15">
        <v>6898</v>
      </c>
      <c r="D3" s="15">
        <v>12983</v>
      </c>
      <c r="E3" s="15">
        <v>8891</v>
      </c>
      <c r="F3" s="15">
        <v>5043</v>
      </c>
      <c r="G3" s="15">
        <v>2431</v>
      </c>
      <c r="H3" s="15">
        <v>2431</v>
      </c>
      <c r="I3" s="15">
        <v>2568</v>
      </c>
      <c r="J3" s="15">
        <v>3222</v>
      </c>
      <c r="K3" s="15">
        <v>4831</v>
      </c>
      <c r="L3" s="15">
        <v>5293</v>
      </c>
      <c r="M3" s="15">
        <v>4529</v>
      </c>
      <c r="N3" s="20">
        <f>SUM(B3:M3)</f>
        <v>63132</v>
      </c>
    </row>
    <row r="4" spans="1:14" x14ac:dyDescent="0.25">
      <c r="A4" s="14" t="s">
        <v>4</v>
      </c>
      <c r="B4" s="15">
        <v>12325</v>
      </c>
      <c r="C4" s="15">
        <v>14703</v>
      </c>
      <c r="D4" s="15">
        <v>16545</v>
      </c>
      <c r="E4" s="15">
        <v>10493</v>
      </c>
      <c r="F4" s="15">
        <v>8540</v>
      </c>
      <c r="G4" s="15">
        <v>8455</v>
      </c>
      <c r="H4" s="15">
        <v>8237</v>
      </c>
      <c r="I4" s="15">
        <v>8232</v>
      </c>
      <c r="J4" s="15">
        <v>13757</v>
      </c>
      <c r="K4" s="15">
        <v>8830</v>
      </c>
      <c r="L4" s="15">
        <v>9604</v>
      </c>
      <c r="M4" s="15">
        <v>11893</v>
      </c>
      <c r="N4" s="20">
        <f t="shared" ref="N4:N7" si="0">SUM(B4:M4)</f>
        <v>131614</v>
      </c>
    </row>
    <row r="5" spans="1:14" x14ac:dyDescent="0.25">
      <c r="A5" s="14" t="s">
        <v>2</v>
      </c>
      <c r="B5" s="15">
        <v>745</v>
      </c>
      <c r="C5" s="15">
        <v>1046</v>
      </c>
      <c r="D5" s="15">
        <v>1518</v>
      </c>
      <c r="E5" s="15">
        <v>1059</v>
      </c>
      <c r="F5" s="15">
        <v>644</v>
      </c>
      <c r="G5" s="15">
        <v>275</v>
      </c>
      <c r="H5" s="15">
        <v>384</v>
      </c>
      <c r="I5" s="15">
        <v>301</v>
      </c>
      <c r="J5" s="15">
        <v>411</v>
      </c>
      <c r="K5" s="15">
        <v>612</v>
      </c>
      <c r="L5" s="15">
        <v>861</v>
      </c>
      <c r="M5" s="15">
        <v>635</v>
      </c>
      <c r="N5" s="20">
        <f t="shared" si="0"/>
        <v>8491</v>
      </c>
    </row>
    <row r="6" spans="1:14" x14ac:dyDescent="0.25">
      <c r="A6" s="25" t="s">
        <v>39</v>
      </c>
      <c r="B6" s="15">
        <v>17258</v>
      </c>
      <c r="C6" s="15">
        <v>20236</v>
      </c>
      <c r="D6" s="15">
        <v>25132</v>
      </c>
      <c r="E6" s="15">
        <v>17503</v>
      </c>
      <c r="F6" s="15">
        <v>11106</v>
      </c>
      <c r="G6" s="15">
        <v>8433</v>
      </c>
      <c r="H6" s="15">
        <v>9561</v>
      </c>
      <c r="I6" s="15">
        <v>5924</v>
      </c>
      <c r="J6" s="15">
        <v>7113</v>
      </c>
      <c r="K6" s="15">
        <v>12272</v>
      </c>
      <c r="L6" s="15">
        <v>16559</v>
      </c>
      <c r="M6" s="15">
        <v>15126</v>
      </c>
      <c r="N6" s="20">
        <f t="shared" si="0"/>
        <v>166223</v>
      </c>
    </row>
    <row r="7" spans="1:14" x14ac:dyDescent="0.25">
      <c r="A7" s="14" t="s">
        <v>0</v>
      </c>
      <c r="B7" s="15">
        <v>4644</v>
      </c>
      <c r="C7" s="15">
        <v>5919</v>
      </c>
      <c r="D7" s="15">
        <v>8019</v>
      </c>
      <c r="E7" s="15">
        <v>4257</v>
      </c>
      <c r="F7" s="15">
        <v>3512</v>
      </c>
      <c r="G7" s="15">
        <v>3042</v>
      </c>
      <c r="H7" s="15">
        <v>3252</v>
      </c>
      <c r="I7" s="15">
        <v>2499</v>
      </c>
      <c r="J7" s="15">
        <v>2502</v>
      </c>
      <c r="K7" s="15">
        <v>3507</v>
      </c>
      <c r="L7" s="15">
        <v>2866</v>
      </c>
      <c r="M7" s="15">
        <v>2751</v>
      </c>
      <c r="N7" s="20">
        <f t="shared" si="0"/>
        <v>46770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1521-65E2-4617-B635-C3A2D9A581D9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8" width="6.5703125" style="18" bestFit="1" customWidth="1"/>
    <col min="9" max="9" width="6" style="18" bestFit="1" customWidth="1"/>
    <col min="10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4593</v>
      </c>
      <c r="C3" s="15">
        <v>5684</v>
      </c>
      <c r="D3" s="15">
        <v>8070</v>
      </c>
      <c r="E3" s="15">
        <v>5519</v>
      </c>
      <c r="F3" s="15">
        <v>3394</v>
      </c>
      <c r="G3" s="15">
        <v>2374</v>
      </c>
      <c r="H3" s="15">
        <v>2696</v>
      </c>
      <c r="I3" s="15">
        <v>2624</v>
      </c>
      <c r="J3" s="15">
        <v>3261</v>
      </c>
      <c r="K3" s="15">
        <v>4959</v>
      </c>
      <c r="L3" s="15">
        <v>4317</v>
      </c>
      <c r="M3" s="15">
        <v>3786</v>
      </c>
      <c r="N3" s="20">
        <f>SUM(B3:M3)</f>
        <v>51277</v>
      </c>
    </row>
    <row r="4" spans="1:14" x14ac:dyDescent="0.25">
      <c r="A4" s="14" t="s">
        <v>4</v>
      </c>
      <c r="B4" s="15">
        <v>8851</v>
      </c>
      <c r="C4" s="15">
        <v>13078</v>
      </c>
      <c r="D4" s="15">
        <v>13538</v>
      </c>
      <c r="E4" s="15">
        <v>13283</v>
      </c>
      <c r="F4" s="15">
        <v>10854</v>
      </c>
      <c r="G4" s="15">
        <v>15217</v>
      </c>
      <c r="H4" s="15">
        <v>10411</v>
      </c>
      <c r="I4" s="15">
        <v>7669</v>
      </c>
      <c r="J4" s="15">
        <v>10042</v>
      </c>
      <c r="K4" s="15">
        <v>11757</v>
      </c>
      <c r="L4" s="15">
        <v>10309</v>
      </c>
      <c r="M4" s="15">
        <v>11066</v>
      </c>
      <c r="N4" s="20">
        <f t="shared" ref="N4:N7" si="0">SUM(B4:M4)</f>
        <v>136075</v>
      </c>
    </row>
    <row r="5" spans="1:14" x14ac:dyDescent="0.25">
      <c r="A5" s="14" t="s">
        <v>2</v>
      </c>
      <c r="B5" s="15">
        <v>801</v>
      </c>
      <c r="C5" s="15">
        <v>1029</v>
      </c>
      <c r="D5" s="15">
        <v>1432</v>
      </c>
      <c r="E5" s="15">
        <v>883</v>
      </c>
      <c r="F5" s="15">
        <v>595</v>
      </c>
      <c r="G5" s="15">
        <v>249</v>
      </c>
      <c r="H5" s="15">
        <v>352</v>
      </c>
      <c r="I5" s="15">
        <v>255</v>
      </c>
      <c r="J5" s="15">
        <v>520</v>
      </c>
      <c r="K5" s="15">
        <v>592</v>
      </c>
      <c r="L5" s="15">
        <v>803</v>
      </c>
      <c r="M5" s="15">
        <v>502</v>
      </c>
      <c r="N5" s="20">
        <f t="shared" si="0"/>
        <v>8013</v>
      </c>
    </row>
    <row r="6" spans="1:14" x14ac:dyDescent="0.25">
      <c r="A6" s="25" t="s">
        <v>39</v>
      </c>
      <c r="B6" s="15">
        <v>15790</v>
      </c>
      <c r="C6" s="15">
        <v>20949</v>
      </c>
      <c r="D6" s="15">
        <v>26380</v>
      </c>
      <c r="E6" s="15">
        <v>17830</v>
      </c>
      <c r="F6" s="15">
        <v>11226</v>
      </c>
      <c r="G6" s="15">
        <v>8095</v>
      </c>
      <c r="H6" s="15">
        <v>9257</v>
      </c>
      <c r="I6" s="15">
        <v>6112</v>
      </c>
      <c r="J6" s="15">
        <v>6257</v>
      </c>
      <c r="K6" s="15">
        <v>12075</v>
      </c>
      <c r="L6" s="15">
        <v>13221</v>
      </c>
      <c r="M6" s="15">
        <v>12041</v>
      </c>
      <c r="N6" s="20">
        <f t="shared" si="0"/>
        <v>159233</v>
      </c>
    </row>
    <row r="7" spans="1:14" x14ac:dyDescent="0.25">
      <c r="A7" s="14" t="s">
        <v>0</v>
      </c>
      <c r="B7" s="15">
        <v>3738</v>
      </c>
      <c r="C7" s="15">
        <v>5106</v>
      </c>
      <c r="D7" s="15">
        <v>7570</v>
      </c>
      <c r="E7" s="15">
        <v>4577</v>
      </c>
      <c r="F7" s="15">
        <v>4241</v>
      </c>
      <c r="G7" s="15">
        <v>3357</v>
      </c>
      <c r="H7" s="15">
        <v>3704</v>
      </c>
      <c r="I7" s="15">
        <v>2551</v>
      </c>
      <c r="J7" s="15">
        <v>2363</v>
      </c>
      <c r="K7" s="15">
        <v>4198</v>
      </c>
      <c r="L7" s="15">
        <v>3550</v>
      </c>
      <c r="M7" s="15">
        <v>4068</v>
      </c>
      <c r="N7" s="20">
        <f t="shared" si="0"/>
        <v>49023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C3C1C-A0E3-4D66-8B6C-C4979C223A83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7" width="6.5703125" style="18" bestFit="1" customWidth="1"/>
    <col min="8" max="8" width="5.5703125" style="18" bestFit="1" customWidth="1"/>
    <col min="9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3942</v>
      </c>
      <c r="C3" s="15">
        <v>6711</v>
      </c>
      <c r="D3" s="15">
        <v>10203</v>
      </c>
      <c r="E3" s="15">
        <v>7605</v>
      </c>
      <c r="F3" s="15">
        <v>5595</v>
      </c>
      <c r="G3" s="15">
        <v>2877</v>
      </c>
      <c r="H3" s="15">
        <v>2726</v>
      </c>
      <c r="I3" s="15">
        <v>1958</v>
      </c>
      <c r="J3" s="15">
        <v>2796</v>
      </c>
      <c r="K3" s="15">
        <v>4277</v>
      </c>
      <c r="L3" s="15">
        <v>4927</v>
      </c>
      <c r="M3" s="15">
        <v>3343</v>
      </c>
      <c r="N3" s="20">
        <f>SUM(B3:M3)</f>
        <v>56960</v>
      </c>
    </row>
    <row r="4" spans="1:14" x14ac:dyDescent="0.25">
      <c r="A4" s="14" t="s">
        <v>4</v>
      </c>
      <c r="B4" s="15">
        <v>13012</v>
      </c>
      <c r="C4" s="15">
        <v>13345</v>
      </c>
      <c r="D4" s="15">
        <v>10067</v>
      </c>
      <c r="E4" s="15">
        <v>11193</v>
      </c>
      <c r="F4" s="15">
        <v>9671</v>
      </c>
      <c r="G4" s="15">
        <v>13441</v>
      </c>
      <c r="H4" s="15">
        <v>6412</v>
      </c>
      <c r="I4" s="15">
        <v>11016</v>
      </c>
      <c r="J4" s="15">
        <v>10953</v>
      </c>
      <c r="K4" s="15">
        <v>9558</v>
      </c>
      <c r="L4" s="15">
        <v>12639</v>
      </c>
      <c r="M4" s="15">
        <v>11277</v>
      </c>
      <c r="N4" s="20">
        <f t="shared" ref="N4:N7" si="0">SUM(B4:M4)</f>
        <v>132584</v>
      </c>
    </row>
    <row r="5" spans="1:14" x14ac:dyDescent="0.25">
      <c r="A5" s="14" t="s">
        <v>2</v>
      </c>
      <c r="B5" s="15">
        <v>753</v>
      </c>
      <c r="C5" s="15">
        <v>1121</v>
      </c>
      <c r="D5" s="15">
        <v>1522</v>
      </c>
      <c r="E5" s="15">
        <v>974</v>
      </c>
      <c r="F5" s="15">
        <v>718</v>
      </c>
      <c r="G5" s="15">
        <v>122</v>
      </c>
      <c r="H5" s="15">
        <v>166</v>
      </c>
      <c r="I5" s="15">
        <v>211</v>
      </c>
      <c r="J5" s="15">
        <v>503</v>
      </c>
      <c r="K5" s="15">
        <v>509</v>
      </c>
      <c r="L5" s="15">
        <v>639</v>
      </c>
      <c r="M5" s="15">
        <v>522</v>
      </c>
      <c r="N5" s="20">
        <f t="shared" si="0"/>
        <v>7760</v>
      </c>
    </row>
    <row r="6" spans="1:14" x14ac:dyDescent="0.25">
      <c r="A6" s="25" t="s">
        <v>39</v>
      </c>
      <c r="B6" s="15">
        <v>15888</v>
      </c>
      <c r="C6" s="15">
        <v>20680</v>
      </c>
      <c r="D6" s="15">
        <v>26573</v>
      </c>
      <c r="E6" s="15">
        <v>17510</v>
      </c>
      <c r="F6" s="15">
        <v>10880</v>
      </c>
      <c r="G6" s="15">
        <v>7931</v>
      </c>
      <c r="H6" s="15">
        <v>9522</v>
      </c>
      <c r="I6" s="15">
        <v>6169</v>
      </c>
      <c r="J6" s="15">
        <v>5436</v>
      </c>
      <c r="K6" s="15">
        <v>10842</v>
      </c>
      <c r="L6" s="15">
        <v>12894</v>
      </c>
      <c r="M6" s="15">
        <v>12682</v>
      </c>
      <c r="N6" s="20">
        <f t="shared" si="0"/>
        <v>157007</v>
      </c>
    </row>
    <row r="7" spans="1:14" x14ac:dyDescent="0.25">
      <c r="A7" s="14" t="s">
        <v>0</v>
      </c>
      <c r="B7" s="15">
        <v>4677</v>
      </c>
      <c r="C7" s="15">
        <v>5946</v>
      </c>
      <c r="D7" s="15">
        <v>8000</v>
      </c>
      <c r="E7" s="15">
        <v>4466</v>
      </c>
      <c r="F7" s="15">
        <v>4062</v>
      </c>
      <c r="G7" s="15">
        <v>3113</v>
      </c>
      <c r="H7" s="15">
        <v>3290</v>
      </c>
      <c r="I7" s="15">
        <v>1984</v>
      </c>
      <c r="J7" s="15">
        <v>2801</v>
      </c>
      <c r="K7" s="15">
        <v>3792</v>
      </c>
      <c r="L7" s="15">
        <v>3061</v>
      </c>
      <c r="M7" s="15">
        <v>3032</v>
      </c>
      <c r="N7" s="20">
        <f t="shared" si="0"/>
        <v>48224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Annual (2003-2005)</vt:lpstr>
      <vt:lpstr>'2020'!Print_Area</vt:lpstr>
      <vt:lpstr>'2021'!Print_Area</vt:lpstr>
      <vt:lpstr>'2022'!Print_Area</vt:lpstr>
      <vt:lpstr>'2023'!Print_Area</vt:lpstr>
      <vt:lpstr>'Annual (2003-2005)'!Print_Area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routhieauxi</dc:creator>
  <cp:lastModifiedBy>robert.carreira</cp:lastModifiedBy>
  <cp:lastPrinted>2022-02-02T22:51:05Z</cp:lastPrinted>
  <dcterms:created xsi:type="dcterms:W3CDTF">2007-05-15T22:22:54Z</dcterms:created>
  <dcterms:modified xsi:type="dcterms:W3CDTF">2024-04-27T18:25:46Z</dcterms:modified>
</cp:coreProperties>
</file>