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Rajesh Lal\Cloud-Drive\SGGS\2024\"/>
    </mc:Choice>
  </mc:AlternateContent>
  <xr:revisionPtr revIDLastSave="0" documentId="13_ncr:1_{54F89CF8-4891-419B-A29D-1AF6C66FB880}" xr6:coauthVersionLast="47" xr6:coauthVersionMax="47" xr10:uidLastSave="{00000000-0000-0000-0000-000000000000}"/>
  <bookViews>
    <workbookView xWindow="16080" yWindow="-2070" windowWidth="29040" windowHeight="15720" tabRatio="967" xr2:uid="{4D050A42-533E-4ECD-BF1C-CF2E0BA8F321}"/>
  </bookViews>
  <sheets>
    <sheet name="Handicaps Summary" sheetId="30" r:id="rId1"/>
    <sheet name="G Ram" sheetId="1" r:id="rId2"/>
    <sheet name="D Woods" sheetId="8" r:id="rId3"/>
    <sheet name="M Broadhurst" sheetId="4" r:id="rId4"/>
    <sheet name="N Reehal" sheetId="32" r:id="rId5"/>
    <sheet name="A Lloyd" sheetId="2" r:id="rId6"/>
    <sheet name="N Witcombe" sheetId="17" r:id="rId7"/>
    <sheet name="D Henson" sheetId="13" r:id="rId8"/>
    <sheet name="K Lal" sheetId="9" r:id="rId9"/>
    <sheet name="B Bridge" sheetId="14" r:id="rId10"/>
    <sheet name="M Parsons" sheetId="33" r:id="rId11"/>
    <sheet name="S Johal" sheetId="27" r:id="rId12"/>
    <sheet name="J McCormack" sheetId="31" r:id="rId13"/>
    <sheet name="A Bailey" sheetId="28" r:id="rId14"/>
    <sheet name="P Edwards" sheetId="26" r:id="rId15"/>
    <sheet name="G Ridgeway" sheetId="22" r:id="rId16"/>
    <sheet name="J Finney" sheetId="12" r:id="rId17"/>
    <sheet name="S Sohal" sheetId="18" r:id="rId18"/>
    <sheet name="P Kooner" sheetId="6" r:id="rId19"/>
    <sheet name="P Rollinson" sheetId="23" r:id="rId20"/>
    <sheet name="A Royston" sheetId="20" r:id="rId21"/>
    <sheet name="P Rollings" sheetId="15" r:id="rId22"/>
    <sheet name="P Hill" sheetId="21" r:id="rId23"/>
    <sheet name="R Sunder" sheetId="11" r:id="rId24"/>
    <sheet name="R Lal" sheetId="24" r:id="rId25"/>
    <sheet name="S Chumber" sheetId="19" r:id="rId26"/>
    <sheet name="R Kumar" sheetId="25" r:id="rId27"/>
    <sheet name="D Powell" sheetId="3" state="hidden" r:id="rId28"/>
    <sheet name="C Patel" sheetId="7" state="hidden" r:id="rId29"/>
    <sheet name="P Lowe" sheetId="16" state="hidden" r:id="rId30"/>
    <sheet name="H Patel" sheetId="10" state="hidden" r:id="rId31"/>
    <sheet name="Template" sheetId="29" r:id="rId3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12" l="1"/>
  <c r="G19" i="12"/>
  <c r="G18" i="12"/>
  <c r="G17" i="12"/>
  <c r="G16" i="12"/>
  <c r="G15" i="12"/>
  <c r="G14" i="12"/>
  <c r="G13" i="12"/>
  <c r="G12" i="12"/>
  <c r="G11" i="12"/>
  <c r="G10" i="12"/>
  <c r="L9" i="14"/>
  <c r="G19" i="14"/>
  <c r="G18" i="14"/>
  <c r="G17" i="14"/>
  <c r="G16" i="14"/>
  <c r="G15" i="14"/>
  <c r="G14" i="14"/>
  <c r="G13" i="14"/>
  <c r="G12" i="14"/>
  <c r="G11" i="14"/>
  <c r="G10" i="14"/>
  <c r="L9" i="22"/>
  <c r="G19" i="22"/>
  <c r="G18" i="22"/>
  <c r="G17" i="22"/>
  <c r="G16" i="22"/>
  <c r="G15" i="22"/>
  <c r="G14" i="22"/>
  <c r="G13" i="22"/>
  <c r="G12" i="22"/>
  <c r="G11" i="22"/>
  <c r="G10" i="22"/>
  <c r="L9" i="26"/>
  <c r="G19" i="26"/>
  <c r="G18" i="26"/>
  <c r="G17" i="26"/>
  <c r="G16" i="26"/>
  <c r="G15" i="26"/>
  <c r="G14" i="26"/>
  <c r="G13" i="26"/>
  <c r="G12" i="26"/>
  <c r="G11" i="26"/>
  <c r="G10" i="26"/>
  <c r="L9" i="1"/>
  <c r="G19" i="1"/>
  <c r="G18" i="1"/>
  <c r="G17" i="1"/>
  <c r="G16" i="1"/>
  <c r="G15" i="1"/>
  <c r="G14" i="1"/>
  <c r="G13" i="1"/>
  <c r="G12" i="1"/>
  <c r="G11" i="1"/>
  <c r="G10" i="1"/>
  <c r="L9" i="21"/>
  <c r="G19" i="21"/>
  <c r="G18" i="21"/>
  <c r="G17" i="21"/>
  <c r="G16" i="21"/>
  <c r="G15" i="21"/>
  <c r="G14" i="21"/>
  <c r="G13" i="21"/>
  <c r="G12" i="21"/>
  <c r="G11" i="21"/>
  <c r="G10" i="21"/>
  <c r="L9" i="8"/>
  <c r="G19" i="8"/>
  <c r="G18" i="8"/>
  <c r="G17" i="8"/>
  <c r="G16" i="8"/>
  <c r="G15" i="8"/>
  <c r="G14" i="8"/>
  <c r="G13" i="8"/>
  <c r="G12" i="8"/>
  <c r="G11" i="8"/>
  <c r="G10" i="8"/>
  <c r="L9" i="17"/>
  <c r="G19" i="17"/>
  <c r="G18" i="17"/>
  <c r="G17" i="17"/>
  <c r="G16" i="17"/>
  <c r="G15" i="17"/>
  <c r="G14" i="17"/>
  <c r="G13" i="17"/>
  <c r="G12" i="17"/>
  <c r="G11" i="17"/>
  <c r="G10" i="17"/>
  <c r="L9" i="6"/>
  <c r="G19" i="6"/>
  <c r="G18" i="6"/>
  <c r="G17" i="6"/>
  <c r="G16" i="6"/>
  <c r="G15" i="6"/>
  <c r="G14" i="6"/>
  <c r="G13" i="6"/>
  <c r="G12" i="6"/>
  <c r="G11" i="6"/>
  <c r="G10" i="6"/>
  <c r="L9" i="9"/>
  <c r="G19" i="9"/>
  <c r="G18" i="9"/>
  <c r="G17" i="9"/>
  <c r="G16" i="9"/>
  <c r="G15" i="9"/>
  <c r="G14" i="9"/>
  <c r="G13" i="9"/>
  <c r="G12" i="9"/>
  <c r="G11" i="9"/>
  <c r="G10" i="9"/>
  <c r="L9" i="4"/>
  <c r="G19" i="4"/>
  <c r="G18" i="4"/>
  <c r="G17" i="4"/>
  <c r="G16" i="4"/>
  <c r="G15" i="4"/>
  <c r="G14" i="4"/>
  <c r="G13" i="4"/>
  <c r="G12" i="4"/>
  <c r="G11" i="4"/>
  <c r="G10" i="4"/>
  <c r="L9" i="18"/>
  <c r="G19" i="18"/>
  <c r="G18" i="18"/>
  <c r="G17" i="18"/>
  <c r="G16" i="18"/>
  <c r="G15" i="18"/>
  <c r="G14" i="18"/>
  <c r="G13" i="18"/>
  <c r="G12" i="18"/>
  <c r="G11" i="18"/>
  <c r="G10" i="18"/>
  <c r="L9" i="23"/>
  <c r="G19" i="23"/>
  <c r="G18" i="23"/>
  <c r="G17" i="23"/>
  <c r="G16" i="23"/>
  <c r="G15" i="23"/>
  <c r="G14" i="23"/>
  <c r="G13" i="23"/>
  <c r="G12" i="23"/>
  <c r="G11" i="23"/>
  <c r="G10" i="23"/>
  <c r="L9" i="2"/>
  <c r="G19" i="2"/>
  <c r="G18" i="2"/>
  <c r="G17" i="2"/>
  <c r="G16" i="2"/>
  <c r="G15" i="2"/>
  <c r="G14" i="2"/>
  <c r="G13" i="2"/>
  <c r="G12" i="2"/>
  <c r="G11" i="2"/>
  <c r="G10" i="2"/>
  <c r="L9" i="19"/>
  <c r="G19" i="19"/>
  <c r="G18" i="19"/>
  <c r="G17" i="19"/>
  <c r="G16" i="19"/>
  <c r="G15" i="19"/>
  <c r="G14" i="19"/>
  <c r="G13" i="19"/>
  <c r="G12" i="19"/>
  <c r="G11" i="19"/>
  <c r="G10" i="19"/>
  <c r="L9" i="33"/>
  <c r="G17" i="33"/>
  <c r="G16" i="33"/>
  <c r="G15" i="33"/>
  <c r="G14" i="33"/>
  <c r="G13" i="33"/>
  <c r="G12" i="33"/>
  <c r="G11" i="33"/>
  <c r="G10" i="33"/>
  <c r="L9" i="28"/>
  <c r="G19" i="28"/>
  <c r="G18" i="28"/>
  <c r="G17" i="28"/>
  <c r="G16" i="28"/>
  <c r="G15" i="28"/>
  <c r="G14" i="28"/>
  <c r="G13" i="28"/>
  <c r="G12" i="28"/>
  <c r="G11" i="28"/>
  <c r="G10" i="28"/>
  <c r="L9" i="13" l="1"/>
  <c r="G19" i="13"/>
  <c r="G18" i="13"/>
  <c r="G17" i="13"/>
  <c r="G16" i="13"/>
  <c r="G15" i="13"/>
  <c r="G14" i="13"/>
  <c r="G13" i="13"/>
  <c r="G12" i="13"/>
  <c r="G11" i="13"/>
  <c r="G10" i="13"/>
  <c r="L9" i="20" l="1"/>
  <c r="G19" i="20"/>
  <c r="G18" i="20"/>
  <c r="G17" i="20"/>
  <c r="G16" i="20"/>
  <c r="G15" i="20"/>
  <c r="G14" i="20"/>
  <c r="G13" i="20"/>
  <c r="G12" i="20"/>
  <c r="G11" i="20"/>
  <c r="G10" i="20"/>
  <c r="L9" i="15"/>
  <c r="G19" i="15"/>
  <c r="G18" i="15"/>
  <c r="G17" i="15"/>
  <c r="G16" i="15"/>
  <c r="G15" i="15"/>
  <c r="G14" i="15"/>
  <c r="G13" i="15"/>
  <c r="G12" i="15"/>
  <c r="G11" i="15"/>
  <c r="G10" i="15"/>
  <c r="L9" i="24"/>
  <c r="G19" i="24"/>
  <c r="G18" i="24"/>
  <c r="G17" i="24"/>
  <c r="G16" i="24"/>
  <c r="G15" i="24"/>
  <c r="G14" i="24"/>
  <c r="G13" i="24"/>
  <c r="G12" i="24"/>
  <c r="G11" i="24"/>
  <c r="G10" i="24"/>
  <c r="L9" i="31"/>
  <c r="G19" i="31"/>
  <c r="G18" i="31"/>
  <c r="G17" i="31"/>
  <c r="G16" i="31"/>
  <c r="G15" i="31"/>
  <c r="G14" i="31"/>
  <c r="G13" i="31"/>
  <c r="G12" i="31"/>
  <c r="G11" i="31"/>
  <c r="G10" i="31"/>
  <c r="G12" i="32" l="1"/>
  <c r="G11" i="32"/>
  <c r="G10" i="32"/>
  <c r="L9" i="32" s="1"/>
  <c r="G15" i="27"/>
  <c r="G14" i="27"/>
  <c r="G13" i="27"/>
  <c r="G12" i="27"/>
  <c r="G11" i="27"/>
  <c r="G10" i="27"/>
  <c r="L9" i="27"/>
  <c r="G19" i="25"/>
  <c r="G18" i="25"/>
  <c r="G17" i="25"/>
  <c r="G16" i="25"/>
  <c r="L9" i="25" s="1"/>
  <c r="G15" i="25"/>
  <c r="G14" i="25"/>
  <c r="G13" i="25"/>
  <c r="G12" i="25"/>
  <c r="G11" i="25"/>
  <c r="G10" i="25"/>
  <c r="L9" i="11" l="1"/>
  <c r="G19" i="11"/>
  <c r="G18" i="11"/>
  <c r="G17" i="11"/>
  <c r="G16" i="11"/>
  <c r="G15" i="11"/>
  <c r="G14" i="11"/>
  <c r="G13" i="11"/>
  <c r="G12" i="11"/>
  <c r="G11" i="11"/>
  <c r="G10" i="11"/>
  <c r="K10" i="3"/>
  <c r="K9" i="3"/>
  <c r="K10" i="7"/>
  <c r="K9" i="7"/>
  <c r="K10" i="16"/>
  <c r="K9" i="16"/>
  <c r="K10" i="10"/>
  <c r="K9" i="10"/>
  <c r="K12" i="16" l="1"/>
  <c r="K12" i="10"/>
  <c r="K12" i="3" l="1"/>
  <c r="K12" i="7" l="1"/>
  <c r="I8" i="29"/>
  <c r="I7" i="29"/>
  <c r="I10" i="29" s="1"/>
  <c r="I12" i="29" s="1"/>
</calcChain>
</file>

<file path=xl/sharedStrings.xml><?xml version="1.0" encoding="utf-8"?>
<sst xmlns="http://schemas.openxmlformats.org/spreadsheetml/2006/main" count="1209" uniqueCount="104">
  <si>
    <t xml:space="preserve">Year </t>
  </si>
  <si>
    <t>Competition</t>
  </si>
  <si>
    <t>Par</t>
  </si>
  <si>
    <t>Gross Score</t>
  </si>
  <si>
    <t xml:space="preserve">Net Score </t>
  </si>
  <si>
    <t>Bob Smith Trophy</t>
  </si>
  <si>
    <t>1st Bye</t>
  </si>
  <si>
    <t>Pot of Gold</t>
  </si>
  <si>
    <t>2nd Bye</t>
  </si>
  <si>
    <t>G Ram Jug</t>
  </si>
  <si>
    <t>Captains Day</t>
  </si>
  <si>
    <t>Grange Cup</t>
  </si>
  <si>
    <t>Scratch Trophy</t>
  </si>
  <si>
    <t>Average Par</t>
  </si>
  <si>
    <t>Average Net Score</t>
  </si>
  <si>
    <t>Exact Handicap</t>
  </si>
  <si>
    <t>* Average Net Score - Average Par</t>
  </si>
  <si>
    <t>Playing Handicap</t>
  </si>
  <si>
    <t>Location</t>
  </si>
  <si>
    <t>Atherstone</t>
  </si>
  <si>
    <t>Sapey</t>
  </si>
  <si>
    <t>Cleobury Mortimer</t>
  </si>
  <si>
    <t>Shropshire</t>
  </si>
  <si>
    <t>Cleeve Hill</t>
  </si>
  <si>
    <t>Fur &amp; Feather</t>
  </si>
  <si>
    <t>Gaudet Luce</t>
  </si>
  <si>
    <t>Staffordshire</t>
  </si>
  <si>
    <t>Annual</t>
  </si>
  <si>
    <t>Shrigley Hall</t>
  </si>
  <si>
    <t>Kilworth Springs</t>
  </si>
  <si>
    <t>Pete Henson Trophy</t>
  </si>
  <si>
    <t>South Staffs</t>
  </si>
  <si>
    <t>Arscot</t>
  </si>
  <si>
    <t>Year</t>
  </si>
  <si>
    <t>Used for Handicap</t>
  </si>
  <si>
    <t>Doubles Trophy</t>
  </si>
  <si>
    <t>Y</t>
  </si>
  <si>
    <t>N</t>
  </si>
  <si>
    <t>#</t>
  </si>
  <si>
    <t>Name</t>
  </si>
  <si>
    <t>G Ram</t>
  </si>
  <si>
    <t>D Woods</t>
  </si>
  <si>
    <t xml:space="preserve">M Broadhurst </t>
  </si>
  <si>
    <t xml:space="preserve">A Lloyd </t>
  </si>
  <si>
    <t xml:space="preserve">N Witcombe </t>
  </si>
  <si>
    <t>D Henson</t>
  </si>
  <si>
    <t>K Lal</t>
  </si>
  <si>
    <t>B Bridge</t>
  </si>
  <si>
    <t>A Bailey</t>
  </si>
  <si>
    <t>J Finney</t>
  </si>
  <si>
    <t>S Sohal</t>
  </si>
  <si>
    <t>P Kooner</t>
  </si>
  <si>
    <t>A Royston</t>
  </si>
  <si>
    <t>P Rollings</t>
  </si>
  <si>
    <t>P Hill</t>
  </si>
  <si>
    <t>R Sunder</t>
  </si>
  <si>
    <t>R Lal</t>
  </si>
  <si>
    <t>S Chumber</t>
  </si>
  <si>
    <t>P Rollinson</t>
  </si>
  <si>
    <t>Adjusted Score</t>
  </si>
  <si>
    <t>* Average Adjusted Score - Average Par</t>
  </si>
  <si>
    <t>Average Adjusted Score</t>
  </si>
  <si>
    <t>Bromsgrove</t>
  </si>
  <si>
    <t>Breadsall Priory</t>
  </si>
  <si>
    <t xml:space="preserve">Annual </t>
  </si>
  <si>
    <t>S Johal</t>
  </si>
  <si>
    <t>Net Score</t>
  </si>
  <si>
    <t>Arscott</t>
  </si>
  <si>
    <t xml:space="preserve">1st Bye </t>
  </si>
  <si>
    <t>G Ridgeway</t>
  </si>
  <si>
    <t>Stonebridge</t>
  </si>
  <si>
    <t xml:space="preserve">G Ram Jug </t>
  </si>
  <si>
    <t>P Edwards</t>
  </si>
  <si>
    <t>J McCormack</t>
  </si>
  <si>
    <t xml:space="preserve">2nd Bye </t>
  </si>
  <si>
    <t>West Midlands</t>
  </si>
  <si>
    <t>Bob Smith</t>
  </si>
  <si>
    <t>Masters</t>
  </si>
  <si>
    <t>Silverstone</t>
  </si>
  <si>
    <t xml:space="preserve">Pot of Gold </t>
  </si>
  <si>
    <t xml:space="preserve">Played to </t>
  </si>
  <si>
    <t>Average Played to</t>
  </si>
  <si>
    <t>Played to</t>
  </si>
  <si>
    <t>Oxley Park</t>
  </si>
  <si>
    <t>R Kumar</t>
  </si>
  <si>
    <t>The Vale</t>
  </si>
  <si>
    <t xml:space="preserve">Played To </t>
  </si>
  <si>
    <t>M Parsons</t>
  </si>
  <si>
    <t>N Reehal</t>
  </si>
  <si>
    <t>Suresh Patel</t>
  </si>
  <si>
    <t>Druids Heath</t>
  </si>
  <si>
    <t>S Mellors Memorial</t>
  </si>
  <si>
    <t>S Patel Memorial</t>
  </si>
  <si>
    <t>Steve Mellors Memorial</t>
  </si>
  <si>
    <t>Aston Wood</t>
  </si>
  <si>
    <t>Steve Mellors Memoria</t>
  </si>
  <si>
    <t xml:space="preserve">Aston Wood </t>
  </si>
  <si>
    <t xml:space="preserve">S Mellors Memoria </t>
  </si>
  <si>
    <t xml:space="preserve">Steve Mellors Memoria </t>
  </si>
  <si>
    <t xml:space="preserve">Bob Smith Trophy </t>
  </si>
  <si>
    <t>Shorpshire</t>
  </si>
  <si>
    <t xml:space="preserve">Sapey </t>
  </si>
  <si>
    <t>2024 Closing Handicap</t>
  </si>
  <si>
    <t xml:space="preserve">Kilworth Springs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</si>
</sst>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36">
    <xf numFmtId="0" fontId="0" fillId="0" borderId="0" xfId="0"/>
    <xf numFmtId="0" fontId="1" fillId="0" borderId="0" xfId="0" applyFont="1"/>
    <xf numFmtId="0" fontId="0" fillId="0" borderId="0" xfId="0" applyAlignment="1">
      <alignment horizontal="left"/>
    </xf>
    <xf numFmtId="0" fontId="1" fillId="0" borderId="0" xfId="0" applyFont="1" applyAlignment="1">
      <alignment horizontal="left"/>
    </xf>
    <xf numFmtId="0" fontId="1" fillId="0" borderId="1" xfId="0" applyFont="1" applyBorder="1" applyAlignment="1">
      <alignment horizontal="left"/>
    </xf>
    <xf numFmtId="0" fontId="1" fillId="0" borderId="1" xfId="0" applyFont="1" applyBorder="1"/>
    <xf numFmtId="0" fontId="0" fillId="0" borderId="1" xfId="0" applyBorder="1" applyAlignment="1">
      <alignment horizontal="left"/>
    </xf>
    <xf numFmtId="0" fontId="0" fillId="0" borderId="1" xfId="0" applyBorder="1"/>
    <xf numFmtId="1" fontId="0" fillId="2" borderId="4" xfId="0" applyNumberFormat="1" applyFill="1" applyBorder="1"/>
    <xf numFmtId="0" fontId="1" fillId="0" borderId="0" xfId="0" applyFont="1" applyAlignment="1">
      <alignment wrapText="1"/>
    </xf>
    <xf numFmtId="0" fontId="0" fillId="0" borderId="0" xfId="0" applyAlignment="1">
      <alignment wrapText="1"/>
    </xf>
    <xf numFmtId="0" fontId="0" fillId="2" borderId="1" xfId="0" applyFill="1" applyBorder="1"/>
    <xf numFmtId="0" fontId="1" fillId="2" borderId="1" xfId="0" applyFont="1" applyFill="1" applyBorder="1"/>
    <xf numFmtId="0" fontId="1" fillId="2" borderId="0" xfId="0" applyFont="1" applyFill="1"/>
    <xf numFmtId="0" fontId="0" fillId="0" borderId="0" xfId="0" applyAlignment="1">
      <alignment horizontal="right"/>
    </xf>
    <xf numFmtId="0" fontId="0" fillId="0" borderId="0" xfId="0" applyAlignment="1">
      <alignment horizont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6" xfId="0" applyBorder="1" applyAlignment="1">
      <alignment horizontal="center" wrapText="1"/>
    </xf>
    <xf numFmtId="0" fontId="0" fillId="0" borderId="1" xfId="0" applyBorder="1" applyAlignment="1">
      <alignment horizontal="center"/>
    </xf>
    <xf numFmtId="0" fontId="0" fillId="0" borderId="5" xfId="0" applyBorder="1"/>
    <xf numFmtId="0" fontId="0" fillId="0" borderId="1" xfId="0" applyBorder="1" applyAlignment="1">
      <alignment horizontal="right"/>
    </xf>
    <xf numFmtId="0" fontId="1" fillId="2" borderId="5" xfId="0" applyFont="1" applyFill="1" applyBorder="1" applyAlignment="1">
      <alignment horizontal="left"/>
    </xf>
    <xf numFmtId="0" fontId="1" fillId="2" borderId="7" xfId="0" applyFont="1" applyFill="1" applyBorder="1" applyAlignment="1">
      <alignment horizontal="left"/>
    </xf>
    <xf numFmtId="0" fontId="1" fillId="0" borderId="5" xfId="0" applyFont="1" applyBorder="1" applyAlignment="1">
      <alignment horizontal="left"/>
    </xf>
    <xf numFmtId="0" fontId="1" fillId="0" borderId="7" xfId="0" applyFont="1" applyBorder="1" applyAlignment="1">
      <alignment horizontal="left"/>
    </xf>
    <xf numFmtId="0" fontId="0" fillId="0" borderId="8" xfId="0" applyBorder="1"/>
    <xf numFmtId="0" fontId="1" fillId="2" borderId="1" xfId="0" applyFont="1" applyFill="1" applyBorder="1" applyAlignment="1">
      <alignment horizontal="left"/>
    </xf>
    <xf numFmtId="0" fontId="1" fillId="0" borderId="1" xfId="0" applyFont="1" applyBorder="1" applyAlignment="1">
      <alignment horizontal="left"/>
    </xf>
    <xf numFmtId="0" fontId="1" fillId="2" borderId="0" xfId="0" applyFont="1" applyFill="1" applyAlignment="1">
      <alignment horizontal="left"/>
    </xf>
    <xf numFmtId="0" fontId="1" fillId="2" borderId="2" xfId="0" applyFont="1" applyFill="1" applyBorder="1" applyAlignment="1">
      <alignment horizontal="left"/>
    </xf>
    <xf numFmtId="0" fontId="1" fillId="2" borderId="3" xfId="0" applyFont="1" applyFill="1" applyBorder="1" applyAlignment="1">
      <alignment horizontal="left"/>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BB67BE5F-02D7-4BF7-A8D9-CC77149F1DA3}"/>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16</xdr:col>
      <xdr:colOff>552450</xdr:colOff>
      <xdr:row>28</xdr:row>
      <xdr:rowOff>76200</xdr:rowOff>
    </xdr:to>
    <xdr:sp macro="" textlink="">
      <xdr:nvSpPr>
        <xdr:cNvPr id="3" name="TextBox 2">
          <a:extLst>
            <a:ext uri="{FF2B5EF4-FFF2-40B4-BE49-F238E27FC236}">
              <a16:creationId xmlns:a16="http://schemas.microsoft.com/office/drawing/2014/main" id="{85F21629-77E3-4241-814B-D8DED3F68693}"/>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2" name="TextBox 1">
          <a:extLst>
            <a:ext uri="{FF2B5EF4-FFF2-40B4-BE49-F238E27FC236}">
              <a16:creationId xmlns:a16="http://schemas.microsoft.com/office/drawing/2014/main" id="{C1C3445C-E503-43A6-A64C-EAE54300E4BB}"/>
            </a:ext>
          </a:extLst>
        </xdr:cNvPr>
        <xdr:cNvSpPr txBox="1"/>
      </xdr:nvSpPr>
      <xdr:spPr>
        <a:xfrm>
          <a:off x="47624" y="28574"/>
          <a:ext cx="1212532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16</xdr:col>
      <xdr:colOff>0</xdr:colOff>
      <xdr:row>28</xdr:row>
      <xdr:rowOff>76200</xdr:rowOff>
    </xdr:to>
    <xdr:sp macro="" textlink="">
      <xdr:nvSpPr>
        <xdr:cNvPr id="3" name="TextBox 2">
          <a:extLst>
            <a:ext uri="{FF2B5EF4-FFF2-40B4-BE49-F238E27FC236}">
              <a16:creationId xmlns:a16="http://schemas.microsoft.com/office/drawing/2014/main" id="{CBA1D673-93ED-40EB-9FC9-7359D3CE17DF}"/>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ABF24AD0-8EFB-4BFF-8FCA-C1E6D270657E}"/>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16</xdr:col>
      <xdr:colOff>552450</xdr:colOff>
      <xdr:row>28</xdr:row>
      <xdr:rowOff>76200</xdr:rowOff>
    </xdr:to>
    <xdr:sp macro="" textlink="">
      <xdr:nvSpPr>
        <xdr:cNvPr id="3" name="TextBox 2">
          <a:extLst>
            <a:ext uri="{FF2B5EF4-FFF2-40B4-BE49-F238E27FC236}">
              <a16:creationId xmlns:a16="http://schemas.microsoft.com/office/drawing/2014/main" id="{264626F6-20ED-45DF-ACBC-A2FEF34860F9}"/>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2" name="TextBox 1">
          <a:extLst>
            <a:ext uri="{FF2B5EF4-FFF2-40B4-BE49-F238E27FC236}">
              <a16:creationId xmlns:a16="http://schemas.microsoft.com/office/drawing/2014/main" id="{31C2E05B-A1B3-46CB-821E-969E874264D7}"/>
            </a:ext>
          </a:extLst>
        </xdr:cNvPr>
        <xdr:cNvSpPr txBox="1"/>
      </xdr:nvSpPr>
      <xdr:spPr>
        <a:xfrm>
          <a:off x="47624" y="28574"/>
          <a:ext cx="1216342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15</xdr:col>
      <xdr:colOff>571500</xdr:colOff>
      <xdr:row>28</xdr:row>
      <xdr:rowOff>76200</xdr:rowOff>
    </xdr:to>
    <xdr:sp macro="" textlink="">
      <xdr:nvSpPr>
        <xdr:cNvPr id="5" name="TextBox 4">
          <a:extLst>
            <a:ext uri="{FF2B5EF4-FFF2-40B4-BE49-F238E27FC236}">
              <a16:creationId xmlns:a16="http://schemas.microsoft.com/office/drawing/2014/main" id="{61E4D382-7CD9-4C41-818A-3A17FB4722DE}"/>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78375AC2-06B6-46A1-890F-5DF64BBC1D0B}"/>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20</xdr:row>
      <xdr:rowOff>0</xdr:rowOff>
    </xdr:from>
    <xdr:to>
      <xdr:col>15</xdr:col>
      <xdr:colOff>571500</xdr:colOff>
      <xdr:row>27</xdr:row>
      <xdr:rowOff>76200</xdr:rowOff>
    </xdr:to>
    <xdr:sp macro="" textlink="">
      <xdr:nvSpPr>
        <xdr:cNvPr id="3" name="TextBox 2">
          <a:extLst>
            <a:ext uri="{FF2B5EF4-FFF2-40B4-BE49-F238E27FC236}">
              <a16:creationId xmlns:a16="http://schemas.microsoft.com/office/drawing/2014/main" id="{6A3E0AEA-243C-4AC8-AA01-4D39A05C52A7}"/>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BE2D5680-8376-4AEF-B618-C8471EC5E727}"/>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15</xdr:col>
      <xdr:colOff>504825</xdr:colOff>
      <xdr:row>28</xdr:row>
      <xdr:rowOff>76200</xdr:rowOff>
    </xdr:to>
    <xdr:sp macro="" textlink="">
      <xdr:nvSpPr>
        <xdr:cNvPr id="2" name="TextBox 1">
          <a:extLst>
            <a:ext uri="{FF2B5EF4-FFF2-40B4-BE49-F238E27FC236}">
              <a16:creationId xmlns:a16="http://schemas.microsoft.com/office/drawing/2014/main" id="{6AAD6216-8942-4A32-B8B5-DC10EC5F945F}"/>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6CCE8085-BE39-452C-8C04-22E205EA05BA}"/>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15</xdr:col>
      <xdr:colOff>495300</xdr:colOff>
      <xdr:row>28</xdr:row>
      <xdr:rowOff>76200</xdr:rowOff>
    </xdr:to>
    <xdr:sp macro="" textlink="">
      <xdr:nvSpPr>
        <xdr:cNvPr id="2" name="TextBox 1">
          <a:extLst>
            <a:ext uri="{FF2B5EF4-FFF2-40B4-BE49-F238E27FC236}">
              <a16:creationId xmlns:a16="http://schemas.microsoft.com/office/drawing/2014/main" id="{C9FEFE03-4756-4C35-A83C-B216BD89005F}"/>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9C047915-8DBA-4547-940E-E4D534AB1512}"/>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16</xdr:col>
      <xdr:colOff>295275</xdr:colOff>
      <xdr:row>28</xdr:row>
      <xdr:rowOff>76200</xdr:rowOff>
    </xdr:to>
    <xdr:sp macro="" textlink="">
      <xdr:nvSpPr>
        <xdr:cNvPr id="2" name="TextBox 1">
          <a:extLst>
            <a:ext uri="{FF2B5EF4-FFF2-40B4-BE49-F238E27FC236}">
              <a16:creationId xmlns:a16="http://schemas.microsoft.com/office/drawing/2014/main" id="{49399F57-8712-413A-84C3-68915695C61C}"/>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9E2CE38D-7520-4F44-B3B0-089EBB4D3A53}"/>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15</xdr:col>
      <xdr:colOff>581025</xdr:colOff>
      <xdr:row>28</xdr:row>
      <xdr:rowOff>76200</xdr:rowOff>
    </xdr:to>
    <xdr:sp macro="" textlink="">
      <xdr:nvSpPr>
        <xdr:cNvPr id="2" name="TextBox 1">
          <a:extLst>
            <a:ext uri="{FF2B5EF4-FFF2-40B4-BE49-F238E27FC236}">
              <a16:creationId xmlns:a16="http://schemas.microsoft.com/office/drawing/2014/main" id="{88E56123-67C9-4FE9-824F-3FD2CC9564BD}"/>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529C58A4-57A4-4935-8983-41EC3D5582D7}"/>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16</xdr:col>
      <xdr:colOff>552450</xdr:colOff>
      <xdr:row>28</xdr:row>
      <xdr:rowOff>76200</xdr:rowOff>
    </xdr:to>
    <xdr:sp macro="" textlink="">
      <xdr:nvSpPr>
        <xdr:cNvPr id="2" name="TextBox 1">
          <a:extLst>
            <a:ext uri="{FF2B5EF4-FFF2-40B4-BE49-F238E27FC236}">
              <a16:creationId xmlns:a16="http://schemas.microsoft.com/office/drawing/2014/main" id="{6CFD90E1-DEEA-4FFF-AD74-E63F89474660}"/>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3163D8D3-5E79-41B6-9271-C488F93AFB15}"/>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15</xdr:col>
      <xdr:colOff>581025</xdr:colOff>
      <xdr:row>28</xdr:row>
      <xdr:rowOff>76200</xdr:rowOff>
    </xdr:to>
    <xdr:sp macro="" textlink="">
      <xdr:nvSpPr>
        <xdr:cNvPr id="2" name="TextBox 1">
          <a:extLst>
            <a:ext uri="{FF2B5EF4-FFF2-40B4-BE49-F238E27FC236}">
              <a16:creationId xmlns:a16="http://schemas.microsoft.com/office/drawing/2014/main" id="{DEAF28D0-4AB3-49E8-9963-F612C807CFE7}"/>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69981002-D394-4C11-8F8C-C7184A8B1AA0}"/>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15</xdr:col>
      <xdr:colOff>590550</xdr:colOff>
      <xdr:row>28</xdr:row>
      <xdr:rowOff>76200</xdr:rowOff>
    </xdr:to>
    <xdr:sp macro="" textlink="">
      <xdr:nvSpPr>
        <xdr:cNvPr id="3" name="TextBox 2">
          <a:extLst>
            <a:ext uri="{FF2B5EF4-FFF2-40B4-BE49-F238E27FC236}">
              <a16:creationId xmlns:a16="http://schemas.microsoft.com/office/drawing/2014/main" id="{57EE3E11-7963-4275-8F12-4DA90AB5E342}"/>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74EB2B2B-29E2-4C73-85DF-51FFAF14D0F8}"/>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16</xdr:col>
      <xdr:colOff>552450</xdr:colOff>
      <xdr:row>28</xdr:row>
      <xdr:rowOff>76200</xdr:rowOff>
    </xdr:to>
    <xdr:sp macro="" textlink="">
      <xdr:nvSpPr>
        <xdr:cNvPr id="2" name="TextBox 1">
          <a:extLst>
            <a:ext uri="{FF2B5EF4-FFF2-40B4-BE49-F238E27FC236}">
              <a16:creationId xmlns:a16="http://schemas.microsoft.com/office/drawing/2014/main" id="{87B86470-D849-4F81-AB9C-5907B9602D28}"/>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62F7721D-1793-48B2-9ECE-8A05B85AA193}"/>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16</xdr:col>
      <xdr:colOff>19050</xdr:colOff>
      <xdr:row>28</xdr:row>
      <xdr:rowOff>76200</xdr:rowOff>
    </xdr:to>
    <xdr:sp macro="" textlink="">
      <xdr:nvSpPr>
        <xdr:cNvPr id="2" name="TextBox 1">
          <a:extLst>
            <a:ext uri="{FF2B5EF4-FFF2-40B4-BE49-F238E27FC236}">
              <a16:creationId xmlns:a16="http://schemas.microsoft.com/office/drawing/2014/main" id="{2B8629B7-567B-4B81-9B5F-BC3F733F1B20}"/>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BB481B04-ABE4-4D34-834C-1ACB93606FA5}"/>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16</xdr:col>
      <xdr:colOff>28575</xdr:colOff>
      <xdr:row>28</xdr:row>
      <xdr:rowOff>76200</xdr:rowOff>
    </xdr:to>
    <xdr:sp macro="" textlink="">
      <xdr:nvSpPr>
        <xdr:cNvPr id="2" name="TextBox 1">
          <a:extLst>
            <a:ext uri="{FF2B5EF4-FFF2-40B4-BE49-F238E27FC236}">
              <a16:creationId xmlns:a16="http://schemas.microsoft.com/office/drawing/2014/main" id="{4F89A437-E47D-4112-8AFC-48B263CF4A29}"/>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345A5A3F-3B35-4375-BFC6-034C61D4BCFC}"/>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16</xdr:col>
      <xdr:colOff>0</xdr:colOff>
      <xdr:row>28</xdr:row>
      <xdr:rowOff>76200</xdr:rowOff>
    </xdr:to>
    <xdr:sp macro="" textlink="">
      <xdr:nvSpPr>
        <xdr:cNvPr id="2" name="TextBox 1">
          <a:extLst>
            <a:ext uri="{FF2B5EF4-FFF2-40B4-BE49-F238E27FC236}">
              <a16:creationId xmlns:a16="http://schemas.microsoft.com/office/drawing/2014/main" id="{C46983E9-A45D-46B8-A7C7-2AA402257468}"/>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B73D7C4B-09D4-44E5-B667-38CB19C298E9}"/>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15</xdr:col>
      <xdr:colOff>590550</xdr:colOff>
      <xdr:row>28</xdr:row>
      <xdr:rowOff>76200</xdr:rowOff>
    </xdr:to>
    <xdr:sp macro="" textlink="">
      <xdr:nvSpPr>
        <xdr:cNvPr id="2" name="TextBox 1">
          <a:extLst>
            <a:ext uri="{FF2B5EF4-FFF2-40B4-BE49-F238E27FC236}">
              <a16:creationId xmlns:a16="http://schemas.microsoft.com/office/drawing/2014/main" id="{0E30AC9F-7C2D-4B7C-B5BF-40379D40600B}"/>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502A6564-0DDB-4C5D-A0F6-1B019D3C9CB2}"/>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16</xdr:col>
      <xdr:colOff>257175</xdr:colOff>
      <xdr:row>28</xdr:row>
      <xdr:rowOff>76200</xdr:rowOff>
    </xdr:to>
    <xdr:sp macro="" textlink="">
      <xdr:nvSpPr>
        <xdr:cNvPr id="2" name="TextBox 1">
          <a:extLst>
            <a:ext uri="{FF2B5EF4-FFF2-40B4-BE49-F238E27FC236}">
              <a16:creationId xmlns:a16="http://schemas.microsoft.com/office/drawing/2014/main" id="{368C8C4E-DD36-4D8E-871A-80B5ECA1EF4D}"/>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667BAD77-1394-4982-94E6-8BD2AC0F9851}"/>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8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8 cards from the 10 (which now includes the latest competition card). </a:t>
          </a:r>
        </a:p>
      </xdr:txBody>
    </xdr:sp>
    <xdr:clientData/>
  </xdr:twoCellAnchor>
  <xdr:twoCellAnchor>
    <xdr:from>
      <xdr:col>0</xdr:col>
      <xdr:colOff>0</xdr:colOff>
      <xdr:row>21</xdr:row>
      <xdr:rowOff>0</xdr:rowOff>
    </xdr:from>
    <xdr:to>
      <xdr:col>15</xdr:col>
      <xdr:colOff>561975</xdr:colOff>
      <xdr:row>28</xdr:row>
      <xdr:rowOff>76200</xdr:rowOff>
    </xdr:to>
    <xdr:sp macro="" textlink="">
      <xdr:nvSpPr>
        <xdr:cNvPr id="2" name="TextBox 1">
          <a:extLst>
            <a:ext uri="{FF2B5EF4-FFF2-40B4-BE49-F238E27FC236}">
              <a16:creationId xmlns:a16="http://schemas.microsoft.com/office/drawing/2014/main" id="{80267D3E-B9AA-4D75-8385-9D20367028D5}"/>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B1F6CB45-A426-4500-9853-5DF9C8AD6FED}"/>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8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8 cards from the 10 (which now includes the latest competition card). </a:t>
          </a:r>
        </a:p>
      </xdr:txBody>
    </xdr:sp>
    <xdr:clientData/>
  </xdr:twoCellAnchor>
  <xdr:twoCellAnchor>
    <xdr:from>
      <xdr:col>0</xdr:col>
      <xdr:colOff>0</xdr:colOff>
      <xdr:row>21</xdr:row>
      <xdr:rowOff>0</xdr:rowOff>
    </xdr:from>
    <xdr:to>
      <xdr:col>15</xdr:col>
      <xdr:colOff>495300</xdr:colOff>
      <xdr:row>28</xdr:row>
      <xdr:rowOff>76200</xdr:rowOff>
    </xdr:to>
    <xdr:sp macro="" textlink="">
      <xdr:nvSpPr>
        <xdr:cNvPr id="2" name="TextBox 1">
          <a:extLst>
            <a:ext uri="{FF2B5EF4-FFF2-40B4-BE49-F238E27FC236}">
              <a16:creationId xmlns:a16="http://schemas.microsoft.com/office/drawing/2014/main" id="{E472A2FB-2722-44ED-90C1-C118CC6A50B4}"/>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84A2D515-D6E9-4699-865B-3B1D64A588D7}"/>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8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8 cards from the 10 (which now includes the latest competition card). </a:t>
          </a:r>
        </a:p>
      </xdr:txBody>
    </xdr:sp>
    <xdr:clientData/>
  </xdr:twoCellAnchor>
  <xdr:twoCellAnchor>
    <xdr:from>
      <xdr:col>0</xdr:col>
      <xdr:colOff>0</xdr:colOff>
      <xdr:row>21</xdr:row>
      <xdr:rowOff>0</xdr:rowOff>
    </xdr:from>
    <xdr:to>
      <xdr:col>16</xdr:col>
      <xdr:colOff>552450</xdr:colOff>
      <xdr:row>28</xdr:row>
      <xdr:rowOff>76200</xdr:rowOff>
    </xdr:to>
    <xdr:sp macro="" textlink="">
      <xdr:nvSpPr>
        <xdr:cNvPr id="2" name="TextBox 1">
          <a:extLst>
            <a:ext uri="{FF2B5EF4-FFF2-40B4-BE49-F238E27FC236}">
              <a16:creationId xmlns:a16="http://schemas.microsoft.com/office/drawing/2014/main" id="{EB748397-6377-4FF3-A7ED-F1D7EF3B50BE}"/>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B7D0F64E-C3A9-4EED-A22E-FD4615149E9B}"/>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8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8 cards from the 10 (which now includes the latest competition card). </a:t>
          </a:r>
        </a:p>
      </xdr:txBody>
    </xdr:sp>
    <xdr:clientData/>
  </xdr:twoCellAnchor>
  <xdr:twoCellAnchor>
    <xdr:from>
      <xdr:col>0</xdr:col>
      <xdr:colOff>0</xdr:colOff>
      <xdr:row>21</xdr:row>
      <xdr:rowOff>0</xdr:rowOff>
    </xdr:from>
    <xdr:to>
      <xdr:col>16</xdr:col>
      <xdr:colOff>209550</xdr:colOff>
      <xdr:row>28</xdr:row>
      <xdr:rowOff>76200</xdr:rowOff>
    </xdr:to>
    <xdr:sp macro="" textlink="">
      <xdr:nvSpPr>
        <xdr:cNvPr id="2" name="TextBox 1">
          <a:extLst>
            <a:ext uri="{FF2B5EF4-FFF2-40B4-BE49-F238E27FC236}">
              <a16:creationId xmlns:a16="http://schemas.microsoft.com/office/drawing/2014/main" id="{EE90C1C6-7FAA-47AA-8DE7-2CDA033D7628}"/>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D5D10756-EF91-4A6C-970E-73566DE316AC}"/>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16</xdr:col>
      <xdr:colOff>38100</xdr:colOff>
      <xdr:row>28</xdr:row>
      <xdr:rowOff>76200</xdr:rowOff>
    </xdr:to>
    <xdr:sp macro="" textlink="">
      <xdr:nvSpPr>
        <xdr:cNvPr id="3" name="TextBox 2">
          <a:extLst>
            <a:ext uri="{FF2B5EF4-FFF2-40B4-BE49-F238E27FC236}">
              <a16:creationId xmlns:a16="http://schemas.microsoft.com/office/drawing/2014/main" id="{80CB1D88-F882-4CD2-BF3B-51EA2C5DD58C}"/>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785D681D-E0F1-48F1-86F5-D08476FFB05A}"/>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8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8 cards from the 10 (which now includes the latest competition card). </a:t>
          </a:r>
        </a:p>
      </xdr:txBody>
    </xdr:sp>
    <xdr:clientData/>
  </xdr:twoCellAnchor>
  <xdr:twoCellAnchor>
    <xdr:from>
      <xdr:col>0</xdr:col>
      <xdr:colOff>38100</xdr:colOff>
      <xdr:row>21</xdr:row>
      <xdr:rowOff>0</xdr:rowOff>
    </xdr:from>
    <xdr:to>
      <xdr:col>16</xdr:col>
      <xdr:colOff>0</xdr:colOff>
      <xdr:row>28</xdr:row>
      <xdr:rowOff>76200</xdr:rowOff>
    </xdr:to>
    <xdr:sp macro="" textlink="">
      <xdr:nvSpPr>
        <xdr:cNvPr id="5" name="TextBox 4">
          <a:extLst>
            <a:ext uri="{FF2B5EF4-FFF2-40B4-BE49-F238E27FC236}">
              <a16:creationId xmlns:a16="http://schemas.microsoft.com/office/drawing/2014/main" id="{BD5B798D-D178-44BB-909B-039ED0A04A2B}"/>
            </a:ext>
          </a:extLst>
        </xdr:cNvPr>
        <xdr:cNvSpPr txBox="1"/>
      </xdr:nvSpPr>
      <xdr:spPr>
        <a:xfrm>
          <a:off x="38100" y="4000500"/>
          <a:ext cx="1160145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47624</xdr:colOff>
      <xdr:row>0</xdr:row>
      <xdr:rowOff>28575</xdr:rowOff>
    </xdr:from>
    <xdr:to>
      <xdr:col>14</xdr:col>
      <xdr:colOff>590550</xdr:colOff>
      <xdr:row>4</xdr:row>
      <xdr:rowOff>1</xdr:rowOff>
    </xdr:to>
    <xdr:sp macro="" textlink="">
      <xdr:nvSpPr>
        <xdr:cNvPr id="2" name="TextBox 1">
          <a:extLst>
            <a:ext uri="{FF2B5EF4-FFF2-40B4-BE49-F238E27FC236}">
              <a16:creationId xmlns:a16="http://schemas.microsoft.com/office/drawing/2014/main" id="{0E9A831D-59CF-4783-AE6E-D8352BC98408}"/>
            </a:ext>
          </a:extLst>
        </xdr:cNvPr>
        <xdr:cNvSpPr txBox="1"/>
      </xdr:nvSpPr>
      <xdr:spPr>
        <a:xfrm>
          <a:off x="47624" y="28575"/>
          <a:ext cx="9772651" cy="733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8 scores sorted from newest to oldest.</a:t>
          </a:r>
        </a:p>
        <a:p>
          <a:endParaRPr lang="en-GB" sz="1100" baseline="0"/>
        </a:p>
        <a:p>
          <a:r>
            <a:rPr lang="en-GB" sz="1100" b="1" baseline="0"/>
            <a:t>When new cards are submitted, the oldest card will be removed from the bottom and the new card added to the top, then the handicap will be recalculated. </a:t>
          </a:r>
        </a:p>
      </xdr:txBody>
    </xdr:sp>
    <xdr:clientData/>
  </xdr:twoCellAnchor>
  <xdr:twoCellAnchor>
    <xdr:from>
      <xdr:col>0</xdr:col>
      <xdr:colOff>38100</xdr:colOff>
      <xdr:row>16</xdr:row>
      <xdr:rowOff>0</xdr:rowOff>
    </xdr:from>
    <xdr:to>
      <xdr:col>15</xdr:col>
      <xdr:colOff>0</xdr:colOff>
      <xdr:row>23</xdr:row>
      <xdr:rowOff>76200</xdr:rowOff>
    </xdr:to>
    <xdr:sp macro="" textlink="">
      <xdr:nvSpPr>
        <xdr:cNvPr id="3" name="TextBox 2">
          <a:extLst>
            <a:ext uri="{FF2B5EF4-FFF2-40B4-BE49-F238E27FC236}">
              <a16:creationId xmlns:a16="http://schemas.microsoft.com/office/drawing/2014/main" id="{C0A581C2-A7D7-4B35-8572-C1718702F287}"/>
            </a:ext>
          </a:extLst>
        </xdr:cNvPr>
        <xdr:cNvSpPr txBox="1"/>
      </xdr:nvSpPr>
      <xdr:spPr>
        <a:xfrm>
          <a:off x="38100" y="3067050"/>
          <a:ext cx="9801225"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double bogey has been entered </a:t>
          </a:r>
        </a:p>
        <a:p>
          <a:endParaRPr lang="en-GB" sz="1100" b="0" i="1" baseline="0"/>
        </a:p>
        <a:p>
          <a:r>
            <a:rPr lang="en-GB" sz="1100" b="0" i="1" baseline="0"/>
            <a:t>Net Score - this represents the score with a limit of double bogey per hole. For example, if a score of 10 has been entered on a par 4 then the net score is 6.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2" name="TextBox 1">
          <a:extLst>
            <a:ext uri="{FF2B5EF4-FFF2-40B4-BE49-F238E27FC236}">
              <a16:creationId xmlns:a16="http://schemas.microsoft.com/office/drawing/2014/main" id="{5E43444E-ED9B-4514-AD57-F6370D061688}"/>
            </a:ext>
          </a:extLst>
        </xdr:cNvPr>
        <xdr:cNvSpPr txBox="1"/>
      </xdr:nvSpPr>
      <xdr:spPr>
        <a:xfrm>
          <a:off x="47624" y="28574"/>
          <a:ext cx="1208722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16</xdr:col>
      <xdr:colOff>38100</xdr:colOff>
      <xdr:row>28</xdr:row>
      <xdr:rowOff>76200</xdr:rowOff>
    </xdr:to>
    <xdr:sp macro="" textlink="">
      <xdr:nvSpPr>
        <xdr:cNvPr id="3" name="TextBox 2">
          <a:extLst>
            <a:ext uri="{FF2B5EF4-FFF2-40B4-BE49-F238E27FC236}">
              <a16:creationId xmlns:a16="http://schemas.microsoft.com/office/drawing/2014/main" id="{DAD737C6-15A1-463E-B5EE-3E30045DC253}"/>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3EBAE6EE-D520-4521-ACEE-0AA4FECA7FF7}"/>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15</xdr:col>
      <xdr:colOff>523875</xdr:colOff>
      <xdr:row>28</xdr:row>
      <xdr:rowOff>76200</xdr:rowOff>
    </xdr:to>
    <xdr:sp macro="" textlink="">
      <xdr:nvSpPr>
        <xdr:cNvPr id="3" name="TextBox 2">
          <a:extLst>
            <a:ext uri="{FF2B5EF4-FFF2-40B4-BE49-F238E27FC236}">
              <a16:creationId xmlns:a16="http://schemas.microsoft.com/office/drawing/2014/main" id="{03D033EE-6CAD-4466-A60F-18D5DD61183D}"/>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40EAB3C1-7AB5-41D2-AF13-F4CBC090AEC0}"/>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16</xdr:col>
      <xdr:colOff>257175</xdr:colOff>
      <xdr:row>28</xdr:row>
      <xdr:rowOff>76200</xdr:rowOff>
    </xdr:to>
    <xdr:sp macro="" textlink="">
      <xdr:nvSpPr>
        <xdr:cNvPr id="3" name="TextBox 2">
          <a:extLst>
            <a:ext uri="{FF2B5EF4-FFF2-40B4-BE49-F238E27FC236}">
              <a16:creationId xmlns:a16="http://schemas.microsoft.com/office/drawing/2014/main" id="{6C1D716B-BF79-4453-9961-B7906F4C1785}"/>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2" name="TextBox 1">
          <a:extLst>
            <a:ext uri="{FF2B5EF4-FFF2-40B4-BE49-F238E27FC236}">
              <a16:creationId xmlns:a16="http://schemas.microsoft.com/office/drawing/2014/main" id="{36832815-4E27-445B-B693-0D2BBE2DAAB9}"/>
            </a:ext>
          </a:extLst>
        </xdr:cNvPr>
        <xdr:cNvSpPr txBox="1"/>
      </xdr:nvSpPr>
      <xdr:spPr>
        <a:xfrm>
          <a:off x="47624" y="28574"/>
          <a:ext cx="108870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16</xdr:col>
      <xdr:colOff>304800</xdr:colOff>
      <xdr:row>28</xdr:row>
      <xdr:rowOff>76200</xdr:rowOff>
    </xdr:to>
    <xdr:sp macro="" textlink="">
      <xdr:nvSpPr>
        <xdr:cNvPr id="6" name="TextBox 5">
          <a:extLst>
            <a:ext uri="{FF2B5EF4-FFF2-40B4-BE49-F238E27FC236}">
              <a16:creationId xmlns:a16="http://schemas.microsoft.com/office/drawing/2014/main" id="{F683A04A-0EB8-4AE8-B463-15962D20F81C}"/>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1B68598E-6C51-4CA3-B098-106731E7B846}"/>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15</xdr:col>
      <xdr:colOff>590550</xdr:colOff>
      <xdr:row>28</xdr:row>
      <xdr:rowOff>76200</xdr:rowOff>
    </xdr:to>
    <xdr:sp macro="" textlink="">
      <xdr:nvSpPr>
        <xdr:cNvPr id="3" name="TextBox 2">
          <a:extLst>
            <a:ext uri="{FF2B5EF4-FFF2-40B4-BE49-F238E27FC236}">
              <a16:creationId xmlns:a16="http://schemas.microsoft.com/office/drawing/2014/main" id="{2149C43F-4397-407E-B114-422F1BD306F9}"/>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47624</xdr:colOff>
      <xdr:row>0</xdr:row>
      <xdr:rowOff>28574</xdr:rowOff>
    </xdr:from>
    <xdr:to>
      <xdr:col>15</xdr:col>
      <xdr:colOff>590550</xdr:colOff>
      <xdr:row>6</xdr:row>
      <xdr:rowOff>171449</xdr:rowOff>
    </xdr:to>
    <xdr:sp macro="" textlink="">
      <xdr:nvSpPr>
        <xdr:cNvPr id="4" name="TextBox 3">
          <a:extLst>
            <a:ext uri="{FF2B5EF4-FFF2-40B4-BE49-F238E27FC236}">
              <a16:creationId xmlns:a16="http://schemas.microsoft.com/office/drawing/2014/main" id="{8DCD46E5-72FA-4507-9160-F2199B05A538}"/>
            </a:ext>
          </a:extLst>
        </xdr:cNvPr>
        <xdr:cNvSpPr txBox="1"/>
      </xdr:nvSpPr>
      <xdr:spPr>
        <a:xfrm>
          <a:off x="47624" y="28574"/>
          <a:ext cx="11572876"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The scores</a:t>
          </a:r>
          <a:r>
            <a:rPr lang="en-GB" sz="1100" b="1" baseline="0"/>
            <a:t> below are the best 10 cards submitted by the member.</a:t>
          </a:r>
        </a:p>
        <a:p>
          <a:endParaRPr lang="en-GB" sz="1100" b="1" baseline="0"/>
        </a:p>
        <a:p>
          <a:r>
            <a:rPr lang="en-GB" sz="1100" b="1" baseline="0"/>
            <a:t>The best 3 from the 10 listed below are used for the handicap calculation. </a:t>
          </a:r>
        </a:p>
        <a:p>
          <a:endParaRPr lang="en-GB" sz="1100" baseline="0"/>
        </a:p>
        <a:p>
          <a:r>
            <a:rPr lang="en-GB" sz="1100" b="1" baseline="0"/>
            <a:t>When new cards are submitted, the oldest card will be removed from the bottom and the new card added to the top, then the handicap will be recalculated using the best 3 cards from the 10 (which now includes the latest competition card). </a:t>
          </a:r>
        </a:p>
      </xdr:txBody>
    </xdr:sp>
    <xdr:clientData/>
  </xdr:twoCellAnchor>
  <xdr:twoCellAnchor>
    <xdr:from>
      <xdr:col>0</xdr:col>
      <xdr:colOff>0</xdr:colOff>
      <xdr:row>21</xdr:row>
      <xdr:rowOff>0</xdr:rowOff>
    </xdr:from>
    <xdr:to>
      <xdr:col>16</xdr:col>
      <xdr:colOff>0</xdr:colOff>
      <xdr:row>28</xdr:row>
      <xdr:rowOff>76200</xdr:rowOff>
    </xdr:to>
    <xdr:sp macro="" textlink="">
      <xdr:nvSpPr>
        <xdr:cNvPr id="3" name="TextBox 2">
          <a:extLst>
            <a:ext uri="{FF2B5EF4-FFF2-40B4-BE49-F238E27FC236}">
              <a16:creationId xmlns:a16="http://schemas.microsoft.com/office/drawing/2014/main" id="{5C38F769-EE34-4979-9901-FF6389AF3B53}"/>
            </a:ext>
          </a:extLst>
        </xdr:cNvPr>
        <xdr:cNvSpPr txBox="1"/>
      </xdr:nvSpPr>
      <xdr:spPr>
        <a:xfrm>
          <a:off x="0" y="4000500"/>
          <a:ext cx="12192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1"/>
            <a:t>Notes: </a:t>
          </a:r>
        </a:p>
        <a:p>
          <a:endParaRPr lang="en-GB" sz="1100" b="0" i="1" baseline="0"/>
        </a:p>
        <a:p>
          <a:r>
            <a:rPr lang="en-GB" sz="1100" b="0" i="1" baseline="0"/>
            <a:t>Gross Score - this represents the total gross for the round. Where no score has been entered for a hole then a score of 10 has been entered.</a:t>
          </a:r>
        </a:p>
        <a:p>
          <a:endParaRPr lang="en-GB" sz="1100" b="0" i="1" baseline="0"/>
        </a:p>
        <a:p>
          <a:r>
            <a:rPr lang="en-GB" sz="1100" b="0" i="1" baseline="0"/>
            <a:t>Adjusted Score - this represents the score at which point the player cannot score. For example, if on a par 4 you would get a shot but you scored 9, then your adjusted score would be 7 (the point at which you cannot score). </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89EEB-414C-4748-96D0-630C8B0F4C5D}">
  <dimension ref="A1:M28"/>
  <sheetViews>
    <sheetView tabSelected="1" workbookViewId="0">
      <selection activeCell="D28" sqref="D28"/>
    </sheetView>
  </sheetViews>
  <sheetFormatPr defaultRowHeight="15" x14ac:dyDescent="0.25"/>
  <cols>
    <col min="2" max="2" width="13.42578125" bestFit="1" customWidth="1"/>
    <col min="3" max="3" width="11.42578125" style="14" customWidth="1"/>
    <col min="4" max="4" width="11.42578125" style="15" customWidth="1"/>
    <col min="5" max="5" width="11.42578125" customWidth="1"/>
    <col min="8" max="8" width="10.42578125" customWidth="1"/>
    <col min="9" max="9" width="10" bestFit="1" customWidth="1"/>
    <col min="10" max="10" width="10.85546875" customWidth="1"/>
    <col min="11" max="11" width="10" bestFit="1" customWidth="1"/>
  </cols>
  <sheetData>
    <row r="1" spans="1:13" s="16" customFormat="1" ht="45" x14ac:dyDescent="0.25">
      <c r="A1" s="17" t="s">
        <v>38</v>
      </c>
      <c r="B1" s="17" t="s">
        <v>39</v>
      </c>
      <c r="C1" s="19" t="s">
        <v>102</v>
      </c>
      <c r="D1" s="20" t="s">
        <v>77</v>
      </c>
      <c r="E1" s="18" t="s">
        <v>30</v>
      </c>
      <c r="F1" s="18" t="s">
        <v>11</v>
      </c>
      <c r="G1" s="17" t="s">
        <v>27</v>
      </c>
      <c r="H1" s="18" t="s">
        <v>92</v>
      </c>
      <c r="I1" s="17" t="s">
        <v>9</v>
      </c>
      <c r="J1" s="18" t="s">
        <v>91</v>
      </c>
      <c r="K1" s="17" t="s">
        <v>76</v>
      </c>
      <c r="L1" s="18" t="s">
        <v>24</v>
      </c>
      <c r="M1" s="18" t="s">
        <v>7</v>
      </c>
    </row>
    <row r="2" spans="1:13" x14ac:dyDescent="0.25">
      <c r="A2" s="7">
        <v>1</v>
      </c>
      <c r="B2" s="7" t="s">
        <v>72</v>
      </c>
      <c r="C2" s="7">
        <v>9</v>
      </c>
      <c r="D2" s="21">
        <v>9</v>
      </c>
      <c r="E2" s="22"/>
      <c r="F2" s="7"/>
      <c r="G2" s="7"/>
      <c r="H2" s="7"/>
      <c r="I2" s="7"/>
      <c r="J2" s="7"/>
      <c r="K2" s="7"/>
      <c r="L2" s="7"/>
      <c r="M2" s="7"/>
    </row>
    <row r="3" spans="1:13" x14ac:dyDescent="0.25">
      <c r="A3" s="7">
        <v>2</v>
      </c>
      <c r="B3" s="7" t="s">
        <v>48</v>
      </c>
      <c r="C3" s="7">
        <v>11</v>
      </c>
      <c r="D3" s="21">
        <v>11</v>
      </c>
      <c r="E3" s="22"/>
      <c r="F3" s="7"/>
      <c r="G3" s="7"/>
      <c r="H3" s="7"/>
      <c r="I3" s="7"/>
      <c r="J3" s="7"/>
      <c r="K3" s="7"/>
      <c r="L3" s="7"/>
      <c r="M3" s="7"/>
    </row>
    <row r="4" spans="1:13" x14ac:dyDescent="0.25">
      <c r="A4" s="7">
        <v>3</v>
      </c>
      <c r="B4" s="7" t="s">
        <v>41</v>
      </c>
      <c r="C4" s="7">
        <v>12</v>
      </c>
      <c r="D4" s="21">
        <v>12</v>
      </c>
      <c r="E4" s="22"/>
      <c r="F4" s="7"/>
      <c r="G4" s="7"/>
      <c r="H4" s="7"/>
      <c r="I4" s="7"/>
      <c r="J4" s="7"/>
      <c r="K4" s="7"/>
      <c r="L4" s="7"/>
      <c r="M4" s="7"/>
    </row>
    <row r="5" spans="1:13" x14ac:dyDescent="0.25">
      <c r="A5" s="7">
        <v>4</v>
      </c>
      <c r="B5" s="7" t="s">
        <v>40</v>
      </c>
      <c r="C5" s="7">
        <v>13</v>
      </c>
      <c r="D5" s="21">
        <v>13</v>
      </c>
      <c r="E5" s="22"/>
      <c r="F5" s="7"/>
      <c r="G5" s="7"/>
      <c r="H5" s="7"/>
      <c r="I5" s="7"/>
      <c r="J5" s="7"/>
      <c r="K5" s="7"/>
      <c r="L5" s="7"/>
      <c r="M5" s="7"/>
    </row>
    <row r="6" spans="1:13" x14ac:dyDescent="0.25">
      <c r="A6" s="7">
        <v>5</v>
      </c>
      <c r="B6" s="7" t="s">
        <v>44</v>
      </c>
      <c r="C6" s="7">
        <v>13</v>
      </c>
      <c r="D6" s="21">
        <v>13</v>
      </c>
      <c r="E6" s="22"/>
      <c r="F6" s="7"/>
      <c r="G6" s="7"/>
      <c r="H6" s="7"/>
      <c r="I6" s="7"/>
      <c r="J6" s="7"/>
      <c r="K6" s="7"/>
      <c r="L6" s="7"/>
      <c r="M6" s="7"/>
    </row>
    <row r="7" spans="1:13" x14ac:dyDescent="0.25">
      <c r="A7" s="7">
        <v>6</v>
      </c>
      <c r="B7" s="7" t="s">
        <v>43</v>
      </c>
      <c r="C7" s="7">
        <v>13</v>
      </c>
      <c r="D7" s="21">
        <v>13</v>
      </c>
      <c r="E7" s="22"/>
      <c r="F7" s="7"/>
      <c r="G7" s="7"/>
      <c r="H7" s="7"/>
      <c r="I7" s="7"/>
      <c r="J7" s="7"/>
      <c r="K7" s="7"/>
      <c r="L7" s="7"/>
      <c r="M7" s="7"/>
    </row>
    <row r="8" spans="1:13" x14ac:dyDescent="0.25">
      <c r="A8" s="7">
        <v>7</v>
      </c>
      <c r="B8" s="7" t="s">
        <v>49</v>
      </c>
      <c r="C8" s="7">
        <v>14</v>
      </c>
      <c r="D8" s="21">
        <v>14</v>
      </c>
      <c r="E8" s="22"/>
      <c r="F8" s="7"/>
      <c r="G8" s="7"/>
      <c r="H8" s="7"/>
      <c r="I8" s="7"/>
      <c r="J8" s="7"/>
      <c r="K8" s="7"/>
      <c r="L8" s="7"/>
      <c r="M8" s="7"/>
    </row>
    <row r="9" spans="1:13" x14ac:dyDescent="0.25">
      <c r="A9" s="7">
        <v>8</v>
      </c>
      <c r="B9" s="7" t="s">
        <v>45</v>
      </c>
      <c r="C9" s="7">
        <v>15</v>
      </c>
      <c r="D9" s="21">
        <v>15</v>
      </c>
      <c r="E9" s="22"/>
      <c r="F9" s="7"/>
      <c r="G9" s="7"/>
      <c r="H9" s="7"/>
      <c r="I9" s="7"/>
      <c r="J9" s="7"/>
      <c r="K9" s="7"/>
      <c r="L9" s="7"/>
      <c r="M9" s="7"/>
    </row>
    <row r="10" spans="1:13" x14ac:dyDescent="0.25">
      <c r="A10" s="7">
        <v>9</v>
      </c>
      <c r="B10" s="7" t="s">
        <v>88</v>
      </c>
      <c r="C10" s="24">
        <v>16</v>
      </c>
      <c r="D10" s="21">
        <v>16</v>
      </c>
      <c r="E10" s="22"/>
      <c r="F10" s="7"/>
      <c r="G10" s="7"/>
      <c r="H10" s="7"/>
      <c r="I10" s="7"/>
      <c r="J10" s="7"/>
      <c r="K10" s="7"/>
      <c r="L10" s="7"/>
      <c r="M10" s="7"/>
    </row>
    <row r="11" spans="1:13" x14ac:dyDescent="0.25">
      <c r="A11" s="7">
        <v>10</v>
      </c>
      <c r="B11" s="7" t="s">
        <v>51</v>
      </c>
      <c r="C11" s="7">
        <v>16</v>
      </c>
      <c r="D11" s="21">
        <v>16</v>
      </c>
      <c r="E11" s="22"/>
      <c r="F11" s="7"/>
      <c r="G11" s="7"/>
      <c r="H11" s="7"/>
      <c r="I11" s="7"/>
      <c r="J11" s="7"/>
      <c r="K11" s="7"/>
      <c r="L11" s="7"/>
      <c r="M11" s="7"/>
    </row>
    <row r="12" spans="1:13" x14ac:dyDescent="0.25">
      <c r="A12" s="7">
        <v>11</v>
      </c>
      <c r="B12" s="7" t="s">
        <v>42</v>
      </c>
      <c r="C12" s="7">
        <v>17</v>
      </c>
      <c r="D12" s="21">
        <v>17</v>
      </c>
      <c r="E12" s="22"/>
      <c r="F12" s="7"/>
      <c r="G12" s="7"/>
      <c r="H12" s="7"/>
      <c r="I12" s="7"/>
      <c r="J12" s="7"/>
      <c r="K12" s="7"/>
      <c r="L12" s="7"/>
      <c r="M12" s="7"/>
    </row>
    <row r="13" spans="1:13" x14ac:dyDescent="0.25">
      <c r="A13" s="7">
        <v>12</v>
      </c>
      <c r="B13" s="7" t="s">
        <v>46</v>
      </c>
      <c r="C13" s="7">
        <v>17</v>
      </c>
      <c r="D13" s="21">
        <v>17</v>
      </c>
      <c r="E13" s="22"/>
      <c r="F13" s="7"/>
      <c r="G13" s="7"/>
      <c r="H13" s="7"/>
      <c r="I13" s="7"/>
      <c r="J13" s="7"/>
      <c r="K13" s="7"/>
      <c r="L13" s="7"/>
      <c r="M13" s="7"/>
    </row>
    <row r="14" spans="1:13" x14ac:dyDescent="0.25">
      <c r="A14" s="7">
        <v>13</v>
      </c>
      <c r="B14" s="7" t="s">
        <v>58</v>
      </c>
      <c r="C14" s="7">
        <v>17</v>
      </c>
      <c r="D14" s="21">
        <v>17</v>
      </c>
      <c r="E14" s="22"/>
      <c r="F14" s="7"/>
      <c r="G14" s="7"/>
      <c r="H14" s="7"/>
      <c r="I14" s="7"/>
      <c r="J14" s="7"/>
      <c r="K14" s="7"/>
      <c r="L14" s="7"/>
      <c r="M14" s="7"/>
    </row>
    <row r="15" spans="1:13" x14ac:dyDescent="0.25">
      <c r="A15" s="7">
        <v>14</v>
      </c>
      <c r="B15" s="7" t="s">
        <v>47</v>
      </c>
      <c r="C15" s="7">
        <v>18</v>
      </c>
      <c r="D15" s="21">
        <v>18</v>
      </c>
      <c r="E15" s="22"/>
      <c r="F15" s="7"/>
      <c r="G15" s="7"/>
      <c r="H15" s="7"/>
      <c r="I15" s="7"/>
      <c r="J15" s="7"/>
      <c r="K15" s="7"/>
      <c r="L15" s="7"/>
      <c r="M15" s="7"/>
    </row>
    <row r="16" spans="1:13" x14ac:dyDescent="0.25">
      <c r="A16" s="7">
        <v>15</v>
      </c>
      <c r="B16" s="7" t="s">
        <v>50</v>
      </c>
      <c r="C16" s="7">
        <v>20</v>
      </c>
      <c r="D16" s="21">
        <v>20</v>
      </c>
      <c r="E16" s="22"/>
      <c r="F16" s="7"/>
      <c r="G16" s="7"/>
      <c r="H16" s="7"/>
      <c r="I16" s="7"/>
      <c r="J16" s="7"/>
      <c r="K16" s="7"/>
      <c r="L16" s="7"/>
      <c r="M16" s="7"/>
    </row>
    <row r="17" spans="1:13" x14ac:dyDescent="0.25">
      <c r="A17" s="7">
        <v>16</v>
      </c>
      <c r="B17" s="7" t="s">
        <v>87</v>
      </c>
      <c r="C17" s="24">
        <v>23</v>
      </c>
      <c r="D17" s="21">
        <v>23</v>
      </c>
      <c r="E17" s="22"/>
      <c r="F17" s="7"/>
      <c r="G17" s="7"/>
      <c r="H17" s="7"/>
      <c r="I17" s="7"/>
      <c r="J17" s="7"/>
      <c r="K17" s="7"/>
      <c r="L17" s="7"/>
      <c r="M17" s="7"/>
    </row>
    <row r="18" spans="1:13" x14ac:dyDescent="0.25">
      <c r="A18" s="7">
        <v>17</v>
      </c>
      <c r="B18" s="7" t="s">
        <v>57</v>
      </c>
      <c r="C18" s="7">
        <v>23</v>
      </c>
      <c r="D18" s="21">
        <v>23</v>
      </c>
      <c r="E18" s="22"/>
      <c r="F18" s="7"/>
      <c r="G18" s="7"/>
      <c r="H18" s="7"/>
      <c r="I18" s="7"/>
      <c r="J18" s="7"/>
      <c r="K18" s="7"/>
      <c r="L18" s="7"/>
      <c r="M18" s="7"/>
    </row>
    <row r="19" spans="1:13" x14ac:dyDescent="0.25">
      <c r="A19" s="7">
        <v>18</v>
      </c>
      <c r="B19" s="7" t="s">
        <v>65</v>
      </c>
      <c r="C19" s="7">
        <v>25</v>
      </c>
      <c r="D19" s="21">
        <v>25</v>
      </c>
      <c r="E19" s="22"/>
      <c r="F19" s="7"/>
      <c r="G19" s="7"/>
      <c r="H19" s="7"/>
      <c r="I19" s="7"/>
      <c r="J19" s="7"/>
      <c r="K19" s="7"/>
      <c r="L19" s="7"/>
      <c r="M19" s="7"/>
    </row>
    <row r="20" spans="1:13" x14ac:dyDescent="0.25">
      <c r="A20" s="7">
        <v>19</v>
      </c>
      <c r="B20" s="7" t="s">
        <v>73</v>
      </c>
      <c r="C20" s="7">
        <v>25</v>
      </c>
      <c r="D20" s="21">
        <v>25</v>
      </c>
      <c r="E20" s="22"/>
      <c r="F20" s="7"/>
      <c r="G20" s="7"/>
      <c r="H20" s="7"/>
      <c r="I20" s="7"/>
      <c r="J20" s="7"/>
      <c r="K20" s="7"/>
      <c r="L20" s="7"/>
      <c r="M20" s="7"/>
    </row>
    <row r="21" spans="1:13" x14ac:dyDescent="0.25">
      <c r="A21" s="7">
        <v>20</v>
      </c>
      <c r="B21" s="7" t="s">
        <v>69</v>
      </c>
      <c r="C21" s="7">
        <v>25</v>
      </c>
      <c r="D21" s="21">
        <v>25</v>
      </c>
      <c r="E21" s="22"/>
      <c r="F21" s="7"/>
      <c r="G21" s="7"/>
      <c r="H21" s="7"/>
      <c r="I21" s="7"/>
      <c r="J21" s="7"/>
      <c r="K21" s="7"/>
      <c r="L21" s="7"/>
      <c r="M21" s="7"/>
    </row>
    <row r="22" spans="1:13" x14ac:dyDescent="0.25">
      <c r="A22" s="7">
        <v>21</v>
      </c>
      <c r="B22" s="7" t="s">
        <v>52</v>
      </c>
      <c r="C22" s="7">
        <v>25</v>
      </c>
      <c r="D22" s="21">
        <v>25</v>
      </c>
      <c r="E22" s="22"/>
      <c r="F22" s="7"/>
      <c r="G22" s="7"/>
      <c r="H22" s="7"/>
      <c r="I22" s="7"/>
      <c r="J22" s="7"/>
      <c r="K22" s="7"/>
      <c r="L22" s="7"/>
      <c r="M22" s="7"/>
    </row>
    <row r="23" spans="1:13" x14ac:dyDescent="0.25">
      <c r="A23" s="7">
        <v>22</v>
      </c>
      <c r="B23" s="7" t="s">
        <v>55</v>
      </c>
      <c r="C23" s="7">
        <v>28</v>
      </c>
      <c r="D23" s="21">
        <v>28</v>
      </c>
      <c r="E23" s="22"/>
      <c r="F23" s="7"/>
      <c r="G23" s="7"/>
      <c r="H23" s="7"/>
      <c r="I23" s="7"/>
      <c r="J23" s="7"/>
      <c r="K23" s="7"/>
      <c r="L23" s="7"/>
      <c r="M23" s="7"/>
    </row>
    <row r="24" spans="1:13" x14ac:dyDescent="0.25">
      <c r="A24" s="7">
        <v>23</v>
      </c>
      <c r="B24" s="7" t="s">
        <v>84</v>
      </c>
      <c r="C24" s="23">
        <v>31</v>
      </c>
      <c r="D24" s="21">
        <v>31</v>
      </c>
      <c r="E24" s="22"/>
      <c r="F24" s="7"/>
      <c r="G24" s="7"/>
      <c r="H24" s="7"/>
      <c r="I24" s="7"/>
      <c r="J24" s="7"/>
      <c r="K24" s="7"/>
      <c r="L24" s="7"/>
      <c r="M24" s="7"/>
    </row>
    <row r="25" spans="1:13" x14ac:dyDescent="0.25">
      <c r="A25" s="7">
        <v>24</v>
      </c>
      <c r="B25" s="7" t="s">
        <v>56</v>
      </c>
      <c r="C25" s="23">
        <v>31</v>
      </c>
      <c r="D25" s="21">
        <v>31</v>
      </c>
      <c r="E25" s="22"/>
      <c r="F25" s="7"/>
      <c r="G25" s="7"/>
      <c r="H25" s="7"/>
      <c r="I25" s="7"/>
      <c r="J25" s="7"/>
      <c r="K25" s="7"/>
      <c r="L25" s="7"/>
      <c r="M25" s="7"/>
    </row>
    <row r="26" spans="1:13" x14ac:dyDescent="0.25">
      <c r="A26" s="7">
        <v>25</v>
      </c>
      <c r="B26" s="7" t="s">
        <v>54</v>
      </c>
      <c r="C26" s="23">
        <v>33</v>
      </c>
      <c r="D26" s="21">
        <v>33</v>
      </c>
      <c r="E26" s="22"/>
      <c r="F26" s="7"/>
      <c r="G26" s="7"/>
      <c r="H26" s="7"/>
      <c r="I26" s="7"/>
      <c r="J26" s="7"/>
      <c r="K26" s="7"/>
      <c r="L26" s="7"/>
      <c r="M26" s="7"/>
    </row>
    <row r="27" spans="1:13" x14ac:dyDescent="0.25">
      <c r="A27" s="7">
        <v>26</v>
      </c>
      <c r="B27" s="7" t="s">
        <v>53</v>
      </c>
      <c r="C27" s="23">
        <v>39</v>
      </c>
      <c r="D27" s="21">
        <v>39</v>
      </c>
      <c r="E27" s="22"/>
      <c r="F27" s="7"/>
      <c r="G27" s="7"/>
      <c r="H27" s="7"/>
      <c r="I27" s="7"/>
      <c r="J27" s="7"/>
      <c r="K27" s="7"/>
      <c r="L27" s="7"/>
      <c r="M27" s="7"/>
    </row>
    <row r="28" spans="1:13" x14ac:dyDescent="0.25">
      <c r="A28" s="29"/>
    </row>
  </sheetData>
  <sortState xmlns:xlrd2="http://schemas.microsoft.com/office/spreadsheetml/2017/richdata2" ref="A2:M28">
    <sortCondition ref="D1:D28"/>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96CE4-7BEE-4DD7-9B70-9F6DC30C2F8F}">
  <dimension ref="A3:L20"/>
  <sheetViews>
    <sheetView workbookViewId="0">
      <selection activeCell="U32" sqref="U3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3"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82</v>
      </c>
      <c r="H9" s="5" t="s">
        <v>34</v>
      </c>
      <c r="I9"/>
      <c r="J9" s="27" t="s">
        <v>81</v>
      </c>
      <c r="K9" s="28"/>
      <c r="L9" s="7">
        <f>(G11+G12+G18)/3</f>
        <v>18.333333333333332</v>
      </c>
    </row>
    <row r="10" spans="1:12" x14ac:dyDescent="0.25">
      <c r="A10" s="7">
        <v>2024</v>
      </c>
      <c r="B10" s="7" t="s">
        <v>7</v>
      </c>
      <c r="C10" s="7" t="s">
        <v>29</v>
      </c>
      <c r="D10" s="7">
        <v>72</v>
      </c>
      <c r="E10" s="7">
        <v>101</v>
      </c>
      <c r="F10" s="7">
        <v>101</v>
      </c>
      <c r="G10" s="7">
        <f t="shared" ref="G10:G19" si="0">F10-D10</f>
        <v>29</v>
      </c>
      <c r="H10" s="7" t="s">
        <v>37</v>
      </c>
    </row>
    <row r="11" spans="1:12" x14ac:dyDescent="0.25">
      <c r="A11" s="7">
        <v>2024</v>
      </c>
      <c r="B11" s="7" t="s">
        <v>24</v>
      </c>
      <c r="C11" s="7" t="s">
        <v>20</v>
      </c>
      <c r="D11" s="7">
        <v>69</v>
      </c>
      <c r="E11" s="7">
        <v>87</v>
      </c>
      <c r="F11" s="7">
        <v>87</v>
      </c>
      <c r="G11" s="7">
        <f t="shared" si="0"/>
        <v>18</v>
      </c>
      <c r="H11" s="7" t="s">
        <v>36</v>
      </c>
      <c r="J11" s="25" t="s">
        <v>17</v>
      </c>
      <c r="K11" s="26"/>
      <c r="L11" s="11">
        <v>18</v>
      </c>
    </row>
    <row r="12" spans="1:12" x14ac:dyDescent="0.25">
      <c r="A12" s="7">
        <v>2024</v>
      </c>
      <c r="B12" s="7" t="s">
        <v>93</v>
      </c>
      <c r="C12" s="7" t="s">
        <v>94</v>
      </c>
      <c r="D12" s="7">
        <v>71</v>
      </c>
      <c r="E12" s="7">
        <v>91</v>
      </c>
      <c r="F12" s="7">
        <v>89</v>
      </c>
      <c r="G12" s="7">
        <f t="shared" si="0"/>
        <v>18</v>
      </c>
      <c r="H12" s="7" t="s">
        <v>36</v>
      </c>
    </row>
    <row r="13" spans="1:12" x14ac:dyDescent="0.25">
      <c r="A13" s="7">
        <v>2024</v>
      </c>
      <c r="B13" s="7" t="s">
        <v>71</v>
      </c>
      <c r="C13" s="7" t="s">
        <v>90</v>
      </c>
      <c r="D13" s="7">
        <v>72</v>
      </c>
      <c r="E13" s="7">
        <v>105</v>
      </c>
      <c r="F13" s="7">
        <v>98</v>
      </c>
      <c r="G13" s="7">
        <f t="shared" si="0"/>
        <v>26</v>
      </c>
      <c r="H13" s="7" t="s">
        <v>37</v>
      </c>
    </row>
    <row r="14" spans="1:12" x14ac:dyDescent="0.25">
      <c r="A14" s="7">
        <v>2024</v>
      </c>
      <c r="B14" s="7" t="s">
        <v>89</v>
      </c>
      <c r="C14" s="7" t="s">
        <v>62</v>
      </c>
      <c r="D14" s="7">
        <v>68</v>
      </c>
      <c r="E14" s="7">
        <v>104</v>
      </c>
      <c r="F14" s="7">
        <v>96</v>
      </c>
      <c r="G14" s="7">
        <f t="shared" si="0"/>
        <v>28</v>
      </c>
      <c r="H14" s="7" t="s">
        <v>37</v>
      </c>
    </row>
    <row r="15" spans="1:12" x14ac:dyDescent="0.25">
      <c r="A15" s="7">
        <v>2024</v>
      </c>
      <c r="B15" s="7" t="s">
        <v>10</v>
      </c>
      <c r="C15" s="7" t="s">
        <v>85</v>
      </c>
      <c r="D15" s="7">
        <v>73</v>
      </c>
      <c r="E15" s="7">
        <v>134</v>
      </c>
      <c r="F15" s="7">
        <v>110</v>
      </c>
      <c r="G15" s="7">
        <f t="shared" si="0"/>
        <v>37</v>
      </c>
      <c r="H15" s="7" t="s">
        <v>37</v>
      </c>
    </row>
    <row r="16" spans="1:12" x14ac:dyDescent="0.25">
      <c r="A16" s="7">
        <v>2024</v>
      </c>
      <c r="B16" s="7" t="s">
        <v>27</v>
      </c>
      <c r="C16" s="7" t="s">
        <v>85</v>
      </c>
      <c r="D16" s="7">
        <v>72</v>
      </c>
      <c r="E16" s="7">
        <v>95</v>
      </c>
      <c r="F16" s="7">
        <v>95</v>
      </c>
      <c r="G16" s="7">
        <f t="shared" si="0"/>
        <v>23</v>
      </c>
      <c r="H16" s="7" t="s">
        <v>37</v>
      </c>
    </row>
    <row r="17" spans="1:8" x14ac:dyDescent="0.25">
      <c r="A17" s="7">
        <v>2024</v>
      </c>
      <c r="B17" s="7" t="s">
        <v>11</v>
      </c>
      <c r="C17" s="7" t="s">
        <v>83</v>
      </c>
      <c r="D17" s="7">
        <v>71</v>
      </c>
      <c r="E17" s="7">
        <v>95</v>
      </c>
      <c r="F17" s="7">
        <v>94</v>
      </c>
      <c r="G17" s="7">
        <f t="shared" si="0"/>
        <v>23</v>
      </c>
      <c r="H17" s="7" t="s">
        <v>37</v>
      </c>
    </row>
    <row r="18" spans="1:8" x14ac:dyDescent="0.25">
      <c r="A18" s="7">
        <v>2023</v>
      </c>
      <c r="B18" s="7" t="s">
        <v>7</v>
      </c>
      <c r="C18" s="7" t="s">
        <v>78</v>
      </c>
      <c r="D18" s="7">
        <v>72</v>
      </c>
      <c r="E18" s="7">
        <v>91</v>
      </c>
      <c r="F18" s="7">
        <v>91</v>
      </c>
      <c r="G18" s="7">
        <f t="shared" si="0"/>
        <v>19</v>
      </c>
      <c r="H18" s="7" t="s">
        <v>36</v>
      </c>
    </row>
    <row r="19" spans="1:8" x14ac:dyDescent="0.25">
      <c r="A19" s="7">
        <v>2023</v>
      </c>
      <c r="B19" s="7" t="s">
        <v>24</v>
      </c>
      <c r="C19" s="7" t="s">
        <v>21</v>
      </c>
      <c r="D19" s="7">
        <v>70</v>
      </c>
      <c r="E19" s="7">
        <v>106</v>
      </c>
      <c r="F19" s="7">
        <v>96</v>
      </c>
      <c r="G19" s="7">
        <f t="shared" si="0"/>
        <v>26</v>
      </c>
      <c r="H19" s="7" t="s">
        <v>37</v>
      </c>
    </row>
    <row r="20" spans="1:8" x14ac:dyDescent="0.25">
      <c r="A20"/>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2B327-91BC-431E-A757-A455328FAC78}">
  <dimension ref="A3:L20"/>
  <sheetViews>
    <sheetView workbookViewId="0">
      <selection activeCell="U32" sqref="U3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7109375" style="10" bestFit="1" customWidth="1"/>
    <col min="8" max="8" width="17.42578125" bestFit="1" customWidth="1"/>
    <col min="10" max="10" width="13"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80</v>
      </c>
      <c r="H9" s="5" t="s">
        <v>34</v>
      </c>
      <c r="I9"/>
      <c r="J9" s="27" t="s">
        <v>81</v>
      </c>
      <c r="K9" s="28"/>
      <c r="L9" s="7">
        <f>(G10+G13+G14)/3</f>
        <v>23.333333333333332</v>
      </c>
    </row>
    <row r="10" spans="1:12" x14ac:dyDescent="0.25">
      <c r="A10" s="7">
        <v>2024</v>
      </c>
      <c r="B10" s="7" t="s">
        <v>7</v>
      </c>
      <c r="C10" s="7" t="s">
        <v>29</v>
      </c>
      <c r="D10" s="7">
        <v>72</v>
      </c>
      <c r="E10" s="7">
        <v>91</v>
      </c>
      <c r="F10" s="7">
        <v>91</v>
      </c>
      <c r="G10" s="7">
        <f t="shared" ref="G10:G17" si="0">F10-D10</f>
        <v>19</v>
      </c>
      <c r="H10" s="7" t="s">
        <v>36</v>
      </c>
    </row>
    <row r="11" spans="1:12" x14ac:dyDescent="0.25">
      <c r="A11" s="7">
        <v>2024</v>
      </c>
      <c r="B11" s="7" t="s">
        <v>5</v>
      </c>
      <c r="C11" s="7" t="s">
        <v>22</v>
      </c>
      <c r="D11" s="7">
        <v>71</v>
      </c>
      <c r="E11" s="7">
        <v>103</v>
      </c>
      <c r="F11" s="7">
        <v>99</v>
      </c>
      <c r="G11" s="7">
        <f t="shared" si="0"/>
        <v>28</v>
      </c>
      <c r="H11" s="7" t="s">
        <v>37</v>
      </c>
      <c r="J11" s="25" t="s">
        <v>17</v>
      </c>
      <c r="K11" s="26"/>
      <c r="L11" s="11">
        <v>23</v>
      </c>
    </row>
    <row r="12" spans="1:12" x14ac:dyDescent="0.25">
      <c r="A12" s="7">
        <v>2024</v>
      </c>
      <c r="B12" s="7" t="s">
        <v>93</v>
      </c>
      <c r="C12" s="7" t="s">
        <v>96</v>
      </c>
      <c r="D12" s="7">
        <v>71</v>
      </c>
      <c r="E12" s="7">
        <v>104</v>
      </c>
      <c r="F12" s="7">
        <v>103</v>
      </c>
      <c r="G12" s="7">
        <f t="shared" si="0"/>
        <v>32</v>
      </c>
      <c r="H12" s="7" t="s">
        <v>37</v>
      </c>
    </row>
    <row r="13" spans="1:12" x14ac:dyDescent="0.25">
      <c r="A13" s="7">
        <v>2024</v>
      </c>
      <c r="B13" s="7" t="s">
        <v>89</v>
      </c>
      <c r="C13" s="7" t="s">
        <v>62</v>
      </c>
      <c r="D13" s="7">
        <v>68</v>
      </c>
      <c r="E13" s="7">
        <v>98</v>
      </c>
      <c r="F13" s="7">
        <v>93</v>
      </c>
      <c r="G13" s="7">
        <f t="shared" si="0"/>
        <v>25</v>
      </c>
      <c r="H13" s="7" t="s">
        <v>36</v>
      </c>
    </row>
    <row r="14" spans="1:12" x14ac:dyDescent="0.25">
      <c r="A14" s="7">
        <v>2024</v>
      </c>
      <c r="B14" s="7" t="s">
        <v>10</v>
      </c>
      <c r="C14" s="7" t="s">
        <v>85</v>
      </c>
      <c r="D14" s="7">
        <v>73</v>
      </c>
      <c r="E14" s="7">
        <v>103</v>
      </c>
      <c r="F14" s="7">
        <v>99</v>
      </c>
      <c r="G14" s="7">
        <f t="shared" si="0"/>
        <v>26</v>
      </c>
      <c r="H14" s="7" t="s">
        <v>36</v>
      </c>
    </row>
    <row r="15" spans="1:12" x14ac:dyDescent="0.25">
      <c r="A15" s="7">
        <v>2024</v>
      </c>
      <c r="B15" s="7" t="s">
        <v>27</v>
      </c>
      <c r="C15" s="7" t="s">
        <v>85</v>
      </c>
      <c r="D15" s="7">
        <v>72</v>
      </c>
      <c r="E15" s="7">
        <v>104</v>
      </c>
      <c r="F15" s="7">
        <v>103</v>
      </c>
      <c r="G15" s="7">
        <f t="shared" si="0"/>
        <v>31</v>
      </c>
      <c r="H15" s="7" t="s">
        <v>37</v>
      </c>
    </row>
    <row r="16" spans="1:12" x14ac:dyDescent="0.25">
      <c r="A16" s="7">
        <v>2024</v>
      </c>
      <c r="B16" s="7" t="s">
        <v>30</v>
      </c>
      <c r="C16" s="7" t="s">
        <v>21</v>
      </c>
      <c r="D16" s="7">
        <v>69</v>
      </c>
      <c r="E16" s="7">
        <v>121</v>
      </c>
      <c r="F16" s="7">
        <v>101</v>
      </c>
      <c r="G16" s="7">
        <f t="shared" si="0"/>
        <v>32</v>
      </c>
      <c r="H16" s="7" t="s">
        <v>37</v>
      </c>
    </row>
    <row r="17" spans="1:8" x14ac:dyDescent="0.25">
      <c r="A17" s="7">
        <v>2024</v>
      </c>
      <c r="B17" s="7" t="s">
        <v>77</v>
      </c>
      <c r="C17" s="7" t="s">
        <v>23</v>
      </c>
      <c r="D17" s="7">
        <v>69</v>
      </c>
      <c r="E17" s="7">
        <v>98</v>
      </c>
      <c r="F17" s="7">
        <v>95</v>
      </c>
      <c r="G17" s="7">
        <f t="shared" si="0"/>
        <v>26</v>
      </c>
      <c r="H17" s="7" t="s">
        <v>37</v>
      </c>
    </row>
    <row r="18" spans="1:8" x14ac:dyDescent="0.25">
      <c r="A18" s="7"/>
      <c r="B18" s="7"/>
      <c r="C18" s="7"/>
      <c r="D18" s="7"/>
      <c r="E18" s="7"/>
      <c r="F18" s="7"/>
      <c r="G18" s="7"/>
      <c r="H18" s="7"/>
    </row>
    <row r="19" spans="1:8" x14ac:dyDescent="0.25">
      <c r="A19" s="7"/>
      <c r="B19" s="7"/>
      <c r="C19" s="7"/>
      <c r="D19" s="7"/>
      <c r="E19" s="7"/>
      <c r="F19" s="7"/>
      <c r="G19" s="7"/>
      <c r="H19" s="7"/>
    </row>
    <row r="20" spans="1:8" x14ac:dyDescent="0.25">
      <c r="A20"/>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38B4F-F50E-4FB7-A461-EA5E2D2BAB0C}">
  <dimension ref="A3:L20"/>
  <sheetViews>
    <sheetView workbookViewId="0">
      <selection activeCell="U32" sqref="U3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4.4257812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82</v>
      </c>
      <c r="H9" s="5" t="s">
        <v>34</v>
      </c>
      <c r="J9" s="27" t="s">
        <v>81</v>
      </c>
      <c r="K9" s="28"/>
      <c r="L9" s="7">
        <f>(G11+G12+G14)/3</f>
        <v>23</v>
      </c>
    </row>
    <row r="10" spans="1:12" x14ac:dyDescent="0.25">
      <c r="A10" s="7">
        <v>2024</v>
      </c>
      <c r="B10" s="7" t="s">
        <v>10</v>
      </c>
      <c r="C10" s="7" t="s">
        <v>85</v>
      </c>
      <c r="D10" s="7">
        <v>73</v>
      </c>
      <c r="E10" s="7">
        <v>150</v>
      </c>
      <c r="F10" s="7">
        <v>117</v>
      </c>
      <c r="G10" s="7">
        <f>F10-D10</f>
        <v>44</v>
      </c>
      <c r="H10" s="7" t="s">
        <v>37</v>
      </c>
    </row>
    <row r="11" spans="1:12" x14ac:dyDescent="0.25">
      <c r="A11" s="7">
        <v>2024</v>
      </c>
      <c r="B11" s="7" t="s">
        <v>27</v>
      </c>
      <c r="C11" s="7" t="s">
        <v>85</v>
      </c>
      <c r="D11" s="7">
        <v>72</v>
      </c>
      <c r="E11" s="7">
        <v>98</v>
      </c>
      <c r="F11" s="7">
        <v>97</v>
      </c>
      <c r="G11" s="7">
        <f>F11-D11</f>
        <v>25</v>
      </c>
      <c r="H11" s="7" t="s">
        <v>36</v>
      </c>
      <c r="J11" s="25" t="s">
        <v>17</v>
      </c>
      <c r="K11" s="26"/>
      <c r="L11" s="11">
        <v>23</v>
      </c>
    </row>
    <row r="12" spans="1:12" x14ac:dyDescent="0.25">
      <c r="A12" s="7">
        <v>2023</v>
      </c>
      <c r="B12" s="7" t="s">
        <v>10</v>
      </c>
      <c r="C12" s="7" t="s">
        <v>63</v>
      </c>
      <c r="D12" s="7">
        <v>70</v>
      </c>
      <c r="E12" s="7">
        <v>99</v>
      </c>
      <c r="F12" s="7">
        <v>94</v>
      </c>
      <c r="G12" s="7">
        <f>F12-D12</f>
        <v>24</v>
      </c>
      <c r="H12" s="7" t="s">
        <v>36</v>
      </c>
    </row>
    <row r="13" spans="1:12" x14ac:dyDescent="0.25">
      <c r="A13" s="7">
        <v>2023</v>
      </c>
      <c r="B13" s="7" t="s">
        <v>27</v>
      </c>
      <c r="C13" s="7" t="s">
        <v>63</v>
      </c>
      <c r="D13" s="7">
        <v>70</v>
      </c>
      <c r="E13" s="7">
        <v>117</v>
      </c>
      <c r="F13" s="7">
        <v>102</v>
      </c>
      <c r="G13" s="7">
        <f t="shared" ref="G13:G15" si="0">F13-D13</f>
        <v>32</v>
      </c>
      <c r="H13" s="7" t="s">
        <v>37</v>
      </c>
    </row>
    <row r="14" spans="1:12" x14ac:dyDescent="0.25">
      <c r="A14" s="7">
        <v>2023</v>
      </c>
      <c r="B14" s="7" t="s">
        <v>11</v>
      </c>
      <c r="C14" s="7" t="s">
        <v>62</v>
      </c>
      <c r="D14" s="7">
        <v>68</v>
      </c>
      <c r="E14" s="7">
        <v>89</v>
      </c>
      <c r="F14" s="7">
        <v>88</v>
      </c>
      <c r="G14" s="7">
        <f t="shared" si="0"/>
        <v>20</v>
      </c>
      <c r="H14" s="7" t="s">
        <v>36</v>
      </c>
    </row>
    <row r="15" spans="1:12" x14ac:dyDescent="0.25">
      <c r="A15" s="7">
        <v>2023</v>
      </c>
      <c r="B15" s="7" t="s">
        <v>35</v>
      </c>
      <c r="C15" s="7" t="s">
        <v>22</v>
      </c>
      <c r="D15" s="7">
        <v>71</v>
      </c>
      <c r="E15" s="7">
        <v>120</v>
      </c>
      <c r="F15" s="7">
        <v>102</v>
      </c>
      <c r="G15" s="7">
        <f t="shared" si="0"/>
        <v>31</v>
      </c>
      <c r="H15" s="7" t="s">
        <v>37</v>
      </c>
    </row>
    <row r="16" spans="1:12" x14ac:dyDescent="0.25">
      <c r="A16" s="7"/>
      <c r="B16" s="7"/>
      <c r="C16" s="7"/>
      <c r="D16" s="7"/>
      <c r="E16" s="7"/>
      <c r="F16" s="7"/>
      <c r="G16" s="7"/>
      <c r="H16" s="7"/>
    </row>
    <row r="17" spans="1:8" x14ac:dyDescent="0.25">
      <c r="A17" s="7"/>
      <c r="B17" s="7"/>
      <c r="C17" s="7"/>
      <c r="D17" s="7"/>
      <c r="E17" s="7"/>
      <c r="F17" s="7"/>
      <c r="G17" s="7"/>
      <c r="H17" s="7"/>
    </row>
    <row r="18" spans="1:8" x14ac:dyDescent="0.25">
      <c r="A18" s="7"/>
      <c r="B18" s="7"/>
      <c r="C18" s="7"/>
      <c r="D18" s="7"/>
      <c r="E18" s="7"/>
      <c r="F18" s="7"/>
      <c r="G18" s="7"/>
      <c r="H18" s="7"/>
    </row>
    <row r="19" spans="1:8" x14ac:dyDescent="0.25">
      <c r="A19" s="7"/>
      <c r="B19" s="7"/>
      <c r="C19" s="7"/>
      <c r="D19" s="7"/>
      <c r="E19" s="7"/>
      <c r="F19" s="7"/>
      <c r="G19" s="7"/>
      <c r="H19" s="7"/>
    </row>
    <row r="20" spans="1:8" x14ac:dyDescent="0.25">
      <c r="A20" s="7"/>
      <c r="B20" s="7"/>
      <c r="C20" s="7"/>
      <c r="D20" s="7"/>
      <c r="E20" s="7"/>
      <c r="F20" s="7"/>
      <c r="G20" s="7"/>
      <c r="H20" s="7"/>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B2FF3-5CAF-45B4-B6D3-F0EB76E89276}">
  <dimension ref="A3:L20"/>
  <sheetViews>
    <sheetView workbookViewId="0">
      <selection activeCell="U32" sqref="U3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10" max="10" width="13.570312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82</v>
      </c>
      <c r="H9" s="5" t="s">
        <v>34</v>
      </c>
      <c r="J9" s="27" t="s">
        <v>81</v>
      </c>
      <c r="K9" s="28"/>
      <c r="L9" s="7">
        <f>(G10+G15+G18)/3</f>
        <v>24.666666666666668</v>
      </c>
    </row>
    <row r="10" spans="1:12" x14ac:dyDescent="0.25">
      <c r="A10" s="7">
        <v>2024</v>
      </c>
      <c r="B10" s="7" t="s">
        <v>93</v>
      </c>
      <c r="C10" s="7" t="s">
        <v>94</v>
      </c>
      <c r="D10" s="7">
        <v>71</v>
      </c>
      <c r="E10" s="7">
        <v>102</v>
      </c>
      <c r="F10" s="7">
        <v>98</v>
      </c>
      <c r="G10" s="7">
        <f>F10-D10</f>
        <v>27</v>
      </c>
      <c r="H10" s="7" t="s">
        <v>36</v>
      </c>
    </row>
    <row r="11" spans="1:12" x14ac:dyDescent="0.25">
      <c r="A11" s="7">
        <v>2024</v>
      </c>
      <c r="B11" s="7" t="s">
        <v>71</v>
      </c>
      <c r="C11" s="7" t="s">
        <v>90</v>
      </c>
      <c r="D11" s="7">
        <v>72</v>
      </c>
      <c r="E11" s="7">
        <v>110</v>
      </c>
      <c r="F11" s="7">
        <v>106</v>
      </c>
      <c r="G11" s="7">
        <f>F11-D11</f>
        <v>34</v>
      </c>
      <c r="H11" s="7" t="s">
        <v>37</v>
      </c>
      <c r="J11" s="25" t="s">
        <v>17</v>
      </c>
      <c r="K11" s="26"/>
      <c r="L11" s="11">
        <v>25</v>
      </c>
    </row>
    <row r="12" spans="1:12" x14ac:dyDescent="0.25">
      <c r="A12" s="7">
        <v>2024</v>
      </c>
      <c r="B12" s="7" t="s">
        <v>27</v>
      </c>
      <c r="C12" s="7" t="s">
        <v>85</v>
      </c>
      <c r="D12" s="7">
        <v>72</v>
      </c>
      <c r="E12" s="7">
        <v>101</v>
      </c>
      <c r="F12" s="7">
        <v>101</v>
      </c>
      <c r="G12" s="7">
        <f>F12-D12</f>
        <v>29</v>
      </c>
      <c r="H12" s="7" t="s">
        <v>37</v>
      </c>
    </row>
    <row r="13" spans="1:12" x14ac:dyDescent="0.25">
      <c r="A13" s="7">
        <v>2024</v>
      </c>
      <c r="B13" s="7" t="s">
        <v>30</v>
      </c>
      <c r="C13" s="7" t="s">
        <v>21</v>
      </c>
      <c r="D13" s="7">
        <v>69</v>
      </c>
      <c r="E13" s="7">
        <v>116</v>
      </c>
      <c r="F13" s="7">
        <v>112</v>
      </c>
      <c r="G13" s="7">
        <f>F13-D13</f>
        <v>43</v>
      </c>
      <c r="H13" s="7" t="s">
        <v>37</v>
      </c>
    </row>
    <row r="14" spans="1:12" x14ac:dyDescent="0.25">
      <c r="A14" s="7">
        <v>2024</v>
      </c>
      <c r="B14" s="7" t="s">
        <v>77</v>
      </c>
      <c r="C14" s="7" t="s">
        <v>23</v>
      </c>
      <c r="D14" s="7">
        <v>69</v>
      </c>
      <c r="E14" s="7">
        <v>120</v>
      </c>
      <c r="F14" s="7">
        <v>105</v>
      </c>
      <c r="G14" s="7">
        <f>F14-D14</f>
        <v>36</v>
      </c>
      <c r="H14" s="7" t="s">
        <v>37</v>
      </c>
    </row>
    <row r="15" spans="1:12" x14ac:dyDescent="0.25">
      <c r="A15" s="7">
        <v>2023</v>
      </c>
      <c r="B15" s="7" t="s">
        <v>24</v>
      </c>
      <c r="C15" s="7" t="s">
        <v>21</v>
      </c>
      <c r="D15" s="7">
        <v>70</v>
      </c>
      <c r="E15" s="7">
        <v>98</v>
      </c>
      <c r="F15" s="7">
        <v>96</v>
      </c>
      <c r="G15" s="7">
        <f t="shared" ref="G15:G19" si="0">F15-D15</f>
        <v>26</v>
      </c>
      <c r="H15" s="7" t="s">
        <v>36</v>
      </c>
    </row>
    <row r="16" spans="1:12" x14ac:dyDescent="0.25">
      <c r="A16" s="7">
        <v>2023</v>
      </c>
      <c r="B16" s="7" t="s">
        <v>8</v>
      </c>
      <c r="C16" s="7" t="s">
        <v>75</v>
      </c>
      <c r="D16" s="7">
        <v>74</v>
      </c>
      <c r="E16" s="7">
        <v>115</v>
      </c>
      <c r="F16" s="7">
        <v>111</v>
      </c>
      <c r="G16" s="7">
        <f t="shared" si="0"/>
        <v>37</v>
      </c>
      <c r="H16" s="7" t="s">
        <v>37</v>
      </c>
    </row>
    <row r="17" spans="1:8" x14ac:dyDescent="0.25">
      <c r="A17" s="7">
        <v>2023</v>
      </c>
      <c r="B17" s="7" t="s">
        <v>71</v>
      </c>
      <c r="C17" s="7" t="s">
        <v>70</v>
      </c>
      <c r="D17" s="7">
        <v>71</v>
      </c>
      <c r="E17" s="7">
        <v>121</v>
      </c>
      <c r="F17" s="7">
        <v>104</v>
      </c>
      <c r="G17" s="7">
        <f t="shared" si="0"/>
        <v>33</v>
      </c>
      <c r="H17" s="7" t="s">
        <v>37</v>
      </c>
    </row>
    <row r="18" spans="1:8" x14ac:dyDescent="0.25">
      <c r="A18" s="7">
        <v>2023</v>
      </c>
      <c r="B18" s="7" t="s">
        <v>6</v>
      </c>
      <c r="C18" s="7" t="s">
        <v>67</v>
      </c>
      <c r="D18" s="7">
        <v>70</v>
      </c>
      <c r="E18" s="7">
        <v>92</v>
      </c>
      <c r="F18" s="7">
        <v>91</v>
      </c>
      <c r="G18" s="7">
        <f t="shared" si="0"/>
        <v>21</v>
      </c>
      <c r="H18" s="7" t="s">
        <v>36</v>
      </c>
    </row>
    <row r="19" spans="1:8" x14ac:dyDescent="0.25">
      <c r="A19" s="7">
        <v>2023</v>
      </c>
      <c r="B19" s="7" t="s">
        <v>30</v>
      </c>
      <c r="C19" s="7" t="s">
        <v>19</v>
      </c>
      <c r="D19" s="7">
        <v>72</v>
      </c>
      <c r="E19" s="7">
        <v>117</v>
      </c>
      <c r="F19" s="7">
        <v>101</v>
      </c>
      <c r="G19" s="7">
        <f t="shared" si="0"/>
        <v>29</v>
      </c>
      <c r="H19" s="7" t="s">
        <v>37</v>
      </c>
    </row>
    <row r="20" spans="1:8" x14ac:dyDescent="0.25">
      <c r="A20"/>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D34A8-C73F-4337-8AA3-58A033C27913}">
  <dimension ref="A3:L19"/>
  <sheetViews>
    <sheetView workbookViewId="0">
      <selection activeCell="U32" sqref="U3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7109375" style="10" bestFit="1" customWidth="1"/>
    <col min="8" max="8" width="17.42578125" bestFit="1" customWidth="1"/>
    <col min="10" max="10" width="13.570312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80</v>
      </c>
      <c r="H9" s="5" t="s">
        <v>34</v>
      </c>
      <c r="J9" s="27" t="s">
        <v>81</v>
      </c>
      <c r="K9" s="28"/>
      <c r="L9" s="7">
        <f>(G10+G13+G15)/3</f>
        <v>11</v>
      </c>
    </row>
    <row r="10" spans="1:12" x14ac:dyDescent="0.25">
      <c r="A10" s="7">
        <v>2024</v>
      </c>
      <c r="B10" s="7" t="s">
        <v>79</v>
      </c>
      <c r="C10" s="7" t="s">
        <v>103</v>
      </c>
      <c r="D10" s="7">
        <v>72</v>
      </c>
      <c r="E10" s="7">
        <v>77</v>
      </c>
      <c r="F10" s="7">
        <v>77</v>
      </c>
      <c r="G10" s="7">
        <f t="shared" ref="G10:G19" si="0">F10-D10</f>
        <v>5</v>
      </c>
      <c r="H10" s="7" t="s">
        <v>36</v>
      </c>
    </row>
    <row r="11" spans="1:12" x14ac:dyDescent="0.25">
      <c r="A11" s="7">
        <v>2024</v>
      </c>
      <c r="B11" s="7" t="s">
        <v>24</v>
      </c>
      <c r="C11" s="7" t="s">
        <v>101</v>
      </c>
      <c r="D11" s="7">
        <v>69</v>
      </c>
      <c r="E11" s="7">
        <v>85</v>
      </c>
      <c r="F11" s="7">
        <v>85</v>
      </c>
      <c r="G11" s="7">
        <f t="shared" si="0"/>
        <v>16</v>
      </c>
      <c r="H11" s="7" t="s">
        <v>37</v>
      </c>
      <c r="J11" s="25" t="s">
        <v>17</v>
      </c>
      <c r="K11" s="26"/>
      <c r="L11" s="11">
        <v>11</v>
      </c>
    </row>
    <row r="12" spans="1:12" x14ac:dyDescent="0.25">
      <c r="A12" s="7">
        <v>2024</v>
      </c>
      <c r="B12" s="7" t="s">
        <v>5</v>
      </c>
      <c r="C12" s="7" t="s">
        <v>100</v>
      </c>
      <c r="D12" s="7">
        <v>71</v>
      </c>
      <c r="E12" s="7">
        <v>102</v>
      </c>
      <c r="F12" s="7">
        <v>91</v>
      </c>
      <c r="G12" s="7">
        <f t="shared" si="0"/>
        <v>20</v>
      </c>
      <c r="H12" s="7" t="s">
        <v>37</v>
      </c>
    </row>
    <row r="13" spans="1:12" x14ac:dyDescent="0.25">
      <c r="A13" s="7">
        <v>2024</v>
      </c>
      <c r="B13" s="7" t="s">
        <v>97</v>
      </c>
      <c r="C13" s="7" t="s">
        <v>94</v>
      </c>
      <c r="D13" s="7">
        <v>71</v>
      </c>
      <c r="E13" s="7">
        <v>84</v>
      </c>
      <c r="F13" s="7">
        <v>84</v>
      </c>
      <c r="G13" s="7">
        <f t="shared" si="0"/>
        <v>13</v>
      </c>
      <c r="H13" s="7" t="s">
        <v>36</v>
      </c>
    </row>
    <row r="14" spans="1:12" x14ac:dyDescent="0.25">
      <c r="A14" s="7">
        <v>2024</v>
      </c>
      <c r="B14" s="7" t="s">
        <v>71</v>
      </c>
      <c r="C14" s="7" t="s">
        <v>90</v>
      </c>
      <c r="D14" s="7">
        <v>72</v>
      </c>
      <c r="E14" s="7">
        <v>97</v>
      </c>
      <c r="F14" s="7">
        <v>93</v>
      </c>
      <c r="G14" s="7">
        <f t="shared" si="0"/>
        <v>21</v>
      </c>
      <c r="H14" s="7" t="s">
        <v>37</v>
      </c>
    </row>
    <row r="15" spans="1:12" x14ac:dyDescent="0.25">
      <c r="A15" s="7">
        <v>2024</v>
      </c>
      <c r="B15" s="7" t="s">
        <v>89</v>
      </c>
      <c r="C15" s="7" t="s">
        <v>62</v>
      </c>
      <c r="D15" s="7">
        <v>68</v>
      </c>
      <c r="E15" s="7">
        <v>86</v>
      </c>
      <c r="F15" s="7">
        <v>83</v>
      </c>
      <c r="G15" s="7">
        <f t="shared" si="0"/>
        <v>15</v>
      </c>
      <c r="H15" s="7" t="s">
        <v>36</v>
      </c>
    </row>
    <row r="16" spans="1:12" x14ac:dyDescent="0.25">
      <c r="A16" s="7">
        <v>2024</v>
      </c>
      <c r="B16" s="7" t="s">
        <v>10</v>
      </c>
      <c r="C16" s="7" t="s">
        <v>85</v>
      </c>
      <c r="D16" s="7">
        <v>73</v>
      </c>
      <c r="E16" s="7">
        <v>104</v>
      </c>
      <c r="F16" s="7">
        <v>101</v>
      </c>
      <c r="G16" s="7">
        <f t="shared" si="0"/>
        <v>28</v>
      </c>
      <c r="H16" s="7" t="s">
        <v>37</v>
      </c>
    </row>
    <row r="17" spans="1:8" x14ac:dyDescent="0.25">
      <c r="A17" s="7">
        <v>2024</v>
      </c>
      <c r="B17" s="7" t="s">
        <v>27</v>
      </c>
      <c r="C17" s="7" t="s">
        <v>85</v>
      </c>
      <c r="D17" s="7">
        <v>72</v>
      </c>
      <c r="E17" s="7">
        <v>98</v>
      </c>
      <c r="F17" s="7">
        <v>91</v>
      </c>
      <c r="G17" s="7">
        <f t="shared" si="0"/>
        <v>19</v>
      </c>
      <c r="H17" s="7" t="s">
        <v>37</v>
      </c>
    </row>
    <row r="18" spans="1:8" x14ac:dyDescent="0.25">
      <c r="A18" s="7">
        <v>2024</v>
      </c>
      <c r="B18" s="7" t="s">
        <v>30</v>
      </c>
      <c r="C18" s="7" t="s">
        <v>21</v>
      </c>
      <c r="D18" s="7">
        <v>69</v>
      </c>
      <c r="E18" s="7">
        <v>88</v>
      </c>
      <c r="F18" s="7">
        <v>84</v>
      </c>
      <c r="G18" s="7">
        <f t="shared" si="0"/>
        <v>15</v>
      </c>
      <c r="H18" s="7" t="s">
        <v>37</v>
      </c>
    </row>
    <row r="19" spans="1:8" x14ac:dyDescent="0.25">
      <c r="A19" s="7">
        <v>2024</v>
      </c>
      <c r="B19" s="7" t="s">
        <v>77</v>
      </c>
      <c r="C19" s="7" t="s">
        <v>23</v>
      </c>
      <c r="D19" s="7">
        <v>69</v>
      </c>
      <c r="E19" s="7">
        <v>93</v>
      </c>
      <c r="F19" s="7">
        <v>84</v>
      </c>
      <c r="G19" s="7">
        <f t="shared" si="0"/>
        <v>15</v>
      </c>
      <c r="H19" s="7" t="s">
        <v>37</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1CE9F-F851-42D0-8BB7-44C61B1C061D}">
  <dimension ref="A3:L20"/>
  <sheetViews>
    <sheetView workbookViewId="0">
      <selection activeCell="U32" sqref="U3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4.570312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82</v>
      </c>
      <c r="H9" s="5" t="s">
        <v>34</v>
      </c>
      <c r="J9" s="27" t="s">
        <v>81</v>
      </c>
      <c r="K9" s="28"/>
      <c r="L9" s="7">
        <f>(G11+G12+G15)/3</f>
        <v>9</v>
      </c>
    </row>
    <row r="10" spans="1:12" x14ac:dyDescent="0.25">
      <c r="A10" s="7">
        <v>2024</v>
      </c>
      <c r="B10" s="7" t="s">
        <v>7</v>
      </c>
      <c r="C10" s="7" t="s">
        <v>29</v>
      </c>
      <c r="D10" s="7">
        <v>72</v>
      </c>
      <c r="E10" s="7">
        <v>91</v>
      </c>
      <c r="F10" s="7">
        <v>88</v>
      </c>
      <c r="G10" s="7">
        <f t="shared" ref="G10:G19" si="0">F10-D10</f>
        <v>16</v>
      </c>
      <c r="H10" s="7" t="s">
        <v>37</v>
      </c>
    </row>
    <row r="11" spans="1:12" x14ac:dyDescent="0.25">
      <c r="A11" s="7">
        <v>2024</v>
      </c>
      <c r="B11" s="7" t="s">
        <v>24</v>
      </c>
      <c r="C11" s="7" t="s">
        <v>20</v>
      </c>
      <c r="D11" s="7">
        <v>69</v>
      </c>
      <c r="E11" s="7">
        <v>77</v>
      </c>
      <c r="F11" s="7">
        <v>77</v>
      </c>
      <c r="G11" s="7">
        <f t="shared" si="0"/>
        <v>8</v>
      </c>
      <c r="H11" s="7" t="s">
        <v>36</v>
      </c>
      <c r="J11" s="25" t="s">
        <v>17</v>
      </c>
      <c r="K11" s="26"/>
      <c r="L11" s="11">
        <v>9</v>
      </c>
    </row>
    <row r="12" spans="1:12" x14ac:dyDescent="0.25">
      <c r="A12" s="7">
        <v>2024</v>
      </c>
      <c r="B12" s="7" t="s">
        <v>5</v>
      </c>
      <c r="C12" s="7" t="s">
        <v>22</v>
      </c>
      <c r="D12" s="7">
        <v>71</v>
      </c>
      <c r="E12" s="7">
        <v>79</v>
      </c>
      <c r="F12" s="7">
        <v>79</v>
      </c>
      <c r="G12" s="7">
        <f t="shared" si="0"/>
        <v>8</v>
      </c>
      <c r="H12" s="7" t="s">
        <v>36</v>
      </c>
    </row>
    <row r="13" spans="1:12" x14ac:dyDescent="0.25">
      <c r="A13" s="7">
        <v>2024</v>
      </c>
      <c r="B13" s="7" t="s">
        <v>93</v>
      </c>
      <c r="C13" s="7" t="s">
        <v>94</v>
      </c>
      <c r="D13" s="7">
        <v>71</v>
      </c>
      <c r="E13" s="7">
        <v>89</v>
      </c>
      <c r="F13" s="7">
        <v>94</v>
      </c>
      <c r="G13" s="7">
        <f t="shared" si="0"/>
        <v>23</v>
      </c>
      <c r="H13" s="7" t="s">
        <v>37</v>
      </c>
    </row>
    <row r="14" spans="1:12" x14ac:dyDescent="0.25">
      <c r="A14" s="7">
        <v>2024</v>
      </c>
      <c r="B14" s="7" t="s">
        <v>9</v>
      </c>
      <c r="C14" s="7" t="s">
        <v>90</v>
      </c>
      <c r="D14" s="7">
        <v>72</v>
      </c>
      <c r="E14" s="7">
        <v>99</v>
      </c>
      <c r="F14" s="7">
        <v>94</v>
      </c>
      <c r="G14" s="7">
        <f t="shared" si="0"/>
        <v>22</v>
      </c>
      <c r="H14" s="7" t="s">
        <v>37</v>
      </c>
    </row>
    <row r="15" spans="1:12" x14ac:dyDescent="0.25">
      <c r="A15" s="7">
        <v>2024</v>
      </c>
      <c r="B15" s="7" t="s">
        <v>89</v>
      </c>
      <c r="C15" s="7" t="s">
        <v>62</v>
      </c>
      <c r="D15" s="7">
        <v>68</v>
      </c>
      <c r="E15" s="7">
        <v>83</v>
      </c>
      <c r="F15" s="7">
        <v>79</v>
      </c>
      <c r="G15" s="7">
        <f t="shared" si="0"/>
        <v>11</v>
      </c>
      <c r="H15" s="7" t="s">
        <v>36</v>
      </c>
    </row>
    <row r="16" spans="1:12" x14ac:dyDescent="0.25">
      <c r="A16" s="7">
        <v>2024</v>
      </c>
      <c r="B16" s="7" t="s">
        <v>10</v>
      </c>
      <c r="C16" s="7" t="s">
        <v>85</v>
      </c>
      <c r="D16" s="7">
        <v>73</v>
      </c>
      <c r="E16" s="7">
        <v>90</v>
      </c>
      <c r="F16" s="7">
        <v>89</v>
      </c>
      <c r="G16" s="7">
        <f t="shared" si="0"/>
        <v>16</v>
      </c>
      <c r="H16" s="7" t="s">
        <v>37</v>
      </c>
    </row>
    <row r="17" spans="1:8" x14ac:dyDescent="0.25">
      <c r="A17" s="7">
        <v>2024</v>
      </c>
      <c r="B17" s="7" t="s">
        <v>27</v>
      </c>
      <c r="C17" s="7" t="s">
        <v>85</v>
      </c>
      <c r="D17" s="7">
        <v>72</v>
      </c>
      <c r="E17" s="7">
        <v>85</v>
      </c>
      <c r="F17" s="7">
        <v>85</v>
      </c>
      <c r="G17" s="7">
        <f t="shared" si="0"/>
        <v>13</v>
      </c>
      <c r="H17" s="7" t="s">
        <v>37</v>
      </c>
    </row>
    <row r="18" spans="1:8" x14ac:dyDescent="0.25">
      <c r="A18" s="7">
        <v>2024</v>
      </c>
      <c r="B18" s="7" t="s">
        <v>30</v>
      </c>
      <c r="C18" s="7" t="s">
        <v>21</v>
      </c>
      <c r="D18" s="7">
        <v>69</v>
      </c>
      <c r="E18" s="7">
        <v>99</v>
      </c>
      <c r="F18" s="7">
        <v>97</v>
      </c>
      <c r="G18" s="7">
        <f t="shared" si="0"/>
        <v>28</v>
      </c>
      <c r="H18" s="7" t="s">
        <v>37</v>
      </c>
    </row>
    <row r="19" spans="1:8" x14ac:dyDescent="0.25">
      <c r="A19" s="7">
        <v>2024</v>
      </c>
      <c r="B19" s="7" t="s">
        <v>77</v>
      </c>
      <c r="C19" s="7" t="s">
        <v>23</v>
      </c>
      <c r="D19" s="7">
        <v>69</v>
      </c>
      <c r="E19" s="7">
        <v>89</v>
      </c>
      <c r="F19" s="7">
        <v>89</v>
      </c>
      <c r="G19" s="7">
        <f t="shared" si="0"/>
        <v>20</v>
      </c>
      <c r="H19" s="7" t="s">
        <v>37</v>
      </c>
    </row>
    <row r="20" spans="1:8" x14ac:dyDescent="0.25">
      <c r="A20"/>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60C77-7D2B-464B-A97D-302D8D7CAAA6}">
  <dimension ref="A3:L20"/>
  <sheetViews>
    <sheetView workbookViewId="0">
      <selection activeCell="U32" sqref="U3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4.710937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82</v>
      </c>
      <c r="H9" s="5" t="s">
        <v>34</v>
      </c>
      <c r="J9" s="27" t="s">
        <v>81</v>
      </c>
      <c r="K9" s="28"/>
      <c r="L9" s="7">
        <f>(G11+G13+G14)/3</f>
        <v>25.333333333333332</v>
      </c>
    </row>
    <row r="10" spans="1:12" x14ac:dyDescent="0.25">
      <c r="A10" s="7">
        <v>2024</v>
      </c>
      <c r="B10" s="7" t="s">
        <v>7</v>
      </c>
      <c r="C10" s="7" t="s">
        <v>29</v>
      </c>
      <c r="D10" s="7">
        <v>72</v>
      </c>
      <c r="E10" s="7">
        <v>107</v>
      </c>
      <c r="F10" s="7">
        <v>105</v>
      </c>
      <c r="G10" s="7">
        <f t="shared" ref="G10:G19" si="0">F10-D10</f>
        <v>33</v>
      </c>
      <c r="H10" s="7" t="s">
        <v>37</v>
      </c>
    </row>
    <row r="11" spans="1:12" x14ac:dyDescent="0.25">
      <c r="A11" s="7">
        <v>2024</v>
      </c>
      <c r="B11" s="7" t="s">
        <v>24</v>
      </c>
      <c r="C11" s="7" t="s">
        <v>20</v>
      </c>
      <c r="D11" s="7">
        <v>69</v>
      </c>
      <c r="E11" s="7">
        <v>97</v>
      </c>
      <c r="F11" s="7">
        <v>96</v>
      </c>
      <c r="G11" s="7">
        <f t="shared" si="0"/>
        <v>27</v>
      </c>
      <c r="H11" s="7" t="s">
        <v>36</v>
      </c>
      <c r="J11" s="25" t="s">
        <v>17</v>
      </c>
      <c r="K11" s="26"/>
      <c r="L11" s="11">
        <v>25</v>
      </c>
    </row>
    <row r="12" spans="1:12" x14ac:dyDescent="0.25">
      <c r="A12" s="7">
        <v>2024</v>
      </c>
      <c r="B12" s="7" t="s">
        <v>5</v>
      </c>
      <c r="C12" s="7" t="s">
        <v>22</v>
      </c>
      <c r="D12" s="7">
        <v>71</v>
      </c>
      <c r="E12" s="7">
        <v>135</v>
      </c>
      <c r="F12" s="7">
        <v>115</v>
      </c>
      <c r="G12" s="7">
        <f t="shared" si="0"/>
        <v>44</v>
      </c>
      <c r="H12" s="7" t="s">
        <v>37</v>
      </c>
    </row>
    <row r="13" spans="1:12" x14ac:dyDescent="0.25">
      <c r="A13" s="7">
        <v>2024</v>
      </c>
      <c r="B13" s="7" t="s">
        <v>93</v>
      </c>
      <c r="C13" s="7" t="s">
        <v>94</v>
      </c>
      <c r="D13" s="7">
        <v>71</v>
      </c>
      <c r="E13" s="7">
        <v>97</v>
      </c>
      <c r="F13" s="7">
        <v>92</v>
      </c>
      <c r="G13" s="7">
        <f t="shared" si="0"/>
        <v>21</v>
      </c>
      <c r="H13" s="7" t="s">
        <v>36</v>
      </c>
    </row>
    <row r="14" spans="1:12" x14ac:dyDescent="0.25">
      <c r="A14" s="7">
        <v>2024</v>
      </c>
      <c r="B14" s="7" t="s">
        <v>71</v>
      </c>
      <c r="C14" s="7" t="s">
        <v>90</v>
      </c>
      <c r="D14" s="7">
        <v>72</v>
      </c>
      <c r="E14" s="7">
        <v>114</v>
      </c>
      <c r="F14" s="7">
        <v>100</v>
      </c>
      <c r="G14" s="7">
        <f t="shared" si="0"/>
        <v>28</v>
      </c>
      <c r="H14" s="7" t="s">
        <v>36</v>
      </c>
    </row>
    <row r="15" spans="1:12" x14ac:dyDescent="0.25">
      <c r="A15" s="7">
        <v>2024</v>
      </c>
      <c r="B15" s="7" t="s">
        <v>89</v>
      </c>
      <c r="C15" s="7" t="s">
        <v>62</v>
      </c>
      <c r="D15" s="7">
        <v>68</v>
      </c>
      <c r="E15" s="7">
        <v>111</v>
      </c>
      <c r="F15" s="7">
        <v>98</v>
      </c>
      <c r="G15" s="7">
        <f t="shared" si="0"/>
        <v>30</v>
      </c>
      <c r="H15" s="7" t="s">
        <v>37</v>
      </c>
    </row>
    <row r="16" spans="1:12" x14ac:dyDescent="0.25">
      <c r="A16" s="7">
        <v>2024</v>
      </c>
      <c r="B16" s="7" t="s">
        <v>11</v>
      </c>
      <c r="C16" s="7" t="s">
        <v>83</v>
      </c>
      <c r="D16" s="7">
        <v>71</v>
      </c>
      <c r="E16" s="7">
        <v>116</v>
      </c>
      <c r="F16" s="7">
        <v>105</v>
      </c>
      <c r="G16" s="7">
        <f t="shared" si="0"/>
        <v>34</v>
      </c>
      <c r="H16" s="7" t="s">
        <v>37</v>
      </c>
    </row>
    <row r="17" spans="1:8" x14ac:dyDescent="0.25">
      <c r="A17" s="7">
        <v>2024</v>
      </c>
      <c r="B17" s="7" t="s">
        <v>30</v>
      </c>
      <c r="C17" s="7" t="s">
        <v>21</v>
      </c>
      <c r="D17" s="7">
        <v>69</v>
      </c>
      <c r="E17" s="7">
        <v>121</v>
      </c>
      <c r="F17" s="7">
        <v>106</v>
      </c>
      <c r="G17" s="7">
        <f t="shared" si="0"/>
        <v>37</v>
      </c>
      <c r="H17" s="7" t="s">
        <v>37</v>
      </c>
    </row>
    <row r="18" spans="1:8" x14ac:dyDescent="0.25">
      <c r="A18" s="7">
        <v>2024</v>
      </c>
      <c r="B18" s="7" t="s">
        <v>77</v>
      </c>
      <c r="C18" s="7" t="s">
        <v>23</v>
      </c>
      <c r="D18" s="7">
        <v>69</v>
      </c>
      <c r="E18" s="7">
        <v>125</v>
      </c>
      <c r="F18" s="7">
        <v>110</v>
      </c>
      <c r="G18" s="7">
        <f t="shared" si="0"/>
        <v>41</v>
      </c>
      <c r="H18" s="7" t="s">
        <v>37</v>
      </c>
    </row>
    <row r="19" spans="1:8" x14ac:dyDescent="0.25">
      <c r="A19" s="7">
        <v>2023</v>
      </c>
      <c r="B19" s="7" t="s">
        <v>7</v>
      </c>
      <c r="C19" s="7" t="s">
        <v>78</v>
      </c>
      <c r="D19" s="7">
        <v>72</v>
      </c>
      <c r="E19" s="7">
        <v>103</v>
      </c>
      <c r="F19" s="7">
        <v>102</v>
      </c>
      <c r="G19" s="7">
        <f t="shared" si="0"/>
        <v>30</v>
      </c>
      <c r="H19" s="7" t="s">
        <v>37</v>
      </c>
    </row>
    <row r="20" spans="1:8" x14ac:dyDescent="0.25">
      <c r="A20"/>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C4D-8861-4A16-866B-824403A4698F}">
  <dimension ref="A3:L20"/>
  <sheetViews>
    <sheetView workbookViewId="0">
      <selection activeCell="U32" sqref="U3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3.85546875" customWidth="1"/>
    <col min="7" max="7" width="9.28515625" style="10" bestFit="1" customWidth="1"/>
    <col min="8" max="8" width="17.42578125" bestFit="1" customWidth="1"/>
    <col min="10" max="10" width="14.8554687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82</v>
      </c>
      <c r="H9" s="5" t="s">
        <v>34</v>
      </c>
      <c r="I9"/>
      <c r="J9" s="27" t="s">
        <v>81</v>
      </c>
      <c r="K9" s="28"/>
      <c r="L9" s="7">
        <f>(G11+G13+G14)/3</f>
        <v>14.333333333333334</v>
      </c>
    </row>
    <row r="10" spans="1:12" x14ac:dyDescent="0.25">
      <c r="A10" s="7">
        <v>2024</v>
      </c>
      <c r="B10" s="7" t="s">
        <v>7</v>
      </c>
      <c r="C10" s="7" t="s">
        <v>29</v>
      </c>
      <c r="D10" s="7">
        <v>72</v>
      </c>
      <c r="E10" s="7">
        <v>95</v>
      </c>
      <c r="F10" s="7">
        <v>91</v>
      </c>
      <c r="G10" s="7">
        <f t="shared" ref="G10:G19" si="0">F10-D10</f>
        <v>19</v>
      </c>
      <c r="H10" s="7" t="s">
        <v>37</v>
      </c>
    </row>
    <row r="11" spans="1:12" x14ac:dyDescent="0.25">
      <c r="A11" s="7">
        <v>2024</v>
      </c>
      <c r="B11" s="7" t="s">
        <v>24</v>
      </c>
      <c r="C11" s="7" t="s">
        <v>20</v>
      </c>
      <c r="D11" s="7">
        <v>69</v>
      </c>
      <c r="E11" s="7">
        <v>81</v>
      </c>
      <c r="F11" s="7">
        <v>81</v>
      </c>
      <c r="G11" s="7">
        <f t="shared" si="0"/>
        <v>12</v>
      </c>
      <c r="H11" s="7" t="s">
        <v>36</v>
      </c>
      <c r="J11" s="25" t="s">
        <v>17</v>
      </c>
      <c r="K11" s="26"/>
      <c r="L11" s="11">
        <v>14</v>
      </c>
    </row>
    <row r="12" spans="1:12" x14ac:dyDescent="0.25">
      <c r="A12" s="7">
        <v>2024</v>
      </c>
      <c r="B12" s="7" t="s">
        <v>5</v>
      </c>
      <c r="C12" s="7" t="s">
        <v>22</v>
      </c>
      <c r="D12" s="7">
        <v>71</v>
      </c>
      <c r="E12" s="7">
        <v>106</v>
      </c>
      <c r="F12" s="7">
        <v>92</v>
      </c>
      <c r="G12" s="7">
        <f t="shared" si="0"/>
        <v>21</v>
      </c>
      <c r="H12" s="7" t="s">
        <v>37</v>
      </c>
    </row>
    <row r="13" spans="1:12" x14ac:dyDescent="0.25">
      <c r="A13" s="7">
        <v>2024</v>
      </c>
      <c r="B13" s="7" t="s">
        <v>93</v>
      </c>
      <c r="C13" s="7" t="s">
        <v>96</v>
      </c>
      <c r="D13" s="7">
        <v>71</v>
      </c>
      <c r="E13" s="7">
        <v>92</v>
      </c>
      <c r="F13" s="7">
        <v>86</v>
      </c>
      <c r="G13" s="7">
        <f t="shared" si="0"/>
        <v>15</v>
      </c>
      <c r="H13" s="7" t="s">
        <v>36</v>
      </c>
    </row>
    <row r="14" spans="1:12" x14ac:dyDescent="0.25">
      <c r="A14" s="7">
        <v>2024</v>
      </c>
      <c r="B14" s="7" t="s">
        <v>9</v>
      </c>
      <c r="C14" s="7" t="s">
        <v>90</v>
      </c>
      <c r="D14" s="7">
        <v>72</v>
      </c>
      <c r="E14" s="7">
        <v>88</v>
      </c>
      <c r="F14" s="7">
        <v>88</v>
      </c>
      <c r="G14" s="7">
        <f t="shared" si="0"/>
        <v>16</v>
      </c>
      <c r="H14" s="7" t="s">
        <v>36</v>
      </c>
    </row>
    <row r="15" spans="1:12" x14ac:dyDescent="0.25">
      <c r="A15" s="7">
        <v>2024</v>
      </c>
      <c r="B15" s="7" t="s">
        <v>89</v>
      </c>
      <c r="C15" s="7" t="s">
        <v>62</v>
      </c>
      <c r="D15" s="7">
        <v>68</v>
      </c>
      <c r="E15" s="7">
        <v>84</v>
      </c>
      <c r="F15" s="7">
        <v>84</v>
      </c>
      <c r="G15" s="7">
        <f t="shared" si="0"/>
        <v>16</v>
      </c>
      <c r="H15" s="7" t="s">
        <v>37</v>
      </c>
    </row>
    <row r="16" spans="1:12" x14ac:dyDescent="0.25">
      <c r="A16" s="7">
        <v>2024</v>
      </c>
      <c r="B16" s="7" t="s">
        <v>10</v>
      </c>
      <c r="C16" s="7" t="s">
        <v>85</v>
      </c>
      <c r="D16" s="7">
        <v>73</v>
      </c>
      <c r="E16" s="7">
        <v>102</v>
      </c>
      <c r="F16" s="7">
        <v>92</v>
      </c>
      <c r="G16" s="7">
        <f t="shared" si="0"/>
        <v>19</v>
      </c>
      <c r="H16" s="7" t="s">
        <v>37</v>
      </c>
    </row>
    <row r="17" spans="1:8" x14ac:dyDescent="0.25">
      <c r="A17" s="7">
        <v>2024</v>
      </c>
      <c r="B17" s="7" t="s">
        <v>27</v>
      </c>
      <c r="C17" s="7" t="s">
        <v>85</v>
      </c>
      <c r="D17" s="7">
        <v>72</v>
      </c>
      <c r="E17" s="7">
        <v>95</v>
      </c>
      <c r="F17" s="7">
        <v>95</v>
      </c>
      <c r="G17" s="7">
        <f t="shared" si="0"/>
        <v>23</v>
      </c>
      <c r="H17" s="7" t="s">
        <v>37</v>
      </c>
    </row>
    <row r="18" spans="1:8" x14ac:dyDescent="0.25">
      <c r="A18" s="7">
        <v>2024</v>
      </c>
      <c r="B18" s="7" t="s">
        <v>11</v>
      </c>
      <c r="C18" s="7" t="s">
        <v>83</v>
      </c>
      <c r="D18" s="7">
        <v>71</v>
      </c>
      <c r="E18" s="7">
        <v>89</v>
      </c>
      <c r="F18" s="7">
        <v>88</v>
      </c>
      <c r="G18" s="7">
        <f t="shared" si="0"/>
        <v>17</v>
      </c>
      <c r="H18" s="7" t="s">
        <v>37</v>
      </c>
    </row>
    <row r="19" spans="1:8" x14ac:dyDescent="0.25">
      <c r="A19" s="7">
        <v>2024</v>
      </c>
      <c r="B19" s="7" t="s">
        <v>30</v>
      </c>
      <c r="C19" s="7" t="s">
        <v>21</v>
      </c>
      <c r="D19" s="7">
        <v>69</v>
      </c>
      <c r="E19" s="7">
        <v>103</v>
      </c>
      <c r="F19" s="7">
        <v>94</v>
      </c>
      <c r="G19" s="7">
        <f t="shared" si="0"/>
        <v>25</v>
      </c>
      <c r="H19" s="7" t="s">
        <v>37</v>
      </c>
    </row>
    <row r="20" spans="1:8" x14ac:dyDescent="0.25">
      <c r="A20"/>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D9F8A-DCED-46EE-94BD-788B6EEBBB7F}">
  <dimension ref="A3:L20"/>
  <sheetViews>
    <sheetView workbookViewId="0">
      <selection activeCell="U32" sqref="U3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3.4257812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82</v>
      </c>
      <c r="H9" s="5" t="s">
        <v>34</v>
      </c>
      <c r="I9"/>
      <c r="J9" s="27" t="s">
        <v>81</v>
      </c>
      <c r="K9" s="28"/>
      <c r="L9" s="7">
        <f>(G10+G12+G14)/3</f>
        <v>20</v>
      </c>
    </row>
    <row r="10" spans="1:12" x14ac:dyDescent="0.25">
      <c r="A10" s="7">
        <v>2024</v>
      </c>
      <c r="B10" s="7" t="s">
        <v>7</v>
      </c>
      <c r="C10" s="7" t="s">
        <v>29</v>
      </c>
      <c r="D10" s="7">
        <v>72</v>
      </c>
      <c r="E10" s="7">
        <v>92</v>
      </c>
      <c r="F10" s="7">
        <v>92</v>
      </c>
      <c r="G10" s="7">
        <f t="shared" ref="G10:G19" si="0">F10-D10</f>
        <v>20</v>
      </c>
      <c r="H10" s="7" t="s">
        <v>36</v>
      </c>
    </row>
    <row r="11" spans="1:12" x14ac:dyDescent="0.25">
      <c r="A11" s="7">
        <v>2024</v>
      </c>
      <c r="B11" s="7" t="s">
        <v>24</v>
      </c>
      <c r="C11" s="7" t="s">
        <v>20</v>
      </c>
      <c r="D11" s="7">
        <v>69</v>
      </c>
      <c r="E11" s="7">
        <v>93</v>
      </c>
      <c r="F11" s="7">
        <v>93</v>
      </c>
      <c r="G11" s="7">
        <f t="shared" si="0"/>
        <v>24</v>
      </c>
      <c r="H11" s="7" t="s">
        <v>37</v>
      </c>
      <c r="J11" s="25" t="s">
        <v>17</v>
      </c>
      <c r="K11" s="26"/>
      <c r="L11" s="11">
        <v>20</v>
      </c>
    </row>
    <row r="12" spans="1:12" x14ac:dyDescent="0.25">
      <c r="A12" s="7">
        <v>2024</v>
      </c>
      <c r="B12" s="7" t="s">
        <v>93</v>
      </c>
      <c r="C12" s="7" t="s">
        <v>94</v>
      </c>
      <c r="D12" s="7">
        <v>71</v>
      </c>
      <c r="E12" s="7">
        <v>93</v>
      </c>
      <c r="F12" s="7">
        <v>92</v>
      </c>
      <c r="G12" s="7">
        <f t="shared" si="0"/>
        <v>21</v>
      </c>
      <c r="H12" s="7" t="s">
        <v>36</v>
      </c>
    </row>
    <row r="13" spans="1:12" x14ac:dyDescent="0.25">
      <c r="A13" s="7">
        <v>2024</v>
      </c>
      <c r="B13" s="7" t="s">
        <v>9</v>
      </c>
      <c r="C13" s="7" t="s">
        <v>90</v>
      </c>
      <c r="D13" s="7">
        <v>72</v>
      </c>
      <c r="E13" s="7">
        <v>95</v>
      </c>
      <c r="F13" s="7">
        <v>95</v>
      </c>
      <c r="G13" s="7">
        <f t="shared" si="0"/>
        <v>23</v>
      </c>
      <c r="H13" s="7" t="s">
        <v>37</v>
      </c>
    </row>
    <row r="14" spans="1:12" x14ac:dyDescent="0.25">
      <c r="A14" s="7">
        <v>2024</v>
      </c>
      <c r="B14" s="7" t="s">
        <v>89</v>
      </c>
      <c r="C14" s="7" t="s">
        <v>62</v>
      </c>
      <c r="D14" s="7">
        <v>68</v>
      </c>
      <c r="E14" s="7">
        <v>87</v>
      </c>
      <c r="F14" s="7">
        <v>87</v>
      </c>
      <c r="G14" s="7">
        <f t="shared" si="0"/>
        <v>19</v>
      </c>
      <c r="H14" s="7" t="s">
        <v>36</v>
      </c>
    </row>
    <row r="15" spans="1:12" x14ac:dyDescent="0.25">
      <c r="A15" s="7">
        <v>2024</v>
      </c>
      <c r="B15" s="7" t="s">
        <v>10</v>
      </c>
      <c r="C15" s="7" t="s">
        <v>85</v>
      </c>
      <c r="D15" s="7">
        <v>73</v>
      </c>
      <c r="E15" s="7">
        <v>107</v>
      </c>
      <c r="F15" s="7">
        <v>103</v>
      </c>
      <c r="G15" s="7">
        <f t="shared" si="0"/>
        <v>30</v>
      </c>
      <c r="H15" s="7" t="s">
        <v>37</v>
      </c>
    </row>
    <row r="16" spans="1:12" x14ac:dyDescent="0.25">
      <c r="A16" s="7">
        <v>2024</v>
      </c>
      <c r="B16" s="7" t="s">
        <v>64</v>
      </c>
      <c r="C16" s="7" t="s">
        <v>85</v>
      </c>
      <c r="D16" s="7">
        <v>72</v>
      </c>
      <c r="E16" s="7">
        <v>105</v>
      </c>
      <c r="F16" s="7">
        <v>101</v>
      </c>
      <c r="G16" s="7">
        <f t="shared" si="0"/>
        <v>29</v>
      </c>
      <c r="H16" s="7" t="s">
        <v>37</v>
      </c>
    </row>
    <row r="17" spans="1:8" x14ac:dyDescent="0.25">
      <c r="A17" s="7">
        <v>2024</v>
      </c>
      <c r="B17" s="7" t="s">
        <v>11</v>
      </c>
      <c r="C17" s="7" t="s">
        <v>83</v>
      </c>
      <c r="D17" s="7">
        <v>71</v>
      </c>
      <c r="E17" s="7">
        <v>106</v>
      </c>
      <c r="F17" s="7">
        <v>101</v>
      </c>
      <c r="G17" s="7">
        <f t="shared" si="0"/>
        <v>30</v>
      </c>
      <c r="H17" s="7" t="s">
        <v>37</v>
      </c>
    </row>
    <row r="18" spans="1:8" x14ac:dyDescent="0.25">
      <c r="A18" s="7">
        <v>2024</v>
      </c>
      <c r="B18" s="7" t="s">
        <v>30</v>
      </c>
      <c r="C18" s="7" t="s">
        <v>21</v>
      </c>
      <c r="D18" s="7">
        <v>69</v>
      </c>
      <c r="E18" s="7">
        <v>95</v>
      </c>
      <c r="F18" s="7">
        <v>95</v>
      </c>
      <c r="G18" s="7">
        <f t="shared" si="0"/>
        <v>26</v>
      </c>
      <c r="H18" s="7" t="s">
        <v>37</v>
      </c>
    </row>
    <row r="19" spans="1:8" x14ac:dyDescent="0.25">
      <c r="A19" s="7">
        <v>2024</v>
      </c>
      <c r="B19" s="7" t="s">
        <v>77</v>
      </c>
      <c r="C19" s="7" t="s">
        <v>23</v>
      </c>
      <c r="D19" s="7">
        <v>69</v>
      </c>
      <c r="E19" s="7">
        <v>90</v>
      </c>
      <c r="F19" s="7">
        <v>90</v>
      </c>
      <c r="G19" s="7">
        <f t="shared" si="0"/>
        <v>21</v>
      </c>
      <c r="H19" s="7" t="s">
        <v>37</v>
      </c>
    </row>
    <row r="20" spans="1:8" x14ac:dyDescent="0.25">
      <c r="A20"/>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2CC29-A877-48D6-9400-1647FA9C69D1}">
  <dimension ref="A3:L20"/>
  <sheetViews>
    <sheetView workbookViewId="0">
      <selection activeCell="U32" sqref="U3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2.570312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82</v>
      </c>
      <c r="H9" s="5" t="s">
        <v>34</v>
      </c>
      <c r="I9"/>
      <c r="J9" s="27" t="s">
        <v>81</v>
      </c>
      <c r="K9" s="28"/>
      <c r="L9" s="7">
        <f>(G10+G11+G19)/3</f>
        <v>16</v>
      </c>
    </row>
    <row r="10" spans="1:12" x14ac:dyDescent="0.25">
      <c r="A10" s="7">
        <v>2024</v>
      </c>
      <c r="B10" s="7" t="s">
        <v>7</v>
      </c>
      <c r="C10" s="7" t="s">
        <v>29</v>
      </c>
      <c r="D10" s="7">
        <v>72</v>
      </c>
      <c r="E10" s="7">
        <v>89</v>
      </c>
      <c r="F10" s="7">
        <v>89</v>
      </c>
      <c r="G10" s="7">
        <f t="shared" ref="G10:G19" si="0">F10-D10</f>
        <v>17</v>
      </c>
      <c r="H10" s="7" t="s">
        <v>36</v>
      </c>
    </row>
    <row r="11" spans="1:12" x14ac:dyDescent="0.25">
      <c r="A11" s="7">
        <v>2024</v>
      </c>
      <c r="B11" s="7" t="s">
        <v>5</v>
      </c>
      <c r="C11" s="7" t="s">
        <v>22</v>
      </c>
      <c r="D11" s="7">
        <v>71</v>
      </c>
      <c r="E11" s="7">
        <v>92</v>
      </c>
      <c r="F11" s="7">
        <v>87</v>
      </c>
      <c r="G11" s="7">
        <f t="shared" si="0"/>
        <v>16</v>
      </c>
      <c r="H11" s="7" t="s">
        <v>36</v>
      </c>
      <c r="J11" s="25" t="s">
        <v>17</v>
      </c>
      <c r="K11" s="26"/>
      <c r="L11" s="11">
        <v>16</v>
      </c>
    </row>
    <row r="12" spans="1:12" x14ac:dyDescent="0.25">
      <c r="A12" s="7">
        <v>2024</v>
      </c>
      <c r="B12" s="7" t="s">
        <v>93</v>
      </c>
      <c r="C12" s="7" t="s">
        <v>94</v>
      </c>
      <c r="D12" s="7">
        <v>71</v>
      </c>
      <c r="E12" s="7">
        <v>95</v>
      </c>
      <c r="F12" s="7">
        <v>90</v>
      </c>
      <c r="G12" s="7">
        <f t="shared" si="0"/>
        <v>19</v>
      </c>
      <c r="H12" s="7" t="s">
        <v>37</v>
      </c>
    </row>
    <row r="13" spans="1:12" x14ac:dyDescent="0.25">
      <c r="A13" s="7">
        <v>2024</v>
      </c>
      <c r="B13" s="7" t="s">
        <v>71</v>
      </c>
      <c r="C13" s="7" t="s">
        <v>90</v>
      </c>
      <c r="D13" s="7">
        <v>72</v>
      </c>
      <c r="E13" s="7">
        <v>90</v>
      </c>
      <c r="F13" s="7">
        <v>90</v>
      </c>
      <c r="G13" s="7">
        <f t="shared" si="0"/>
        <v>18</v>
      </c>
      <c r="H13" s="7" t="s">
        <v>37</v>
      </c>
    </row>
    <row r="14" spans="1:12" x14ac:dyDescent="0.25">
      <c r="A14" s="7">
        <v>2024</v>
      </c>
      <c r="B14" s="7" t="s">
        <v>10</v>
      </c>
      <c r="C14" s="7" t="s">
        <v>85</v>
      </c>
      <c r="D14" s="7">
        <v>73</v>
      </c>
      <c r="E14" s="7">
        <v>108</v>
      </c>
      <c r="F14" s="7">
        <v>105</v>
      </c>
      <c r="G14" s="7">
        <f t="shared" si="0"/>
        <v>32</v>
      </c>
      <c r="H14" s="7" t="s">
        <v>37</v>
      </c>
    </row>
    <row r="15" spans="1:12" x14ac:dyDescent="0.25">
      <c r="A15" s="7">
        <v>2024</v>
      </c>
      <c r="B15" s="7" t="s">
        <v>27</v>
      </c>
      <c r="C15" s="7" t="s">
        <v>85</v>
      </c>
      <c r="D15" s="7">
        <v>72</v>
      </c>
      <c r="E15" s="7">
        <v>98</v>
      </c>
      <c r="F15" s="7">
        <v>97</v>
      </c>
      <c r="G15" s="7">
        <f t="shared" si="0"/>
        <v>25</v>
      </c>
      <c r="H15" s="7" t="s">
        <v>37</v>
      </c>
    </row>
    <row r="16" spans="1:12" x14ac:dyDescent="0.25">
      <c r="A16" s="7">
        <v>2024</v>
      </c>
      <c r="B16" s="7" t="s">
        <v>11</v>
      </c>
      <c r="C16" s="7" t="s">
        <v>83</v>
      </c>
      <c r="D16" s="7">
        <v>71</v>
      </c>
      <c r="E16" s="7">
        <v>97</v>
      </c>
      <c r="F16" s="7">
        <v>94</v>
      </c>
      <c r="G16" s="7">
        <f t="shared" si="0"/>
        <v>23</v>
      </c>
      <c r="H16" s="7" t="s">
        <v>37</v>
      </c>
    </row>
    <row r="17" spans="1:8" x14ac:dyDescent="0.25">
      <c r="A17" s="7">
        <v>2024</v>
      </c>
      <c r="B17" s="7" t="s">
        <v>30</v>
      </c>
      <c r="C17" s="7" t="s">
        <v>21</v>
      </c>
      <c r="D17" s="7">
        <v>69</v>
      </c>
      <c r="E17" s="7">
        <v>102</v>
      </c>
      <c r="F17" s="7">
        <v>95</v>
      </c>
      <c r="G17" s="7">
        <f t="shared" si="0"/>
        <v>26</v>
      </c>
      <c r="H17" s="7" t="s">
        <v>37</v>
      </c>
    </row>
    <row r="18" spans="1:8" x14ac:dyDescent="0.25">
      <c r="A18" s="7">
        <v>2024</v>
      </c>
      <c r="B18" s="7" t="s">
        <v>77</v>
      </c>
      <c r="C18" s="7" t="s">
        <v>23</v>
      </c>
      <c r="D18" s="7">
        <v>69</v>
      </c>
      <c r="E18" s="7">
        <v>102</v>
      </c>
      <c r="F18" s="7">
        <v>95</v>
      </c>
      <c r="G18" s="7">
        <f t="shared" si="0"/>
        <v>26</v>
      </c>
      <c r="H18" s="7" t="s">
        <v>37</v>
      </c>
    </row>
    <row r="19" spans="1:8" x14ac:dyDescent="0.25">
      <c r="A19" s="7">
        <v>2023</v>
      </c>
      <c r="B19" s="7" t="s">
        <v>10</v>
      </c>
      <c r="C19" s="7" t="s">
        <v>63</v>
      </c>
      <c r="D19" s="7">
        <v>70</v>
      </c>
      <c r="E19" s="7">
        <v>88</v>
      </c>
      <c r="F19" s="7">
        <v>85</v>
      </c>
      <c r="G19" s="7">
        <f t="shared" si="0"/>
        <v>15</v>
      </c>
      <c r="H19" s="7" t="s">
        <v>36</v>
      </c>
    </row>
    <row r="20" spans="1:8" x14ac:dyDescent="0.25">
      <c r="A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72E5A-0A7F-48D2-9E99-1D79657BBD60}">
  <dimension ref="A3:L20"/>
  <sheetViews>
    <sheetView workbookViewId="0">
      <selection activeCell="U32" sqref="U3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7109375" style="10" bestFit="1" customWidth="1"/>
    <col min="8" max="8" width="17.42578125" bestFit="1" customWidth="1"/>
    <col min="10" max="10" width="14.14062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80</v>
      </c>
      <c r="H9" s="5" t="s">
        <v>34</v>
      </c>
      <c r="I9"/>
      <c r="J9" s="27" t="s">
        <v>81</v>
      </c>
      <c r="K9" s="28"/>
      <c r="L9" s="7">
        <f>(G11+G12+G13)/3</f>
        <v>12.666666666666666</v>
      </c>
    </row>
    <row r="10" spans="1:12" x14ac:dyDescent="0.25">
      <c r="A10" s="7">
        <v>2024</v>
      </c>
      <c r="B10" s="7" t="s">
        <v>7</v>
      </c>
      <c r="C10" s="7" t="s">
        <v>29</v>
      </c>
      <c r="D10" s="7">
        <v>72</v>
      </c>
      <c r="E10" s="7">
        <v>90</v>
      </c>
      <c r="F10" s="7">
        <v>87</v>
      </c>
      <c r="G10" s="7">
        <f t="shared" ref="G10:G19" si="0">F10-D10</f>
        <v>15</v>
      </c>
      <c r="H10" s="7" t="s">
        <v>37</v>
      </c>
    </row>
    <row r="11" spans="1:12" x14ac:dyDescent="0.25">
      <c r="A11" s="7">
        <v>2024</v>
      </c>
      <c r="B11" s="7" t="s">
        <v>24</v>
      </c>
      <c r="C11" s="7" t="s">
        <v>20</v>
      </c>
      <c r="D11" s="7">
        <v>69</v>
      </c>
      <c r="E11" s="7">
        <v>80</v>
      </c>
      <c r="F11" s="7">
        <v>80</v>
      </c>
      <c r="G11" s="7">
        <f t="shared" si="0"/>
        <v>11</v>
      </c>
      <c r="H11" s="7" t="s">
        <v>36</v>
      </c>
      <c r="J11" s="25" t="s">
        <v>17</v>
      </c>
      <c r="K11" s="26"/>
      <c r="L11" s="11">
        <v>13</v>
      </c>
    </row>
    <row r="12" spans="1:12" x14ac:dyDescent="0.25">
      <c r="A12" s="7">
        <v>2024</v>
      </c>
      <c r="B12" s="7" t="s">
        <v>5</v>
      </c>
      <c r="C12" s="7" t="s">
        <v>22</v>
      </c>
      <c r="D12" s="7">
        <v>71</v>
      </c>
      <c r="E12" s="7">
        <v>86</v>
      </c>
      <c r="F12" s="7">
        <v>84</v>
      </c>
      <c r="G12" s="7">
        <f t="shared" si="0"/>
        <v>13</v>
      </c>
      <c r="H12" s="7" t="s">
        <v>36</v>
      </c>
    </row>
    <row r="13" spans="1:12" x14ac:dyDescent="0.25">
      <c r="A13" s="7">
        <v>2024</v>
      </c>
      <c r="B13" s="7" t="s">
        <v>93</v>
      </c>
      <c r="C13" s="7" t="s">
        <v>96</v>
      </c>
      <c r="D13" s="7">
        <v>71</v>
      </c>
      <c r="E13" s="7">
        <v>93</v>
      </c>
      <c r="F13" s="7">
        <v>85</v>
      </c>
      <c r="G13" s="7">
        <f t="shared" si="0"/>
        <v>14</v>
      </c>
      <c r="H13" s="7" t="s">
        <v>36</v>
      </c>
    </row>
    <row r="14" spans="1:12" x14ac:dyDescent="0.25">
      <c r="A14" s="7">
        <v>2024</v>
      </c>
      <c r="B14" s="7" t="s">
        <v>71</v>
      </c>
      <c r="C14" s="7" t="s">
        <v>90</v>
      </c>
      <c r="D14" s="7">
        <v>72</v>
      </c>
      <c r="E14" s="7">
        <v>86</v>
      </c>
      <c r="F14" s="7">
        <v>86</v>
      </c>
      <c r="G14" s="7">
        <f t="shared" si="0"/>
        <v>14</v>
      </c>
      <c r="H14" s="7" t="s">
        <v>37</v>
      </c>
    </row>
    <row r="15" spans="1:12" x14ac:dyDescent="0.25">
      <c r="A15" s="7">
        <v>2024</v>
      </c>
      <c r="B15" s="7" t="s">
        <v>89</v>
      </c>
      <c r="C15" s="7" t="s">
        <v>62</v>
      </c>
      <c r="D15" s="7">
        <v>68</v>
      </c>
      <c r="E15" s="7">
        <v>92</v>
      </c>
      <c r="F15" s="7">
        <v>85</v>
      </c>
      <c r="G15" s="7">
        <f t="shared" si="0"/>
        <v>17</v>
      </c>
      <c r="H15" s="7" t="s">
        <v>37</v>
      </c>
    </row>
    <row r="16" spans="1:12" x14ac:dyDescent="0.25">
      <c r="A16" s="7">
        <v>2024</v>
      </c>
      <c r="B16" s="7" t="s">
        <v>10</v>
      </c>
      <c r="C16" s="7" t="s">
        <v>85</v>
      </c>
      <c r="D16" s="7">
        <v>73</v>
      </c>
      <c r="E16" s="7">
        <v>99</v>
      </c>
      <c r="F16" s="7">
        <v>94</v>
      </c>
      <c r="G16" s="7">
        <f t="shared" si="0"/>
        <v>21</v>
      </c>
      <c r="H16" s="7" t="s">
        <v>37</v>
      </c>
    </row>
    <row r="17" spans="1:8" x14ac:dyDescent="0.25">
      <c r="A17" s="7">
        <v>2024</v>
      </c>
      <c r="B17" s="7" t="s">
        <v>27</v>
      </c>
      <c r="C17" s="7" t="s">
        <v>85</v>
      </c>
      <c r="D17" s="7">
        <v>72</v>
      </c>
      <c r="E17" s="7">
        <v>93</v>
      </c>
      <c r="F17" s="7">
        <v>93</v>
      </c>
      <c r="G17" s="7">
        <f t="shared" si="0"/>
        <v>21</v>
      </c>
      <c r="H17" s="7" t="s">
        <v>37</v>
      </c>
    </row>
    <row r="18" spans="1:8" x14ac:dyDescent="0.25">
      <c r="A18" s="7">
        <v>2024</v>
      </c>
      <c r="B18" s="7" t="s">
        <v>11</v>
      </c>
      <c r="C18" s="7" t="s">
        <v>83</v>
      </c>
      <c r="D18" s="7">
        <v>71</v>
      </c>
      <c r="E18" s="7">
        <v>100</v>
      </c>
      <c r="F18" s="7">
        <v>97</v>
      </c>
      <c r="G18" s="7">
        <f t="shared" si="0"/>
        <v>26</v>
      </c>
      <c r="H18" s="7" t="s">
        <v>37</v>
      </c>
    </row>
    <row r="19" spans="1:8" x14ac:dyDescent="0.25">
      <c r="A19" s="7">
        <v>2024</v>
      </c>
      <c r="B19" s="7" t="s">
        <v>30</v>
      </c>
      <c r="C19" s="7" t="s">
        <v>21</v>
      </c>
      <c r="D19" s="7">
        <v>69</v>
      </c>
      <c r="E19" s="7">
        <v>99</v>
      </c>
      <c r="F19" s="7">
        <v>98</v>
      </c>
      <c r="G19" s="7">
        <f t="shared" si="0"/>
        <v>29</v>
      </c>
      <c r="H19" s="7" t="s">
        <v>37</v>
      </c>
    </row>
    <row r="20" spans="1:8" x14ac:dyDescent="0.25">
      <c r="A20"/>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BD606-D2B6-451C-A53D-175777010368}">
  <dimension ref="A3:L20"/>
  <sheetViews>
    <sheetView workbookViewId="0">
      <selection activeCell="U32" sqref="U3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3.4257812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82</v>
      </c>
      <c r="H9" s="5" t="s">
        <v>34</v>
      </c>
      <c r="J9" s="27" t="s">
        <v>81</v>
      </c>
      <c r="K9" s="28"/>
      <c r="L9" s="7">
        <f>(G10+G11+G12)/3</f>
        <v>16.666666666666668</v>
      </c>
    </row>
    <row r="10" spans="1:12" x14ac:dyDescent="0.25">
      <c r="A10" s="7">
        <v>2024</v>
      </c>
      <c r="B10" s="7" t="s">
        <v>7</v>
      </c>
      <c r="C10" s="7" t="s">
        <v>29</v>
      </c>
      <c r="D10" s="7">
        <v>72</v>
      </c>
      <c r="E10" s="7">
        <v>88</v>
      </c>
      <c r="F10" s="7">
        <v>88</v>
      </c>
      <c r="G10" s="7">
        <f t="shared" ref="G10:G19" si="0">F10-D10</f>
        <v>16</v>
      </c>
      <c r="H10" s="7" t="s">
        <v>36</v>
      </c>
    </row>
    <row r="11" spans="1:12" x14ac:dyDescent="0.25">
      <c r="A11" s="7">
        <v>2024</v>
      </c>
      <c r="B11" s="7" t="s">
        <v>24</v>
      </c>
      <c r="C11" s="7" t="s">
        <v>20</v>
      </c>
      <c r="D11" s="7">
        <v>69</v>
      </c>
      <c r="E11" s="7">
        <v>87</v>
      </c>
      <c r="F11" s="7">
        <v>87</v>
      </c>
      <c r="G11" s="7">
        <f t="shared" si="0"/>
        <v>18</v>
      </c>
      <c r="H11" s="7" t="s">
        <v>36</v>
      </c>
      <c r="J11" s="25" t="s">
        <v>17</v>
      </c>
      <c r="K11" s="26"/>
      <c r="L11" s="11">
        <v>17</v>
      </c>
    </row>
    <row r="12" spans="1:12" x14ac:dyDescent="0.25">
      <c r="A12" s="7">
        <v>2024</v>
      </c>
      <c r="B12" s="7" t="s">
        <v>76</v>
      </c>
      <c r="C12" s="7" t="s">
        <v>22</v>
      </c>
      <c r="D12" s="7">
        <v>71</v>
      </c>
      <c r="E12" s="7">
        <v>93</v>
      </c>
      <c r="F12" s="7">
        <v>87</v>
      </c>
      <c r="G12" s="7">
        <f t="shared" si="0"/>
        <v>16</v>
      </c>
      <c r="H12" s="7" t="s">
        <v>36</v>
      </c>
    </row>
    <row r="13" spans="1:12" x14ac:dyDescent="0.25">
      <c r="A13" s="7">
        <v>2024</v>
      </c>
      <c r="B13" s="7" t="s">
        <v>93</v>
      </c>
      <c r="C13" s="7" t="s">
        <v>94</v>
      </c>
      <c r="D13" s="7">
        <v>71</v>
      </c>
      <c r="E13" s="7">
        <v>99</v>
      </c>
      <c r="F13" s="7">
        <v>95</v>
      </c>
      <c r="G13" s="7">
        <f t="shared" si="0"/>
        <v>24</v>
      </c>
      <c r="H13" s="7" t="s">
        <v>37</v>
      </c>
    </row>
    <row r="14" spans="1:12" x14ac:dyDescent="0.25">
      <c r="A14" s="7">
        <v>2024</v>
      </c>
      <c r="B14" s="7" t="s">
        <v>9</v>
      </c>
      <c r="C14" s="7" t="s">
        <v>90</v>
      </c>
      <c r="D14" s="7">
        <v>72</v>
      </c>
      <c r="E14" s="7">
        <v>109</v>
      </c>
      <c r="F14" s="7">
        <v>101</v>
      </c>
      <c r="G14" s="7">
        <f t="shared" si="0"/>
        <v>29</v>
      </c>
      <c r="H14" s="7" t="s">
        <v>37</v>
      </c>
    </row>
    <row r="15" spans="1:12" x14ac:dyDescent="0.25">
      <c r="A15" s="7">
        <v>2024</v>
      </c>
      <c r="B15" s="7" t="s">
        <v>89</v>
      </c>
      <c r="C15" s="7" t="s">
        <v>62</v>
      </c>
      <c r="D15" s="7">
        <v>68</v>
      </c>
      <c r="E15" s="7">
        <v>100</v>
      </c>
      <c r="F15" s="7">
        <v>92</v>
      </c>
      <c r="G15" s="7">
        <f t="shared" si="0"/>
        <v>24</v>
      </c>
      <c r="H15" s="7" t="s">
        <v>37</v>
      </c>
    </row>
    <row r="16" spans="1:12" x14ac:dyDescent="0.25">
      <c r="A16" s="7">
        <v>2024</v>
      </c>
      <c r="B16" s="7" t="s">
        <v>11</v>
      </c>
      <c r="C16" s="7" t="s">
        <v>83</v>
      </c>
      <c r="D16" s="7">
        <v>71</v>
      </c>
      <c r="E16" s="7">
        <v>101</v>
      </c>
      <c r="F16" s="7">
        <v>101</v>
      </c>
      <c r="G16" s="7">
        <f t="shared" si="0"/>
        <v>30</v>
      </c>
      <c r="H16" s="7" t="s">
        <v>37</v>
      </c>
    </row>
    <row r="17" spans="1:8" x14ac:dyDescent="0.25">
      <c r="A17" s="7">
        <v>2024</v>
      </c>
      <c r="B17" s="7" t="s">
        <v>30</v>
      </c>
      <c r="C17" s="7" t="s">
        <v>21</v>
      </c>
      <c r="D17" s="7">
        <v>69</v>
      </c>
      <c r="E17" s="7">
        <v>103</v>
      </c>
      <c r="F17" s="7">
        <v>94</v>
      </c>
      <c r="G17" s="7">
        <f t="shared" si="0"/>
        <v>25</v>
      </c>
      <c r="H17" s="7" t="s">
        <v>37</v>
      </c>
    </row>
    <row r="18" spans="1:8" x14ac:dyDescent="0.25">
      <c r="A18" s="7">
        <v>2024</v>
      </c>
      <c r="B18" s="7" t="s">
        <v>77</v>
      </c>
      <c r="C18" s="7" t="s">
        <v>23</v>
      </c>
      <c r="D18" s="7">
        <v>69</v>
      </c>
      <c r="E18" s="7">
        <v>94</v>
      </c>
      <c r="F18" s="7">
        <v>94</v>
      </c>
      <c r="G18" s="7">
        <f t="shared" si="0"/>
        <v>25</v>
      </c>
      <c r="H18" s="7" t="s">
        <v>37</v>
      </c>
    </row>
    <row r="19" spans="1:8" x14ac:dyDescent="0.25">
      <c r="A19" s="7">
        <v>2023</v>
      </c>
      <c r="B19" s="7" t="s">
        <v>24</v>
      </c>
      <c r="C19" s="7" t="s">
        <v>21</v>
      </c>
      <c r="D19" s="7">
        <v>70</v>
      </c>
      <c r="E19" s="7">
        <v>99</v>
      </c>
      <c r="F19" s="7">
        <v>97</v>
      </c>
      <c r="G19" s="7">
        <f t="shared" si="0"/>
        <v>27</v>
      </c>
      <c r="H19" s="7" t="s">
        <v>37</v>
      </c>
    </row>
    <row r="20" spans="1:8" x14ac:dyDescent="0.25">
      <c r="A20"/>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791BA-8665-4D1B-8789-2FEA0B170ADA}">
  <dimension ref="A3:L20"/>
  <sheetViews>
    <sheetView workbookViewId="0">
      <selection activeCell="O15" sqref="O15"/>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2.4257812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82</v>
      </c>
      <c r="H9" s="5" t="s">
        <v>34</v>
      </c>
      <c r="I9"/>
      <c r="J9" s="27" t="s">
        <v>81</v>
      </c>
      <c r="K9" s="28"/>
      <c r="L9" s="7">
        <f>(G11+G17+G19)/3</f>
        <v>28.666666666666668</v>
      </c>
    </row>
    <row r="10" spans="1:12" x14ac:dyDescent="0.25">
      <c r="A10" s="7">
        <v>2024</v>
      </c>
      <c r="B10" s="7" t="s">
        <v>99</v>
      </c>
      <c r="C10" s="7" t="s">
        <v>22</v>
      </c>
      <c r="D10" s="7">
        <v>71</v>
      </c>
      <c r="E10" s="7">
        <v>105</v>
      </c>
      <c r="F10" s="7">
        <v>102</v>
      </c>
      <c r="G10" s="7">
        <f t="shared" ref="G10:G19" si="0">F10-D10</f>
        <v>31</v>
      </c>
      <c r="H10" s="7" t="s">
        <v>37</v>
      </c>
    </row>
    <row r="11" spans="1:12" x14ac:dyDescent="0.25">
      <c r="A11" s="7">
        <v>2024</v>
      </c>
      <c r="B11" s="7" t="s">
        <v>93</v>
      </c>
      <c r="C11" s="7" t="s">
        <v>94</v>
      </c>
      <c r="D11" s="7">
        <v>71</v>
      </c>
      <c r="E11" s="7">
        <v>103</v>
      </c>
      <c r="F11" s="7">
        <v>101</v>
      </c>
      <c r="G11" s="7">
        <f t="shared" si="0"/>
        <v>30</v>
      </c>
      <c r="H11" s="7" t="s">
        <v>36</v>
      </c>
      <c r="J11" s="25" t="s">
        <v>17</v>
      </c>
      <c r="K11" s="26"/>
      <c r="L11" s="11">
        <v>29</v>
      </c>
    </row>
    <row r="12" spans="1:12" x14ac:dyDescent="0.25">
      <c r="A12" s="7">
        <v>2024</v>
      </c>
      <c r="B12" s="7" t="s">
        <v>89</v>
      </c>
      <c r="C12" s="7" t="s">
        <v>62</v>
      </c>
      <c r="D12" s="7">
        <v>68</v>
      </c>
      <c r="E12" s="7">
        <v>110</v>
      </c>
      <c r="F12" s="7">
        <v>101</v>
      </c>
      <c r="G12" s="7">
        <f t="shared" si="0"/>
        <v>33</v>
      </c>
      <c r="H12" s="7" t="s">
        <v>37</v>
      </c>
    </row>
    <row r="13" spans="1:12" x14ac:dyDescent="0.25">
      <c r="A13" s="7">
        <v>2024</v>
      </c>
      <c r="B13" s="7" t="s">
        <v>10</v>
      </c>
      <c r="C13" s="7" t="s">
        <v>85</v>
      </c>
      <c r="D13" s="7">
        <v>73</v>
      </c>
      <c r="E13" s="7">
        <v>143</v>
      </c>
      <c r="F13" s="7">
        <v>121</v>
      </c>
      <c r="G13" s="7">
        <f t="shared" si="0"/>
        <v>48</v>
      </c>
      <c r="H13" s="7" t="s">
        <v>37</v>
      </c>
    </row>
    <row r="14" spans="1:12" x14ac:dyDescent="0.25">
      <c r="A14" s="7">
        <v>2024</v>
      </c>
      <c r="B14" s="7" t="s">
        <v>27</v>
      </c>
      <c r="C14" s="7" t="s">
        <v>85</v>
      </c>
      <c r="D14" s="7">
        <v>72</v>
      </c>
      <c r="E14" s="7">
        <v>117</v>
      </c>
      <c r="F14" s="7">
        <v>113</v>
      </c>
      <c r="G14" s="7">
        <f t="shared" si="0"/>
        <v>41</v>
      </c>
      <c r="H14" s="7" t="s">
        <v>37</v>
      </c>
    </row>
    <row r="15" spans="1:12" x14ac:dyDescent="0.25">
      <c r="A15" s="7">
        <v>2024</v>
      </c>
      <c r="B15" s="7" t="s">
        <v>11</v>
      </c>
      <c r="C15" s="7" t="s">
        <v>83</v>
      </c>
      <c r="D15" s="7">
        <v>71</v>
      </c>
      <c r="E15" s="7">
        <v>129</v>
      </c>
      <c r="F15" s="7">
        <v>109</v>
      </c>
      <c r="G15" s="7">
        <f t="shared" si="0"/>
        <v>38</v>
      </c>
      <c r="H15" s="7" t="s">
        <v>37</v>
      </c>
    </row>
    <row r="16" spans="1:12" x14ac:dyDescent="0.25">
      <c r="A16" s="7">
        <v>2024</v>
      </c>
      <c r="B16" s="7" t="s">
        <v>30</v>
      </c>
      <c r="C16" s="7" t="s">
        <v>21</v>
      </c>
      <c r="D16" s="7">
        <v>69</v>
      </c>
      <c r="E16" s="7">
        <v>129</v>
      </c>
      <c r="F16" s="7">
        <v>108</v>
      </c>
      <c r="G16" s="7">
        <f t="shared" si="0"/>
        <v>39</v>
      </c>
      <c r="H16" s="7" t="s">
        <v>37</v>
      </c>
    </row>
    <row r="17" spans="1:8" x14ac:dyDescent="0.25">
      <c r="A17" s="7">
        <v>2024</v>
      </c>
      <c r="B17" s="7" t="s">
        <v>77</v>
      </c>
      <c r="C17" s="7" t="s">
        <v>23</v>
      </c>
      <c r="D17" s="7">
        <v>69</v>
      </c>
      <c r="E17" s="7">
        <v>99</v>
      </c>
      <c r="F17" s="7">
        <v>99</v>
      </c>
      <c r="G17" s="7">
        <f t="shared" si="0"/>
        <v>30</v>
      </c>
      <c r="H17" s="7" t="s">
        <v>36</v>
      </c>
    </row>
    <row r="18" spans="1:8" x14ac:dyDescent="0.25">
      <c r="A18" s="7">
        <v>2023</v>
      </c>
      <c r="B18" s="7" t="s">
        <v>8</v>
      </c>
      <c r="C18" s="7" t="s">
        <v>75</v>
      </c>
      <c r="D18" s="7">
        <v>74</v>
      </c>
      <c r="E18" s="7">
        <v>119</v>
      </c>
      <c r="F18" s="7">
        <v>108</v>
      </c>
      <c r="G18" s="7">
        <f t="shared" si="0"/>
        <v>34</v>
      </c>
      <c r="H18" s="7" t="s">
        <v>37</v>
      </c>
    </row>
    <row r="19" spans="1:8" x14ac:dyDescent="0.25">
      <c r="A19" s="7">
        <v>2023</v>
      </c>
      <c r="B19" s="7" t="s">
        <v>10</v>
      </c>
      <c r="C19" s="7" t="s">
        <v>63</v>
      </c>
      <c r="D19" s="7">
        <v>70</v>
      </c>
      <c r="E19" s="7">
        <v>106</v>
      </c>
      <c r="F19" s="7">
        <v>96</v>
      </c>
      <c r="G19" s="7">
        <f t="shared" si="0"/>
        <v>26</v>
      </c>
      <c r="H19" s="7" t="s">
        <v>36</v>
      </c>
    </row>
    <row r="20" spans="1:8" x14ac:dyDescent="0.25">
      <c r="A20"/>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293B9-9578-4DED-A798-12CB9519291D}">
  <dimension ref="A3:L20"/>
  <sheetViews>
    <sheetView workbookViewId="0">
      <selection activeCell="O15" sqref="O15"/>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2.710937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82</v>
      </c>
      <c r="H9" s="5" t="s">
        <v>34</v>
      </c>
      <c r="I9"/>
      <c r="J9" s="27" t="s">
        <v>81</v>
      </c>
      <c r="K9" s="28"/>
      <c r="L9" s="7">
        <f>(G17+G18+G19)/3</f>
        <v>39.333333333333336</v>
      </c>
    </row>
    <row r="10" spans="1:12" x14ac:dyDescent="0.25">
      <c r="A10" s="7">
        <v>2024</v>
      </c>
      <c r="B10" s="7" t="s">
        <v>93</v>
      </c>
      <c r="C10" s="7" t="s">
        <v>94</v>
      </c>
      <c r="D10" s="7">
        <v>71</v>
      </c>
      <c r="E10" s="7">
        <v>144</v>
      </c>
      <c r="F10" s="7">
        <v>127</v>
      </c>
      <c r="G10" s="7">
        <f t="shared" ref="G10:G19" si="0">F10-D10</f>
        <v>56</v>
      </c>
      <c r="H10" s="7" t="s">
        <v>37</v>
      </c>
    </row>
    <row r="11" spans="1:12" x14ac:dyDescent="0.25">
      <c r="A11" s="7">
        <v>2024</v>
      </c>
      <c r="B11" s="7" t="s">
        <v>9</v>
      </c>
      <c r="C11" s="7" t="s">
        <v>90</v>
      </c>
      <c r="D11" s="7">
        <v>72</v>
      </c>
      <c r="E11" s="7">
        <v>140</v>
      </c>
      <c r="F11" s="7">
        <v>125</v>
      </c>
      <c r="G11" s="7">
        <f t="shared" si="0"/>
        <v>53</v>
      </c>
      <c r="H11" s="7" t="s">
        <v>37</v>
      </c>
      <c r="J11" s="25" t="s">
        <v>17</v>
      </c>
      <c r="K11" s="26"/>
      <c r="L11" s="11">
        <v>39</v>
      </c>
    </row>
    <row r="12" spans="1:12" x14ac:dyDescent="0.25">
      <c r="A12" s="7">
        <v>2024</v>
      </c>
      <c r="B12" s="7" t="s">
        <v>89</v>
      </c>
      <c r="C12" s="7" t="s">
        <v>62</v>
      </c>
      <c r="D12" s="7">
        <v>68</v>
      </c>
      <c r="E12" s="7">
        <v>137</v>
      </c>
      <c r="F12" s="7">
        <v>117</v>
      </c>
      <c r="G12" s="7">
        <f t="shared" si="0"/>
        <v>49</v>
      </c>
      <c r="H12" s="7" t="s">
        <v>37</v>
      </c>
    </row>
    <row r="13" spans="1:12" x14ac:dyDescent="0.25">
      <c r="A13" s="7">
        <v>2024</v>
      </c>
      <c r="B13" s="7" t="s">
        <v>10</v>
      </c>
      <c r="C13" s="7" t="s">
        <v>85</v>
      </c>
      <c r="D13" s="7">
        <v>73</v>
      </c>
      <c r="E13" s="7">
        <v>145</v>
      </c>
      <c r="F13" s="7">
        <v>125</v>
      </c>
      <c r="G13" s="7">
        <f t="shared" si="0"/>
        <v>52</v>
      </c>
      <c r="H13" s="7" t="s">
        <v>37</v>
      </c>
    </row>
    <row r="14" spans="1:12" x14ac:dyDescent="0.25">
      <c r="A14" s="7">
        <v>2024</v>
      </c>
      <c r="B14" s="7" t="s">
        <v>27</v>
      </c>
      <c r="C14" s="7" t="s">
        <v>85</v>
      </c>
      <c r="D14" s="7">
        <v>72</v>
      </c>
      <c r="E14" s="7">
        <v>127</v>
      </c>
      <c r="F14" s="7">
        <v>123</v>
      </c>
      <c r="G14" s="7">
        <f t="shared" si="0"/>
        <v>51</v>
      </c>
      <c r="H14" s="7" t="s">
        <v>37</v>
      </c>
    </row>
    <row r="15" spans="1:12" x14ac:dyDescent="0.25">
      <c r="A15" s="7">
        <v>2024</v>
      </c>
      <c r="B15" s="7" t="s">
        <v>11</v>
      </c>
      <c r="C15" s="7" t="s">
        <v>83</v>
      </c>
      <c r="D15" s="7">
        <v>71</v>
      </c>
      <c r="E15" s="7">
        <v>142</v>
      </c>
      <c r="F15" s="7">
        <v>126</v>
      </c>
      <c r="G15" s="7">
        <f t="shared" si="0"/>
        <v>55</v>
      </c>
      <c r="H15" s="7" t="s">
        <v>37</v>
      </c>
    </row>
    <row r="16" spans="1:12" x14ac:dyDescent="0.25">
      <c r="A16" s="7">
        <v>2023</v>
      </c>
      <c r="B16" s="7" t="s">
        <v>24</v>
      </c>
      <c r="C16" s="7" t="s">
        <v>21</v>
      </c>
      <c r="D16" s="7">
        <v>70</v>
      </c>
      <c r="E16" s="7">
        <v>132</v>
      </c>
      <c r="F16" s="7">
        <v>121</v>
      </c>
      <c r="G16" s="7">
        <f t="shared" si="0"/>
        <v>51</v>
      </c>
      <c r="H16" s="7" t="s">
        <v>37</v>
      </c>
    </row>
    <row r="17" spans="1:8" x14ac:dyDescent="0.25">
      <c r="A17" s="7">
        <v>2023</v>
      </c>
      <c r="B17" s="7" t="s">
        <v>76</v>
      </c>
      <c r="C17" s="7" t="s">
        <v>29</v>
      </c>
      <c r="D17" s="7">
        <v>72</v>
      </c>
      <c r="E17" s="7">
        <v>135</v>
      </c>
      <c r="F17" s="7">
        <v>118</v>
      </c>
      <c r="G17" s="7">
        <f t="shared" si="0"/>
        <v>46</v>
      </c>
      <c r="H17" s="7" t="s">
        <v>36</v>
      </c>
    </row>
    <row r="18" spans="1:8" x14ac:dyDescent="0.25">
      <c r="A18" s="7">
        <v>2023</v>
      </c>
      <c r="B18" s="7" t="s">
        <v>74</v>
      </c>
      <c r="C18" s="7" t="s">
        <v>75</v>
      </c>
      <c r="D18" s="7">
        <v>74</v>
      </c>
      <c r="E18" s="7">
        <v>124</v>
      </c>
      <c r="F18" s="7">
        <v>115</v>
      </c>
      <c r="G18" s="7">
        <f t="shared" si="0"/>
        <v>41</v>
      </c>
      <c r="H18" s="7" t="s">
        <v>36</v>
      </c>
    </row>
    <row r="19" spans="1:8" x14ac:dyDescent="0.25">
      <c r="A19" s="7">
        <v>2023</v>
      </c>
      <c r="B19" s="7" t="s">
        <v>68</v>
      </c>
      <c r="C19" s="7" t="s">
        <v>67</v>
      </c>
      <c r="D19" s="7">
        <v>70</v>
      </c>
      <c r="E19" s="7">
        <v>123</v>
      </c>
      <c r="F19" s="7">
        <v>101</v>
      </c>
      <c r="G19" s="7">
        <f t="shared" si="0"/>
        <v>31</v>
      </c>
      <c r="H19" s="7" t="s">
        <v>36</v>
      </c>
    </row>
    <row r="20" spans="1:8" x14ac:dyDescent="0.25">
      <c r="A20"/>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23F37-13FE-4AD8-8412-46A2AB1393CB}">
  <dimension ref="A3:L20"/>
  <sheetViews>
    <sheetView workbookViewId="0">
      <selection activeCell="U32" sqref="U3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7109375" style="10" bestFit="1" customWidth="1"/>
    <col min="8" max="8" width="17.42578125" bestFit="1" customWidth="1"/>
    <col min="10" max="10" width="12.570312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80</v>
      </c>
      <c r="H9" s="5" t="s">
        <v>34</v>
      </c>
      <c r="J9" s="27" t="s">
        <v>81</v>
      </c>
      <c r="K9" s="28"/>
      <c r="L9" s="7">
        <f>(G15+G16+G19)/3</f>
        <v>33.333333333333336</v>
      </c>
    </row>
    <row r="10" spans="1:12" x14ac:dyDescent="0.25">
      <c r="A10" s="7">
        <v>2024</v>
      </c>
      <c r="B10" s="7" t="s">
        <v>7</v>
      </c>
      <c r="C10" s="7" t="s">
        <v>29</v>
      </c>
      <c r="D10" s="7">
        <v>72</v>
      </c>
      <c r="E10" s="7">
        <v>708</v>
      </c>
      <c r="F10" s="7">
        <v>108</v>
      </c>
      <c r="G10" s="7">
        <f>F10-D10</f>
        <v>36</v>
      </c>
      <c r="H10" s="7" t="s">
        <v>37</v>
      </c>
    </row>
    <row r="11" spans="1:12" x14ac:dyDescent="0.25">
      <c r="A11" s="7">
        <v>2024</v>
      </c>
      <c r="B11" s="7" t="s">
        <v>9</v>
      </c>
      <c r="C11" s="7" t="s">
        <v>90</v>
      </c>
      <c r="D11" s="7">
        <v>72</v>
      </c>
      <c r="E11" s="7">
        <v>121</v>
      </c>
      <c r="F11" s="7">
        <v>112</v>
      </c>
      <c r="G11" s="7">
        <f>F11-D11</f>
        <v>40</v>
      </c>
      <c r="H11" s="7" t="s">
        <v>37</v>
      </c>
      <c r="J11" s="25" t="s">
        <v>17</v>
      </c>
      <c r="K11" s="26"/>
      <c r="L11" s="11">
        <v>33</v>
      </c>
    </row>
    <row r="12" spans="1:12" x14ac:dyDescent="0.25">
      <c r="A12" s="7">
        <v>2024</v>
      </c>
      <c r="B12" s="7" t="s">
        <v>89</v>
      </c>
      <c r="C12" s="7" t="s">
        <v>62</v>
      </c>
      <c r="D12" s="7">
        <v>68</v>
      </c>
      <c r="E12" s="7">
        <v>112</v>
      </c>
      <c r="F12" s="7">
        <v>106</v>
      </c>
      <c r="G12" s="7">
        <f>F12-D12</f>
        <v>38</v>
      </c>
      <c r="H12" s="7" t="s">
        <v>37</v>
      </c>
    </row>
    <row r="13" spans="1:12" x14ac:dyDescent="0.25">
      <c r="A13" s="7">
        <v>2024</v>
      </c>
      <c r="B13" s="7" t="s">
        <v>11</v>
      </c>
      <c r="C13" s="7" t="s">
        <v>83</v>
      </c>
      <c r="D13" s="7">
        <v>71</v>
      </c>
      <c r="E13" s="7">
        <v>117</v>
      </c>
      <c r="F13" s="7">
        <v>112</v>
      </c>
      <c r="G13" s="7">
        <f>F13-D13</f>
        <v>41</v>
      </c>
      <c r="H13" s="7" t="s">
        <v>37</v>
      </c>
    </row>
    <row r="14" spans="1:12" x14ac:dyDescent="0.25">
      <c r="A14" s="7">
        <v>2024</v>
      </c>
      <c r="B14" s="7" t="s">
        <v>30</v>
      </c>
      <c r="C14" s="7" t="s">
        <v>21</v>
      </c>
      <c r="D14" s="7">
        <v>69</v>
      </c>
      <c r="E14" s="7">
        <v>114</v>
      </c>
      <c r="F14" s="7">
        <v>111</v>
      </c>
      <c r="G14" s="7">
        <f>F14-D14</f>
        <v>42</v>
      </c>
      <c r="H14" s="7" t="s">
        <v>37</v>
      </c>
    </row>
    <row r="15" spans="1:12" x14ac:dyDescent="0.25">
      <c r="A15" s="7">
        <v>2024</v>
      </c>
      <c r="B15" s="7" t="s">
        <v>77</v>
      </c>
      <c r="C15" s="7" t="s">
        <v>23</v>
      </c>
      <c r="D15" s="7">
        <v>69</v>
      </c>
      <c r="E15" s="7">
        <v>105</v>
      </c>
      <c r="F15" s="7">
        <v>102</v>
      </c>
      <c r="G15" s="7">
        <f>F15-D15</f>
        <v>33</v>
      </c>
      <c r="H15" s="7" t="s">
        <v>36</v>
      </c>
    </row>
    <row r="16" spans="1:12" x14ac:dyDescent="0.25">
      <c r="A16" s="7">
        <v>2023</v>
      </c>
      <c r="B16" s="7" t="s">
        <v>7</v>
      </c>
      <c r="C16" s="7" t="s">
        <v>78</v>
      </c>
      <c r="D16" s="7">
        <v>72</v>
      </c>
      <c r="E16" s="7">
        <v>111</v>
      </c>
      <c r="F16" s="7">
        <v>107</v>
      </c>
      <c r="G16" s="7">
        <f t="shared" ref="G16:G19" si="0">F16-D16</f>
        <v>35</v>
      </c>
      <c r="H16" s="7" t="s">
        <v>36</v>
      </c>
    </row>
    <row r="17" spans="1:8" x14ac:dyDescent="0.25">
      <c r="A17" s="7">
        <v>2023</v>
      </c>
      <c r="B17" s="7" t="s">
        <v>24</v>
      </c>
      <c r="C17" s="7" t="s">
        <v>21</v>
      </c>
      <c r="D17" s="7">
        <v>70</v>
      </c>
      <c r="E17" s="7">
        <v>114</v>
      </c>
      <c r="F17" s="7">
        <v>107</v>
      </c>
      <c r="G17" s="7">
        <f t="shared" si="0"/>
        <v>37</v>
      </c>
      <c r="H17" s="7" t="s">
        <v>37</v>
      </c>
    </row>
    <row r="18" spans="1:8" x14ac:dyDescent="0.25">
      <c r="A18" s="7">
        <v>2023</v>
      </c>
      <c r="B18" s="7" t="s">
        <v>74</v>
      </c>
      <c r="C18" s="7" t="s">
        <v>75</v>
      </c>
      <c r="D18" s="7">
        <v>74</v>
      </c>
      <c r="E18" s="7">
        <v>122</v>
      </c>
      <c r="F18" s="7">
        <v>117</v>
      </c>
      <c r="G18" s="7">
        <f t="shared" si="0"/>
        <v>43</v>
      </c>
      <c r="H18" s="7" t="s">
        <v>37</v>
      </c>
    </row>
    <row r="19" spans="1:8" x14ac:dyDescent="0.25">
      <c r="A19" s="7">
        <v>2023</v>
      </c>
      <c r="B19" s="7" t="s">
        <v>11</v>
      </c>
      <c r="C19" s="7" t="s">
        <v>62</v>
      </c>
      <c r="D19" s="7">
        <v>68</v>
      </c>
      <c r="E19" s="7">
        <v>126</v>
      </c>
      <c r="F19" s="7">
        <v>100</v>
      </c>
      <c r="G19" s="7">
        <f t="shared" si="0"/>
        <v>32</v>
      </c>
      <c r="H19" s="7" t="s">
        <v>36</v>
      </c>
    </row>
    <row r="20" spans="1:8" x14ac:dyDescent="0.25">
      <c r="A20"/>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709E9-B008-415A-8A9D-518124574759}">
  <dimension ref="A3:L20"/>
  <sheetViews>
    <sheetView workbookViewId="0">
      <selection activeCell="O15" sqref="O15"/>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3"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82</v>
      </c>
      <c r="H9" s="5" t="s">
        <v>34</v>
      </c>
      <c r="J9" s="27" t="s">
        <v>81</v>
      </c>
      <c r="K9" s="28"/>
      <c r="L9" s="7">
        <f>(G11+G16+G18)/3</f>
        <v>24.666666666666668</v>
      </c>
    </row>
    <row r="10" spans="1:12" x14ac:dyDescent="0.25">
      <c r="A10" s="7">
        <v>2023</v>
      </c>
      <c r="B10" s="7" t="s">
        <v>7</v>
      </c>
      <c r="C10" s="7" t="s">
        <v>78</v>
      </c>
      <c r="D10" s="7">
        <v>72</v>
      </c>
      <c r="E10" s="7">
        <v>112</v>
      </c>
      <c r="F10" s="7">
        <v>109</v>
      </c>
      <c r="G10" s="7">
        <f>F10-D10</f>
        <v>37</v>
      </c>
      <c r="H10" s="7" t="s">
        <v>37</v>
      </c>
    </row>
    <row r="11" spans="1:12" x14ac:dyDescent="0.25">
      <c r="A11" s="7">
        <v>2023</v>
      </c>
      <c r="B11" s="7" t="s">
        <v>68</v>
      </c>
      <c r="C11" s="7" t="s">
        <v>67</v>
      </c>
      <c r="D11" s="7">
        <v>70</v>
      </c>
      <c r="E11" s="7">
        <v>112</v>
      </c>
      <c r="F11" s="7">
        <v>95</v>
      </c>
      <c r="G11" s="7">
        <f t="shared" ref="G11:G19" si="0">F11-D11</f>
        <v>25</v>
      </c>
      <c r="H11" s="7" t="s">
        <v>36</v>
      </c>
      <c r="J11" s="25" t="s">
        <v>17</v>
      </c>
      <c r="K11" s="26"/>
      <c r="L11" s="11">
        <v>25</v>
      </c>
    </row>
    <row r="12" spans="1:12" x14ac:dyDescent="0.25">
      <c r="A12" s="7">
        <v>2023</v>
      </c>
      <c r="B12" s="7" t="s">
        <v>10</v>
      </c>
      <c r="C12" s="7" t="s">
        <v>63</v>
      </c>
      <c r="D12" s="7">
        <v>70</v>
      </c>
      <c r="E12" s="7">
        <v>113</v>
      </c>
      <c r="F12" s="7">
        <v>107</v>
      </c>
      <c r="G12" s="7">
        <f t="shared" si="0"/>
        <v>37</v>
      </c>
      <c r="H12" s="7" t="s">
        <v>37</v>
      </c>
    </row>
    <row r="13" spans="1:12" x14ac:dyDescent="0.25">
      <c r="A13" s="7">
        <v>2023</v>
      </c>
      <c r="B13" s="7" t="s">
        <v>27</v>
      </c>
      <c r="C13" s="7" t="s">
        <v>63</v>
      </c>
      <c r="D13" s="7">
        <v>70</v>
      </c>
      <c r="E13" s="7">
        <v>127</v>
      </c>
      <c r="F13" s="7">
        <v>104</v>
      </c>
      <c r="G13" s="7">
        <f t="shared" si="0"/>
        <v>34</v>
      </c>
      <c r="H13" s="7" t="s">
        <v>37</v>
      </c>
    </row>
    <row r="14" spans="1:12" x14ac:dyDescent="0.25">
      <c r="A14" s="7">
        <v>2023</v>
      </c>
      <c r="B14" s="7" t="s">
        <v>30</v>
      </c>
      <c r="C14" s="7" t="s">
        <v>19</v>
      </c>
      <c r="D14" s="7">
        <v>72</v>
      </c>
      <c r="E14" s="7">
        <v>127</v>
      </c>
      <c r="F14" s="7">
        <v>102</v>
      </c>
      <c r="G14" s="7">
        <f t="shared" si="0"/>
        <v>30</v>
      </c>
      <c r="H14" s="7" t="s">
        <v>37</v>
      </c>
    </row>
    <row r="15" spans="1:12" x14ac:dyDescent="0.25">
      <c r="A15" s="7">
        <v>2023</v>
      </c>
      <c r="B15" s="7" t="s">
        <v>35</v>
      </c>
      <c r="C15" s="7" t="s">
        <v>22</v>
      </c>
      <c r="D15" s="7">
        <v>71</v>
      </c>
      <c r="E15" s="7">
        <v>107</v>
      </c>
      <c r="F15" s="7">
        <v>98</v>
      </c>
      <c r="G15" s="7">
        <f t="shared" si="0"/>
        <v>27</v>
      </c>
      <c r="H15" s="7" t="s">
        <v>37</v>
      </c>
    </row>
    <row r="16" spans="1:12" x14ac:dyDescent="0.25">
      <c r="A16" s="7">
        <v>2022</v>
      </c>
      <c r="B16" s="7" t="s">
        <v>7</v>
      </c>
      <c r="C16" s="7" t="s">
        <v>21</v>
      </c>
      <c r="D16" s="7">
        <v>71</v>
      </c>
      <c r="E16" s="7">
        <v>100</v>
      </c>
      <c r="F16" s="7">
        <v>93</v>
      </c>
      <c r="G16" s="7">
        <f t="shared" si="0"/>
        <v>22</v>
      </c>
      <c r="H16" s="7" t="s">
        <v>36</v>
      </c>
    </row>
    <row r="17" spans="1:8" x14ac:dyDescent="0.25">
      <c r="A17" s="7">
        <v>2022</v>
      </c>
      <c r="B17" s="7" t="s">
        <v>9</v>
      </c>
      <c r="C17" s="7" t="s">
        <v>32</v>
      </c>
      <c r="D17" s="7">
        <v>70</v>
      </c>
      <c r="E17" s="7">
        <v>113</v>
      </c>
      <c r="F17" s="7">
        <v>104</v>
      </c>
      <c r="G17" s="7">
        <f t="shared" si="0"/>
        <v>34</v>
      </c>
      <c r="H17" s="7" t="s">
        <v>37</v>
      </c>
    </row>
    <row r="18" spans="1:8" x14ac:dyDescent="0.25">
      <c r="A18" s="7">
        <v>2022</v>
      </c>
      <c r="B18" s="7" t="s">
        <v>27</v>
      </c>
      <c r="C18" s="7" t="s">
        <v>28</v>
      </c>
      <c r="D18" s="7">
        <v>71</v>
      </c>
      <c r="E18" s="7">
        <v>108</v>
      </c>
      <c r="F18" s="7">
        <v>98</v>
      </c>
      <c r="G18" s="7">
        <f t="shared" si="0"/>
        <v>27</v>
      </c>
      <c r="H18" s="7" t="s">
        <v>36</v>
      </c>
    </row>
    <row r="19" spans="1:8" x14ac:dyDescent="0.25">
      <c r="A19" s="7">
        <v>2022</v>
      </c>
      <c r="B19" s="7" t="s">
        <v>11</v>
      </c>
      <c r="C19" s="7" t="s">
        <v>31</v>
      </c>
      <c r="D19" s="7">
        <v>71</v>
      </c>
      <c r="E19" s="7">
        <v>127</v>
      </c>
      <c r="F19" s="7">
        <v>100</v>
      </c>
      <c r="G19" s="7">
        <f t="shared" si="0"/>
        <v>29</v>
      </c>
      <c r="H19" s="7" t="s">
        <v>37</v>
      </c>
    </row>
    <row r="20" spans="1:8" x14ac:dyDescent="0.25">
      <c r="A20"/>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F608D-789F-4C6C-B63E-E95CCF05C99E}">
  <dimension ref="A3:L20"/>
  <sheetViews>
    <sheetView workbookViewId="0">
      <selection activeCell="O15" sqref="O15"/>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3.2851562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82</v>
      </c>
      <c r="H9" s="5" t="s">
        <v>34</v>
      </c>
      <c r="I9"/>
      <c r="J9" s="27" t="s">
        <v>81</v>
      </c>
      <c r="K9" s="28"/>
      <c r="L9" s="7">
        <f>(G16+G17+G18)/3</f>
        <v>33</v>
      </c>
    </row>
    <row r="10" spans="1:12" x14ac:dyDescent="0.25">
      <c r="A10" s="7">
        <v>2024</v>
      </c>
      <c r="B10" s="7" t="s">
        <v>93</v>
      </c>
      <c r="C10" s="7" t="s">
        <v>94</v>
      </c>
      <c r="D10" s="7">
        <v>70</v>
      </c>
      <c r="E10" s="7">
        <v>117</v>
      </c>
      <c r="F10" s="7">
        <v>110</v>
      </c>
      <c r="G10" s="7">
        <f t="shared" ref="G10:G19" si="0">F10-D10</f>
        <v>40</v>
      </c>
      <c r="H10" s="7" t="s">
        <v>37</v>
      </c>
    </row>
    <row r="11" spans="1:12" x14ac:dyDescent="0.25">
      <c r="A11" s="7">
        <v>2024</v>
      </c>
      <c r="B11" s="7" t="s">
        <v>71</v>
      </c>
      <c r="C11" s="7" t="s">
        <v>90</v>
      </c>
      <c r="D11" s="7">
        <v>72</v>
      </c>
      <c r="E11" s="7">
        <v>120</v>
      </c>
      <c r="F11" s="7">
        <v>112</v>
      </c>
      <c r="G11" s="7">
        <f t="shared" si="0"/>
        <v>40</v>
      </c>
      <c r="H11" s="7" t="s">
        <v>37</v>
      </c>
      <c r="J11" s="25" t="s">
        <v>17</v>
      </c>
      <c r="K11" s="26"/>
      <c r="L11" s="11">
        <v>33</v>
      </c>
    </row>
    <row r="12" spans="1:12" x14ac:dyDescent="0.25">
      <c r="A12" s="7">
        <v>2024</v>
      </c>
      <c r="B12" s="7" t="s">
        <v>89</v>
      </c>
      <c r="C12" s="7" t="s">
        <v>62</v>
      </c>
      <c r="D12" s="7">
        <v>68</v>
      </c>
      <c r="E12" s="7">
        <v>115</v>
      </c>
      <c r="F12" s="7">
        <v>107</v>
      </c>
      <c r="G12" s="7">
        <f t="shared" si="0"/>
        <v>39</v>
      </c>
      <c r="H12" s="7" t="s">
        <v>37</v>
      </c>
    </row>
    <row r="13" spans="1:12" x14ac:dyDescent="0.25">
      <c r="A13" s="7">
        <v>2024</v>
      </c>
      <c r="B13" s="7" t="s">
        <v>10</v>
      </c>
      <c r="C13" s="7" t="s">
        <v>85</v>
      </c>
      <c r="D13" s="7">
        <v>73</v>
      </c>
      <c r="E13" s="7">
        <v>142</v>
      </c>
      <c r="F13" s="7">
        <v>122</v>
      </c>
      <c r="G13" s="7">
        <f t="shared" si="0"/>
        <v>49</v>
      </c>
      <c r="H13" s="7" t="s">
        <v>37</v>
      </c>
    </row>
    <row r="14" spans="1:12" x14ac:dyDescent="0.25">
      <c r="A14" s="7">
        <v>2024</v>
      </c>
      <c r="B14" s="7" t="s">
        <v>27</v>
      </c>
      <c r="C14" s="7" t="s">
        <v>85</v>
      </c>
      <c r="D14" s="7">
        <v>72</v>
      </c>
      <c r="E14" s="7">
        <v>133</v>
      </c>
      <c r="F14" s="7">
        <v>133</v>
      </c>
      <c r="G14" s="7">
        <f t="shared" si="0"/>
        <v>61</v>
      </c>
      <c r="H14" s="7" t="s">
        <v>37</v>
      </c>
    </row>
    <row r="15" spans="1:12" x14ac:dyDescent="0.25">
      <c r="A15" s="7">
        <v>2024</v>
      </c>
      <c r="B15" s="7" t="s">
        <v>11</v>
      </c>
      <c r="C15" s="7" t="s">
        <v>83</v>
      </c>
      <c r="D15" s="7">
        <v>71</v>
      </c>
      <c r="E15" s="7">
        <v>117</v>
      </c>
      <c r="F15" s="7">
        <v>110</v>
      </c>
      <c r="G15" s="7">
        <f t="shared" si="0"/>
        <v>39</v>
      </c>
      <c r="H15" s="7" t="s">
        <v>37</v>
      </c>
    </row>
    <row r="16" spans="1:12" x14ac:dyDescent="0.25">
      <c r="A16" s="7">
        <v>2024</v>
      </c>
      <c r="B16" s="7" t="s">
        <v>30</v>
      </c>
      <c r="C16" s="7" t="s">
        <v>21</v>
      </c>
      <c r="D16" s="7">
        <v>69</v>
      </c>
      <c r="E16" s="7">
        <v>114</v>
      </c>
      <c r="F16" s="7">
        <v>103</v>
      </c>
      <c r="G16" s="7">
        <f t="shared" si="0"/>
        <v>34</v>
      </c>
      <c r="H16" s="7" t="s">
        <v>36</v>
      </c>
    </row>
    <row r="17" spans="1:8" x14ac:dyDescent="0.25">
      <c r="A17" s="7">
        <v>2024</v>
      </c>
      <c r="B17" s="7" t="s">
        <v>77</v>
      </c>
      <c r="C17" s="7" t="s">
        <v>23</v>
      </c>
      <c r="D17" s="7">
        <v>69</v>
      </c>
      <c r="E17" s="7">
        <v>98</v>
      </c>
      <c r="F17" s="7">
        <v>97</v>
      </c>
      <c r="G17" s="7">
        <f t="shared" si="0"/>
        <v>28</v>
      </c>
      <c r="H17" s="7" t="s">
        <v>36</v>
      </c>
    </row>
    <row r="18" spans="1:8" x14ac:dyDescent="0.25">
      <c r="A18" s="7">
        <v>2023</v>
      </c>
      <c r="B18" s="7" t="s">
        <v>7</v>
      </c>
      <c r="C18" s="7" t="s">
        <v>78</v>
      </c>
      <c r="D18" s="7">
        <v>72</v>
      </c>
      <c r="E18" s="7">
        <v>113</v>
      </c>
      <c r="F18" s="7">
        <v>109</v>
      </c>
      <c r="G18" s="7">
        <f t="shared" si="0"/>
        <v>37</v>
      </c>
      <c r="H18" s="7" t="s">
        <v>36</v>
      </c>
    </row>
    <row r="19" spans="1:8" x14ac:dyDescent="0.25">
      <c r="A19" s="7">
        <v>2023</v>
      </c>
      <c r="B19" s="7" t="s">
        <v>8</v>
      </c>
      <c r="C19" s="7" t="s">
        <v>75</v>
      </c>
      <c r="D19" s="7">
        <v>74</v>
      </c>
      <c r="E19" s="7">
        <v>162</v>
      </c>
      <c r="F19" s="7">
        <v>128</v>
      </c>
      <c r="G19" s="7">
        <f t="shared" si="0"/>
        <v>54</v>
      </c>
      <c r="H19" s="7" t="s">
        <v>37</v>
      </c>
    </row>
    <row r="20" spans="1:8" x14ac:dyDescent="0.25">
      <c r="A20"/>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30502-2552-4D4F-8CD1-E00DAA982664}">
  <dimension ref="A3:L20"/>
  <sheetViews>
    <sheetView workbookViewId="0">
      <selection activeCell="U32" sqref="U3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3.4257812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82</v>
      </c>
      <c r="H9" s="5" t="s">
        <v>34</v>
      </c>
      <c r="I9"/>
      <c r="J9" s="27" t="s">
        <v>81</v>
      </c>
      <c r="K9" s="28"/>
      <c r="L9" s="7">
        <f>(G10+G11+G13)/3</f>
        <v>23</v>
      </c>
    </row>
    <row r="10" spans="1:12" x14ac:dyDescent="0.25">
      <c r="A10" s="7">
        <v>2024</v>
      </c>
      <c r="B10" s="7" t="s">
        <v>7</v>
      </c>
      <c r="C10" s="7" t="s">
        <v>29</v>
      </c>
      <c r="D10" s="7">
        <v>72</v>
      </c>
      <c r="E10" s="7">
        <v>92</v>
      </c>
      <c r="F10" s="7">
        <v>91</v>
      </c>
      <c r="G10" s="7">
        <f t="shared" ref="G10:G19" si="0">F10-D10</f>
        <v>19</v>
      </c>
      <c r="H10" s="7" t="s">
        <v>36</v>
      </c>
    </row>
    <row r="11" spans="1:12" x14ac:dyDescent="0.25">
      <c r="A11" s="7">
        <v>2024</v>
      </c>
      <c r="B11" s="7" t="s">
        <v>24</v>
      </c>
      <c r="C11" s="7" t="s">
        <v>20</v>
      </c>
      <c r="D11" s="7">
        <v>69</v>
      </c>
      <c r="E11" s="7">
        <v>94</v>
      </c>
      <c r="F11" s="7">
        <v>94</v>
      </c>
      <c r="G11" s="7">
        <f t="shared" si="0"/>
        <v>25</v>
      </c>
      <c r="H11" s="7" t="s">
        <v>36</v>
      </c>
      <c r="J11" s="25" t="s">
        <v>17</v>
      </c>
      <c r="K11" s="26"/>
      <c r="L11" s="11">
        <v>23</v>
      </c>
    </row>
    <row r="12" spans="1:12" x14ac:dyDescent="0.25">
      <c r="A12" s="7">
        <v>2024</v>
      </c>
      <c r="B12" s="7" t="s">
        <v>71</v>
      </c>
      <c r="C12" s="7" t="s">
        <v>90</v>
      </c>
      <c r="D12" s="7">
        <v>72</v>
      </c>
      <c r="E12" s="7">
        <v>100</v>
      </c>
      <c r="F12" s="7">
        <v>100</v>
      </c>
      <c r="G12" s="7">
        <f t="shared" si="0"/>
        <v>28</v>
      </c>
      <c r="H12" s="7" t="s">
        <v>37</v>
      </c>
    </row>
    <row r="13" spans="1:12" x14ac:dyDescent="0.25">
      <c r="A13" s="7">
        <v>2024</v>
      </c>
      <c r="B13" s="7" t="s">
        <v>89</v>
      </c>
      <c r="C13" s="7" t="s">
        <v>62</v>
      </c>
      <c r="D13" s="7">
        <v>68</v>
      </c>
      <c r="E13" s="7">
        <v>99</v>
      </c>
      <c r="F13" s="7">
        <v>93</v>
      </c>
      <c r="G13" s="7">
        <f t="shared" si="0"/>
        <v>25</v>
      </c>
      <c r="H13" s="7" t="s">
        <v>36</v>
      </c>
    </row>
    <row r="14" spans="1:12" x14ac:dyDescent="0.25">
      <c r="A14" s="7">
        <v>2024</v>
      </c>
      <c r="B14" s="7" t="s">
        <v>10</v>
      </c>
      <c r="C14" s="7" t="s">
        <v>85</v>
      </c>
      <c r="D14" s="7">
        <v>73</v>
      </c>
      <c r="E14" s="7">
        <v>113</v>
      </c>
      <c r="F14" s="7">
        <v>109</v>
      </c>
      <c r="G14" s="7">
        <f t="shared" si="0"/>
        <v>36</v>
      </c>
      <c r="H14" s="7" t="s">
        <v>37</v>
      </c>
    </row>
    <row r="15" spans="1:12" x14ac:dyDescent="0.25">
      <c r="A15" s="7">
        <v>2024</v>
      </c>
      <c r="B15" s="7" t="s">
        <v>27</v>
      </c>
      <c r="C15" s="7" t="s">
        <v>85</v>
      </c>
      <c r="D15" s="7">
        <v>72</v>
      </c>
      <c r="E15" s="7">
        <v>112</v>
      </c>
      <c r="F15" s="7">
        <v>108</v>
      </c>
      <c r="G15" s="7">
        <f t="shared" si="0"/>
        <v>36</v>
      </c>
      <c r="H15" s="7" t="s">
        <v>37</v>
      </c>
    </row>
    <row r="16" spans="1:12" x14ac:dyDescent="0.25">
      <c r="A16" s="7">
        <v>2024</v>
      </c>
      <c r="B16" s="7" t="s">
        <v>11</v>
      </c>
      <c r="C16" s="7" t="s">
        <v>83</v>
      </c>
      <c r="D16" s="7">
        <v>71</v>
      </c>
      <c r="E16" s="7">
        <v>104</v>
      </c>
      <c r="F16" s="7">
        <v>104</v>
      </c>
      <c r="G16" s="7">
        <f t="shared" si="0"/>
        <v>33</v>
      </c>
      <c r="H16" s="7" t="s">
        <v>37</v>
      </c>
    </row>
    <row r="17" spans="1:8" x14ac:dyDescent="0.25">
      <c r="A17" s="7">
        <v>2024</v>
      </c>
      <c r="B17" s="7" t="s">
        <v>30</v>
      </c>
      <c r="C17" s="7" t="s">
        <v>21</v>
      </c>
      <c r="D17" s="7">
        <v>69</v>
      </c>
      <c r="E17" s="7">
        <v>100</v>
      </c>
      <c r="F17" s="7">
        <v>100</v>
      </c>
      <c r="G17" s="7">
        <f t="shared" si="0"/>
        <v>31</v>
      </c>
      <c r="H17" s="7" t="s">
        <v>37</v>
      </c>
    </row>
    <row r="18" spans="1:8" x14ac:dyDescent="0.25">
      <c r="A18" s="7">
        <v>2023</v>
      </c>
      <c r="B18" s="7" t="s">
        <v>7</v>
      </c>
      <c r="C18" s="7" t="s">
        <v>78</v>
      </c>
      <c r="D18" s="7">
        <v>72</v>
      </c>
      <c r="E18" s="7">
        <v>101</v>
      </c>
      <c r="F18" s="7">
        <v>101</v>
      </c>
      <c r="G18" s="7">
        <f t="shared" si="0"/>
        <v>29</v>
      </c>
      <c r="H18" s="7" t="s">
        <v>37</v>
      </c>
    </row>
    <row r="19" spans="1:8" x14ac:dyDescent="0.25">
      <c r="A19" s="7">
        <v>2023</v>
      </c>
      <c r="B19" s="7" t="s">
        <v>24</v>
      </c>
      <c r="C19" s="7" t="s">
        <v>21</v>
      </c>
      <c r="D19" s="7">
        <v>70</v>
      </c>
      <c r="E19" s="7">
        <v>114</v>
      </c>
      <c r="F19" s="7">
        <v>109</v>
      </c>
      <c r="G19" s="7">
        <f t="shared" si="0"/>
        <v>39</v>
      </c>
      <c r="H19" s="7" t="s">
        <v>37</v>
      </c>
    </row>
    <row r="20" spans="1:8" x14ac:dyDescent="0.25">
      <c r="A20"/>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96AD4-4D9B-4A11-BBDA-73BC02AE44F8}">
  <dimension ref="A3:L20"/>
  <sheetViews>
    <sheetView workbookViewId="0">
      <selection activeCell="F19" sqref="F19"/>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19.140625" style="10" customWidth="1"/>
    <col min="8" max="8" width="17.42578125" bestFit="1" customWidth="1"/>
    <col min="10" max="10" width="13.710937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86</v>
      </c>
      <c r="H9" s="5" t="s">
        <v>34</v>
      </c>
      <c r="I9"/>
      <c r="J9" s="27" t="s">
        <v>81</v>
      </c>
      <c r="K9" s="28"/>
      <c r="L9" s="7">
        <f>(G12+G16+G17)/3</f>
        <v>26.666666666666668</v>
      </c>
    </row>
    <row r="10" spans="1:12" x14ac:dyDescent="0.25">
      <c r="A10" s="7">
        <v>2024</v>
      </c>
      <c r="B10" s="7" t="s">
        <v>10</v>
      </c>
      <c r="C10" s="7" t="s">
        <v>85</v>
      </c>
      <c r="D10" s="7">
        <v>73</v>
      </c>
      <c r="E10" s="7">
        <v>127</v>
      </c>
      <c r="F10" s="7">
        <v>116</v>
      </c>
      <c r="G10" s="7">
        <f>F10-D10</f>
        <v>43</v>
      </c>
      <c r="H10" s="7" t="s">
        <v>37</v>
      </c>
    </row>
    <row r="11" spans="1:12" x14ac:dyDescent="0.25">
      <c r="A11" s="7">
        <v>2024</v>
      </c>
      <c r="B11" s="7" t="s">
        <v>27</v>
      </c>
      <c r="C11" s="7" t="s">
        <v>85</v>
      </c>
      <c r="D11" s="7">
        <v>72</v>
      </c>
      <c r="E11" s="7">
        <v>113</v>
      </c>
      <c r="F11" s="7">
        <v>110</v>
      </c>
      <c r="G11" s="7">
        <f>F11-D11</f>
        <v>38</v>
      </c>
      <c r="H11" s="7" t="s">
        <v>37</v>
      </c>
      <c r="J11" s="25" t="s">
        <v>17</v>
      </c>
      <c r="K11" s="26"/>
      <c r="L11" s="11">
        <v>27</v>
      </c>
    </row>
    <row r="12" spans="1:12" x14ac:dyDescent="0.25">
      <c r="A12" s="7">
        <v>2023</v>
      </c>
      <c r="B12" s="7" t="s">
        <v>11</v>
      </c>
      <c r="C12" s="7" t="s">
        <v>62</v>
      </c>
      <c r="D12" s="7">
        <v>68</v>
      </c>
      <c r="E12" s="7">
        <v>109</v>
      </c>
      <c r="F12" s="7">
        <v>96</v>
      </c>
      <c r="G12" s="7">
        <f>F12-D12</f>
        <v>28</v>
      </c>
      <c r="H12" s="7" t="s">
        <v>36</v>
      </c>
    </row>
    <row r="13" spans="1:12" x14ac:dyDescent="0.25">
      <c r="A13" s="7">
        <v>2023</v>
      </c>
      <c r="B13" s="7" t="s">
        <v>30</v>
      </c>
      <c r="C13" s="7" t="s">
        <v>19</v>
      </c>
      <c r="D13" s="7">
        <v>72</v>
      </c>
      <c r="E13" s="7">
        <v>137</v>
      </c>
      <c r="F13" s="7">
        <v>105</v>
      </c>
      <c r="G13" s="7">
        <f t="shared" ref="G13:G19" si="0">F13-D13</f>
        <v>33</v>
      </c>
      <c r="H13" s="7" t="s">
        <v>37</v>
      </c>
    </row>
    <row r="14" spans="1:12" x14ac:dyDescent="0.25">
      <c r="A14" s="7">
        <v>2023</v>
      </c>
      <c r="B14" s="7" t="s">
        <v>35</v>
      </c>
      <c r="C14" s="7" t="s">
        <v>22</v>
      </c>
      <c r="D14" s="7">
        <v>71</v>
      </c>
      <c r="E14" s="7">
        <v>124</v>
      </c>
      <c r="F14" s="7">
        <v>103</v>
      </c>
      <c r="G14" s="7">
        <f t="shared" si="0"/>
        <v>32</v>
      </c>
      <c r="H14" s="7" t="s">
        <v>37</v>
      </c>
    </row>
    <row r="15" spans="1:12" x14ac:dyDescent="0.25">
      <c r="A15" s="7">
        <v>2022</v>
      </c>
      <c r="B15" s="7" t="s">
        <v>7</v>
      </c>
      <c r="C15" s="7" t="s">
        <v>21</v>
      </c>
      <c r="D15" s="7">
        <v>71</v>
      </c>
      <c r="E15" s="7">
        <v>126</v>
      </c>
      <c r="F15" s="7">
        <v>107</v>
      </c>
      <c r="G15" s="7">
        <f t="shared" si="0"/>
        <v>36</v>
      </c>
      <c r="H15" s="7" t="s">
        <v>37</v>
      </c>
    </row>
    <row r="16" spans="1:12" x14ac:dyDescent="0.25">
      <c r="A16" s="7">
        <v>2022</v>
      </c>
      <c r="B16" s="7" t="s">
        <v>24</v>
      </c>
      <c r="C16" s="7" t="s">
        <v>23</v>
      </c>
      <c r="D16" s="7">
        <v>69</v>
      </c>
      <c r="E16" s="7">
        <v>100</v>
      </c>
      <c r="F16" s="7">
        <v>93</v>
      </c>
      <c r="G16" s="7">
        <f t="shared" si="0"/>
        <v>24</v>
      </c>
      <c r="H16" s="7" t="s">
        <v>36</v>
      </c>
    </row>
    <row r="17" spans="1:8" x14ac:dyDescent="0.25">
      <c r="A17" s="7">
        <v>2022</v>
      </c>
      <c r="B17" s="7" t="s">
        <v>5</v>
      </c>
      <c r="C17" s="7" t="s">
        <v>19</v>
      </c>
      <c r="D17" s="7">
        <v>72</v>
      </c>
      <c r="E17" s="7">
        <v>114</v>
      </c>
      <c r="F17" s="7">
        <v>100</v>
      </c>
      <c r="G17" s="7">
        <f t="shared" si="0"/>
        <v>28</v>
      </c>
      <c r="H17" s="7" t="s">
        <v>36</v>
      </c>
    </row>
    <row r="18" spans="1:8" x14ac:dyDescent="0.25">
      <c r="A18" s="7">
        <v>2022</v>
      </c>
      <c r="B18" s="7" t="s">
        <v>8</v>
      </c>
      <c r="C18" s="7" t="s">
        <v>25</v>
      </c>
      <c r="D18" s="7">
        <v>70</v>
      </c>
      <c r="E18" s="7">
        <v>119</v>
      </c>
      <c r="F18" s="7">
        <v>100</v>
      </c>
      <c r="G18" s="7">
        <f t="shared" si="0"/>
        <v>30</v>
      </c>
      <c r="H18" s="7" t="s">
        <v>37</v>
      </c>
    </row>
    <row r="19" spans="1:8" x14ac:dyDescent="0.25">
      <c r="A19" s="7">
        <v>2022</v>
      </c>
      <c r="B19" s="7" t="s">
        <v>9</v>
      </c>
      <c r="C19" s="7" t="s">
        <v>32</v>
      </c>
      <c r="D19" s="7">
        <v>70</v>
      </c>
      <c r="E19" s="7">
        <v>118</v>
      </c>
      <c r="F19" s="7">
        <v>101</v>
      </c>
      <c r="G19" s="7">
        <f t="shared" si="0"/>
        <v>31</v>
      </c>
      <c r="H19" s="7" t="s">
        <v>37</v>
      </c>
    </row>
    <row r="20" spans="1:8" x14ac:dyDescent="0.25">
      <c r="A20"/>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B8016-ED59-437B-8CC1-35C03577A652}">
  <sheetPr>
    <tabColor rgb="FFFF0000"/>
  </sheetPr>
  <dimension ref="A3:L20"/>
  <sheetViews>
    <sheetView workbookViewId="0">
      <selection activeCell="M34" sqref="M34"/>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19.140625" style="10" customWidth="1"/>
    <col min="10" max="10" width="14.710937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34</v>
      </c>
      <c r="I9" s="31" t="s">
        <v>13</v>
      </c>
      <c r="J9" s="31"/>
      <c r="K9" s="7">
        <f>(D13+D16+D19)/3</f>
        <v>71.333333333333329</v>
      </c>
    </row>
    <row r="10" spans="1:12" x14ac:dyDescent="0.25">
      <c r="A10" s="7">
        <v>2023</v>
      </c>
      <c r="B10" s="7" t="s">
        <v>10</v>
      </c>
      <c r="C10" s="7" t="s">
        <v>63</v>
      </c>
      <c r="D10" s="7">
        <v>70</v>
      </c>
      <c r="E10" s="7">
        <v>114</v>
      </c>
      <c r="F10" s="7">
        <v>104</v>
      </c>
      <c r="G10" s="7" t="s">
        <v>37</v>
      </c>
      <c r="I10" s="31" t="s">
        <v>61</v>
      </c>
      <c r="J10" s="31"/>
      <c r="K10" s="7">
        <f>(F13+F16+F19)/3</f>
        <v>95</v>
      </c>
      <c r="L10" t="s">
        <v>16</v>
      </c>
    </row>
    <row r="11" spans="1:12" x14ac:dyDescent="0.25">
      <c r="A11" s="7">
        <v>2023</v>
      </c>
      <c r="B11" s="7" t="s">
        <v>27</v>
      </c>
      <c r="C11" s="7" t="s">
        <v>63</v>
      </c>
      <c r="D11" s="7">
        <v>70</v>
      </c>
      <c r="E11" s="7">
        <v>132</v>
      </c>
      <c r="F11" s="7">
        <v>105</v>
      </c>
      <c r="G11" s="7" t="s">
        <v>37</v>
      </c>
    </row>
    <row r="12" spans="1:12" x14ac:dyDescent="0.25">
      <c r="A12" s="7">
        <v>2023</v>
      </c>
      <c r="B12" s="7" t="s">
        <v>11</v>
      </c>
      <c r="C12" s="7" t="s">
        <v>62</v>
      </c>
      <c r="D12" s="7">
        <v>68</v>
      </c>
      <c r="E12" s="7">
        <v>122</v>
      </c>
      <c r="F12" s="7">
        <v>97</v>
      </c>
      <c r="G12" s="7" t="s">
        <v>37</v>
      </c>
      <c r="I12" s="31" t="s">
        <v>15</v>
      </c>
      <c r="J12" s="31"/>
      <c r="K12" s="7">
        <f>K10-K9</f>
        <v>23.666666666666671</v>
      </c>
    </row>
    <row r="13" spans="1:12" x14ac:dyDescent="0.25">
      <c r="A13" s="7">
        <v>2023</v>
      </c>
      <c r="B13" s="7" t="s">
        <v>30</v>
      </c>
      <c r="C13" s="7" t="s">
        <v>19</v>
      </c>
      <c r="D13" s="7">
        <v>72</v>
      </c>
      <c r="E13" s="7">
        <v>107</v>
      </c>
      <c r="F13" s="7">
        <v>94</v>
      </c>
      <c r="G13" s="7" t="s">
        <v>36</v>
      </c>
    </row>
    <row r="14" spans="1:12" x14ac:dyDescent="0.25">
      <c r="A14" s="7">
        <v>2023</v>
      </c>
      <c r="B14" s="7" t="s">
        <v>35</v>
      </c>
      <c r="C14" s="7" t="s">
        <v>22</v>
      </c>
      <c r="D14" s="7">
        <v>71</v>
      </c>
      <c r="E14" s="7">
        <v>117</v>
      </c>
      <c r="F14" s="7">
        <v>100</v>
      </c>
      <c r="G14" s="7" t="s">
        <v>37</v>
      </c>
      <c r="I14" s="30" t="s">
        <v>17</v>
      </c>
      <c r="J14" s="30"/>
      <c r="K14" s="12">
        <v>27</v>
      </c>
    </row>
    <row r="15" spans="1:12" x14ac:dyDescent="0.25">
      <c r="A15" s="7">
        <v>2022</v>
      </c>
      <c r="B15" s="7" t="s">
        <v>8</v>
      </c>
      <c r="C15" s="7" t="s">
        <v>25</v>
      </c>
      <c r="D15" s="7">
        <v>70</v>
      </c>
      <c r="E15" s="7">
        <v>109</v>
      </c>
      <c r="F15" s="7">
        <v>100</v>
      </c>
      <c r="G15" s="7" t="s">
        <v>37</v>
      </c>
    </row>
    <row r="16" spans="1:12" x14ac:dyDescent="0.25">
      <c r="A16" s="7">
        <v>2022</v>
      </c>
      <c r="B16" s="7" t="s">
        <v>27</v>
      </c>
      <c r="C16" s="7" t="s">
        <v>28</v>
      </c>
      <c r="D16" s="7">
        <v>71</v>
      </c>
      <c r="E16" s="7">
        <v>103</v>
      </c>
      <c r="F16" s="7">
        <v>94</v>
      </c>
      <c r="G16" s="7" t="s">
        <v>36</v>
      </c>
    </row>
    <row r="17" spans="1:7" x14ac:dyDescent="0.25">
      <c r="A17" s="7">
        <v>2022</v>
      </c>
      <c r="B17" s="7" t="s">
        <v>10</v>
      </c>
      <c r="C17" s="7" t="s">
        <v>28</v>
      </c>
      <c r="D17" s="7">
        <v>71</v>
      </c>
      <c r="E17" s="7">
        <v>116</v>
      </c>
      <c r="F17" s="7">
        <v>102</v>
      </c>
      <c r="G17" s="7" t="s">
        <v>37</v>
      </c>
    </row>
    <row r="18" spans="1:7" x14ac:dyDescent="0.25">
      <c r="A18" s="7">
        <v>2022</v>
      </c>
      <c r="B18" s="7" t="s">
        <v>6</v>
      </c>
      <c r="C18" s="7" t="s">
        <v>26</v>
      </c>
      <c r="D18" s="7">
        <v>69</v>
      </c>
      <c r="E18" s="7">
        <v>108</v>
      </c>
      <c r="F18" s="7">
        <v>98</v>
      </c>
      <c r="G18" s="7" t="s">
        <v>37</v>
      </c>
    </row>
    <row r="19" spans="1:7" x14ac:dyDescent="0.25">
      <c r="A19" s="7">
        <v>2020</v>
      </c>
      <c r="B19" s="7" t="s">
        <v>7</v>
      </c>
      <c r="C19" s="7" t="s">
        <v>21</v>
      </c>
      <c r="D19" s="7">
        <v>71</v>
      </c>
      <c r="E19" s="7">
        <v>111</v>
      </c>
      <c r="F19" s="7">
        <v>97</v>
      </c>
      <c r="G19" s="7" t="s">
        <v>36</v>
      </c>
    </row>
    <row r="20" spans="1:7" x14ac:dyDescent="0.25">
      <c r="A20"/>
    </row>
  </sheetData>
  <mergeCells count="4">
    <mergeCell ref="I14:J14"/>
    <mergeCell ref="I9:J9"/>
    <mergeCell ref="I10:J10"/>
    <mergeCell ref="I12:J12"/>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F3C9F-AAE3-4816-925B-25AAE7C51A7C}">
  <sheetPr>
    <tabColor rgb="FFFF0000"/>
  </sheetPr>
  <dimension ref="A3:L20"/>
  <sheetViews>
    <sheetView workbookViewId="0">
      <selection activeCell="M34" sqref="M34"/>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19.140625" style="10" customWidth="1"/>
    <col min="10" max="10" width="13"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34</v>
      </c>
      <c r="I9" s="31" t="s">
        <v>13</v>
      </c>
      <c r="J9" s="31"/>
      <c r="K9" s="7">
        <f>(D12+D13+D15)/3</f>
        <v>70.666666666666671</v>
      </c>
    </row>
    <row r="10" spans="1:12" x14ac:dyDescent="0.25">
      <c r="A10" s="7">
        <v>2022</v>
      </c>
      <c r="B10" s="7" t="s">
        <v>7</v>
      </c>
      <c r="C10" s="7" t="s">
        <v>21</v>
      </c>
      <c r="D10" s="7">
        <v>71</v>
      </c>
      <c r="E10" s="7">
        <v>101</v>
      </c>
      <c r="F10" s="7">
        <v>96</v>
      </c>
      <c r="G10" s="7" t="s">
        <v>37</v>
      </c>
      <c r="I10" s="31" t="s">
        <v>61</v>
      </c>
      <c r="J10" s="31"/>
      <c r="K10" s="7">
        <f>(F12+F13+F15)/3</f>
        <v>91.666666666666671</v>
      </c>
      <c r="L10" t="s">
        <v>16</v>
      </c>
    </row>
    <row r="11" spans="1:12" x14ac:dyDescent="0.25">
      <c r="A11" s="7">
        <v>2022</v>
      </c>
      <c r="B11" s="7" t="s">
        <v>5</v>
      </c>
      <c r="C11" s="7" t="s">
        <v>19</v>
      </c>
      <c r="D11" s="7">
        <v>72</v>
      </c>
      <c r="E11" s="7">
        <v>100</v>
      </c>
      <c r="F11" s="7">
        <v>98</v>
      </c>
      <c r="G11" s="7" t="s">
        <v>37</v>
      </c>
    </row>
    <row r="12" spans="1:12" x14ac:dyDescent="0.25">
      <c r="A12" s="7">
        <v>2022</v>
      </c>
      <c r="B12" s="7" t="s">
        <v>8</v>
      </c>
      <c r="C12" s="7" t="s">
        <v>25</v>
      </c>
      <c r="D12" s="7">
        <v>70</v>
      </c>
      <c r="E12" s="7">
        <v>92</v>
      </c>
      <c r="F12" s="7">
        <v>87</v>
      </c>
      <c r="G12" s="7" t="s">
        <v>36</v>
      </c>
      <c r="I12" s="31" t="s">
        <v>15</v>
      </c>
      <c r="J12" s="31"/>
      <c r="K12" s="7">
        <f>K10-K9</f>
        <v>21</v>
      </c>
    </row>
    <row r="13" spans="1:12" x14ac:dyDescent="0.25">
      <c r="A13" s="7">
        <v>2022</v>
      </c>
      <c r="B13" s="7" t="s">
        <v>9</v>
      </c>
      <c r="C13" s="7" t="s">
        <v>32</v>
      </c>
      <c r="D13" s="7">
        <v>70</v>
      </c>
      <c r="E13" s="7">
        <v>98</v>
      </c>
      <c r="F13" s="7">
        <v>95</v>
      </c>
      <c r="G13" s="7" t="s">
        <v>36</v>
      </c>
    </row>
    <row r="14" spans="1:12" x14ac:dyDescent="0.25">
      <c r="A14" s="7">
        <v>2022</v>
      </c>
      <c r="B14" s="7" t="s">
        <v>11</v>
      </c>
      <c r="C14" s="7" t="s">
        <v>31</v>
      </c>
      <c r="D14" s="7">
        <v>71</v>
      </c>
      <c r="E14" s="7">
        <v>101</v>
      </c>
      <c r="F14" s="7">
        <v>96</v>
      </c>
      <c r="G14" s="7" t="s">
        <v>37</v>
      </c>
      <c r="I14" s="32" t="s">
        <v>17</v>
      </c>
      <c r="J14" s="32"/>
      <c r="K14" s="13">
        <v>21</v>
      </c>
    </row>
    <row r="15" spans="1:12" x14ac:dyDescent="0.25">
      <c r="A15" s="7">
        <v>2022</v>
      </c>
      <c r="B15" s="7" t="s">
        <v>30</v>
      </c>
      <c r="C15" s="7" t="s">
        <v>29</v>
      </c>
      <c r="D15" s="7">
        <v>72</v>
      </c>
      <c r="E15" s="7">
        <v>101</v>
      </c>
      <c r="F15" s="7">
        <v>93</v>
      </c>
      <c r="G15" s="7" t="s">
        <v>36</v>
      </c>
    </row>
    <row r="16" spans="1:12" x14ac:dyDescent="0.25">
      <c r="A16" s="7">
        <v>2022</v>
      </c>
      <c r="B16" s="7" t="s">
        <v>12</v>
      </c>
      <c r="C16" s="7" t="s">
        <v>22</v>
      </c>
      <c r="D16" s="7">
        <v>71</v>
      </c>
      <c r="E16" s="7">
        <v>119</v>
      </c>
      <c r="F16" s="7">
        <v>101</v>
      </c>
      <c r="G16" s="7" t="s">
        <v>37</v>
      </c>
    </row>
    <row r="17" spans="1:7" x14ac:dyDescent="0.25">
      <c r="A17" s="7"/>
      <c r="B17" s="7"/>
      <c r="C17" s="7"/>
      <c r="D17" s="7"/>
      <c r="E17" s="7"/>
      <c r="F17" s="7"/>
      <c r="G17" s="7"/>
    </row>
    <row r="18" spans="1:7" x14ac:dyDescent="0.25">
      <c r="A18" s="7"/>
      <c r="B18" s="7"/>
      <c r="C18" s="7"/>
      <c r="D18" s="7"/>
      <c r="E18" s="7"/>
      <c r="F18" s="7"/>
      <c r="G18" s="7"/>
    </row>
    <row r="19" spans="1:7" x14ac:dyDescent="0.25">
      <c r="A19" s="7"/>
      <c r="B19" s="7"/>
      <c r="C19" s="7"/>
      <c r="D19" s="7"/>
      <c r="E19" s="7"/>
      <c r="F19" s="7"/>
      <c r="G19" s="7"/>
    </row>
    <row r="20" spans="1:7" x14ac:dyDescent="0.25">
      <c r="A20"/>
    </row>
  </sheetData>
  <mergeCells count="4">
    <mergeCell ref="I14:J14"/>
    <mergeCell ref="I9:J9"/>
    <mergeCell ref="I10:J10"/>
    <mergeCell ref="I12:J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2F8C7-A0F4-4EF3-8586-FBEA1ED9BB0A}">
  <dimension ref="A3:L20"/>
  <sheetViews>
    <sheetView workbookViewId="0">
      <selection activeCell="U32" sqref="U3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3.2851562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82</v>
      </c>
      <c r="H9" s="5" t="s">
        <v>34</v>
      </c>
      <c r="I9"/>
      <c r="J9" s="27" t="s">
        <v>81</v>
      </c>
      <c r="K9" s="28"/>
      <c r="L9" s="7">
        <f>(G10+G13+G19)/3</f>
        <v>12.333333333333334</v>
      </c>
    </row>
    <row r="10" spans="1:12" x14ac:dyDescent="0.25">
      <c r="A10" s="7">
        <v>2024</v>
      </c>
      <c r="B10" s="7" t="s">
        <v>7</v>
      </c>
      <c r="C10" s="7" t="s">
        <v>29</v>
      </c>
      <c r="D10" s="7">
        <v>72</v>
      </c>
      <c r="E10" s="7">
        <v>88</v>
      </c>
      <c r="F10" s="7">
        <v>87</v>
      </c>
      <c r="G10" s="7">
        <f t="shared" ref="G10:G19" si="0">F10-D10</f>
        <v>15</v>
      </c>
      <c r="H10" s="7" t="s">
        <v>36</v>
      </c>
    </row>
    <row r="11" spans="1:12" x14ac:dyDescent="0.25">
      <c r="A11" s="7">
        <v>2024</v>
      </c>
      <c r="B11" s="7" t="s">
        <v>24</v>
      </c>
      <c r="C11" s="7" t="s">
        <v>20</v>
      </c>
      <c r="D11" s="7">
        <v>69</v>
      </c>
      <c r="E11" s="7">
        <v>93</v>
      </c>
      <c r="F11" s="7">
        <v>92</v>
      </c>
      <c r="G11" s="7">
        <f t="shared" si="0"/>
        <v>23</v>
      </c>
      <c r="H11" s="7" t="s">
        <v>37</v>
      </c>
      <c r="J11" s="25" t="s">
        <v>17</v>
      </c>
      <c r="K11" s="26"/>
      <c r="L11" s="11">
        <v>12</v>
      </c>
    </row>
    <row r="12" spans="1:12" x14ac:dyDescent="0.25">
      <c r="A12" s="7">
        <v>2024</v>
      </c>
      <c r="B12" s="7" t="s">
        <v>76</v>
      </c>
      <c r="C12" s="7" t="s">
        <v>22</v>
      </c>
      <c r="D12" s="7">
        <v>71</v>
      </c>
      <c r="E12" s="7">
        <v>109</v>
      </c>
      <c r="F12" s="7">
        <v>95</v>
      </c>
      <c r="G12" s="7">
        <f t="shared" si="0"/>
        <v>24</v>
      </c>
      <c r="H12" s="7" t="s">
        <v>37</v>
      </c>
    </row>
    <row r="13" spans="1:12" x14ac:dyDescent="0.25">
      <c r="A13" s="7">
        <v>2024</v>
      </c>
      <c r="B13" s="7" t="s">
        <v>95</v>
      </c>
      <c r="C13" s="7" t="s">
        <v>94</v>
      </c>
      <c r="D13" s="7">
        <v>71</v>
      </c>
      <c r="E13" s="7">
        <v>84</v>
      </c>
      <c r="F13" s="7">
        <v>81</v>
      </c>
      <c r="G13" s="7">
        <f t="shared" si="0"/>
        <v>10</v>
      </c>
      <c r="H13" s="7" t="s">
        <v>36</v>
      </c>
    </row>
    <row r="14" spans="1:12" x14ac:dyDescent="0.25">
      <c r="A14" s="7">
        <v>2024</v>
      </c>
      <c r="B14" s="7" t="s">
        <v>9</v>
      </c>
      <c r="C14" s="7" t="s">
        <v>90</v>
      </c>
      <c r="D14" s="7">
        <v>72</v>
      </c>
      <c r="E14" s="7">
        <v>103</v>
      </c>
      <c r="F14" s="7">
        <v>95</v>
      </c>
      <c r="G14" s="7">
        <f t="shared" si="0"/>
        <v>23</v>
      </c>
      <c r="H14" s="7" t="s">
        <v>37</v>
      </c>
    </row>
    <row r="15" spans="1:12" x14ac:dyDescent="0.25">
      <c r="A15" s="7">
        <v>2024</v>
      </c>
      <c r="B15" s="7" t="s">
        <v>89</v>
      </c>
      <c r="C15" s="7" t="s">
        <v>62</v>
      </c>
      <c r="D15" s="7">
        <v>68</v>
      </c>
      <c r="E15" s="7">
        <v>100</v>
      </c>
      <c r="F15" s="7">
        <v>90</v>
      </c>
      <c r="G15" s="7">
        <f t="shared" si="0"/>
        <v>22</v>
      </c>
      <c r="H15" s="7" t="s">
        <v>37</v>
      </c>
    </row>
    <row r="16" spans="1:12" x14ac:dyDescent="0.25">
      <c r="A16" s="7">
        <v>2024</v>
      </c>
      <c r="B16" s="7" t="s">
        <v>10</v>
      </c>
      <c r="C16" s="7" t="s">
        <v>85</v>
      </c>
      <c r="D16" s="7">
        <v>73</v>
      </c>
      <c r="E16" s="7">
        <v>99</v>
      </c>
      <c r="F16" s="7">
        <v>98</v>
      </c>
      <c r="G16" s="7">
        <f t="shared" si="0"/>
        <v>25</v>
      </c>
      <c r="H16" s="7" t="s">
        <v>37</v>
      </c>
    </row>
    <row r="17" spans="1:8" x14ac:dyDescent="0.25">
      <c r="A17" s="7">
        <v>2024</v>
      </c>
      <c r="B17" s="7" t="s">
        <v>27</v>
      </c>
      <c r="C17" s="7" t="s">
        <v>85</v>
      </c>
      <c r="D17" s="7">
        <v>72</v>
      </c>
      <c r="E17" s="7">
        <v>89</v>
      </c>
      <c r="F17" s="7">
        <v>89</v>
      </c>
      <c r="G17" s="7">
        <f t="shared" si="0"/>
        <v>17</v>
      </c>
      <c r="H17" s="7" t="s">
        <v>37</v>
      </c>
    </row>
    <row r="18" spans="1:8" x14ac:dyDescent="0.25">
      <c r="A18" s="7">
        <v>2024</v>
      </c>
      <c r="B18" s="7" t="s">
        <v>11</v>
      </c>
      <c r="C18" s="7" t="s">
        <v>83</v>
      </c>
      <c r="D18" s="7">
        <v>71</v>
      </c>
      <c r="E18" s="7">
        <v>107</v>
      </c>
      <c r="F18" s="7">
        <v>98</v>
      </c>
      <c r="G18" s="7">
        <f t="shared" si="0"/>
        <v>27</v>
      </c>
      <c r="H18" s="7" t="s">
        <v>37</v>
      </c>
    </row>
    <row r="19" spans="1:8" x14ac:dyDescent="0.25">
      <c r="A19" s="7">
        <v>2024</v>
      </c>
      <c r="B19" s="7" t="s">
        <v>77</v>
      </c>
      <c r="C19" s="7" t="s">
        <v>23</v>
      </c>
      <c r="D19" s="7">
        <v>69</v>
      </c>
      <c r="E19" s="7">
        <v>84</v>
      </c>
      <c r="F19" s="7">
        <v>81</v>
      </c>
      <c r="G19" s="7">
        <f t="shared" si="0"/>
        <v>12</v>
      </c>
      <c r="H19" s="7" t="s">
        <v>36</v>
      </c>
    </row>
    <row r="20" spans="1:8" x14ac:dyDescent="0.25">
      <c r="A20"/>
    </row>
  </sheetData>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74E7B-4110-4DD6-AA07-7100DEF5C21A}">
  <sheetPr>
    <tabColor rgb="FFFF0000"/>
  </sheetPr>
  <dimension ref="A3:L20"/>
  <sheetViews>
    <sheetView workbookViewId="0">
      <selection activeCell="M34" sqref="M34"/>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5.140625" customWidth="1"/>
    <col min="7" max="7" width="19.140625" style="10" customWidth="1"/>
    <col min="10" max="10" width="13.8554687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34</v>
      </c>
      <c r="I9" s="31" t="s">
        <v>13</v>
      </c>
      <c r="J9" s="31"/>
      <c r="K9" s="7">
        <f>(D16+D17+D19)/3</f>
        <v>70.666666666666671</v>
      </c>
    </row>
    <row r="10" spans="1:12" x14ac:dyDescent="0.25">
      <c r="A10" s="7">
        <v>2023</v>
      </c>
      <c r="B10" s="7" t="s">
        <v>76</v>
      </c>
      <c r="C10" s="7" t="s">
        <v>29</v>
      </c>
      <c r="D10" s="7">
        <v>72</v>
      </c>
      <c r="E10" s="7">
        <v>97</v>
      </c>
      <c r="F10" s="7">
        <v>97</v>
      </c>
      <c r="G10" s="7" t="s">
        <v>37</v>
      </c>
      <c r="I10" s="31" t="s">
        <v>61</v>
      </c>
      <c r="J10" s="31"/>
      <c r="K10" s="7">
        <f>(F16+F17+F19)/3</f>
        <v>91.666666666666671</v>
      </c>
      <c r="L10" t="s">
        <v>60</v>
      </c>
    </row>
    <row r="11" spans="1:12" x14ac:dyDescent="0.25">
      <c r="A11" s="7">
        <v>2023</v>
      </c>
      <c r="B11" s="7" t="s">
        <v>74</v>
      </c>
      <c r="C11" s="7" t="s">
        <v>75</v>
      </c>
      <c r="D11" s="7">
        <v>74</v>
      </c>
      <c r="E11" s="7">
        <v>101</v>
      </c>
      <c r="F11" s="7">
        <v>98</v>
      </c>
      <c r="G11" s="7" t="s">
        <v>37</v>
      </c>
    </row>
    <row r="12" spans="1:12" x14ac:dyDescent="0.25">
      <c r="A12" s="7">
        <v>2023</v>
      </c>
      <c r="B12" s="7" t="s">
        <v>10</v>
      </c>
      <c r="C12" s="7" t="s">
        <v>63</v>
      </c>
      <c r="D12" s="7">
        <v>70</v>
      </c>
      <c r="E12" s="7">
        <v>99</v>
      </c>
      <c r="F12" s="7">
        <v>97</v>
      </c>
      <c r="G12" s="7" t="s">
        <v>37</v>
      </c>
      <c r="I12" s="31" t="s">
        <v>15</v>
      </c>
      <c r="J12" s="31"/>
      <c r="K12" s="7">
        <f>K10-K9</f>
        <v>21</v>
      </c>
    </row>
    <row r="13" spans="1:12" x14ac:dyDescent="0.25">
      <c r="A13" s="7">
        <v>2023</v>
      </c>
      <c r="B13" s="7" t="s">
        <v>27</v>
      </c>
      <c r="C13" s="7" t="s">
        <v>63</v>
      </c>
      <c r="D13" s="7">
        <v>70</v>
      </c>
      <c r="E13" s="7">
        <v>97</v>
      </c>
      <c r="F13" s="7">
        <v>94</v>
      </c>
      <c r="G13" s="7" t="s">
        <v>37</v>
      </c>
    </row>
    <row r="14" spans="1:12" x14ac:dyDescent="0.25">
      <c r="A14" s="7">
        <v>2023</v>
      </c>
      <c r="B14" s="7" t="s">
        <v>30</v>
      </c>
      <c r="C14" s="7" t="s">
        <v>19</v>
      </c>
      <c r="D14" s="7">
        <v>72</v>
      </c>
      <c r="E14" s="7">
        <v>103</v>
      </c>
      <c r="F14" s="7">
        <v>95</v>
      </c>
      <c r="G14" s="7" t="s">
        <v>37</v>
      </c>
      <c r="I14" s="30" t="s">
        <v>17</v>
      </c>
      <c r="J14" s="30"/>
      <c r="K14" s="12">
        <v>21</v>
      </c>
    </row>
    <row r="15" spans="1:12" x14ac:dyDescent="0.25">
      <c r="A15" s="7">
        <v>2023</v>
      </c>
      <c r="B15" s="7" t="s">
        <v>35</v>
      </c>
      <c r="C15" s="7" t="s">
        <v>22</v>
      </c>
      <c r="D15" s="7">
        <v>71</v>
      </c>
      <c r="E15" s="7">
        <v>102</v>
      </c>
      <c r="F15" s="7">
        <v>94</v>
      </c>
      <c r="G15" s="7" t="s">
        <v>37</v>
      </c>
    </row>
    <row r="16" spans="1:12" x14ac:dyDescent="0.25">
      <c r="A16" s="7">
        <v>2022</v>
      </c>
      <c r="B16" s="7" t="s">
        <v>5</v>
      </c>
      <c r="C16" s="7" t="s">
        <v>19</v>
      </c>
      <c r="D16" s="7">
        <v>72</v>
      </c>
      <c r="E16" s="7">
        <v>96</v>
      </c>
      <c r="F16" s="7">
        <v>92</v>
      </c>
      <c r="G16" s="7" t="s">
        <v>36</v>
      </c>
    </row>
    <row r="17" spans="1:7" x14ac:dyDescent="0.25">
      <c r="A17" s="7">
        <v>2022</v>
      </c>
      <c r="B17" s="7" t="s">
        <v>6</v>
      </c>
      <c r="C17" s="7" t="s">
        <v>20</v>
      </c>
      <c r="D17" s="7">
        <v>69</v>
      </c>
      <c r="E17" s="7">
        <v>96</v>
      </c>
      <c r="F17" s="7">
        <v>92</v>
      </c>
      <c r="G17" s="7" t="s">
        <v>36</v>
      </c>
    </row>
    <row r="18" spans="1:7" x14ac:dyDescent="0.25">
      <c r="A18" s="7">
        <v>2022</v>
      </c>
      <c r="B18" s="7" t="s">
        <v>30</v>
      </c>
      <c r="C18" s="7" t="s">
        <v>29</v>
      </c>
      <c r="D18" s="7">
        <v>72</v>
      </c>
      <c r="E18" s="7">
        <v>96</v>
      </c>
      <c r="F18" s="7">
        <v>94</v>
      </c>
      <c r="G18" s="7" t="s">
        <v>37</v>
      </c>
    </row>
    <row r="19" spans="1:7" x14ac:dyDescent="0.25">
      <c r="A19" s="7">
        <v>2020</v>
      </c>
      <c r="B19" s="7" t="s">
        <v>7</v>
      </c>
      <c r="C19" s="7" t="s">
        <v>21</v>
      </c>
      <c r="D19" s="7">
        <v>71</v>
      </c>
      <c r="E19" s="7">
        <v>94</v>
      </c>
      <c r="F19" s="7">
        <v>91</v>
      </c>
      <c r="G19" s="7" t="s">
        <v>36</v>
      </c>
    </row>
    <row r="20" spans="1:7" x14ac:dyDescent="0.25">
      <c r="A20"/>
    </row>
  </sheetData>
  <mergeCells count="4">
    <mergeCell ref="I14:J14"/>
    <mergeCell ref="I9:J9"/>
    <mergeCell ref="I10:J10"/>
    <mergeCell ref="I12:J12"/>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1E491-6B36-4603-B80B-05B7BE3DAFF8}">
  <sheetPr>
    <tabColor rgb="FFFF0000"/>
  </sheetPr>
  <dimension ref="A3:L20"/>
  <sheetViews>
    <sheetView workbookViewId="0">
      <selection activeCell="K14" sqref="K14"/>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19.140625" style="10" customWidth="1"/>
    <col min="10" max="10" width="13.570312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66</v>
      </c>
      <c r="G9" s="5" t="s">
        <v>34</v>
      </c>
      <c r="I9" s="31" t="s">
        <v>13</v>
      </c>
      <c r="J9" s="31"/>
      <c r="K9" s="7">
        <f>(72+68+69)/3</f>
        <v>69.666666666666671</v>
      </c>
    </row>
    <row r="10" spans="1:12" x14ac:dyDescent="0.25">
      <c r="A10" s="7">
        <v>2023</v>
      </c>
      <c r="B10" s="7" t="s">
        <v>71</v>
      </c>
      <c r="C10" s="7" t="s">
        <v>70</v>
      </c>
      <c r="D10" s="7">
        <v>71</v>
      </c>
      <c r="E10" s="7">
        <v>98</v>
      </c>
      <c r="F10" s="7">
        <v>88</v>
      </c>
      <c r="G10" s="7" t="s">
        <v>37</v>
      </c>
      <c r="I10" s="31" t="s">
        <v>14</v>
      </c>
      <c r="J10" s="31"/>
      <c r="K10" s="7">
        <f>(F12+F13+F16)/3</f>
        <v>79.666666666666671</v>
      </c>
      <c r="L10" t="s">
        <v>60</v>
      </c>
    </row>
    <row r="11" spans="1:12" x14ac:dyDescent="0.25">
      <c r="A11" s="7">
        <v>2023</v>
      </c>
      <c r="B11" s="7" t="s">
        <v>68</v>
      </c>
      <c r="C11" s="7" t="s">
        <v>67</v>
      </c>
      <c r="D11" s="7">
        <v>70</v>
      </c>
      <c r="E11" s="7">
        <v>124</v>
      </c>
      <c r="F11" s="7">
        <v>93</v>
      </c>
      <c r="G11" s="7" t="s">
        <v>37</v>
      </c>
    </row>
    <row r="12" spans="1:12" x14ac:dyDescent="0.25">
      <c r="A12" s="7">
        <v>2023</v>
      </c>
      <c r="B12" s="7" t="s">
        <v>11</v>
      </c>
      <c r="C12" s="7" t="s">
        <v>62</v>
      </c>
      <c r="D12" s="7">
        <v>68</v>
      </c>
      <c r="E12" s="7">
        <v>87</v>
      </c>
      <c r="F12" s="7">
        <v>82</v>
      </c>
      <c r="G12" s="7" t="s">
        <v>36</v>
      </c>
      <c r="I12" s="31" t="s">
        <v>15</v>
      </c>
      <c r="J12" s="31"/>
      <c r="K12" s="7">
        <f>K10-K9</f>
        <v>10</v>
      </c>
    </row>
    <row r="13" spans="1:12" x14ac:dyDescent="0.25">
      <c r="A13" s="7">
        <v>2023</v>
      </c>
      <c r="B13" s="7" t="s">
        <v>30</v>
      </c>
      <c r="C13" s="7" t="s">
        <v>19</v>
      </c>
      <c r="D13" s="7">
        <v>72</v>
      </c>
      <c r="E13" s="7">
        <v>83</v>
      </c>
      <c r="F13" s="7">
        <v>78</v>
      </c>
      <c r="G13" s="7" t="s">
        <v>36</v>
      </c>
    </row>
    <row r="14" spans="1:12" x14ac:dyDescent="0.25">
      <c r="A14" s="7">
        <v>2023</v>
      </c>
      <c r="B14" s="7" t="s">
        <v>35</v>
      </c>
      <c r="C14" s="7" t="s">
        <v>22</v>
      </c>
      <c r="D14" s="7">
        <v>71</v>
      </c>
      <c r="E14" s="7">
        <v>90</v>
      </c>
      <c r="F14" s="7">
        <v>90</v>
      </c>
      <c r="G14" s="7" t="s">
        <v>37</v>
      </c>
      <c r="I14" s="30" t="s">
        <v>17</v>
      </c>
      <c r="J14" s="30"/>
      <c r="K14" s="11">
        <v>10</v>
      </c>
    </row>
    <row r="15" spans="1:12" x14ac:dyDescent="0.25">
      <c r="A15" s="7">
        <v>2022</v>
      </c>
      <c r="B15" s="7" t="s">
        <v>7</v>
      </c>
      <c r="C15" s="7" t="s">
        <v>21</v>
      </c>
      <c r="D15" s="7">
        <v>71</v>
      </c>
      <c r="E15" s="7">
        <v>87</v>
      </c>
      <c r="F15" s="7">
        <v>85</v>
      </c>
      <c r="G15" s="7" t="s">
        <v>37</v>
      </c>
    </row>
    <row r="16" spans="1:12" x14ac:dyDescent="0.25">
      <c r="A16" s="7">
        <v>2022</v>
      </c>
      <c r="B16" s="7" t="s">
        <v>24</v>
      </c>
      <c r="C16" s="7" t="s">
        <v>23</v>
      </c>
      <c r="D16" s="7">
        <v>69</v>
      </c>
      <c r="E16" s="7">
        <v>79</v>
      </c>
      <c r="F16" s="7">
        <v>79</v>
      </c>
      <c r="G16" s="7" t="s">
        <v>36</v>
      </c>
    </row>
    <row r="17" spans="1:7" x14ac:dyDescent="0.25">
      <c r="A17" s="7">
        <v>2022</v>
      </c>
      <c r="B17" s="7" t="s">
        <v>8</v>
      </c>
      <c r="C17" s="7" t="s">
        <v>25</v>
      </c>
      <c r="D17" s="7">
        <v>70</v>
      </c>
      <c r="E17" s="7">
        <v>85</v>
      </c>
      <c r="F17" s="7">
        <v>84</v>
      </c>
      <c r="G17" s="7" t="s">
        <v>37</v>
      </c>
    </row>
    <row r="18" spans="1:7" x14ac:dyDescent="0.25">
      <c r="A18" s="7">
        <v>2022</v>
      </c>
      <c r="B18" s="7" t="s">
        <v>9</v>
      </c>
      <c r="C18" s="7" t="s">
        <v>32</v>
      </c>
      <c r="D18" s="7">
        <v>70</v>
      </c>
      <c r="E18" s="7">
        <v>84</v>
      </c>
      <c r="F18" s="7">
        <v>84</v>
      </c>
      <c r="G18" s="7" t="s">
        <v>37</v>
      </c>
    </row>
    <row r="19" spans="1:7" x14ac:dyDescent="0.25">
      <c r="A19" s="7">
        <v>2022</v>
      </c>
      <c r="B19" s="7" t="s">
        <v>30</v>
      </c>
      <c r="C19" s="7" t="s">
        <v>29</v>
      </c>
      <c r="D19" s="7">
        <v>72</v>
      </c>
      <c r="E19" s="7">
        <v>83</v>
      </c>
      <c r="F19" s="7">
        <v>83</v>
      </c>
      <c r="G19" s="7" t="s">
        <v>37</v>
      </c>
    </row>
    <row r="20" spans="1:7" x14ac:dyDescent="0.25">
      <c r="A20"/>
    </row>
  </sheetData>
  <mergeCells count="4">
    <mergeCell ref="I14:J14"/>
    <mergeCell ref="I9:J9"/>
    <mergeCell ref="I10:J10"/>
    <mergeCell ref="I12:J12"/>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67E40-3774-444E-BD3E-1B4760A2546A}">
  <dimension ref="A3:K15"/>
  <sheetViews>
    <sheetView workbookViewId="0">
      <selection activeCell="U34" sqref="U34"/>
    </sheetView>
  </sheetViews>
  <sheetFormatPr defaultRowHeight="15" x14ac:dyDescent="0.25"/>
  <cols>
    <col min="1" max="1" width="9.140625" style="2"/>
    <col min="2" max="2" width="16.7109375" bestFit="1" customWidth="1"/>
    <col min="4" max="4" width="11.140625" bestFit="1" customWidth="1"/>
    <col min="5" max="5" width="10" bestFit="1" customWidth="1"/>
  </cols>
  <sheetData>
    <row r="3" spans="1:11" x14ac:dyDescent="0.25">
      <c r="A3" s="3"/>
      <c r="B3" s="1"/>
      <c r="C3" s="1"/>
      <c r="D3" s="1"/>
      <c r="E3" s="1"/>
      <c r="F3" s="1"/>
      <c r="G3" s="1"/>
      <c r="H3" s="1"/>
      <c r="I3" s="1"/>
      <c r="J3" s="1"/>
    </row>
    <row r="4" spans="1:11" x14ac:dyDescent="0.25">
      <c r="A4" s="3"/>
      <c r="B4" s="1"/>
      <c r="C4" s="1"/>
      <c r="D4" s="1"/>
      <c r="E4" s="1"/>
      <c r="F4" s="1"/>
      <c r="G4" s="1"/>
      <c r="H4" s="1"/>
      <c r="I4" s="1"/>
      <c r="J4" s="1"/>
    </row>
    <row r="7" spans="1:11" s="1" customFormat="1" x14ac:dyDescent="0.25">
      <c r="A7" s="4" t="s">
        <v>0</v>
      </c>
      <c r="B7" s="5" t="s">
        <v>1</v>
      </c>
      <c r="C7" s="5" t="s">
        <v>2</v>
      </c>
      <c r="D7" s="5" t="s">
        <v>3</v>
      </c>
      <c r="E7" s="5" t="s">
        <v>4</v>
      </c>
      <c r="G7" s="31" t="s">
        <v>13</v>
      </c>
      <c r="H7" s="31"/>
      <c r="I7" s="7">
        <f>SUM(C8:C15)/8</f>
        <v>0</v>
      </c>
    </row>
    <row r="8" spans="1:11" x14ac:dyDescent="0.25">
      <c r="A8" s="6"/>
      <c r="B8" s="7"/>
      <c r="C8" s="7"/>
      <c r="D8" s="7"/>
      <c r="E8" s="7"/>
      <c r="G8" s="31" t="s">
        <v>14</v>
      </c>
      <c r="H8" s="31"/>
      <c r="I8" s="7">
        <f>SUM(E8:E15)/8</f>
        <v>0</v>
      </c>
    </row>
    <row r="9" spans="1:11" x14ac:dyDescent="0.25">
      <c r="A9" s="6"/>
      <c r="B9" s="7"/>
      <c r="C9" s="7"/>
      <c r="D9" s="7"/>
      <c r="E9" s="7"/>
      <c r="G9" s="35"/>
      <c r="H9" s="35"/>
      <c r="I9" s="35"/>
    </row>
    <row r="10" spans="1:11" x14ac:dyDescent="0.25">
      <c r="A10" s="6"/>
      <c r="B10" s="7"/>
      <c r="C10" s="7"/>
      <c r="D10" s="7"/>
      <c r="E10" s="7"/>
      <c r="G10" s="31" t="s">
        <v>15</v>
      </c>
      <c r="H10" s="31"/>
      <c r="I10" s="7">
        <f>I8-I7</f>
        <v>0</v>
      </c>
      <c r="K10" t="s">
        <v>16</v>
      </c>
    </row>
    <row r="11" spans="1:11" ht="15.75" thickBot="1" x14ac:dyDescent="0.3">
      <c r="A11" s="6"/>
      <c r="B11" s="7"/>
      <c r="C11" s="7"/>
      <c r="D11" s="7"/>
      <c r="E11" s="7"/>
      <c r="G11" s="35"/>
      <c r="H11" s="35"/>
      <c r="I11" s="35"/>
    </row>
    <row r="12" spans="1:11" ht="15.75" thickBot="1" x14ac:dyDescent="0.3">
      <c r="A12" s="6"/>
      <c r="B12" s="7"/>
      <c r="C12" s="7"/>
      <c r="D12" s="7"/>
      <c r="E12" s="7"/>
      <c r="G12" s="33" t="s">
        <v>17</v>
      </c>
      <c r="H12" s="34"/>
      <c r="I12" s="8">
        <f>I10</f>
        <v>0</v>
      </c>
    </row>
    <row r="13" spans="1:11" x14ac:dyDescent="0.25">
      <c r="A13" s="6"/>
      <c r="B13" s="7"/>
      <c r="C13" s="7"/>
      <c r="D13" s="7"/>
      <c r="E13" s="7"/>
    </row>
    <row r="14" spans="1:11" x14ac:dyDescent="0.25">
      <c r="A14" s="6"/>
      <c r="B14" s="7"/>
      <c r="C14" s="7"/>
      <c r="D14" s="7"/>
      <c r="E14" s="7"/>
    </row>
    <row r="15" spans="1:11" x14ac:dyDescent="0.25">
      <c r="A15" s="6"/>
      <c r="B15" s="7"/>
      <c r="C15" s="7"/>
      <c r="D15" s="7"/>
      <c r="E15" s="7"/>
    </row>
  </sheetData>
  <mergeCells count="6">
    <mergeCell ref="G12:H12"/>
    <mergeCell ref="G7:H7"/>
    <mergeCell ref="G8:H8"/>
    <mergeCell ref="G9:I9"/>
    <mergeCell ref="G10:H10"/>
    <mergeCell ref="G11:I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7CC49-D2B3-423D-B30C-466CF6C5E235}">
  <dimension ref="A3:L20"/>
  <sheetViews>
    <sheetView workbookViewId="0">
      <selection activeCell="U32" sqref="U3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7109375" style="10" bestFit="1" customWidth="1"/>
    <col min="8" max="8" width="17.42578125" bestFit="1" customWidth="1"/>
    <col min="10" max="10" width="12.4257812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80</v>
      </c>
      <c r="H9" s="5" t="s">
        <v>34</v>
      </c>
      <c r="J9" s="27" t="s">
        <v>81</v>
      </c>
      <c r="K9" s="28"/>
      <c r="L9" s="7">
        <f>(G10+G11+G17)/3</f>
        <v>17.333333333333332</v>
      </c>
    </row>
    <row r="10" spans="1:12" x14ac:dyDescent="0.25">
      <c r="A10" s="7">
        <v>2024</v>
      </c>
      <c r="B10" s="7" t="s">
        <v>79</v>
      </c>
      <c r="C10" s="7" t="s">
        <v>29</v>
      </c>
      <c r="D10" s="7">
        <v>72</v>
      </c>
      <c r="E10" s="7">
        <v>89</v>
      </c>
      <c r="F10" s="7">
        <v>87</v>
      </c>
      <c r="G10" s="7">
        <f t="shared" ref="G10:G19" si="0">F10-D10</f>
        <v>15</v>
      </c>
      <c r="H10" s="7" t="s">
        <v>36</v>
      </c>
    </row>
    <row r="11" spans="1:12" x14ac:dyDescent="0.25">
      <c r="A11" s="7">
        <v>2024</v>
      </c>
      <c r="B11" s="7" t="s">
        <v>24</v>
      </c>
      <c r="C11" s="7" t="s">
        <v>20</v>
      </c>
      <c r="D11" s="7">
        <v>69</v>
      </c>
      <c r="E11" s="7">
        <v>92</v>
      </c>
      <c r="F11" s="7">
        <v>90</v>
      </c>
      <c r="G11" s="7">
        <f t="shared" si="0"/>
        <v>21</v>
      </c>
      <c r="H11" s="7" t="s">
        <v>36</v>
      </c>
      <c r="J11" s="25" t="s">
        <v>17</v>
      </c>
      <c r="K11" s="26"/>
      <c r="L11" s="11">
        <v>17</v>
      </c>
    </row>
    <row r="12" spans="1:12" x14ac:dyDescent="0.25">
      <c r="A12" s="7">
        <v>2024</v>
      </c>
      <c r="B12" s="7" t="s">
        <v>5</v>
      </c>
      <c r="C12" s="7" t="s">
        <v>22</v>
      </c>
      <c r="D12" s="7">
        <v>71</v>
      </c>
      <c r="E12" s="7">
        <v>104</v>
      </c>
      <c r="F12" s="7">
        <v>92</v>
      </c>
      <c r="G12" s="7">
        <f t="shared" si="0"/>
        <v>21</v>
      </c>
      <c r="H12" s="7" t="s">
        <v>37</v>
      </c>
    </row>
    <row r="13" spans="1:12" x14ac:dyDescent="0.25">
      <c r="A13" s="7">
        <v>2024</v>
      </c>
      <c r="B13" s="7" t="s">
        <v>93</v>
      </c>
      <c r="C13" s="7" t="s">
        <v>94</v>
      </c>
      <c r="D13" s="7">
        <v>71</v>
      </c>
      <c r="E13" s="7">
        <v>113</v>
      </c>
      <c r="F13" s="7">
        <v>100</v>
      </c>
      <c r="G13" s="7">
        <f t="shared" si="0"/>
        <v>29</v>
      </c>
      <c r="H13" s="7" t="s">
        <v>37</v>
      </c>
    </row>
    <row r="14" spans="1:12" x14ac:dyDescent="0.25">
      <c r="A14" s="7">
        <v>2024</v>
      </c>
      <c r="B14" s="7" t="s">
        <v>89</v>
      </c>
      <c r="C14" s="7" t="s">
        <v>62</v>
      </c>
      <c r="D14" s="7">
        <v>68</v>
      </c>
      <c r="E14" s="7">
        <v>101</v>
      </c>
      <c r="F14" s="7">
        <v>95</v>
      </c>
      <c r="G14" s="7">
        <f t="shared" si="0"/>
        <v>27</v>
      </c>
      <c r="H14" s="7" t="s">
        <v>37</v>
      </c>
    </row>
    <row r="15" spans="1:12" x14ac:dyDescent="0.25">
      <c r="A15" s="7">
        <v>2024</v>
      </c>
      <c r="B15" s="7" t="s">
        <v>11</v>
      </c>
      <c r="C15" s="7" t="s">
        <v>83</v>
      </c>
      <c r="D15" s="7">
        <v>71</v>
      </c>
      <c r="E15" s="7">
        <v>115</v>
      </c>
      <c r="F15" s="7">
        <v>103</v>
      </c>
      <c r="G15" s="7">
        <f t="shared" si="0"/>
        <v>32</v>
      </c>
      <c r="H15" s="7" t="s">
        <v>37</v>
      </c>
    </row>
    <row r="16" spans="1:12" x14ac:dyDescent="0.25">
      <c r="A16" s="7">
        <v>2024</v>
      </c>
      <c r="B16" s="7" t="s">
        <v>77</v>
      </c>
      <c r="C16" s="7" t="s">
        <v>23</v>
      </c>
      <c r="D16" s="7">
        <v>69</v>
      </c>
      <c r="E16" s="7">
        <v>102</v>
      </c>
      <c r="F16" s="7">
        <v>91</v>
      </c>
      <c r="G16" s="7">
        <f t="shared" si="0"/>
        <v>22</v>
      </c>
      <c r="H16" s="7" t="s">
        <v>37</v>
      </c>
    </row>
    <row r="17" spans="1:8" x14ac:dyDescent="0.25">
      <c r="A17" s="7">
        <v>2023</v>
      </c>
      <c r="B17" s="7" t="s">
        <v>79</v>
      </c>
      <c r="C17" s="7" t="s">
        <v>78</v>
      </c>
      <c r="D17" s="7">
        <v>72</v>
      </c>
      <c r="E17" s="7">
        <v>88</v>
      </c>
      <c r="F17" s="7">
        <v>88</v>
      </c>
      <c r="G17" s="7">
        <f t="shared" si="0"/>
        <v>16</v>
      </c>
      <c r="H17" s="7" t="s">
        <v>36</v>
      </c>
    </row>
    <row r="18" spans="1:8" x14ac:dyDescent="0.25">
      <c r="A18" s="7">
        <v>2023</v>
      </c>
      <c r="B18" s="7" t="s">
        <v>24</v>
      </c>
      <c r="C18" s="7" t="s">
        <v>21</v>
      </c>
      <c r="D18" s="7">
        <v>70</v>
      </c>
      <c r="E18" s="7">
        <v>104</v>
      </c>
      <c r="F18" s="7">
        <v>93</v>
      </c>
      <c r="G18" s="7">
        <f t="shared" si="0"/>
        <v>23</v>
      </c>
      <c r="H18" s="7" t="s">
        <v>37</v>
      </c>
    </row>
    <row r="19" spans="1:8" x14ac:dyDescent="0.25">
      <c r="A19" s="7">
        <v>2023</v>
      </c>
      <c r="B19" s="7" t="s">
        <v>74</v>
      </c>
      <c r="C19" s="7" t="s">
        <v>75</v>
      </c>
      <c r="D19" s="7">
        <v>74</v>
      </c>
      <c r="E19" s="7">
        <v>101</v>
      </c>
      <c r="F19" s="7">
        <v>95</v>
      </c>
      <c r="G19" s="7">
        <f t="shared" si="0"/>
        <v>21</v>
      </c>
      <c r="H19" s="7" t="s">
        <v>37</v>
      </c>
    </row>
    <row r="20" spans="1:8" x14ac:dyDescent="0.25">
      <c r="A20"/>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EB69D-1C14-4767-8C15-B688852E6669}">
  <dimension ref="A3:L20"/>
  <sheetViews>
    <sheetView workbookViewId="0">
      <selection activeCell="U32" sqref="U3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19.140625" style="10" customWidth="1"/>
    <col min="8" max="8" width="17.42578125" bestFit="1" customWidth="1"/>
    <col min="10" max="10" width="12.4257812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82</v>
      </c>
      <c r="H9" s="5" t="s">
        <v>34</v>
      </c>
      <c r="I9"/>
      <c r="J9" s="27" t="s">
        <v>81</v>
      </c>
      <c r="K9" s="28"/>
      <c r="L9" s="7">
        <f>(G10+G11+G12)/3</f>
        <v>16.333333333333332</v>
      </c>
    </row>
    <row r="10" spans="1:12" x14ac:dyDescent="0.25">
      <c r="A10" s="7">
        <v>2024</v>
      </c>
      <c r="B10" s="7" t="s">
        <v>10</v>
      </c>
      <c r="C10" s="7" t="s">
        <v>85</v>
      </c>
      <c r="D10" s="7">
        <v>73</v>
      </c>
      <c r="E10" s="7">
        <v>92</v>
      </c>
      <c r="F10" s="7">
        <v>92</v>
      </c>
      <c r="G10" s="7">
        <f>F10-D10</f>
        <v>19</v>
      </c>
      <c r="H10" s="7" t="s">
        <v>36</v>
      </c>
    </row>
    <row r="11" spans="1:12" x14ac:dyDescent="0.25">
      <c r="A11" s="7">
        <v>2024</v>
      </c>
      <c r="B11" s="7" t="s">
        <v>27</v>
      </c>
      <c r="C11" s="7" t="s">
        <v>85</v>
      </c>
      <c r="D11" s="7">
        <v>72</v>
      </c>
      <c r="E11" s="7">
        <v>89</v>
      </c>
      <c r="F11" s="7">
        <v>89</v>
      </c>
      <c r="G11" s="7">
        <f>F11-D11</f>
        <v>17</v>
      </c>
      <c r="H11" s="7" t="s">
        <v>36</v>
      </c>
      <c r="J11" s="25" t="s">
        <v>17</v>
      </c>
      <c r="K11" s="26"/>
      <c r="L11" s="11">
        <v>16</v>
      </c>
    </row>
    <row r="12" spans="1:12" x14ac:dyDescent="0.25">
      <c r="A12" s="7">
        <v>2024</v>
      </c>
      <c r="B12" s="7" t="s">
        <v>77</v>
      </c>
      <c r="C12" s="7" t="s">
        <v>23</v>
      </c>
      <c r="D12" s="7">
        <v>69</v>
      </c>
      <c r="E12" s="7">
        <v>82</v>
      </c>
      <c r="F12" s="7">
        <v>82</v>
      </c>
      <c r="G12" s="7">
        <f>F12-D12</f>
        <v>13</v>
      </c>
      <c r="H12" s="7" t="s">
        <v>36</v>
      </c>
    </row>
    <row r="13" spans="1:12" x14ac:dyDescent="0.25">
      <c r="A13" s="7"/>
      <c r="B13" s="7"/>
      <c r="C13" s="7"/>
      <c r="D13" s="7"/>
      <c r="E13" s="7"/>
      <c r="F13" s="7"/>
      <c r="G13" s="7"/>
      <c r="H13" s="7"/>
    </row>
    <row r="14" spans="1:12" x14ac:dyDescent="0.25">
      <c r="A14" s="7"/>
      <c r="B14" s="7"/>
      <c r="C14" s="7"/>
      <c r="D14" s="7"/>
      <c r="E14" s="7"/>
      <c r="F14" s="7"/>
      <c r="G14" s="7"/>
      <c r="H14" s="7"/>
    </row>
    <row r="15" spans="1:12" x14ac:dyDescent="0.25">
      <c r="A15" s="7"/>
      <c r="B15" s="7"/>
      <c r="C15" s="7"/>
      <c r="D15" s="7"/>
      <c r="E15" s="7"/>
      <c r="F15" s="7"/>
      <c r="G15" s="7"/>
      <c r="H15" s="7"/>
    </row>
    <row r="16" spans="1:12" x14ac:dyDescent="0.25">
      <c r="A16" s="7"/>
      <c r="B16" s="7"/>
      <c r="C16" s="7"/>
      <c r="D16" s="7"/>
      <c r="E16" s="7"/>
      <c r="F16" s="7"/>
      <c r="G16" s="7"/>
      <c r="H16" s="7"/>
    </row>
    <row r="17" spans="1:8" x14ac:dyDescent="0.25">
      <c r="A17" s="7"/>
      <c r="B17" s="7"/>
      <c r="C17" s="7"/>
      <c r="D17" s="7"/>
      <c r="E17" s="7"/>
      <c r="F17" s="7"/>
      <c r="G17" s="7"/>
      <c r="H17" s="7"/>
    </row>
    <row r="18" spans="1:8" x14ac:dyDescent="0.25">
      <c r="A18" s="7"/>
      <c r="B18" s="7"/>
      <c r="C18" s="7"/>
      <c r="D18" s="7"/>
      <c r="E18" s="7"/>
      <c r="F18" s="7"/>
      <c r="G18" s="7"/>
      <c r="H18" s="7"/>
    </row>
    <row r="19" spans="1:8" x14ac:dyDescent="0.25">
      <c r="A19" s="7"/>
      <c r="B19" s="7"/>
      <c r="C19" s="7"/>
      <c r="D19" s="7"/>
      <c r="E19" s="7"/>
      <c r="F19" s="7"/>
      <c r="G19" s="7"/>
      <c r="H19" s="7"/>
    </row>
    <row r="20" spans="1:8" x14ac:dyDescent="0.25">
      <c r="A20"/>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95133-BA31-400C-A07B-57C5BBC99CA3}">
  <dimension ref="A3:L20"/>
  <sheetViews>
    <sheetView workbookViewId="0">
      <selection activeCell="U32" sqref="U3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4.2851562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82</v>
      </c>
      <c r="H9" s="5" t="s">
        <v>34</v>
      </c>
      <c r="I9"/>
      <c r="J9" s="27" t="s">
        <v>81</v>
      </c>
      <c r="K9" s="28"/>
      <c r="L9" s="7">
        <f>(G10+G11+G12)/3</f>
        <v>13.333333333333334</v>
      </c>
    </row>
    <row r="10" spans="1:12" x14ac:dyDescent="0.25">
      <c r="A10" s="7">
        <v>2024</v>
      </c>
      <c r="B10" s="7" t="s">
        <v>7</v>
      </c>
      <c r="C10" s="7" t="s">
        <v>29</v>
      </c>
      <c r="D10" s="7">
        <v>72</v>
      </c>
      <c r="E10" s="7">
        <v>83</v>
      </c>
      <c r="F10" s="7">
        <v>83</v>
      </c>
      <c r="G10" s="7">
        <f t="shared" ref="G10:G19" si="0">F10-D10</f>
        <v>11</v>
      </c>
      <c r="H10" s="7" t="s">
        <v>36</v>
      </c>
    </row>
    <row r="11" spans="1:12" x14ac:dyDescent="0.25">
      <c r="A11" s="7">
        <v>2024</v>
      </c>
      <c r="B11" s="7" t="s">
        <v>24</v>
      </c>
      <c r="C11" s="7" t="s">
        <v>20</v>
      </c>
      <c r="D11" s="7">
        <v>69</v>
      </c>
      <c r="E11" s="7">
        <v>84</v>
      </c>
      <c r="F11" s="7">
        <v>84</v>
      </c>
      <c r="G11" s="7">
        <f t="shared" si="0"/>
        <v>15</v>
      </c>
      <c r="H11" s="7" t="s">
        <v>36</v>
      </c>
      <c r="J11" s="25" t="s">
        <v>17</v>
      </c>
      <c r="K11" s="26"/>
      <c r="L11" s="11">
        <v>13</v>
      </c>
    </row>
    <row r="12" spans="1:12" x14ac:dyDescent="0.25">
      <c r="A12" s="7">
        <v>2024</v>
      </c>
      <c r="B12" s="7" t="s">
        <v>5</v>
      </c>
      <c r="C12" s="7" t="s">
        <v>22</v>
      </c>
      <c r="D12" s="7">
        <v>71</v>
      </c>
      <c r="E12" s="7">
        <v>88</v>
      </c>
      <c r="F12" s="7">
        <v>85</v>
      </c>
      <c r="G12" s="7">
        <f t="shared" si="0"/>
        <v>14</v>
      </c>
      <c r="H12" s="7" t="s">
        <v>36</v>
      </c>
    </row>
    <row r="13" spans="1:12" x14ac:dyDescent="0.25">
      <c r="A13" s="7">
        <v>2024</v>
      </c>
      <c r="B13" s="7" t="s">
        <v>98</v>
      </c>
      <c r="C13" s="7" t="s">
        <v>96</v>
      </c>
      <c r="D13" s="7">
        <v>71</v>
      </c>
      <c r="E13" s="7">
        <v>91</v>
      </c>
      <c r="F13" s="7">
        <v>88</v>
      </c>
      <c r="G13" s="7">
        <f t="shared" si="0"/>
        <v>17</v>
      </c>
      <c r="H13" s="7" t="s">
        <v>37</v>
      </c>
    </row>
    <row r="14" spans="1:12" x14ac:dyDescent="0.25">
      <c r="A14" s="7">
        <v>2024</v>
      </c>
      <c r="B14" s="7" t="s">
        <v>9</v>
      </c>
      <c r="C14" s="7" t="s">
        <v>90</v>
      </c>
      <c r="D14" s="7">
        <v>72</v>
      </c>
      <c r="E14" s="7">
        <v>95</v>
      </c>
      <c r="F14" s="7">
        <v>92</v>
      </c>
      <c r="G14" s="7">
        <f t="shared" si="0"/>
        <v>20</v>
      </c>
      <c r="H14" s="7" t="s">
        <v>37</v>
      </c>
    </row>
    <row r="15" spans="1:12" x14ac:dyDescent="0.25">
      <c r="A15" s="7">
        <v>2024</v>
      </c>
      <c r="B15" s="7" t="s">
        <v>89</v>
      </c>
      <c r="C15" s="7" t="s">
        <v>62</v>
      </c>
      <c r="D15" s="7">
        <v>68</v>
      </c>
      <c r="E15" s="7">
        <v>89</v>
      </c>
      <c r="F15" s="7">
        <v>83</v>
      </c>
      <c r="G15" s="7">
        <f t="shared" si="0"/>
        <v>15</v>
      </c>
      <c r="H15" s="7" t="s">
        <v>37</v>
      </c>
    </row>
    <row r="16" spans="1:12" x14ac:dyDescent="0.25">
      <c r="A16" s="7">
        <v>2024</v>
      </c>
      <c r="B16" s="7" t="s">
        <v>10</v>
      </c>
      <c r="C16" s="7" t="s">
        <v>85</v>
      </c>
      <c r="D16" s="7">
        <v>73</v>
      </c>
      <c r="E16" s="7">
        <v>119</v>
      </c>
      <c r="F16" s="7">
        <v>100</v>
      </c>
      <c r="G16" s="7">
        <f t="shared" si="0"/>
        <v>27</v>
      </c>
      <c r="H16" s="7" t="s">
        <v>37</v>
      </c>
    </row>
    <row r="17" spans="1:8" x14ac:dyDescent="0.25">
      <c r="A17" s="7">
        <v>2024</v>
      </c>
      <c r="B17" s="7" t="s">
        <v>27</v>
      </c>
      <c r="C17" s="7" t="s">
        <v>85</v>
      </c>
      <c r="D17" s="7">
        <v>72</v>
      </c>
      <c r="E17" s="7">
        <v>94</v>
      </c>
      <c r="F17" s="7">
        <v>92</v>
      </c>
      <c r="G17" s="7">
        <f t="shared" si="0"/>
        <v>20</v>
      </c>
      <c r="H17" s="7" t="s">
        <v>37</v>
      </c>
    </row>
    <row r="18" spans="1:8" x14ac:dyDescent="0.25">
      <c r="A18" s="7">
        <v>2024</v>
      </c>
      <c r="B18" s="7" t="s">
        <v>11</v>
      </c>
      <c r="C18" s="7" t="s">
        <v>83</v>
      </c>
      <c r="D18" s="7">
        <v>71</v>
      </c>
      <c r="E18" s="7">
        <v>92</v>
      </c>
      <c r="F18" s="7">
        <v>89</v>
      </c>
      <c r="G18" s="7">
        <f t="shared" si="0"/>
        <v>18</v>
      </c>
      <c r="H18" s="7" t="s">
        <v>37</v>
      </c>
    </row>
    <row r="19" spans="1:8" x14ac:dyDescent="0.25">
      <c r="A19" s="7">
        <v>2024</v>
      </c>
      <c r="B19" s="7" t="s">
        <v>30</v>
      </c>
      <c r="C19" s="7" t="s">
        <v>21</v>
      </c>
      <c r="D19" s="7">
        <v>69</v>
      </c>
      <c r="E19" s="7">
        <v>92</v>
      </c>
      <c r="F19" s="7">
        <v>90</v>
      </c>
      <c r="G19" s="7">
        <f t="shared" si="0"/>
        <v>21</v>
      </c>
      <c r="H19" s="7" t="s">
        <v>37</v>
      </c>
    </row>
    <row r="20" spans="1:8" x14ac:dyDescent="0.25">
      <c r="A20"/>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42865-F71C-4E77-A8D1-90B0B3F26A07}">
  <dimension ref="A3:L20"/>
  <sheetViews>
    <sheetView workbookViewId="0">
      <selection activeCell="U32" sqref="U3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4.14062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82</v>
      </c>
      <c r="H9" s="5" t="s">
        <v>34</v>
      </c>
      <c r="I9"/>
      <c r="J9" s="27" t="s">
        <v>81</v>
      </c>
      <c r="K9" s="28"/>
      <c r="L9" s="7">
        <f>(G10+G12+G17)/3</f>
        <v>13.333333333333334</v>
      </c>
    </row>
    <row r="10" spans="1:12" x14ac:dyDescent="0.25">
      <c r="A10" s="7">
        <v>2024</v>
      </c>
      <c r="B10" s="7" t="s">
        <v>7</v>
      </c>
      <c r="C10" s="7" t="s">
        <v>29</v>
      </c>
      <c r="D10" s="7">
        <v>72</v>
      </c>
      <c r="E10" s="7">
        <v>89</v>
      </c>
      <c r="F10" s="7">
        <v>87</v>
      </c>
      <c r="G10" s="7">
        <f t="shared" ref="G10:G19" si="0">F10-D10</f>
        <v>15</v>
      </c>
      <c r="H10" s="7" t="s">
        <v>36</v>
      </c>
    </row>
    <row r="11" spans="1:12" x14ac:dyDescent="0.25">
      <c r="A11" s="7">
        <v>2024</v>
      </c>
      <c r="B11" s="7" t="s">
        <v>24</v>
      </c>
      <c r="C11" s="7" t="s">
        <v>20</v>
      </c>
      <c r="D11" s="7">
        <v>69</v>
      </c>
      <c r="E11" s="7">
        <v>88</v>
      </c>
      <c r="F11" s="7">
        <v>86</v>
      </c>
      <c r="G11" s="7">
        <f t="shared" si="0"/>
        <v>17</v>
      </c>
      <c r="H11" s="7" t="s">
        <v>37</v>
      </c>
      <c r="J11" s="25" t="s">
        <v>17</v>
      </c>
      <c r="K11" s="26"/>
      <c r="L11" s="11">
        <v>13</v>
      </c>
    </row>
    <row r="12" spans="1:12" x14ac:dyDescent="0.25">
      <c r="A12" s="7">
        <v>2024</v>
      </c>
      <c r="B12" s="7" t="s">
        <v>5</v>
      </c>
      <c r="C12" s="7" t="s">
        <v>22</v>
      </c>
      <c r="D12" s="7">
        <v>71</v>
      </c>
      <c r="E12" s="7">
        <v>82</v>
      </c>
      <c r="F12" s="7">
        <v>82</v>
      </c>
      <c r="G12" s="7">
        <f t="shared" si="0"/>
        <v>11</v>
      </c>
      <c r="H12" s="7" t="s">
        <v>36</v>
      </c>
    </row>
    <row r="13" spans="1:12" x14ac:dyDescent="0.25">
      <c r="A13" s="7">
        <v>2024</v>
      </c>
      <c r="B13" s="7" t="s">
        <v>93</v>
      </c>
      <c r="C13" s="7" t="s">
        <v>94</v>
      </c>
      <c r="D13" s="7">
        <v>71</v>
      </c>
      <c r="E13" s="7">
        <v>95</v>
      </c>
      <c r="F13" s="7">
        <v>91</v>
      </c>
      <c r="G13" s="7">
        <f t="shared" si="0"/>
        <v>20</v>
      </c>
      <c r="H13" s="7" t="s">
        <v>37</v>
      </c>
    </row>
    <row r="14" spans="1:12" x14ac:dyDescent="0.25">
      <c r="A14" s="7">
        <v>2024</v>
      </c>
      <c r="B14" s="7" t="s">
        <v>89</v>
      </c>
      <c r="C14" s="7" t="s">
        <v>62</v>
      </c>
      <c r="D14" s="7">
        <v>68</v>
      </c>
      <c r="E14" s="7">
        <v>85</v>
      </c>
      <c r="F14" s="7">
        <v>85</v>
      </c>
      <c r="G14" s="7">
        <f t="shared" si="0"/>
        <v>17</v>
      </c>
      <c r="H14" s="7" t="s">
        <v>37</v>
      </c>
    </row>
    <row r="15" spans="1:12" x14ac:dyDescent="0.25">
      <c r="A15" s="7">
        <v>2024</v>
      </c>
      <c r="B15" s="7" t="s">
        <v>10</v>
      </c>
      <c r="C15" s="7" t="s">
        <v>85</v>
      </c>
      <c r="D15" s="7">
        <v>73</v>
      </c>
      <c r="E15" s="7">
        <v>133</v>
      </c>
      <c r="F15" s="7">
        <v>109</v>
      </c>
      <c r="G15" s="7">
        <f t="shared" si="0"/>
        <v>36</v>
      </c>
      <c r="H15" s="7" t="s">
        <v>37</v>
      </c>
    </row>
    <row r="16" spans="1:12" x14ac:dyDescent="0.25">
      <c r="A16" s="7">
        <v>2024</v>
      </c>
      <c r="B16" s="7" t="s">
        <v>27</v>
      </c>
      <c r="C16" s="7" t="s">
        <v>85</v>
      </c>
      <c r="D16" s="7">
        <v>72</v>
      </c>
      <c r="E16" s="7">
        <v>97</v>
      </c>
      <c r="F16" s="7">
        <v>94</v>
      </c>
      <c r="G16" s="7">
        <f t="shared" si="0"/>
        <v>22</v>
      </c>
      <c r="H16" s="7" t="s">
        <v>37</v>
      </c>
    </row>
    <row r="17" spans="1:8" x14ac:dyDescent="0.25">
      <c r="A17" s="7">
        <v>2024</v>
      </c>
      <c r="B17" s="7" t="s">
        <v>11</v>
      </c>
      <c r="C17" s="7" t="s">
        <v>83</v>
      </c>
      <c r="D17" s="7">
        <v>71</v>
      </c>
      <c r="E17" s="7">
        <v>85</v>
      </c>
      <c r="F17" s="7">
        <v>85</v>
      </c>
      <c r="G17" s="7">
        <f t="shared" si="0"/>
        <v>14</v>
      </c>
      <c r="H17" s="7" t="s">
        <v>36</v>
      </c>
    </row>
    <row r="18" spans="1:8" x14ac:dyDescent="0.25">
      <c r="A18" s="7">
        <v>2024</v>
      </c>
      <c r="B18" s="7" t="s">
        <v>30</v>
      </c>
      <c r="C18" s="7" t="s">
        <v>21</v>
      </c>
      <c r="D18" s="7">
        <v>69</v>
      </c>
      <c r="E18" s="7">
        <v>98</v>
      </c>
      <c r="F18" s="7">
        <v>97</v>
      </c>
      <c r="G18" s="7">
        <f t="shared" si="0"/>
        <v>28</v>
      </c>
      <c r="H18" s="7" t="s">
        <v>37</v>
      </c>
    </row>
    <row r="19" spans="1:8" x14ac:dyDescent="0.25">
      <c r="A19" s="7">
        <v>2024</v>
      </c>
      <c r="B19" s="7" t="s">
        <v>77</v>
      </c>
      <c r="C19" s="7" t="s">
        <v>23</v>
      </c>
      <c r="D19" s="7">
        <v>69</v>
      </c>
      <c r="E19" s="7">
        <v>99</v>
      </c>
      <c r="F19" s="7">
        <v>99</v>
      </c>
      <c r="G19" s="7">
        <f t="shared" si="0"/>
        <v>30</v>
      </c>
      <c r="H19" s="7" t="s">
        <v>37</v>
      </c>
    </row>
    <row r="20" spans="1:8" x14ac:dyDescent="0.25">
      <c r="A20"/>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D8AB5-DBEC-40A9-A0DB-CCC2F4C17FA3}">
  <dimension ref="A3:L20"/>
  <sheetViews>
    <sheetView workbookViewId="0">
      <selection activeCell="U32" sqref="U3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7109375" style="10" bestFit="1" customWidth="1"/>
    <col min="8" max="8" width="17.42578125" bestFit="1" customWidth="1"/>
    <col min="10" max="10" width="12.8554687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80</v>
      </c>
      <c r="H9" s="5" t="s">
        <v>34</v>
      </c>
      <c r="J9" s="27" t="s">
        <v>81</v>
      </c>
      <c r="K9" s="28"/>
      <c r="L9" s="7">
        <f>(G11+G12+G18)/3</f>
        <v>12</v>
      </c>
    </row>
    <row r="10" spans="1:12" x14ac:dyDescent="0.25">
      <c r="A10" s="7">
        <v>2024</v>
      </c>
      <c r="B10" s="7" t="s">
        <v>24</v>
      </c>
      <c r="C10" s="7" t="s">
        <v>20</v>
      </c>
      <c r="D10" s="7">
        <v>69</v>
      </c>
      <c r="E10" s="7">
        <v>86</v>
      </c>
      <c r="F10" s="7">
        <v>86</v>
      </c>
      <c r="G10" s="7">
        <f t="shared" ref="G10:G19" si="0">F10-D10</f>
        <v>17</v>
      </c>
      <c r="H10" s="7" t="s">
        <v>37</v>
      </c>
    </row>
    <row r="11" spans="1:12" x14ac:dyDescent="0.25">
      <c r="A11" s="7">
        <v>2024</v>
      </c>
      <c r="B11" s="7" t="s">
        <v>5</v>
      </c>
      <c r="C11" s="7" t="s">
        <v>22</v>
      </c>
      <c r="D11" s="7">
        <v>71</v>
      </c>
      <c r="E11" s="7">
        <v>92</v>
      </c>
      <c r="F11" s="7">
        <v>86</v>
      </c>
      <c r="G11" s="7">
        <f t="shared" si="0"/>
        <v>15</v>
      </c>
      <c r="H11" s="7" t="s">
        <v>36</v>
      </c>
      <c r="J11" s="25" t="s">
        <v>17</v>
      </c>
      <c r="K11" s="26"/>
      <c r="L11" s="11">
        <v>12</v>
      </c>
    </row>
    <row r="12" spans="1:12" x14ac:dyDescent="0.25">
      <c r="A12" s="7">
        <v>2024</v>
      </c>
      <c r="B12" s="7" t="s">
        <v>93</v>
      </c>
      <c r="C12" s="7" t="s">
        <v>94</v>
      </c>
      <c r="D12" s="7">
        <v>71</v>
      </c>
      <c r="E12" s="7">
        <v>79</v>
      </c>
      <c r="F12" s="7">
        <v>79</v>
      </c>
      <c r="G12" s="7">
        <f t="shared" si="0"/>
        <v>8</v>
      </c>
      <c r="H12" s="7" t="s">
        <v>36</v>
      </c>
    </row>
    <row r="13" spans="1:12" x14ac:dyDescent="0.25">
      <c r="A13" s="7">
        <v>2024</v>
      </c>
      <c r="B13" s="7" t="s">
        <v>89</v>
      </c>
      <c r="C13" s="7" t="s">
        <v>62</v>
      </c>
      <c r="D13" s="7">
        <v>68</v>
      </c>
      <c r="E13" s="7">
        <v>89</v>
      </c>
      <c r="F13" s="7">
        <v>86</v>
      </c>
      <c r="G13" s="7">
        <f t="shared" si="0"/>
        <v>18</v>
      </c>
      <c r="H13" s="7" t="s">
        <v>37</v>
      </c>
    </row>
    <row r="14" spans="1:12" x14ac:dyDescent="0.25">
      <c r="A14" s="7">
        <v>2024</v>
      </c>
      <c r="B14" s="7" t="s">
        <v>11</v>
      </c>
      <c r="C14" s="7" t="s">
        <v>83</v>
      </c>
      <c r="D14" s="7">
        <v>71</v>
      </c>
      <c r="E14" s="7">
        <v>100</v>
      </c>
      <c r="F14" s="7">
        <v>97</v>
      </c>
      <c r="G14" s="7">
        <f t="shared" si="0"/>
        <v>26</v>
      </c>
      <c r="H14" s="7" t="s">
        <v>37</v>
      </c>
    </row>
    <row r="15" spans="1:12" x14ac:dyDescent="0.25">
      <c r="A15" s="7">
        <v>2024</v>
      </c>
      <c r="B15" s="7" t="s">
        <v>30</v>
      </c>
      <c r="C15" s="7" t="s">
        <v>21</v>
      </c>
      <c r="D15" s="7">
        <v>69</v>
      </c>
      <c r="E15" s="7">
        <v>92</v>
      </c>
      <c r="F15" s="7">
        <v>92</v>
      </c>
      <c r="G15" s="7">
        <f t="shared" si="0"/>
        <v>23</v>
      </c>
      <c r="H15" s="7" t="s">
        <v>37</v>
      </c>
    </row>
    <row r="16" spans="1:12" x14ac:dyDescent="0.25">
      <c r="A16" s="7">
        <v>2024</v>
      </c>
      <c r="B16" s="7" t="s">
        <v>77</v>
      </c>
      <c r="C16" s="7" t="s">
        <v>23</v>
      </c>
      <c r="D16" s="7">
        <v>69</v>
      </c>
      <c r="E16" s="7">
        <v>88</v>
      </c>
      <c r="F16" s="7">
        <v>88</v>
      </c>
      <c r="G16" s="7">
        <f t="shared" si="0"/>
        <v>19</v>
      </c>
      <c r="H16" s="7" t="s">
        <v>37</v>
      </c>
    </row>
    <row r="17" spans="1:8" x14ac:dyDescent="0.25">
      <c r="A17" s="7">
        <v>2023</v>
      </c>
      <c r="B17" s="7" t="s">
        <v>68</v>
      </c>
      <c r="C17" s="7" t="s">
        <v>67</v>
      </c>
      <c r="D17" s="7">
        <v>70</v>
      </c>
      <c r="E17" s="7">
        <v>99</v>
      </c>
      <c r="F17" s="7">
        <v>90</v>
      </c>
      <c r="G17" s="7">
        <f t="shared" si="0"/>
        <v>20</v>
      </c>
      <c r="H17" s="7" t="s">
        <v>37</v>
      </c>
    </row>
    <row r="18" spans="1:8" x14ac:dyDescent="0.25">
      <c r="A18" s="7">
        <v>2023</v>
      </c>
      <c r="B18" s="7" t="s">
        <v>11</v>
      </c>
      <c r="C18" s="7" t="s">
        <v>62</v>
      </c>
      <c r="D18" s="7">
        <v>68</v>
      </c>
      <c r="E18" s="7">
        <v>86</v>
      </c>
      <c r="F18" s="7">
        <v>81</v>
      </c>
      <c r="G18" s="7">
        <f t="shared" si="0"/>
        <v>13</v>
      </c>
      <c r="H18" s="7" t="s">
        <v>36</v>
      </c>
    </row>
    <row r="19" spans="1:8" x14ac:dyDescent="0.25">
      <c r="A19" s="7">
        <v>2023</v>
      </c>
      <c r="B19" s="7" t="s">
        <v>30</v>
      </c>
      <c r="C19" s="7" t="s">
        <v>19</v>
      </c>
      <c r="D19" s="7">
        <v>72</v>
      </c>
      <c r="E19" s="7">
        <v>103</v>
      </c>
      <c r="F19" s="7">
        <v>91</v>
      </c>
      <c r="G19" s="7">
        <f t="shared" si="0"/>
        <v>19</v>
      </c>
      <c r="H19" s="7" t="s">
        <v>37</v>
      </c>
    </row>
    <row r="20" spans="1:8" x14ac:dyDescent="0.25">
      <c r="A20"/>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F38DA-245F-4807-923D-462990F3AABD}">
  <dimension ref="A3:L20"/>
  <sheetViews>
    <sheetView workbookViewId="0">
      <selection activeCell="U32" sqref="U32"/>
    </sheetView>
  </sheetViews>
  <sheetFormatPr defaultRowHeight="15" x14ac:dyDescent="0.25"/>
  <cols>
    <col min="1" max="1" width="9.140625" style="2"/>
    <col min="2" max="2" width="19.140625" bestFit="1" customWidth="1"/>
    <col min="3" max="3" width="18.140625" bestFit="1" customWidth="1"/>
    <col min="4" max="4" width="4.85546875" customWidth="1"/>
    <col min="5" max="5" width="11.85546875" style="10" customWidth="1"/>
    <col min="6" max="6" width="14.42578125" bestFit="1" customWidth="1"/>
    <col min="7" max="7" width="9.28515625" style="10" bestFit="1" customWidth="1"/>
    <col min="8" max="8" width="17.42578125" bestFit="1" customWidth="1"/>
    <col min="10" max="10" width="13.28515625" customWidth="1"/>
  </cols>
  <sheetData>
    <row r="3" spans="1:12" x14ac:dyDescent="0.25">
      <c r="A3" s="3"/>
      <c r="B3" s="1"/>
      <c r="C3" s="1"/>
      <c r="D3" s="1"/>
      <c r="E3" s="9"/>
      <c r="F3" s="1"/>
      <c r="G3" s="9"/>
      <c r="H3" s="1"/>
      <c r="I3" s="1"/>
      <c r="J3" s="1"/>
      <c r="K3" s="1"/>
    </row>
    <row r="4" spans="1:12" x14ac:dyDescent="0.25">
      <c r="A4" s="3"/>
      <c r="B4" s="1"/>
      <c r="C4" s="1"/>
      <c r="D4" s="1"/>
      <c r="E4" s="9"/>
      <c r="F4" s="1"/>
      <c r="G4" s="9"/>
      <c r="H4" s="1"/>
      <c r="I4" s="1"/>
      <c r="J4" s="1"/>
      <c r="K4" s="1"/>
    </row>
    <row r="9" spans="1:12" s="1" customFormat="1" x14ac:dyDescent="0.25">
      <c r="A9" s="5" t="s">
        <v>33</v>
      </c>
      <c r="B9" s="5" t="s">
        <v>1</v>
      </c>
      <c r="C9" s="5" t="s">
        <v>18</v>
      </c>
      <c r="D9" s="5" t="s">
        <v>2</v>
      </c>
      <c r="E9" s="5" t="s">
        <v>3</v>
      </c>
      <c r="F9" s="5" t="s">
        <v>59</v>
      </c>
      <c r="G9" s="5" t="s">
        <v>82</v>
      </c>
      <c r="H9" s="5" t="s">
        <v>34</v>
      </c>
      <c r="I9"/>
      <c r="J9" s="27" t="s">
        <v>81</v>
      </c>
      <c r="K9" s="28"/>
      <c r="L9" s="7">
        <f>(G10+G15+G18)/3</f>
        <v>16.666666666666668</v>
      </c>
    </row>
    <row r="10" spans="1:12" x14ac:dyDescent="0.25">
      <c r="A10" s="7">
        <v>2024</v>
      </c>
      <c r="B10" s="7" t="s">
        <v>7</v>
      </c>
      <c r="C10" s="7" t="s">
        <v>29</v>
      </c>
      <c r="D10" s="7">
        <v>72</v>
      </c>
      <c r="E10" s="7">
        <v>90</v>
      </c>
      <c r="F10" s="7">
        <v>90</v>
      </c>
      <c r="G10" s="7">
        <f t="shared" ref="G10:G19" si="0">F10-D10</f>
        <v>18</v>
      </c>
      <c r="H10" s="7" t="s">
        <v>36</v>
      </c>
    </row>
    <row r="11" spans="1:12" x14ac:dyDescent="0.25">
      <c r="A11" s="7">
        <v>2024</v>
      </c>
      <c r="B11" s="7" t="s">
        <v>24</v>
      </c>
      <c r="C11" s="7" t="s">
        <v>20</v>
      </c>
      <c r="D11" s="7">
        <v>69</v>
      </c>
      <c r="E11" s="7">
        <v>90</v>
      </c>
      <c r="F11" s="7">
        <v>90</v>
      </c>
      <c r="G11" s="7">
        <f t="shared" si="0"/>
        <v>21</v>
      </c>
      <c r="H11" s="7" t="s">
        <v>37</v>
      </c>
      <c r="J11" s="25" t="s">
        <v>17</v>
      </c>
      <c r="K11" s="26"/>
      <c r="L11" s="11">
        <v>17</v>
      </c>
    </row>
    <row r="12" spans="1:12" x14ac:dyDescent="0.25">
      <c r="A12" s="7">
        <v>2024</v>
      </c>
      <c r="B12" s="7" t="s">
        <v>5</v>
      </c>
      <c r="C12" s="7" t="s">
        <v>22</v>
      </c>
      <c r="D12" s="7">
        <v>71</v>
      </c>
      <c r="E12" s="7">
        <v>98</v>
      </c>
      <c r="F12" s="7">
        <v>93</v>
      </c>
      <c r="G12" s="7">
        <f t="shared" si="0"/>
        <v>22</v>
      </c>
      <c r="H12" s="7" t="s">
        <v>37</v>
      </c>
    </row>
    <row r="13" spans="1:12" x14ac:dyDescent="0.25">
      <c r="A13" s="7">
        <v>2024</v>
      </c>
      <c r="B13" s="7" t="s">
        <v>93</v>
      </c>
      <c r="C13" s="7" t="s">
        <v>94</v>
      </c>
      <c r="D13" s="7">
        <v>71</v>
      </c>
      <c r="E13" s="7">
        <v>89</v>
      </c>
      <c r="F13" s="7">
        <v>89</v>
      </c>
      <c r="G13" s="7">
        <f t="shared" si="0"/>
        <v>18</v>
      </c>
      <c r="H13" s="7" t="s">
        <v>37</v>
      </c>
    </row>
    <row r="14" spans="1:12" x14ac:dyDescent="0.25">
      <c r="A14" s="7">
        <v>2024</v>
      </c>
      <c r="B14" s="7" t="s">
        <v>9</v>
      </c>
      <c r="C14" s="7" t="s">
        <v>90</v>
      </c>
      <c r="D14" s="7">
        <v>72</v>
      </c>
      <c r="E14" s="7">
        <v>108</v>
      </c>
      <c r="F14" s="7">
        <v>102</v>
      </c>
      <c r="G14" s="7">
        <f t="shared" si="0"/>
        <v>30</v>
      </c>
      <c r="H14" s="7" t="s">
        <v>37</v>
      </c>
    </row>
    <row r="15" spans="1:12" x14ac:dyDescent="0.25">
      <c r="A15" s="7">
        <v>2024</v>
      </c>
      <c r="B15" s="7" t="s">
        <v>89</v>
      </c>
      <c r="C15" s="7" t="s">
        <v>62</v>
      </c>
      <c r="D15" s="7">
        <v>68</v>
      </c>
      <c r="E15" s="7">
        <v>87</v>
      </c>
      <c r="F15" s="7">
        <v>84</v>
      </c>
      <c r="G15" s="7">
        <f t="shared" si="0"/>
        <v>16</v>
      </c>
      <c r="H15" s="7" t="s">
        <v>36</v>
      </c>
    </row>
    <row r="16" spans="1:12" x14ac:dyDescent="0.25">
      <c r="A16" s="7">
        <v>2024</v>
      </c>
      <c r="B16" s="7" t="s">
        <v>10</v>
      </c>
      <c r="C16" s="7" t="s">
        <v>85</v>
      </c>
      <c r="D16" s="7">
        <v>73</v>
      </c>
      <c r="E16" s="7">
        <v>131</v>
      </c>
      <c r="F16" s="7">
        <v>109</v>
      </c>
      <c r="G16" s="7">
        <f t="shared" si="0"/>
        <v>36</v>
      </c>
      <c r="H16" s="7" t="s">
        <v>37</v>
      </c>
    </row>
    <row r="17" spans="1:8" x14ac:dyDescent="0.25">
      <c r="A17" s="7">
        <v>2024</v>
      </c>
      <c r="B17" s="7" t="s">
        <v>27</v>
      </c>
      <c r="C17" s="7" t="s">
        <v>85</v>
      </c>
      <c r="D17" s="7">
        <v>72</v>
      </c>
      <c r="E17" s="7">
        <v>92</v>
      </c>
      <c r="F17" s="7">
        <v>92</v>
      </c>
      <c r="G17" s="7">
        <f t="shared" si="0"/>
        <v>20</v>
      </c>
      <c r="H17" s="7" t="s">
        <v>37</v>
      </c>
    </row>
    <row r="18" spans="1:8" x14ac:dyDescent="0.25">
      <c r="A18" s="7">
        <v>2024</v>
      </c>
      <c r="B18" s="7" t="s">
        <v>11</v>
      </c>
      <c r="C18" s="7" t="s">
        <v>83</v>
      </c>
      <c r="D18" s="7">
        <v>71</v>
      </c>
      <c r="E18" s="7">
        <v>87</v>
      </c>
      <c r="F18" s="7">
        <v>87</v>
      </c>
      <c r="G18" s="7">
        <f t="shared" si="0"/>
        <v>16</v>
      </c>
      <c r="H18" s="7" t="s">
        <v>36</v>
      </c>
    </row>
    <row r="19" spans="1:8" x14ac:dyDescent="0.25">
      <c r="A19" s="7">
        <v>2024</v>
      </c>
      <c r="B19" s="7" t="s">
        <v>30</v>
      </c>
      <c r="C19" s="7" t="s">
        <v>21</v>
      </c>
      <c r="D19" s="7">
        <v>69</v>
      </c>
      <c r="E19" s="7">
        <v>95</v>
      </c>
      <c r="F19" s="7">
        <v>92</v>
      </c>
      <c r="G19" s="7">
        <f t="shared" si="0"/>
        <v>23</v>
      </c>
      <c r="H19" s="7" t="s">
        <v>37</v>
      </c>
    </row>
    <row r="20" spans="1:8" x14ac:dyDescent="0.25">
      <c r="A20"/>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Handicaps Summary</vt:lpstr>
      <vt:lpstr>G Ram</vt:lpstr>
      <vt:lpstr>D Woods</vt:lpstr>
      <vt:lpstr>M Broadhurst</vt:lpstr>
      <vt:lpstr>N Reehal</vt:lpstr>
      <vt:lpstr>A Lloyd</vt:lpstr>
      <vt:lpstr>N Witcombe</vt:lpstr>
      <vt:lpstr>D Henson</vt:lpstr>
      <vt:lpstr>K Lal</vt:lpstr>
      <vt:lpstr>B Bridge</vt:lpstr>
      <vt:lpstr>M Parsons</vt:lpstr>
      <vt:lpstr>S Johal</vt:lpstr>
      <vt:lpstr>J McCormack</vt:lpstr>
      <vt:lpstr>A Bailey</vt:lpstr>
      <vt:lpstr>P Edwards</vt:lpstr>
      <vt:lpstr>G Ridgeway</vt:lpstr>
      <vt:lpstr>J Finney</vt:lpstr>
      <vt:lpstr>S Sohal</vt:lpstr>
      <vt:lpstr>P Kooner</vt:lpstr>
      <vt:lpstr>P Rollinson</vt:lpstr>
      <vt:lpstr>A Royston</vt:lpstr>
      <vt:lpstr>P Rollings</vt:lpstr>
      <vt:lpstr>P Hill</vt:lpstr>
      <vt:lpstr>R Sunder</vt:lpstr>
      <vt:lpstr>R Lal</vt:lpstr>
      <vt:lpstr>S Chumber</vt:lpstr>
      <vt:lpstr>R Kumar</vt:lpstr>
      <vt:lpstr>D Powell</vt:lpstr>
      <vt:lpstr>C Patel</vt:lpstr>
      <vt:lpstr>P Lowe</vt:lpstr>
      <vt:lpstr>H Patel</vt:lpstr>
      <vt:lpstr>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Rajesh Lal</dc:creator>
  <cp:lastModifiedBy>R L</cp:lastModifiedBy>
  <dcterms:created xsi:type="dcterms:W3CDTF">2023-03-14T11:43:31Z</dcterms:created>
  <dcterms:modified xsi:type="dcterms:W3CDTF">2024-11-06T21:39:29Z</dcterms:modified>
</cp:coreProperties>
</file>