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89782CA9-DFE0-4F9F-A6DC-90EE52A947E7}" xr6:coauthVersionLast="47" xr6:coauthVersionMax="47" xr10:uidLastSave="{00000000-0000-0000-0000-000000000000}"/>
  <bookViews>
    <workbookView xWindow="-120" yWindow="-120" windowWidth="24240" windowHeight="13020" xr2:uid="{BEFDEB0E-CAD1-44CC-BA75-6E8F7D17BDB7}"/>
  </bookViews>
  <sheets>
    <sheet name="Regular Playhouse #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6" i="1"/>
  <c r="C22" i="1" l="1"/>
  <c r="E7" i="1" s="1"/>
  <c r="C23" i="1" l="1"/>
  <c r="C24" i="1" s="1"/>
  <c r="E8" i="1"/>
  <c r="E9" i="1" l="1"/>
  <c r="E10" i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<sst xmlns="http://schemas.openxmlformats.org/spreadsheetml/2006/main" count="39" uniqueCount="39">
  <si>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</si>
  <si>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</si>
  <si>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</si>
  <si>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</si>
  <si>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Regular Playhouse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</si>
  <si>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</si>
  <si>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</si>
  <si>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</si>
  <si>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</si>
  <si>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</si>
  <si>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</si>
  <si>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</si>
  <si>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</si>
  <si>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</si>
  <si>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</si>
  <si>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</si>
  <si>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</si>
  <si>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</si>
  <si>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</si>
  <si>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a swing with a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</si>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</sst>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7" fillId="0" borderId="17" xfId="0" applyFont="1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25B447-76F0-4624-9A9E-64FBE5DE6731}" name="Table1678910111213" displayName="Table1678910111213" ref="A5:C21" totalsRowShown="0" headerRowBorderDxfId="5" tableBorderDxfId="4" totalsRowBorderDxfId="3">
  <autoFilter ref="A5:C21" xr:uid="{4D6D3B57-537B-4977-A408-FA3726DBD702}"/>
  <tableColumns count="3">
    <tableColumn id="1" xr3:uid="{878A9674-92A2-4F74-B9CD-919C0892292E}" name="Regular Playhouse" dataDxfId="2"/>
    <tableColumn id="2" xr3:uid="{30C9A507-2AEF-4D69-9A36-32E0CD13F226}" name="Quatity" dataDxfId="1"/>
    <tableColumn id="3" xr3:uid="{64AD891E-E545-4044-9821-5C6089CCFDB8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6090-89F4-4262-89E4-1D4AB82044F5}">
  <dimension ref="A1:I31"/>
  <sheetViews>
    <sheetView tabSelected="1" topLeftCell="A4" workbookViewId="0">
      <selection activeCell="A17" sqref="A17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SUM(B6*2150)</f>
        <v>2150</v>
      </c>
      <c r="E6" s="43" t="s">
        <v>8</v>
      </c>
      <c r="F6" s="44"/>
    </row>
    <row r="7" spans="1:9" ht="15" customHeight="1" x14ac:dyDescent="0.25">
      <c r="A7" s="11" t="s">
        <v>9</v>
      </c>
      <c r="B7" s="12"/>
      <c r="C7" s="13"/>
      <c r="E7" s="14">
        <f>C22</f>
        <v>2150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215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20.962500000000002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194.03749999999999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1955.9625000000001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98.785984848484844</v>
      </c>
      <c r="F12" s="18" t="s">
        <v>20</v>
      </c>
    </row>
    <row r="13" spans="1:9" x14ac:dyDescent="0.25">
      <c r="A13" s="16" t="s">
        <v>38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37</v>
      </c>
      <c r="B14" s="12"/>
      <c r="C14" s="13">
        <f>SUM(B14*450)</f>
        <v>0</v>
      </c>
      <c r="E14" s="17">
        <f>SUM(E12*0.0975)</f>
        <v>9.631633522727272</v>
      </c>
      <c r="F14" s="18" t="s">
        <v>23</v>
      </c>
    </row>
    <row r="15" spans="1:9" x14ac:dyDescent="0.25">
      <c r="A15" s="16" t="s">
        <v>22</v>
      </c>
      <c r="B15" s="12"/>
      <c r="C15" s="13">
        <f>SUM(B15*650)</f>
        <v>0</v>
      </c>
      <c r="E15" s="22">
        <f>SUM(E12+E14)</f>
        <v>108.41761837121211</v>
      </c>
      <c r="F15" s="23" t="s">
        <v>25</v>
      </c>
    </row>
    <row r="16" spans="1:9" x14ac:dyDescent="0.25">
      <c r="A16" s="16" t="s">
        <v>24</v>
      </c>
      <c r="B16" s="12"/>
      <c r="C16" s="13">
        <f>SUM(B16*700)</f>
        <v>0</v>
      </c>
      <c r="E16" s="24">
        <f>SUM(E15*36+E8)</f>
        <v>4118.0342613636367</v>
      </c>
      <c r="F16" s="18" t="s">
        <v>27</v>
      </c>
    </row>
    <row r="17" spans="1:6" x14ac:dyDescent="0.25">
      <c r="A17" s="16" t="s">
        <v>26</v>
      </c>
      <c r="B17" s="12"/>
      <c r="C17" s="13">
        <f>SUM(B17*450)</f>
        <v>0</v>
      </c>
    </row>
    <row r="18" spans="1:6" x14ac:dyDescent="0.25">
      <c r="A18" s="16" t="s">
        <v>28</v>
      </c>
      <c r="B18" s="12"/>
      <c r="C18" s="13">
        <f>SUM(B18*30)</f>
        <v>0</v>
      </c>
    </row>
    <row r="19" spans="1:6" x14ac:dyDescent="0.25">
      <c r="A19" s="16" t="s">
        <v>29</v>
      </c>
      <c r="B19" s="12"/>
      <c r="C19" s="13">
        <f>SUM(B19*40)</f>
        <v>0</v>
      </c>
    </row>
    <row r="20" spans="1:6" x14ac:dyDescent="0.25">
      <c r="A20" s="16" t="s">
        <v>30</v>
      </c>
      <c r="B20" s="12"/>
      <c r="C20" s="13">
        <f>SUM(B20*40)</f>
        <v>0</v>
      </c>
    </row>
    <row r="21" spans="1:6" x14ac:dyDescent="0.25">
      <c r="A21" s="25" t="s">
        <v>31</v>
      </c>
      <c r="B21" s="26"/>
      <c r="C21" s="27">
        <f>SUM(B21*30)</f>
        <v>0</v>
      </c>
    </row>
    <row r="22" spans="1:6" x14ac:dyDescent="0.25">
      <c r="A22" s="28" t="s">
        <v>32</v>
      </c>
      <c r="B22" s="29"/>
      <c r="C22" s="30">
        <f>SUM(C6:C21)</f>
        <v>2150</v>
      </c>
    </row>
    <row r="23" spans="1:6" ht="15.75" thickBot="1" x14ac:dyDescent="0.3">
      <c r="A23" t="s">
        <v>33</v>
      </c>
      <c r="C23" s="32">
        <f>SUM(C22*0.0975)</f>
        <v>209.625</v>
      </c>
    </row>
    <row r="24" spans="1:6" ht="15.75" thickTop="1" x14ac:dyDescent="0.25">
      <c r="A24" s="33" t="s">
        <v>34</v>
      </c>
      <c r="B24" s="34"/>
      <c r="C24" s="30">
        <f>SUM(C22,C23)</f>
        <v>2359.625</v>
      </c>
      <c r="D24" s="4"/>
      <c r="E24" s="4"/>
      <c r="F24" s="4"/>
    </row>
    <row r="25" spans="1:6" x14ac:dyDescent="0.25">
      <c r="B25"/>
      <c r="D25" s="4"/>
      <c r="E25" s="35"/>
      <c r="F25" s="35"/>
    </row>
    <row r="26" spans="1:6" x14ac:dyDescent="0.25">
      <c r="A26" s="4" t="s">
        <v>35</v>
      </c>
      <c r="B26" s="4"/>
      <c r="C26" s="4"/>
      <c r="D26" s="4"/>
    </row>
    <row r="27" spans="1:6" x14ac:dyDescent="0.25">
      <c r="A27" s="36" t="s">
        <v>36</v>
      </c>
      <c r="B27" s="35"/>
      <c r="C27" s="35"/>
      <c r="D27" s="4"/>
      <c r="E27" s="35"/>
      <c r="F27" s="35"/>
    </row>
    <row r="28" spans="1:6" x14ac:dyDescent="0.25">
      <c r="B28"/>
      <c r="E28" s="38"/>
    </row>
    <row r="29" spans="1:6" x14ac:dyDescent="0.25">
      <c r="A29" s="37"/>
      <c r="B29" s="35"/>
      <c r="C29" s="35"/>
    </row>
    <row r="30" spans="1:6" x14ac:dyDescent="0.25">
      <c r="B30"/>
    </row>
    <row r="31" spans="1:6" x14ac:dyDescent="0.25">
      <c r="B31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Regular Playhouse #9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2024-02-21T03:05:07Z</dcterms:created>
  <dcterms:modified xsi:type="dcterms:W3CDTF">2025-02-24T23:18:41Z</dcterms:modified>
</cp:coreProperties>
</file>