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Shawntelle\Desktop\"/>
    </mc:Choice>
  </mc:AlternateContent>
  <xr:revisionPtr revIDLastSave="0" documentId="13_ncr:1_{B1691C6A-2896-442C-A4B3-051E02F32004}" xr6:coauthVersionLast="45" xr6:coauthVersionMax="45" xr10:uidLastSave="{00000000-0000-0000-0000-000000000000}"/>
  <bookViews>
    <workbookView xWindow="28680" yWindow="105" windowWidth="29040" windowHeight="15840" xr2:uid="{00000000-000D-0000-FFFF-FFFF00000000}"/>
  </bookViews>
  <sheets>
    <sheet name="Accountable Plan" sheetId="11" r:id="rId1"/>
    <sheet name="Dropdowns" sheetId="16" state="hidden" r:id="rId2"/>
  </sheets>
  <definedNames>
    <definedName name="_xlnm.Print_Area" localSheetId="0">'Accountable Plan'!$A:$F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1" l="1"/>
  <c r="B49" i="11" l="1"/>
  <c r="F68" i="11" l="1"/>
  <c r="E39" i="11" l="1"/>
  <c r="D39" i="11"/>
  <c r="C39" i="11"/>
  <c r="B39" i="11"/>
  <c r="E34" i="11"/>
  <c r="D34" i="11"/>
  <c r="C34" i="11"/>
  <c r="B34" i="11"/>
  <c r="F37" i="11"/>
  <c r="F38" i="11" s="1"/>
  <c r="E62" i="11"/>
  <c r="D62" i="11"/>
  <c r="C62" i="11"/>
  <c r="B62" i="11"/>
  <c r="F61" i="11"/>
  <c r="F60" i="11"/>
  <c r="F59" i="11"/>
  <c r="F58" i="11"/>
  <c r="F57" i="11"/>
  <c r="F56" i="11"/>
  <c r="F55" i="11"/>
  <c r="F54" i="11"/>
  <c r="F53" i="11"/>
  <c r="F48" i="11"/>
  <c r="F47" i="11"/>
  <c r="E46" i="11"/>
  <c r="D46" i="11"/>
  <c r="C46" i="11"/>
  <c r="B46" i="11"/>
  <c r="F45" i="11"/>
  <c r="F46" i="11" s="1"/>
  <c r="E44" i="11"/>
  <c r="D44" i="11"/>
  <c r="C44" i="11"/>
  <c r="B44" i="11"/>
  <c r="F43" i="11"/>
  <c r="F42" i="11"/>
  <c r="F32" i="11"/>
  <c r="F33" i="11" s="1"/>
  <c r="E26" i="11"/>
  <c r="D26" i="11"/>
  <c r="C26" i="11"/>
  <c r="B26" i="11"/>
  <c r="F25" i="11"/>
  <c r="F24" i="11"/>
  <c r="F23" i="11"/>
  <c r="F22" i="11"/>
  <c r="B19" i="11"/>
  <c r="B10" i="11"/>
  <c r="C15" i="11" s="1"/>
  <c r="F39" i="11" l="1"/>
  <c r="D27" i="11"/>
  <c r="B27" i="11"/>
  <c r="F26" i="11"/>
  <c r="F34" i="11"/>
  <c r="F44" i="11"/>
  <c r="C14" i="11"/>
  <c r="E27" i="11"/>
  <c r="C27" i="11"/>
  <c r="F62" i="11"/>
  <c r="C12" i="11"/>
  <c r="B20" i="11"/>
  <c r="F27" i="11" l="1"/>
  <c r="D28" i="11"/>
  <c r="D29" i="11" s="1"/>
  <c r="C28" i="11"/>
  <c r="C29" i="11" s="1"/>
  <c r="E28" i="11"/>
  <c r="E29" i="11" s="1"/>
  <c r="B28" i="11"/>
  <c r="F28" i="11" l="1"/>
  <c r="F29" i="11" s="1"/>
  <c r="B29" i="11"/>
  <c r="D49" i="11"/>
  <c r="D50" i="11" s="1"/>
  <c r="D65" i="11" s="1"/>
  <c r="C49" i="11"/>
  <c r="C50" i="11" s="1"/>
  <c r="E49" i="11"/>
  <c r="E50" i="11" s="1"/>
  <c r="E65" i="11" s="1"/>
  <c r="B50" i="11"/>
  <c r="B65" i="11" s="1"/>
  <c r="F49" i="11"/>
  <c r="F50" i="11" l="1"/>
  <c r="F65" i="11" s="1"/>
  <c r="C65" i="11"/>
</calcChain>
</file>

<file path=xl/sharedStrings.xml><?xml version="1.0" encoding="utf-8"?>
<sst xmlns="http://schemas.openxmlformats.org/spreadsheetml/2006/main" count="149" uniqueCount="112">
  <si>
    <t>Supplies</t>
  </si>
  <si>
    <t>Client Gifts</t>
  </si>
  <si>
    <t>Equipment Rental</t>
  </si>
  <si>
    <t>Interest Expense</t>
  </si>
  <si>
    <t>Internet</t>
  </si>
  <si>
    <t>Meals &amp; Entertainment (50%)</t>
  </si>
  <si>
    <t>Meals &amp; Entertainment (100%)</t>
  </si>
  <si>
    <t>Memberships</t>
  </si>
  <si>
    <t>Office Expense</t>
  </si>
  <si>
    <t>Rent</t>
  </si>
  <si>
    <t>Repairs and Maintenance</t>
  </si>
  <si>
    <t>Payroll Tax Expense</t>
  </si>
  <si>
    <t>Cost of Goods Sold</t>
  </si>
  <si>
    <t>Utilities</t>
  </si>
  <si>
    <t>Total</t>
  </si>
  <si>
    <t>Charitable Contributions</t>
  </si>
  <si>
    <t>Office Square Footage</t>
  </si>
  <si>
    <t>Total Home Square Footage</t>
  </si>
  <si>
    <t>Biz Use %</t>
  </si>
  <si>
    <t>Annual Home Expense</t>
  </si>
  <si>
    <t>Annual</t>
  </si>
  <si>
    <t>Sched A Reduction</t>
  </si>
  <si>
    <t>Mortgage Interest Only (see 1098)</t>
  </si>
  <si>
    <t>NA</t>
  </si>
  <si>
    <t>Property Taxes</t>
  </si>
  <si>
    <t>Private Mortgage Insurance (PMI)</t>
  </si>
  <si>
    <t>Hazard Insurance</t>
  </si>
  <si>
    <t>HOA Dues</t>
  </si>
  <si>
    <t xml:space="preserve">  Total Annual Home Expenses</t>
  </si>
  <si>
    <t>Gross Amount</t>
  </si>
  <si>
    <t>Allocated to Home Office Annually</t>
  </si>
  <si>
    <t>Pro-rated based on square footage</t>
  </si>
  <si>
    <t>Non-Recurring Expense</t>
  </si>
  <si>
    <t>Q1</t>
  </si>
  <si>
    <t>Q2</t>
  </si>
  <si>
    <t>Q3</t>
  </si>
  <si>
    <t>Q4/EOY</t>
  </si>
  <si>
    <t>Repairs, Maintenance</t>
  </si>
  <si>
    <t>Cleaning</t>
  </si>
  <si>
    <t>Other 1</t>
  </si>
  <si>
    <t>Other 2</t>
  </si>
  <si>
    <t xml:space="preserve">  Total Non-Recurring Home Expenses</t>
  </si>
  <si>
    <t>Non-Recurring Exp Allocated Per Qtr</t>
  </si>
  <si>
    <t>Annual Exp Allocated Per Qtr (from above)</t>
  </si>
  <si>
    <t xml:space="preserve">  Total Home Office Allocated Per Qtr</t>
  </si>
  <si>
    <t>Total Internet</t>
  </si>
  <si>
    <t>Mileage</t>
  </si>
  <si>
    <t xml:space="preserve">  Total Biz Miles</t>
  </si>
  <si>
    <t>Auto Loan Interest (both autos)</t>
  </si>
  <si>
    <t>Auto Registrations (both autos)</t>
  </si>
  <si>
    <t>Allocated to Auto Expense</t>
  </si>
  <si>
    <t>Out of Pocket (Paid by Employee)</t>
  </si>
  <si>
    <t>Travel - Airfare</t>
  </si>
  <si>
    <t>Travel - Lodging</t>
  </si>
  <si>
    <t>Parking, Tolls (non-commuting)</t>
  </si>
  <si>
    <t>HSA Contributions</t>
  </si>
  <si>
    <t>Allocated to Out of Pocket</t>
  </si>
  <si>
    <t>Accountable Plan Input</t>
  </si>
  <si>
    <t>Cell Phone</t>
  </si>
  <si>
    <t>Allocated to Cell Phone</t>
  </si>
  <si>
    <t>Allocated to Internet</t>
  </si>
  <si>
    <r>
      <t xml:space="preserve">Total Cell Phone </t>
    </r>
    <r>
      <rPr>
        <sz val="11"/>
        <color rgb="FFFF0000"/>
        <rFont val="Arial"/>
        <family val="2"/>
      </rPr>
      <t>($450 max / quarter)</t>
    </r>
  </si>
  <si>
    <r>
      <t xml:space="preserve">Biz Use % </t>
    </r>
    <r>
      <rPr>
        <sz val="11"/>
        <color rgb="FFFF0000"/>
        <rFont val="Arial"/>
        <family val="2"/>
      </rPr>
      <t>(max 80%, let's be reasonable)</t>
    </r>
  </si>
  <si>
    <t>Expense 1</t>
  </si>
  <si>
    <t>Expense 2</t>
  </si>
  <si>
    <t>Expense 3</t>
  </si>
  <si>
    <t>Expense 4</t>
  </si>
  <si>
    <t>Expense 5</t>
  </si>
  <si>
    <t>Wages - Officers / Owners</t>
  </si>
  <si>
    <t>Wages - Employees</t>
  </si>
  <si>
    <t>Taxes (sales tax, franchise tax)</t>
  </si>
  <si>
    <t>401k / SEP Employer Contribution</t>
  </si>
  <si>
    <t>Bank Fees</t>
  </si>
  <si>
    <t>De Minimus Small Equipment (under $2,500)</t>
  </si>
  <si>
    <t>Insurance (no health insurance)</t>
  </si>
  <si>
    <r>
      <t xml:space="preserve">Utilities </t>
    </r>
    <r>
      <rPr>
        <sz val="10"/>
        <color rgb="FFFF0000"/>
        <rFont val="Arial"/>
        <family val="2"/>
      </rPr>
      <t>(non A/P)</t>
    </r>
  </si>
  <si>
    <t>Insurance (self-employed health insurance)</t>
  </si>
  <si>
    <t>Insurance (employee health insurance)</t>
  </si>
  <si>
    <t>HSA Employer Contribution</t>
  </si>
  <si>
    <t>HRA Employer Reimbursement</t>
  </si>
  <si>
    <r>
      <t xml:space="preserve">Rent </t>
    </r>
    <r>
      <rPr>
        <sz val="10"/>
        <color rgb="FFFF0000"/>
        <rFont val="Arial"/>
        <family val="2"/>
      </rPr>
      <t>(no home office)</t>
    </r>
  </si>
  <si>
    <r>
      <t xml:space="preserve">Auto Expense </t>
    </r>
    <r>
      <rPr>
        <sz val="10"/>
        <color rgb="FFFF0000"/>
        <rFont val="Arial"/>
        <family val="2"/>
      </rPr>
      <t>(no mileage reimursement)</t>
    </r>
  </si>
  <si>
    <t>Gross Revenue/Sales on 1099s</t>
  </si>
  <si>
    <t>Gross Revenue/Sales not on 1099s</t>
  </si>
  <si>
    <t>Returns, Refunds, Chargebacks, Allowances</t>
  </si>
  <si>
    <r>
      <t xml:space="preserve">Bad Debts </t>
    </r>
    <r>
      <rPr>
        <sz val="10"/>
        <color rgb="FFFF0000"/>
        <rFont val="Arial"/>
        <family val="2"/>
      </rPr>
      <t>(rare, let's chat)</t>
    </r>
  </si>
  <si>
    <t>Continuing Education, Conferences</t>
  </si>
  <si>
    <t>Contract Labor, Outside Services</t>
  </si>
  <si>
    <t>Dues, Subscriptions, Publications</t>
  </si>
  <si>
    <t>Internet, Webhosting</t>
  </si>
  <si>
    <t>Legal, Professional</t>
  </si>
  <si>
    <t>License, Fees</t>
  </si>
  <si>
    <t>Parking, Tolls</t>
  </si>
  <si>
    <t>Postage, Shipping</t>
  </si>
  <si>
    <r>
      <t xml:space="preserve">Telephone, Communications </t>
    </r>
    <r>
      <rPr>
        <sz val="10"/>
        <color rgb="FFFF0000"/>
        <rFont val="Arial"/>
        <family val="2"/>
      </rPr>
      <t>(non A/P)</t>
    </r>
  </si>
  <si>
    <t>Commissions, Fees</t>
  </si>
  <si>
    <t>Advertising,Marketing</t>
  </si>
  <si>
    <t>Transactions</t>
  </si>
  <si>
    <t>Biz Miles Auto #1 (owned by employee)</t>
  </si>
  <si>
    <t>Biz Miles Auto #2 (owned by employee)</t>
  </si>
  <si>
    <t>Self Employed Health Insurance Premiums</t>
  </si>
  <si>
    <t>Accountable Plan Totals</t>
  </si>
  <si>
    <t>Accountable Plan Reimbursements Already Made</t>
  </si>
  <si>
    <t>Reimbursements Already Made by Company</t>
  </si>
  <si>
    <t>Total Accountable Plan Expenses</t>
  </si>
  <si>
    <t>Total Miles Driven (both autos)</t>
  </si>
  <si>
    <t>Meals 50%</t>
  </si>
  <si>
    <t>Meals 100%</t>
  </si>
  <si>
    <t>Occupancy Expense (Home Office)</t>
  </si>
  <si>
    <t>Tax Year</t>
  </si>
  <si>
    <t>Mileage Rate</t>
  </si>
  <si>
    <t>Biz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</si>
</sst>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quot;$&quot;#,##0.000"/>
  </numFmts>
  <fonts count="10" x14ac:knownFonts="1">
    <font>
      <sz val="10"/>
      <name val="Arial"/>
    </font>
    <font>
      <sz val="10"/>
      <name val="Arial"/>
      <family val="2"/>
    </font>
    <font>
      <b/>
      <sz val="10"/>
      <name val="Arial"/>
      <family val="2"/>
    </font>
    <font>
      <sz val="10"/>
      <name val="Arial"/>
      <family val="2"/>
    </font>
    <font>
      <sz val="10"/>
      <color rgb="FFFF0000"/>
      <name val="Arial"/>
      <family val="2"/>
    </font>
    <font>
      <b/>
      <sz val="14"/>
      <name val="Arial"/>
      <family val="2"/>
    </font>
    <font>
      <b/>
      <i/>
      <sz val="10"/>
      <name val="Arial"/>
      <family val="2"/>
    </font>
    <font>
      <b/>
      <sz val="11"/>
      <color theme="0"/>
      <name val="Arial"/>
      <family val="2"/>
    </font>
    <font>
      <b/>
      <sz val="11"/>
      <color theme="1"/>
      <name val="Arial"/>
      <family val="2"/>
    </font>
    <font>
      <sz val="11"/>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0" xfId="0" applyBorder="1"/>
    <xf numFmtId="0" fontId="3" fillId="0" borderId="2" xfId="0" applyFont="1" applyBorder="1"/>
    <xf numFmtId="0" fontId="0" fillId="0" borderId="0" xfId="0" applyFill="1"/>
    <xf numFmtId="0" fontId="3" fillId="0" borderId="4" xfId="0" applyFont="1" applyBorder="1"/>
    <xf numFmtId="165" fontId="2" fillId="0" borderId="0" xfId="0" applyNumberFormat="1" applyFont="1" applyFill="1" applyBorder="1" applyAlignment="1">
      <alignment horizontal="center"/>
    </xf>
    <xf numFmtId="0" fontId="3" fillId="0" borderId="0" xfId="0" applyFont="1" applyBorder="1" applyAlignment="1">
      <alignment horizontal="center"/>
    </xf>
    <xf numFmtId="0" fontId="3" fillId="0" borderId="2" xfId="0" applyFont="1" applyFill="1" applyBorder="1"/>
    <xf numFmtId="0" fontId="5" fillId="0" borderId="12" xfId="0" applyFont="1" applyFill="1" applyBorder="1" applyAlignment="1">
      <alignment horizontal="center"/>
    </xf>
    <xf numFmtId="0" fontId="2" fillId="0" borderId="0" xfId="0" applyFont="1" applyFill="1" applyBorder="1" applyAlignment="1">
      <alignment horizontal="center"/>
    </xf>
    <xf numFmtId="0" fontId="3" fillId="0" borderId="4" xfId="0" applyFont="1" applyFill="1" applyBorder="1"/>
    <xf numFmtId="0" fontId="3" fillId="0" borderId="0" xfId="0" applyFont="1" applyBorder="1"/>
    <xf numFmtId="0" fontId="3" fillId="0" borderId="0" xfId="0" applyFont="1" applyBorder="1" applyAlignment="1">
      <alignment horizontal="center"/>
    </xf>
    <xf numFmtId="0" fontId="3" fillId="0" borderId="3" xfId="0" applyFont="1" applyBorder="1"/>
    <xf numFmtId="164" fontId="3" fillId="3" borderId="1" xfId="0" applyNumberFormat="1" applyFont="1" applyFill="1" applyBorder="1" applyAlignment="1">
      <alignment horizontal="center"/>
    </xf>
    <xf numFmtId="0" fontId="7" fillId="6" borderId="2" xfId="0" applyFont="1" applyFill="1" applyBorder="1" applyAlignment="1">
      <alignment horizontal="left"/>
    </xf>
    <xf numFmtId="0" fontId="7" fillId="6" borderId="0" xfId="0" applyFont="1" applyFill="1" applyBorder="1" applyAlignment="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xf>
    <xf numFmtId="3" fontId="3" fillId="0" borderId="0" xfId="0" applyNumberFormat="1" applyFont="1" applyFill="1" applyBorder="1" applyAlignment="1">
      <alignment horizontal="center"/>
    </xf>
    <xf numFmtId="3" fontId="3" fillId="0" borderId="3" xfId="0" applyNumberFormat="1" applyFont="1" applyFill="1" applyBorder="1" applyAlignment="1">
      <alignment horizontal="center"/>
    </xf>
    <xf numFmtId="3" fontId="3" fillId="3" borderId="15" xfId="0" applyNumberFormat="1" applyFont="1" applyFill="1" applyBorder="1" applyAlignment="1">
      <alignment horizontal="center"/>
    </xf>
    <xf numFmtId="3" fontId="3" fillId="3" borderId="1" xfId="0" applyNumberFormat="1" applyFont="1" applyFill="1" applyBorder="1" applyAlignment="1">
      <alignment horizontal="center"/>
    </xf>
    <xf numFmtId="0" fontId="7" fillId="6" borderId="3" xfId="0" applyFont="1" applyFill="1" applyBorder="1" applyAlignment="1">
      <alignment horizontal="center"/>
    </xf>
    <xf numFmtId="3" fontId="3" fillId="3" borderId="3" xfId="0" applyNumberFormat="1" applyFont="1" applyFill="1" applyBorder="1" applyAlignment="1">
      <alignment horizontal="center"/>
    </xf>
    <xf numFmtId="3" fontId="8" fillId="3" borderId="18" xfId="0" applyNumberFormat="1" applyFont="1" applyFill="1" applyBorder="1" applyAlignment="1">
      <alignment horizontal="center"/>
    </xf>
    <xf numFmtId="3" fontId="8" fillId="3" borderId="5" xfId="0" applyNumberFormat="1" applyFont="1" applyFill="1" applyBorder="1" applyAlignment="1">
      <alignment horizontal="center"/>
    </xf>
    <xf numFmtId="0" fontId="3" fillId="0" borderId="2" xfId="0" applyFont="1" applyBorder="1" applyAlignment="1">
      <alignment horizontal="center"/>
    </xf>
    <xf numFmtId="9" fontId="3" fillId="3" borderId="3" xfId="0" applyNumberFormat="1" applyFont="1" applyFill="1" applyBorder="1" applyAlignment="1">
      <alignment horizontal="center"/>
    </xf>
    <xf numFmtId="9" fontId="3" fillId="3" borderId="15" xfId="0" applyNumberFormat="1" applyFont="1" applyFill="1" applyBorder="1" applyAlignment="1">
      <alignment horizontal="center"/>
    </xf>
    <xf numFmtId="166" fontId="3" fillId="3" borderId="15" xfId="0" applyNumberFormat="1" applyFont="1" applyFill="1" applyBorder="1" applyAlignment="1">
      <alignment horizontal="center"/>
    </xf>
    <xf numFmtId="166" fontId="3" fillId="3" borderId="3" xfId="0" applyNumberFormat="1" applyFont="1" applyFill="1" applyBorder="1" applyAlignment="1">
      <alignment horizontal="center"/>
    </xf>
    <xf numFmtId="0" fontId="0" fillId="0" borderId="0" xfId="0" applyBorder="1" applyAlignment="1">
      <alignment horizontal="left"/>
    </xf>
    <xf numFmtId="3" fontId="3" fillId="0" borderId="2" xfId="0" applyNumberFormat="1" applyFont="1" applyBorder="1"/>
    <xf numFmtId="3" fontId="7" fillId="6" borderId="0" xfId="0" applyNumberFormat="1" applyFont="1" applyFill="1" applyBorder="1" applyAlignment="1">
      <alignment horizontal="center"/>
    </xf>
    <xf numFmtId="3" fontId="7" fillId="6" borderId="3" xfId="0" applyNumberFormat="1" applyFont="1" applyFill="1" applyBorder="1" applyAlignment="1">
      <alignment horizontal="center"/>
    </xf>
    <xf numFmtId="0" fontId="1" fillId="0" borderId="2" xfId="0" applyFont="1" applyBorder="1"/>
    <xf numFmtId="0" fontId="1" fillId="0" borderId="0" xfId="0" applyFont="1" applyBorder="1"/>
    <xf numFmtId="0" fontId="0" fillId="0" borderId="0" xfId="0" applyFont="1" applyFill="1" applyBorder="1" applyAlignment="1">
      <alignment horizontal="left"/>
    </xf>
    <xf numFmtId="0" fontId="1" fillId="0" borderId="0" xfId="0" applyFont="1"/>
    <xf numFmtId="0" fontId="1" fillId="0" borderId="0" xfId="0" applyFont="1" applyBorder="1" applyAlignment="1">
      <alignment horizontal="left"/>
    </xf>
    <xf numFmtId="3" fontId="1" fillId="0" borderId="4" xfId="0" applyNumberFormat="1" applyFont="1" applyBorder="1"/>
    <xf numFmtId="0" fontId="1" fillId="0" borderId="2" xfId="0" applyFont="1" applyFill="1" applyBorder="1"/>
    <xf numFmtId="3" fontId="3" fillId="4" borderId="14" xfId="0" applyNumberFormat="1" applyFont="1" applyFill="1" applyBorder="1" applyAlignment="1" applyProtection="1">
      <alignment horizontal="center"/>
      <protection locked="0"/>
    </xf>
    <xf numFmtId="3" fontId="3" fillId="4" borderId="15" xfId="0" applyNumberFormat="1" applyFont="1" applyFill="1" applyBorder="1" applyAlignment="1" applyProtection="1">
      <alignment horizontal="center"/>
      <protection locked="0"/>
    </xf>
    <xf numFmtId="9" fontId="3" fillId="4" borderId="15" xfId="0" applyNumberFormat="1" applyFont="1" applyFill="1" applyBorder="1" applyAlignment="1" applyProtection="1">
      <alignment horizontal="center"/>
      <protection locked="0"/>
    </xf>
    <xf numFmtId="3" fontId="1" fillId="4" borderId="6" xfId="0" applyNumberFormat="1" applyFont="1" applyFill="1" applyBorder="1" applyAlignment="1" applyProtection="1">
      <alignment horizontal="center"/>
      <protection locked="0"/>
    </xf>
    <xf numFmtId="3" fontId="3" fillId="0" borderId="2" xfId="0" applyNumberFormat="1" applyFont="1" applyBorder="1" applyProtection="1">
      <protection locked="0"/>
    </xf>
    <xf numFmtId="3" fontId="1" fillId="0" borderId="2" xfId="0" applyNumberFormat="1" applyFont="1" applyBorder="1" applyProtection="1">
      <protection locked="0"/>
    </xf>
    <xf numFmtId="3" fontId="3" fillId="0" borderId="4" xfId="0" applyNumberFormat="1" applyFont="1" applyBorder="1" applyProtection="1">
      <protection locked="0"/>
    </xf>
    <xf numFmtId="0" fontId="3" fillId="0" borderId="2" xfId="0" applyFont="1" applyBorder="1" applyProtection="1">
      <protection locked="0"/>
    </xf>
    <xf numFmtId="0" fontId="0" fillId="0" borderId="0" xfId="0"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165" fontId="2" fillId="2" borderId="4" xfId="0" applyNumberFormat="1" applyFont="1" applyFill="1" applyBorder="1" applyAlignment="1">
      <alignment horizontal="center"/>
    </xf>
    <xf numFmtId="165" fontId="2" fillId="2" borderId="6" xfId="0" applyNumberFormat="1" applyFont="1" applyFill="1" applyBorder="1" applyAlignment="1">
      <alignment horizontal="center"/>
    </xf>
    <xf numFmtId="165" fontId="2" fillId="2" borderId="5" xfId="0" applyNumberFormat="1" applyFont="1" applyFill="1" applyBorder="1" applyAlignment="1">
      <alignment horizontal="center"/>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0" fillId="4" borderId="19" xfId="0" applyFill="1" applyBorder="1" applyAlignment="1" applyProtection="1">
      <alignment horizontal="center"/>
    </xf>
    <xf numFmtId="0" fontId="0" fillId="4" borderId="20" xfId="0" applyFill="1" applyBorder="1" applyAlignment="1" applyProtection="1">
      <alignment horizontal="center"/>
    </xf>
    <xf numFmtId="3" fontId="6" fillId="5" borderId="11" xfId="0" applyNumberFormat="1" applyFont="1" applyFill="1" applyBorder="1" applyAlignment="1">
      <alignment horizontal="center"/>
    </xf>
    <xf numFmtId="3" fontId="6" fillId="5" borderId="12" xfId="0" applyNumberFormat="1" applyFont="1" applyFill="1" applyBorder="1" applyAlignment="1">
      <alignment horizontal="center"/>
    </xf>
    <xf numFmtId="3" fontId="6" fillId="5" borderId="13" xfId="0" applyNumberFormat="1" applyFont="1" applyFill="1" applyBorder="1" applyAlignment="1">
      <alignment horizontal="center"/>
    </xf>
    <xf numFmtId="0" fontId="7" fillId="6"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center"/>
    </xf>
    <xf numFmtId="0" fontId="2" fillId="2" borderId="3" xfId="0" applyFont="1" applyFill="1" applyBorder="1" applyAlignment="1">
      <alignment horizontal="center"/>
    </xf>
    <xf numFmtId="3" fontId="3" fillId="7" borderId="7" xfId="0" applyNumberFormat="1" applyFont="1" applyFill="1" applyBorder="1" applyAlignment="1">
      <alignment horizontal="center"/>
    </xf>
    <xf numFmtId="3" fontId="3" fillId="7" borderId="9" xfId="0" applyNumberFormat="1" applyFont="1" applyFill="1" applyBorder="1" applyAlignment="1">
      <alignment horizontal="center"/>
    </xf>
    <xf numFmtId="3" fontId="3" fillId="7" borderId="16" xfId="0" applyNumberFormat="1" applyFont="1" applyFill="1" applyBorder="1" applyAlignment="1">
      <alignment horizontal="center"/>
    </xf>
    <xf numFmtId="3" fontId="3" fillId="7" borderId="17" xfId="0" applyNumberFormat="1" applyFont="1" applyFill="1" applyBorder="1" applyAlignment="1">
      <alignment horizontal="center"/>
    </xf>
    <xf numFmtId="3" fontId="3" fillId="7" borderId="8" xfId="0" applyNumberFormat="1" applyFont="1" applyFill="1" applyBorder="1" applyAlignment="1">
      <alignment horizontal="center"/>
    </xf>
    <xf numFmtId="3" fontId="3" fillId="7" borderId="10" xfId="0" applyNumberFormat="1" applyFont="1" applyFill="1" applyBorder="1" applyAlignment="1">
      <alignment horizontal="center"/>
    </xf>
    <xf numFmtId="3" fontId="3" fillId="0" borderId="16" xfId="0" applyNumberFormat="1" applyFont="1" applyFill="1" applyBorder="1" applyAlignment="1">
      <alignment horizontal="left"/>
    </xf>
    <xf numFmtId="3" fontId="3" fillId="0" borderId="0" xfId="0" applyNumberFormat="1" applyFont="1" applyFill="1" applyBorder="1" applyAlignment="1">
      <alignment horizontal="left"/>
    </xf>
    <xf numFmtId="3" fontId="3" fillId="0" borderId="3" xfId="0" applyNumberFormat="1" applyFont="1" applyFill="1" applyBorder="1" applyAlignment="1">
      <alignment horizontal="left"/>
    </xf>
  </cellXfs>
  <cellStyles count="1">
    <cellStyle name="Normal" xfId="0" builtinId="0"/>
  </cellStyles>
  <dxfs count="4">
    <dxf>
      <fill>
        <patternFill>
          <bgColor rgb="FFFF0000"/>
        </patternFill>
      </fill>
    </dxf>
    <dxf>
      <fill>
        <patternFill>
          <bgColor rgb="FFFF5050"/>
        </patternFill>
      </fill>
    </dxf>
    <dxf>
      <fill>
        <patternFill>
          <bgColor rgb="FFFF0000"/>
        </patternFill>
      </fill>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123825</xdr:colOff>
      <xdr:row>6</xdr:row>
      <xdr:rowOff>28574</xdr:rowOff>
    </xdr:from>
    <xdr:to>
      <xdr:col>12</xdr:col>
      <xdr:colOff>28575</xdr:colOff>
      <xdr:row>26</xdr:row>
      <xdr:rowOff>209550</xdr:rowOff>
    </xdr:to>
    <xdr:sp macro="" textlink="">
      <xdr:nvSpPr>
        <xdr:cNvPr id="2" name="TextBox 1">
          <a:extLst>
            <a:ext uri="{FF2B5EF4-FFF2-40B4-BE49-F238E27FC236}">
              <a16:creationId xmlns:a16="http://schemas.microsoft.com/office/drawing/2014/main" id="{85BF0FAA-EBD5-41D6-83D1-E95AF1D1163F}"/>
            </a:ext>
          </a:extLst>
        </xdr:cNvPr>
        <xdr:cNvSpPr txBox="1"/>
      </xdr:nvSpPr>
      <xdr:spPr>
        <a:xfrm>
          <a:off x="6334125" y="1400174"/>
          <a:ext cx="3562350" cy="47529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Instructions-</a:t>
          </a:r>
        </a:p>
        <a:p>
          <a:endParaRPr lang="en-US" sz="1100"/>
        </a:p>
        <a:p>
          <a:r>
            <a:rPr lang="en-US" sz="1100" baseline="0"/>
            <a:t>Accountable Plan reimbursements can be confusing. This is only used for business expenses that you paid for personally and the company owes you. This is no different than you working for Oracle and they ask you to drive your personal car down to Staples and buy pencils. You would turn in paperwork to accounting to get reimbursed for the miles and the pencils.</a:t>
          </a:r>
        </a:p>
        <a:p>
          <a:endParaRPr lang="en-US" sz="1100" baseline="0"/>
        </a:p>
        <a:p>
          <a:r>
            <a:rPr lang="en-US" sz="1100" baseline="0"/>
            <a:t>Expenses that are 100% business should be paid by the business- we understand that cash back and miles on personal credit cards make it tempting to run everything through an Accountable Plan reimbursement. Be careful and try to maintain the arms length perspective between you and your business.</a:t>
          </a:r>
        </a:p>
        <a:p>
          <a:endParaRPr lang="en-US" sz="1100" baseline="0"/>
        </a:p>
        <a:p>
          <a:r>
            <a:rPr lang="en-US" sz="1100" baseline="0"/>
            <a:t>Most meals will only be 50% deductible for a business owner. Meals that qualify for a 100% deduction include holiday parties or events, and meals provided to employees for the convenience of the employer.</a:t>
          </a:r>
        </a:p>
        <a:p>
          <a:endParaRPr lang="en-US" sz="1100" baseline="0"/>
        </a:p>
        <a:p>
          <a:r>
            <a:rPr lang="en-US" sz="1100" baseline="0"/>
            <a:t>Use the green cells to enter your data. You do not need to enter data by quarter. If you only have annual totals, then use the Q4/EOY column. Use the "Tax Year" drop down at the top to use the associated mileage rate.</a:t>
          </a: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W68"/>
  <sheetViews>
    <sheetView tabSelected="1" workbookViewId="0">
      <selection activeCell="A3" sqref="A3:F3"/>
    </sheetView>
  </sheetViews>
  <sheetFormatPr defaultRowHeight="18" customHeight="1" x14ac:dyDescent="0.2"/>
  <cols>
    <col min="1" max="1" width="39.5703125" customWidth="1"/>
    <col min="2" max="6" width="10.7109375" customWidth="1"/>
  </cols>
  <sheetData>
    <row r="1" spans="1:49" ht="18" customHeight="1" x14ac:dyDescent="0.25">
      <c r="A1" s="52" t="s">
        <v>111</v>
      </c>
      <c r="B1" s="53"/>
      <c r="C1" s="53"/>
      <c r="D1" s="53"/>
      <c r="E1" s="53"/>
      <c r="F1" s="54"/>
      <c r="G1" s="8"/>
      <c r="H1" s="8"/>
      <c r="I1" s="8"/>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8" customHeight="1" x14ac:dyDescent="0.2">
      <c r="A2" s="67" t="s">
        <v>57</v>
      </c>
      <c r="B2" s="68"/>
      <c r="C2" s="68"/>
      <c r="D2" s="68"/>
      <c r="E2" s="68"/>
      <c r="F2" s="69"/>
      <c r="G2" s="9"/>
      <c r="H2" s="9"/>
      <c r="I2" s="9"/>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49" ht="18" customHeight="1" thickBot="1" x14ac:dyDescent="0.25">
      <c r="A3" s="55" t="s">
        <v>109</v>
      </c>
      <c r="B3" s="56"/>
      <c r="C3" s="56"/>
      <c r="D3" s="56"/>
      <c r="E3" s="56"/>
      <c r="F3" s="57"/>
      <c r="G3" s="5"/>
      <c r="H3" s="5"/>
      <c r="I3" s="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49" ht="18" customHeight="1" x14ac:dyDescent="0.2">
      <c r="G4" s="5"/>
      <c r="H4" s="5"/>
      <c r="I4" s="5"/>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49" ht="18" customHeight="1" x14ac:dyDescent="0.2">
      <c r="A5" s="51" t="s">
        <v>109</v>
      </c>
      <c r="B5" s="61" t="e">
        <f>YEAR(A3)</f>
        <v>#VALUE!</v>
      </c>
      <c r="C5" s="62"/>
      <c r="G5" s="5"/>
      <c r="H5" s="5"/>
      <c r="I5" s="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ht="18" customHeight="1" thickBot="1" x14ac:dyDescent="0.25">
      <c r="A6" s="12"/>
      <c r="B6" s="12"/>
      <c r="C6" s="12"/>
      <c r="D6" s="12"/>
      <c r="E6" s="12"/>
      <c r="F6" s="12"/>
      <c r="G6" s="12"/>
      <c r="H6" s="12"/>
      <c r="I6" s="12"/>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s="1" customFormat="1" ht="18" customHeight="1" x14ac:dyDescent="0.2">
      <c r="A7" s="58" t="s">
        <v>108</v>
      </c>
      <c r="B7" s="59"/>
      <c r="C7" s="59"/>
      <c r="D7" s="59"/>
      <c r="E7" s="59"/>
      <c r="F7" s="60"/>
      <c r="G7" s="11"/>
      <c r="H7" s="11"/>
      <c r="I7" s="11"/>
    </row>
    <row r="8" spans="1:49" s="1" customFormat="1" ht="18" customHeight="1" x14ac:dyDescent="0.2">
      <c r="A8" s="2" t="s">
        <v>16</v>
      </c>
      <c r="B8" s="43">
        <v>0</v>
      </c>
      <c r="C8" s="6"/>
      <c r="D8" s="11"/>
      <c r="E8" s="11"/>
      <c r="F8" s="13"/>
      <c r="G8" s="11"/>
      <c r="H8" s="11"/>
      <c r="I8" s="11"/>
    </row>
    <row r="9" spans="1:49" s="1" customFormat="1" ht="18" customHeight="1" x14ac:dyDescent="0.2">
      <c r="A9" s="2" t="s">
        <v>17</v>
      </c>
      <c r="B9" s="44">
        <v>0</v>
      </c>
      <c r="C9" s="6"/>
      <c r="D9" s="11"/>
      <c r="E9" s="11"/>
      <c r="F9" s="13"/>
      <c r="G9" s="11"/>
      <c r="H9" s="11"/>
      <c r="I9" s="11"/>
    </row>
    <row r="10" spans="1:49" s="1" customFormat="1" ht="18" customHeight="1" x14ac:dyDescent="0.2">
      <c r="A10" s="2" t="s">
        <v>18</v>
      </c>
      <c r="B10" s="14">
        <f>IF(B9&gt;0,B8/B9,0)</f>
        <v>0</v>
      </c>
      <c r="C10" s="6"/>
      <c r="D10" s="11"/>
      <c r="E10" s="11"/>
      <c r="F10" s="13"/>
      <c r="G10" s="11"/>
      <c r="H10" s="11"/>
      <c r="I10" s="11"/>
    </row>
    <row r="11" spans="1:49" s="1" customFormat="1" ht="18" customHeight="1" x14ac:dyDescent="0.25">
      <c r="A11" s="15" t="s">
        <v>19</v>
      </c>
      <c r="B11" s="16" t="s">
        <v>20</v>
      </c>
      <c r="C11" s="66" t="s">
        <v>21</v>
      </c>
      <c r="D11" s="66"/>
      <c r="E11" s="17"/>
      <c r="F11" s="18"/>
      <c r="G11" s="11"/>
      <c r="H11" s="11"/>
      <c r="I11" s="11"/>
    </row>
    <row r="12" spans="1:49" s="1" customFormat="1" ht="18" customHeight="1" x14ac:dyDescent="0.2">
      <c r="A12" s="50" t="s">
        <v>22</v>
      </c>
      <c r="B12" s="43">
        <v>0</v>
      </c>
      <c r="C12" s="70">
        <f>-B12*B10</f>
        <v>0</v>
      </c>
      <c r="D12" s="71"/>
      <c r="E12" s="19"/>
      <c r="F12" s="20"/>
      <c r="G12" s="11"/>
      <c r="H12" s="11"/>
      <c r="I12" s="11"/>
    </row>
    <row r="13" spans="1:49" s="1" customFormat="1" ht="18" customHeight="1" x14ac:dyDescent="0.2">
      <c r="A13" s="50" t="s">
        <v>9</v>
      </c>
      <c r="B13" s="44">
        <v>0</v>
      </c>
      <c r="C13" s="72" t="s">
        <v>23</v>
      </c>
      <c r="D13" s="73"/>
      <c r="E13" s="19"/>
      <c r="F13" s="20"/>
      <c r="G13" s="11"/>
      <c r="H13" s="11"/>
      <c r="I13" s="11"/>
    </row>
    <row r="14" spans="1:49" s="1" customFormat="1" ht="18" customHeight="1" x14ac:dyDescent="0.2">
      <c r="A14" s="50" t="s">
        <v>24</v>
      </c>
      <c r="B14" s="44">
        <v>0</v>
      </c>
      <c r="C14" s="72">
        <f>-B14*B10</f>
        <v>0</v>
      </c>
      <c r="D14" s="73"/>
      <c r="E14" s="19"/>
      <c r="F14" s="20"/>
      <c r="G14" s="11"/>
      <c r="H14" s="11"/>
      <c r="I14" s="11"/>
    </row>
    <row r="15" spans="1:49" s="1" customFormat="1" ht="18" customHeight="1" x14ac:dyDescent="0.2">
      <c r="A15" s="50" t="s">
        <v>25</v>
      </c>
      <c r="B15" s="44">
        <v>0</v>
      </c>
      <c r="C15" s="74">
        <f>-B15*B10</f>
        <v>0</v>
      </c>
      <c r="D15" s="75"/>
      <c r="E15" s="19"/>
      <c r="F15" s="20"/>
      <c r="G15" s="11"/>
      <c r="H15" s="11"/>
      <c r="I15" s="11"/>
    </row>
    <row r="16" spans="1:49" s="1" customFormat="1" ht="18" customHeight="1" x14ac:dyDescent="0.2">
      <c r="A16" s="50" t="s">
        <v>26</v>
      </c>
      <c r="B16" s="44">
        <v>0</v>
      </c>
      <c r="C16" s="19"/>
      <c r="D16" s="19"/>
      <c r="E16" s="19"/>
      <c r="F16" s="20"/>
      <c r="G16" s="11"/>
      <c r="H16" s="11"/>
      <c r="I16" s="11"/>
    </row>
    <row r="17" spans="1:9" s="1" customFormat="1" ht="18" customHeight="1" x14ac:dyDescent="0.2">
      <c r="A17" s="50" t="s">
        <v>13</v>
      </c>
      <c r="B17" s="44">
        <v>0</v>
      </c>
      <c r="C17" s="19"/>
      <c r="D17" s="19"/>
      <c r="E17" s="19"/>
      <c r="F17" s="20"/>
      <c r="G17" s="11"/>
      <c r="H17" s="11"/>
      <c r="I17" s="11"/>
    </row>
    <row r="18" spans="1:9" s="1" customFormat="1" ht="18" customHeight="1" x14ac:dyDescent="0.2">
      <c r="A18" s="50" t="s">
        <v>27</v>
      </c>
      <c r="B18" s="44">
        <v>0</v>
      </c>
      <c r="C18" s="19"/>
      <c r="D18" s="19"/>
      <c r="E18" s="19"/>
      <c r="F18" s="20"/>
      <c r="G18" s="11"/>
      <c r="H18" s="11"/>
      <c r="I18" s="11"/>
    </row>
    <row r="19" spans="1:9" s="1" customFormat="1" ht="18" customHeight="1" x14ac:dyDescent="0.2">
      <c r="A19" s="2" t="s">
        <v>28</v>
      </c>
      <c r="B19" s="21">
        <f>SUM(B12:B18)</f>
        <v>0</v>
      </c>
      <c r="C19" s="76" t="s">
        <v>29</v>
      </c>
      <c r="D19" s="77"/>
      <c r="E19" s="77"/>
      <c r="F19" s="78"/>
      <c r="G19" s="11"/>
      <c r="H19" s="11"/>
      <c r="I19" s="11"/>
    </row>
    <row r="20" spans="1:9" s="1" customFormat="1" ht="18" customHeight="1" x14ac:dyDescent="0.2">
      <c r="A20" s="2" t="s">
        <v>30</v>
      </c>
      <c r="B20" s="22">
        <f>$B10*B19</f>
        <v>0</v>
      </c>
      <c r="C20" s="76" t="s">
        <v>31</v>
      </c>
      <c r="D20" s="77"/>
      <c r="E20" s="77"/>
      <c r="F20" s="78"/>
      <c r="G20" s="11"/>
      <c r="H20" s="11"/>
      <c r="I20" s="11"/>
    </row>
    <row r="21" spans="1:9" s="1" customFormat="1" ht="18" customHeight="1" x14ac:dyDescent="0.25">
      <c r="A21" s="15" t="s">
        <v>32</v>
      </c>
      <c r="B21" s="16" t="s">
        <v>33</v>
      </c>
      <c r="C21" s="16" t="s">
        <v>34</v>
      </c>
      <c r="D21" s="16" t="s">
        <v>35</v>
      </c>
      <c r="E21" s="16" t="s">
        <v>36</v>
      </c>
      <c r="F21" s="23" t="s">
        <v>14</v>
      </c>
      <c r="G21" s="11"/>
      <c r="H21" s="11"/>
      <c r="I21" s="11"/>
    </row>
    <row r="22" spans="1:9" s="1" customFormat="1" ht="18" customHeight="1" x14ac:dyDescent="0.2">
      <c r="A22" s="50" t="s">
        <v>37</v>
      </c>
      <c r="B22" s="43">
        <v>0</v>
      </c>
      <c r="C22" s="43">
        <v>0</v>
      </c>
      <c r="D22" s="43">
        <v>0</v>
      </c>
      <c r="E22" s="43">
        <v>0</v>
      </c>
      <c r="F22" s="24">
        <f>B22+C22+D22+E22</f>
        <v>0</v>
      </c>
      <c r="G22" s="11"/>
      <c r="H22" s="11"/>
      <c r="I22" s="11"/>
    </row>
    <row r="23" spans="1:9" s="1" customFormat="1" ht="18" customHeight="1" x14ac:dyDescent="0.2">
      <c r="A23" s="50" t="s">
        <v>38</v>
      </c>
      <c r="B23" s="44">
        <v>0</v>
      </c>
      <c r="C23" s="44">
        <v>0</v>
      </c>
      <c r="D23" s="44">
        <v>0</v>
      </c>
      <c r="E23" s="44">
        <v>0</v>
      </c>
      <c r="F23" s="24">
        <f>B23+C23+D23+E23</f>
        <v>0</v>
      </c>
      <c r="G23" s="11"/>
      <c r="H23" s="11"/>
      <c r="I23" s="11"/>
    </row>
    <row r="24" spans="1:9" s="1" customFormat="1" ht="18" customHeight="1" x14ac:dyDescent="0.2">
      <c r="A24" s="50" t="s">
        <v>39</v>
      </c>
      <c r="B24" s="44">
        <v>0</v>
      </c>
      <c r="C24" s="44">
        <v>0</v>
      </c>
      <c r="D24" s="44">
        <v>0</v>
      </c>
      <c r="E24" s="44">
        <v>0</v>
      </c>
      <c r="F24" s="24">
        <f>B24+C24+D24+E24</f>
        <v>0</v>
      </c>
      <c r="G24" s="11"/>
      <c r="H24" s="11"/>
      <c r="I24" s="11"/>
    </row>
    <row r="25" spans="1:9" s="1" customFormat="1" ht="18" customHeight="1" x14ac:dyDescent="0.2">
      <c r="A25" s="50" t="s">
        <v>40</v>
      </c>
      <c r="B25" s="44">
        <v>0</v>
      </c>
      <c r="C25" s="44">
        <v>0</v>
      </c>
      <c r="D25" s="44">
        <v>0</v>
      </c>
      <c r="E25" s="44">
        <v>0</v>
      </c>
      <c r="F25" s="24">
        <f>B25+C25+D25+E25</f>
        <v>0</v>
      </c>
      <c r="G25" s="11"/>
      <c r="H25" s="11"/>
      <c r="I25" s="11"/>
    </row>
    <row r="26" spans="1:9" s="1" customFormat="1" ht="18" customHeight="1" x14ac:dyDescent="0.2">
      <c r="A26" s="2" t="s">
        <v>41</v>
      </c>
      <c r="B26" s="21">
        <f>SUM(B22:B25)</f>
        <v>0</v>
      </c>
      <c r="C26" s="21">
        <f>SUM(C22:C25)</f>
        <v>0</v>
      </c>
      <c r="D26" s="21">
        <f>SUM(D22:D25)</f>
        <v>0</v>
      </c>
      <c r="E26" s="21">
        <f>SUM(E22:E25)</f>
        <v>0</v>
      </c>
      <c r="F26" s="24">
        <f>SUM(F22:F25)</f>
        <v>0</v>
      </c>
      <c r="G26" s="11"/>
      <c r="H26" s="11"/>
      <c r="I26" s="11"/>
    </row>
    <row r="27" spans="1:9" s="1" customFormat="1" ht="18" customHeight="1" x14ac:dyDescent="0.2">
      <c r="A27" s="2" t="s">
        <v>42</v>
      </c>
      <c r="B27" s="21">
        <f>$B10*B26</f>
        <v>0</v>
      </c>
      <c r="C27" s="21">
        <f>$B10*C26</f>
        <v>0</v>
      </c>
      <c r="D27" s="21">
        <f>$B10*D26</f>
        <v>0</v>
      </c>
      <c r="E27" s="21">
        <f>$B10*E26</f>
        <v>0</v>
      </c>
      <c r="F27" s="24">
        <f>SUM(B27:E27)</f>
        <v>0</v>
      </c>
      <c r="G27" s="11"/>
      <c r="H27" s="11"/>
      <c r="I27" s="11"/>
    </row>
    <row r="28" spans="1:9" s="1" customFormat="1" ht="18" customHeight="1" x14ac:dyDescent="0.2">
      <c r="A28" s="7" t="s">
        <v>43</v>
      </c>
      <c r="B28" s="21">
        <f>$B20/4</f>
        <v>0</v>
      </c>
      <c r="C28" s="21">
        <f>$B20/4</f>
        <v>0</v>
      </c>
      <c r="D28" s="21">
        <f>$B20/4</f>
        <v>0</v>
      </c>
      <c r="E28" s="21">
        <f>$B20/4</f>
        <v>0</v>
      </c>
      <c r="F28" s="24">
        <f>SUM(B28:E28)</f>
        <v>0</v>
      </c>
      <c r="G28" s="11"/>
      <c r="H28" s="11"/>
      <c r="I28" s="11"/>
    </row>
    <row r="29" spans="1:9" s="1" customFormat="1" ht="18" customHeight="1" thickBot="1" x14ac:dyDescent="0.3">
      <c r="A29" s="10" t="s">
        <v>44</v>
      </c>
      <c r="B29" s="25">
        <f>B27+B28</f>
        <v>0</v>
      </c>
      <c r="C29" s="25">
        <f>C27+C28</f>
        <v>0</v>
      </c>
      <c r="D29" s="25">
        <f>D27+D28</f>
        <v>0</v>
      </c>
      <c r="E29" s="25">
        <f>E27+E28</f>
        <v>0</v>
      </c>
      <c r="F29" s="26">
        <f>F27+F28</f>
        <v>0</v>
      </c>
      <c r="G29" s="11"/>
      <c r="H29" s="11"/>
      <c r="I29" s="11"/>
    </row>
    <row r="30" spans="1:9" s="1" customFormat="1" ht="18" customHeight="1" x14ac:dyDescent="0.2">
      <c r="A30" s="58" t="s">
        <v>58</v>
      </c>
      <c r="B30" s="59"/>
      <c r="C30" s="59"/>
      <c r="D30" s="59"/>
      <c r="E30" s="59"/>
      <c r="F30" s="60"/>
      <c r="G30" s="11"/>
      <c r="H30" s="11"/>
      <c r="I30" s="11"/>
    </row>
    <row r="31" spans="1:9" s="1" customFormat="1" ht="18" customHeight="1" x14ac:dyDescent="0.25">
      <c r="A31" s="27"/>
      <c r="B31" s="16" t="s">
        <v>33</v>
      </c>
      <c r="C31" s="16" t="s">
        <v>34</v>
      </c>
      <c r="D31" s="16" t="s">
        <v>35</v>
      </c>
      <c r="E31" s="16" t="s">
        <v>36</v>
      </c>
      <c r="F31" s="23" t="s">
        <v>14</v>
      </c>
      <c r="G31" s="11"/>
      <c r="H31" s="11"/>
      <c r="I31" s="11"/>
    </row>
    <row r="32" spans="1:9" s="1" customFormat="1" ht="18" customHeight="1" x14ac:dyDescent="0.2">
      <c r="A32" s="2" t="s">
        <v>61</v>
      </c>
      <c r="B32" s="43">
        <v>0</v>
      </c>
      <c r="C32" s="43">
        <v>0</v>
      </c>
      <c r="D32" s="43">
        <v>0</v>
      </c>
      <c r="E32" s="43">
        <v>0</v>
      </c>
      <c r="F32" s="24">
        <f>SUM(B32:E32)</f>
        <v>0</v>
      </c>
      <c r="G32" s="11"/>
      <c r="H32" s="11"/>
      <c r="I32" s="11"/>
    </row>
    <row r="33" spans="1:9" s="1" customFormat="1" ht="18" customHeight="1" x14ac:dyDescent="0.2">
      <c r="A33" s="2" t="s">
        <v>62</v>
      </c>
      <c r="B33" s="45">
        <v>0</v>
      </c>
      <c r="C33" s="45">
        <v>0</v>
      </c>
      <c r="D33" s="45">
        <v>0</v>
      </c>
      <c r="E33" s="45">
        <v>0</v>
      </c>
      <c r="F33" s="28">
        <f>IF(F32&gt;0,(B34+C34+D34+E34)/F32,0)</f>
        <v>0</v>
      </c>
      <c r="G33" s="11"/>
      <c r="H33" s="11"/>
      <c r="I33" s="11"/>
    </row>
    <row r="34" spans="1:9" s="1" customFormat="1" ht="18" customHeight="1" thickBot="1" x14ac:dyDescent="0.3">
      <c r="A34" s="4" t="s">
        <v>59</v>
      </c>
      <c r="B34" s="25">
        <f>B32*B33</f>
        <v>0</v>
      </c>
      <c r="C34" s="25">
        <f>C32*C33</f>
        <v>0</v>
      </c>
      <c r="D34" s="25">
        <f>D32*D33</f>
        <v>0</v>
      </c>
      <c r="E34" s="25">
        <f>E32*E33</f>
        <v>0</v>
      </c>
      <c r="F34" s="26">
        <f>SUM(B34:E34)</f>
        <v>0</v>
      </c>
      <c r="G34" s="11"/>
      <c r="H34" s="11"/>
      <c r="I34" s="11"/>
    </row>
    <row r="35" spans="1:9" s="1" customFormat="1" ht="18" customHeight="1" x14ac:dyDescent="0.2">
      <c r="A35" s="58" t="s">
        <v>4</v>
      </c>
      <c r="B35" s="59"/>
      <c r="C35" s="59"/>
      <c r="D35" s="59"/>
      <c r="E35" s="59"/>
      <c r="F35" s="60"/>
      <c r="G35" s="11"/>
      <c r="H35" s="11"/>
      <c r="I35" s="11"/>
    </row>
    <row r="36" spans="1:9" s="1" customFormat="1" ht="18" customHeight="1" x14ac:dyDescent="0.25">
      <c r="A36" s="27"/>
      <c r="B36" s="16" t="s">
        <v>33</v>
      </c>
      <c r="C36" s="16" t="s">
        <v>34</v>
      </c>
      <c r="D36" s="16" t="s">
        <v>35</v>
      </c>
      <c r="E36" s="16" t="s">
        <v>36</v>
      </c>
      <c r="F36" s="23" t="s">
        <v>14</v>
      </c>
      <c r="G36" s="11"/>
      <c r="H36" s="11"/>
      <c r="I36" s="11"/>
    </row>
    <row r="37" spans="1:9" s="1" customFormat="1" ht="18" customHeight="1" x14ac:dyDescent="0.2">
      <c r="A37" s="2" t="s">
        <v>45</v>
      </c>
      <c r="B37" s="44">
        <v>0</v>
      </c>
      <c r="C37" s="44">
        <v>0</v>
      </c>
      <c r="D37" s="44">
        <v>0</v>
      </c>
      <c r="E37" s="44">
        <v>0</v>
      </c>
      <c r="F37" s="24">
        <f>SUM(B37:E37)</f>
        <v>0</v>
      </c>
      <c r="G37" s="11"/>
      <c r="H37" s="11"/>
      <c r="I37" s="11"/>
    </row>
    <row r="38" spans="1:9" s="1" customFormat="1" ht="18" customHeight="1" x14ac:dyDescent="0.2">
      <c r="A38" s="2" t="s">
        <v>62</v>
      </c>
      <c r="B38" s="45">
        <v>0</v>
      </c>
      <c r="C38" s="45">
        <v>0</v>
      </c>
      <c r="D38" s="45">
        <v>0</v>
      </c>
      <c r="E38" s="45">
        <v>0</v>
      </c>
      <c r="F38" s="28">
        <f>IF(F37&gt;0,(B39+C39+D39+E39)/F37,0)</f>
        <v>0</v>
      </c>
      <c r="G38" s="11"/>
      <c r="H38" s="11"/>
      <c r="I38" s="11"/>
    </row>
    <row r="39" spans="1:9" s="1" customFormat="1" ht="18" customHeight="1" thickBot="1" x14ac:dyDescent="0.3">
      <c r="A39" s="4" t="s">
        <v>60</v>
      </c>
      <c r="B39" s="25">
        <f>B37*B38</f>
        <v>0</v>
      </c>
      <c r="C39" s="25">
        <f>C37*C38</f>
        <v>0</v>
      </c>
      <c r="D39" s="25">
        <f>D37*D38</f>
        <v>0</v>
      </c>
      <c r="E39" s="25">
        <f>E37*E38</f>
        <v>0</v>
      </c>
      <c r="F39" s="26">
        <f>SUM(B39:E39)</f>
        <v>0</v>
      </c>
      <c r="G39" s="11"/>
      <c r="H39" s="11"/>
      <c r="I39" s="11"/>
    </row>
    <row r="40" spans="1:9" s="1" customFormat="1" ht="18" customHeight="1" x14ac:dyDescent="0.2">
      <c r="A40" s="58" t="s">
        <v>46</v>
      </c>
      <c r="B40" s="59"/>
      <c r="C40" s="59"/>
      <c r="D40" s="59"/>
      <c r="E40" s="59"/>
      <c r="F40" s="60"/>
      <c r="G40" s="11"/>
      <c r="H40" s="11"/>
      <c r="I40" s="11"/>
    </row>
    <row r="41" spans="1:9" s="1" customFormat="1" ht="18" customHeight="1" x14ac:dyDescent="0.25">
      <c r="A41" s="27"/>
      <c r="B41" s="16" t="s">
        <v>33</v>
      </c>
      <c r="C41" s="16" t="s">
        <v>34</v>
      </c>
      <c r="D41" s="16" t="s">
        <v>35</v>
      </c>
      <c r="E41" s="16" t="s">
        <v>36</v>
      </c>
      <c r="F41" s="23" t="s">
        <v>14</v>
      </c>
      <c r="G41" s="11"/>
      <c r="H41" s="11"/>
      <c r="I41" s="11"/>
    </row>
    <row r="42" spans="1:9" s="1" customFormat="1" ht="18" customHeight="1" x14ac:dyDescent="0.2">
      <c r="A42" s="36" t="s">
        <v>98</v>
      </c>
      <c r="B42" s="43">
        <v>0</v>
      </c>
      <c r="C42" s="43">
        <v>0</v>
      </c>
      <c r="D42" s="43">
        <v>0</v>
      </c>
      <c r="E42" s="43">
        <v>0</v>
      </c>
      <c r="F42" s="24">
        <f>SUM(B42:E42)</f>
        <v>0</v>
      </c>
      <c r="G42" s="11"/>
      <c r="H42" s="11"/>
      <c r="I42" s="11"/>
    </row>
    <row r="43" spans="1:9" s="1" customFormat="1" ht="18" customHeight="1" x14ac:dyDescent="0.2">
      <c r="A43" s="36" t="s">
        <v>99</v>
      </c>
      <c r="B43" s="44">
        <v>0</v>
      </c>
      <c r="C43" s="44">
        <v>0</v>
      </c>
      <c r="D43" s="44">
        <v>0</v>
      </c>
      <c r="E43" s="44">
        <v>0</v>
      </c>
      <c r="F43" s="24">
        <f>SUM(B43:E43)</f>
        <v>0</v>
      </c>
      <c r="G43" s="11"/>
      <c r="H43" s="11"/>
      <c r="I43" s="11"/>
    </row>
    <row r="44" spans="1:9" s="1" customFormat="1" ht="18" customHeight="1" x14ac:dyDescent="0.2">
      <c r="A44" s="2" t="s">
        <v>47</v>
      </c>
      <c r="B44" s="21">
        <f>B42+B43</f>
        <v>0</v>
      </c>
      <c r="C44" s="21">
        <f>C42+C43</f>
        <v>0</v>
      </c>
      <c r="D44" s="21">
        <f>D42+D43</f>
        <v>0</v>
      </c>
      <c r="E44" s="21">
        <f>E42+E43</f>
        <v>0</v>
      </c>
      <c r="F44" s="24">
        <f>SUM(B44:E44)</f>
        <v>0</v>
      </c>
      <c r="G44" s="11"/>
      <c r="H44" s="11"/>
      <c r="I44" s="11"/>
    </row>
    <row r="45" spans="1:9" s="1" customFormat="1" ht="18" customHeight="1" x14ac:dyDescent="0.2">
      <c r="A45" s="42" t="s">
        <v>105</v>
      </c>
      <c r="B45" s="44">
        <v>0</v>
      </c>
      <c r="C45" s="44">
        <v>0</v>
      </c>
      <c r="D45" s="44">
        <v>0</v>
      </c>
      <c r="E45" s="44">
        <v>0</v>
      </c>
      <c r="F45" s="24">
        <f>SUM(B45:E45)</f>
        <v>0</v>
      </c>
      <c r="G45" s="11"/>
      <c r="H45" s="11"/>
      <c r="I45" s="11"/>
    </row>
    <row r="46" spans="1:9" s="1" customFormat="1" ht="18" customHeight="1" x14ac:dyDescent="0.2">
      <c r="A46" s="7" t="s">
        <v>18</v>
      </c>
      <c r="B46" s="29">
        <f>IF(B45&gt;0,B44/B45,0)</f>
        <v>0</v>
      </c>
      <c r="C46" s="29">
        <f>IF(C45&gt;0,C44/C45,0)</f>
        <v>0</v>
      </c>
      <c r="D46" s="29">
        <f>IF(D45&gt;0,D44/D45,0)</f>
        <v>0</v>
      </c>
      <c r="E46" s="29">
        <f>IF(E45&gt;0,E44/E45,0)</f>
        <v>0</v>
      </c>
      <c r="F46" s="28">
        <f>IF(F45&gt;0,F44/F45,0)</f>
        <v>0</v>
      </c>
      <c r="G46" s="11"/>
      <c r="H46" s="11"/>
      <c r="I46" s="11"/>
    </row>
    <row r="47" spans="1:9" s="1" customFormat="1" ht="18" customHeight="1" x14ac:dyDescent="0.2">
      <c r="A47" s="7" t="s">
        <v>48</v>
      </c>
      <c r="B47" s="44">
        <v>0</v>
      </c>
      <c r="C47" s="44">
        <v>0</v>
      </c>
      <c r="D47" s="44">
        <v>0</v>
      </c>
      <c r="E47" s="44">
        <v>0</v>
      </c>
      <c r="F47" s="24">
        <f>SUM(B47:E47)</f>
        <v>0</v>
      </c>
      <c r="G47" s="11"/>
      <c r="H47" s="11"/>
      <c r="I47" s="11"/>
    </row>
    <row r="48" spans="1:9" s="1" customFormat="1" ht="18" customHeight="1" x14ac:dyDescent="0.2">
      <c r="A48" s="7" t="s">
        <v>49</v>
      </c>
      <c r="B48" s="44">
        <v>0</v>
      </c>
      <c r="C48" s="44">
        <v>0</v>
      </c>
      <c r="D48" s="44">
        <v>0</v>
      </c>
      <c r="E48" s="44">
        <v>0</v>
      </c>
      <c r="F48" s="24">
        <f>SUM(B48:E48)</f>
        <v>0</v>
      </c>
      <c r="G48" s="11"/>
      <c r="H48" s="11"/>
      <c r="I48" s="11"/>
    </row>
    <row r="49" spans="1:9" s="1" customFormat="1" ht="18" customHeight="1" x14ac:dyDescent="0.2">
      <c r="A49" s="36" t="s">
        <v>110</v>
      </c>
      <c r="B49" s="30" t="e">
        <f>IF(B5=(""),0,IF(B5=2017,0.535,IF(B5=2018,0.545,IF(B5=2019,0.58,IF(B5=2020,0.575)))))</f>
        <v>#VALUE!</v>
      </c>
      <c r="C49" s="30" t="e">
        <f>B49</f>
        <v>#VALUE!</v>
      </c>
      <c r="D49" s="30" t="e">
        <f>B49</f>
        <v>#VALUE!</v>
      </c>
      <c r="E49" s="30" t="e">
        <f>B49</f>
        <v>#VALUE!</v>
      </c>
      <c r="F49" s="31" t="e">
        <f>B49</f>
        <v>#VALUE!</v>
      </c>
      <c r="G49" s="11"/>
      <c r="H49" s="11"/>
      <c r="I49" s="11"/>
    </row>
    <row r="50" spans="1:9" s="1" customFormat="1" ht="18" customHeight="1" thickBot="1" x14ac:dyDescent="0.3">
      <c r="A50" s="4" t="s">
        <v>50</v>
      </c>
      <c r="B50" s="25" t="e">
        <f>((B47+B48)*B46)+(B49*B44)</f>
        <v>#VALUE!</v>
      </c>
      <c r="C50" s="25" t="e">
        <f>((C47+C48)*C46)+(C49*C44)</f>
        <v>#VALUE!</v>
      </c>
      <c r="D50" s="25" t="e">
        <f>((D47+D48)*D46)+(D49*D44)</f>
        <v>#VALUE!</v>
      </c>
      <c r="E50" s="25" t="e">
        <f>((E47+E48)*E46)+(E49*E44)</f>
        <v>#VALUE!</v>
      </c>
      <c r="F50" s="26" t="e">
        <f>SUM(B50:E50)</f>
        <v>#VALUE!</v>
      </c>
      <c r="G50" s="11"/>
      <c r="H50" s="11"/>
      <c r="I50" s="11"/>
    </row>
    <row r="51" spans="1:9" s="1" customFormat="1" ht="18" customHeight="1" x14ac:dyDescent="0.2">
      <c r="A51" s="58" t="s">
        <v>51</v>
      </c>
      <c r="B51" s="59"/>
      <c r="C51" s="59"/>
      <c r="D51" s="59"/>
      <c r="E51" s="59"/>
      <c r="F51" s="60"/>
      <c r="G51" s="11"/>
      <c r="H51" s="11"/>
      <c r="I51" s="11"/>
    </row>
    <row r="52" spans="1:9" s="1" customFormat="1" ht="18" customHeight="1" x14ac:dyDescent="0.25">
      <c r="A52" s="2"/>
      <c r="B52" s="16" t="s">
        <v>33</v>
      </c>
      <c r="C52" s="16" t="s">
        <v>34</v>
      </c>
      <c r="D52" s="16" t="s">
        <v>35</v>
      </c>
      <c r="E52" s="16" t="s">
        <v>36</v>
      </c>
      <c r="F52" s="23" t="s">
        <v>14</v>
      </c>
      <c r="G52" s="11"/>
      <c r="H52" s="11"/>
      <c r="I52" s="11"/>
    </row>
    <row r="53" spans="1:9" s="1" customFormat="1" ht="18" customHeight="1" x14ac:dyDescent="0.2">
      <c r="A53" s="47" t="s">
        <v>52</v>
      </c>
      <c r="B53" s="43">
        <v>0</v>
      </c>
      <c r="C53" s="43">
        <v>0</v>
      </c>
      <c r="D53" s="43">
        <v>0</v>
      </c>
      <c r="E53" s="43">
        <v>0</v>
      </c>
      <c r="F53" s="24">
        <f t="shared" ref="F53:F61" si="0">SUM(B53:E53)</f>
        <v>0</v>
      </c>
      <c r="G53" s="11"/>
      <c r="H53" s="11"/>
      <c r="I53" s="11"/>
    </row>
    <row r="54" spans="1:9" s="1" customFormat="1" ht="18" customHeight="1" x14ac:dyDescent="0.2">
      <c r="A54" s="47" t="s">
        <v>53</v>
      </c>
      <c r="B54" s="44">
        <v>0</v>
      </c>
      <c r="C54" s="44">
        <v>0</v>
      </c>
      <c r="D54" s="44">
        <v>0</v>
      </c>
      <c r="E54" s="44">
        <v>0</v>
      </c>
      <c r="F54" s="24">
        <f t="shared" si="0"/>
        <v>0</v>
      </c>
      <c r="G54" s="11"/>
      <c r="H54" s="11"/>
      <c r="I54" s="11"/>
    </row>
    <row r="55" spans="1:9" s="1" customFormat="1" ht="18" customHeight="1" x14ac:dyDescent="0.2">
      <c r="A55" s="47" t="s">
        <v>54</v>
      </c>
      <c r="B55" s="44">
        <v>0</v>
      </c>
      <c r="C55" s="44">
        <v>0</v>
      </c>
      <c r="D55" s="44">
        <v>0</v>
      </c>
      <c r="E55" s="44">
        <v>0</v>
      </c>
      <c r="F55" s="24">
        <f t="shared" si="0"/>
        <v>0</v>
      </c>
      <c r="G55" s="11"/>
      <c r="H55" s="11"/>
      <c r="I55" s="11"/>
    </row>
    <row r="56" spans="1:9" s="1" customFormat="1" ht="18" customHeight="1" x14ac:dyDescent="0.2">
      <c r="A56" s="48" t="s">
        <v>106</v>
      </c>
      <c r="B56" s="44">
        <v>0</v>
      </c>
      <c r="C56" s="44">
        <v>0</v>
      </c>
      <c r="D56" s="44">
        <v>0</v>
      </c>
      <c r="E56" s="44">
        <v>0</v>
      </c>
      <c r="F56" s="24">
        <f t="shared" si="0"/>
        <v>0</v>
      </c>
      <c r="G56" s="11"/>
      <c r="H56" s="11"/>
      <c r="I56" s="11"/>
    </row>
    <row r="57" spans="1:9" s="1" customFormat="1" ht="18" customHeight="1" x14ac:dyDescent="0.2">
      <c r="A57" s="48" t="s">
        <v>107</v>
      </c>
      <c r="B57" s="44">
        <v>0</v>
      </c>
      <c r="C57" s="44">
        <v>0</v>
      </c>
      <c r="D57" s="44">
        <v>0</v>
      </c>
      <c r="E57" s="44">
        <v>0</v>
      </c>
      <c r="F57" s="24">
        <f t="shared" si="0"/>
        <v>0</v>
      </c>
      <c r="G57" s="11"/>
      <c r="H57" s="11"/>
      <c r="I57" s="11"/>
    </row>
    <row r="58" spans="1:9" s="1" customFormat="1" ht="18" customHeight="1" x14ac:dyDescent="0.2">
      <c r="A58" s="48" t="s">
        <v>100</v>
      </c>
      <c r="B58" s="44">
        <v>0</v>
      </c>
      <c r="C58" s="44">
        <v>0</v>
      </c>
      <c r="D58" s="44">
        <v>0</v>
      </c>
      <c r="E58" s="44">
        <v>0</v>
      </c>
      <c r="F58" s="24">
        <f t="shared" si="0"/>
        <v>0</v>
      </c>
      <c r="G58" s="11"/>
      <c r="H58" s="11"/>
      <c r="I58" s="11"/>
    </row>
    <row r="59" spans="1:9" s="1" customFormat="1" ht="18" customHeight="1" x14ac:dyDescent="0.2">
      <c r="A59" s="48" t="s">
        <v>55</v>
      </c>
      <c r="B59" s="44">
        <v>0</v>
      </c>
      <c r="C59" s="44">
        <v>0</v>
      </c>
      <c r="D59" s="44">
        <v>0</v>
      </c>
      <c r="E59" s="44">
        <v>0</v>
      </c>
      <c r="F59" s="24">
        <f t="shared" si="0"/>
        <v>0</v>
      </c>
      <c r="G59" s="11"/>
      <c r="H59" s="11"/>
      <c r="I59" s="11"/>
    </row>
    <row r="60" spans="1:9" s="1" customFormat="1" ht="18" customHeight="1" x14ac:dyDescent="0.2">
      <c r="A60" s="47" t="s">
        <v>39</v>
      </c>
      <c r="B60" s="44">
        <v>0</v>
      </c>
      <c r="C60" s="44">
        <v>0</v>
      </c>
      <c r="D60" s="44">
        <v>0</v>
      </c>
      <c r="E60" s="44">
        <v>0</v>
      </c>
      <c r="F60" s="24">
        <f t="shared" si="0"/>
        <v>0</v>
      </c>
      <c r="G60" s="11"/>
      <c r="H60" s="11"/>
      <c r="I60" s="11"/>
    </row>
    <row r="61" spans="1:9" s="1" customFormat="1" ht="18" customHeight="1" x14ac:dyDescent="0.2">
      <c r="A61" s="47" t="s">
        <v>40</v>
      </c>
      <c r="B61" s="44">
        <v>0</v>
      </c>
      <c r="C61" s="44">
        <v>0</v>
      </c>
      <c r="D61" s="44">
        <v>0</v>
      </c>
      <c r="E61" s="44">
        <v>0</v>
      </c>
      <c r="F61" s="24">
        <f t="shared" si="0"/>
        <v>0</v>
      </c>
      <c r="G61" s="11"/>
      <c r="H61" s="11"/>
      <c r="I61" s="11"/>
    </row>
    <row r="62" spans="1:9" s="1" customFormat="1" ht="18" customHeight="1" thickBot="1" x14ac:dyDescent="0.3">
      <c r="A62" s="49" t="s">
        <v>56</v>
      </c>
      <c r="B62" s="25">
        <f>SUM(B53:B61)</f>
        <v>0</v>
      </c>
      <c r="C62" s="25">
        <f>SUM(C53:C61)</f>
        <v>0</v>
      </c>
      <c r="D62" s="25">
        <f>SUM(D53:D61)</f>
        <v>0</v>
      </c>
      <c r="E62" s="25">
        <f>SUM(E53:E61)</f>
        <v>0</v>
      </c>
      <c r="F62" s="26">
        <f>SUM(B62:E62)</f>
        <v>0</v>
      </c>
      <c r="G62" s="11"/>
      <c r="H62" s="11"/>
      <c r="I62" s="11"/>
    </row>
    <row r="63" spans="1:9" s="1" customFormat="1" ht="18" customHeight="1" x14ac:dyDescent="0.2">
      <c r="A63" s="63" t="s">
        <v>101</v>
      </c>
      <c r="B63" s="64"/>
      <c r="C63" s="64"/>
      <c r="D63" s="64"/>
      <c r="E63" s="64"/>
      <c r="F63" s="65"/>
      <c r="G63" s="11"/>
      <c r="H63" s="11"/>
      <c r="I63" s="11"/>
    </row>
    <row r="64" spans="1:9" s="1" customFormat="1" ht="18" customHeight="1" x14ac:dyDescent="0.25">
      <c r="A64" s="33"/>
      <c r="B64" s="34" t="s">
        <v>33</v>
      </c>
      <c r="C64" s="34" t="s">
        <v>34</v>
      </c>
      <c r="D64" s="34" t="s">
        <v>35</v>
      </c>
      <c r="E64" s="34" t="s">
        <v>36</v>
      </c>
      <c r="F64" s="35" t="s">
        <v>14</v>
      </c>
      <c r="G64" s="11"/>
      <c r="H64" s="11"/>
      <c r="I64" s="11"/>
    </row>
    <row r="65" spans="1:9" s="1" customFormat="1" ht="18" customHeight="1" thickBot="1" x14ac:dyDescent="0.3">
      <c r="A65" s="41" t="s">
        <v>104</v>
      </c>
      <c r="B65" s="25" t="e">
        <f>B62+B50+B39+B34+B29</f>
        <v>#VALUE!</v>
      </c>
      <c r="C65" s="25" t="e">
        <f>C62+C50+C39+C34+C29</f>
        <v>#VALUE!</v>
      </c>
      <c r="D65" s="25" t="e">
        <f>D62+D50+D39+D34+D29</f>
        <v>#VALUE!</v>
      </c>
      <c r="E65" s="25" t="e">
        <f>E62+E50+E39+E34+E29</f>
        <v>#VALUE!</v>
      </c>
      <c r="F65" s="26" t="e">
        <f>F62+F50+F39+F34+F29</f>
        <v>#VALUE!</v>
      </c>
      <c r="G65" s="11"/>
      <c r="H65" s="11"/>
      <c r="I65" s="11"/>
    </row>
    <row r="66" spans="1:9" s="1" customFormat="1" ht="18" customHeight="1" x14ac:dyDescent="0.2">
      <c r="A66" s="63" t="s">
        <v>102</v>
      </c>
      <c r="B66" s="64"/>
      <c r="C66" s="64"/>
      <c r="D66" s="64"/>
      <c r="E66" s="64"/>
      <c r="F66" s="65"/>
      <c r="G66" s="11"/>
      <c r="H66" s="11"/>
      <c r="I66" s="11"/>
    </row>
    <row r="67" spans="1:9" ht="18" customHeight="1" x14ac:dyDescent="0.25">
      <c r="A67" s="33"/>
      <c r="B67" s="34" t="s">
        <v>33</v>
      </c>
      <c r="C67" s="34" t="s">
        <v>34</v>
      </c>
      <c r="D67" s="34" t="s">
        <v>35</v>
      </c>
      <c r="E67" s="34" t="s">
        <v>36</v>
      </c>
      <c r="F67" s="35" t="s">
        <v>14</v>
      </c>
    </row>
    <row r="68" spans="1:9" ht="18" customHeight="1" thickBot="1" x14ac:dyDescent="0.3">
      <c r="A68" s="41" t="s">
        <v>103</v>
      </c>
      <c r="B68" s="46">
        <v>0</v>
      </c>
      <c r="C68" s="46">
        <v>0</v>
      </c>
      <c r="D68" s="46">
        <v>0</v>
      </c>
      <c r="E68" s="46">
        <v>0</v>
      </c>
      <c r="F68" s="26">
        <f>B68+C68+D68+E68</f>
        <v>0</v>
      </c>
    </row>
  </sheetData>
  <mergeCells count="18">
    <mergeCell ref="A30:F30"/>
    <mergeCell ref="A40:F40"/>
    <mergeCell ref="A51:F51"/>
    <mergeCell ref="B5:C5"/>
    <mergeCell ref="A66:F66"/>
    <mergeCell ref="A1:F1"/>
    <mergeCell ref="A7:F7"/>
    <mergeCell ref="C11:D11"/>
    <mergeCell ref="A63:F63"/>
    <mergeCell ref="A2:F2"/>
    <mergeCell ref="A3:F3"/>
    <mergeCell ref="A35:F35"/>
    <mergeCell ref="C12:D12"/>
    <mergeCell ref="C13:D13"/>
    <mergeCell ref="C14:D14"/>
    <mergeCell ref="C15:D15"/>
    <mergeCell ref="C19:F19"/>
    <mergeCell ref="C20:F20"/>
  </mergeCells>
  <conditionalFormatting sqref="B33:E33">
    <cfRule type="cellIs" dxfId="3" priority="5" operator="greaterThan">
      <formula>0.8</formula>
    </cfRule>
  </conditionalFormatting>
  <conditionalFormatting sqref="B46:E46">
    <cfRule type="cellIs" dxfId="2" priority="6" operator="greaterThan">
      <formula>1</formula>
    </cfRule>
  </conditionalFormatting>
  <conditionalFormatting sqref="A1:A5">
    <cfRule type="cellIs" dxfId="1" priority="4" stopIfTrue="1" operator="equal">
      <formula>"Business Name"</formula>
    </cfRule>
  </conditionalFormatting>
  <conditionalFormatting sqref="B38:E38">
    <cfRule type="cellIs" dxfId="0" priority="3" operator="greaterThan">
      <formula>0.8</formula>
    </cfRule>
  </conditionalFormatting>
  <pageMargins left="0.25" right="0.25" top="0.75" bottom="0.75" header="0.3" footer="0.3"/>
  <pageSetup scale="58" orientation="portrait" r:id="rId1"/>
  <headerFooter>
    <oddFooter>&amp;L&amp;D &amp;T&amp;R&amp;F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50738-CE3A-4E03-A18A-7CFA74244134}">
  <dimension ref="A1:A49"/>
  <sheetViews>
    <sheetView topLeftCell="A7" workbookViewId="0">
      <selection activeCell="D39" sqref="D39"/>
    </sheetView>
  </sheetViews>
  <sheetFormatPr defaultRowHeight="12.75" x14ac:dyDescent="0.2"/>
  <cols>
    <col min="1" max="1" width="39" bestFit="1" customWidth="1"/>
  </cols>
  <sheetData>
    <row r="1" spans="1:1" x14ac:dyDescent="0.2">
      <c r="A1" s="39" t="s">
        <v>97</v>
      </c>
    </row>
    <row r="2" spans="1:1" x14ac:dyDescent="0.2">
      <c r="A2" s="37" t="s">
        <v>82</v>
      </c>
    </row>
    <row r="3" spans="1:1" x14ac:dyDescent="0.2">
      <c r="A3" s="37" t="s">
        <v>83</v>
      </c>
    </row>
    <row r="4" spans="1:1" x14ac:dyDescent="0.2">
      <c r="A4" s="37" t="s">
        <v>84</v>
      </c>
    </row>
    <row r="5" spans="1:1" x14ac:dyDescent="0.2">
      <c r="A5" s="37" t="s">
        <v>12</v>
      </c>
    </row>
    <row r="6" spans="1:1" x14ac:dyDescent="0.2">
      <c r="A6" s="32" t="s">
        <v>68</v>
      </c>
    </row>
    <row r="7" spans="1:1" x14ac:dyDescent="0.2">
      <c r="A7" s="32" t="s">
        <v>69</v>
      </c>
    </row>
    <row r="8" spans="1:1" x14ac:dyDescent="0.2">
      <c r="A8" s="32" t="s">
        <v>11</v>
      </c>
    </row>
    <row r="9" spans="1:1" x14ac:dyDescent="0.2">
      <c r="A9" s="32" t="s">
        <v>71</v>
      </c>
    </row>
    <row r="10" spans="1:1" x14ac:dyDescent="0.2">
      <c r="A10" s="40" t="s">
        <v>79</v>
      </c>
    </row>
    <row r="11" spans="1:1" x14ac:dyDescent="0.2">
      <c r="A11" s="40" t="s">
        <v>78</v>
      </c>
    </row>
    <row r="12" spans="1:1" x14ac:dyDescent="0.2">
      <c r="A12" s="40" t="s">
        <v>77</v>
      </c>
    </row>
    <row r="13" spans="1:1" x14ac:dyDescent="0.2">
      <c r="A13" s="40" t="s">
        <v>76</v>
      </c>
    </row>
    <row r="14" spans="1:1" x14ac:dyDescent="0.2">
      <c r="A14" s="40" t="s">
        <v>96</v>
      </c>
    </row>
    <row r="15" spans="1:1" x14ac:dyDescent="0.2">
      <c r="A15" s="40" t="s">
        <v>81</v>
      </c>
    </row>
    <row r="16" spans="1:1" x14ac:dyDescent="0.2">
      <c r="A16" s="40" t="s">
        <v>85</v>
      </c>
    </row>
    <row r="17" spans="1:1" x14ac:dyDescent="0.2">
      <c r="A17" s="32" t="s">
        <v>72</v>
      </c>
    </row>
    <row r="18" spans="1:1" x14ac:dyDescent="0.2">
      <c r="A18" s="32" t="s">
        <v>15</v>
      </c>
    </row>
    <row r="19" spans="1:1" x14ac:dyDescent="0.2">
      <c r="A19" s="32" t="s">
        <v>1</v>
      </c>
    </row>
    <row r="20" spans="1:1" x14ac:dyDescent="0.2">
      <c r="A20" s="40" t="s">
        <v>95</v>
      </c>
    </row>
    <row r="21" spans="1:1" x14ac:dyDescent="0.2">
      <c r="A21" s="40" t="s">
        <v>86</v>
      </c>
    </row>
    <row r="22" spans="1:1" x14ac:dyDescent="0.2">
      <c r="A22" s="40" t="s">
        <v>87</v>
      </c>
    </row>
    <row r="23" spans="1:1" x14ac:dyDescent="0.2">
      <c r="A23" s="32" t="s">
        <v>73</v>
      </c>
    </row>
    <row r="24" spans="1:1" x14ac:dyDescent="0.2">
      <c r="A24" s="40" t="s">
        <v>88</v>
      </c>
    </row>
    <row r="25" spans="1:1" x14ac:dyDescent="0.2">
      <c r="A25" s="32" t="s">
        <v>2</v>
      </c>
    </row>
    <row r="26" spans="1:1" x14ac:dyDescent="0.2">
      <c r="A26" s="32" t="s">
        <v>74</v>
      </c>
    </row>
    <row r="27" spans="1:1" x14ac:dyDescent="0.2">
      <c r="A27" s="32" t="s">
        <v>3</v>
      </c>
    </row>
    <row r="28" spans="1:1" x14ac:dyDescent="0.2">
      <c r="A28" s="40" t="s">
        <v>89</v>
      </c>
    </row>
    <row r="29" spans="1:1" x14ac:dyDescent="0.2">
      <c r="A29" s="40" t="s">
        <v>90</v>
      </c>
    </row>
    <row r="30" spans="1:1" x14ac:dyDescent="0.2">
      <c r="A30" s="40" t="s">
        <v>91</v>
      </c>
    </row>
    <row r="31" spans="1:1" x14ac:dyDescent="0.2">
      <c r="A31" s="32" t="s">
        <v>6</v>
      </c>
    </row>
    <row r="32" spans="1:1" x14ac:dyDescent="0.2">
      <c r="A32" s="32" t="s">
        <v>5</v>
      </c>
    </row>
    <row r="33" spans="1:1" x14ac:dyDescent="0.2">
      <c r="A33" s="32" t="s">
        <v>7</v>
      </c>
    </row>
    <row r="34" spans="1:1" x14ac:dyDescent="0.2">
      <c r="A34" s="32" t="s">
        <v>8</v>
      </c>
    </row>
    <row r="35" spans="1:1" x14ac:dyDescent="0.2">
      <c r="A35" s="40" t="s">
        <v>92</v>
      </c>
    </row>
    <row r="36" spans="1:1" x14ac:dyDescent="0.2">
      <c r="A36" s="40" t="s">
        <v>93</v>
      </c>
    </row>
    <row r="37" spans="1:1" x14ac:dyDescent="0.2">
      <c r="A37" s="40" t="s">
        <v>80</v>
      </c>
    </row>
    <row r="38" spans="1:1" x14ac:dyDescent="0.2">
      <c r="A38" s="32" t="s">
        <v>10</v>
      </c>
    </row>
    <row r="39" spans="1:1" x14ac:dyDescent="0.2">
      <c r="A39" s="32" t="s">
        <v>0</v>
      </c>
    </row>
    <row r="40" spans="1:1" x14ac:dyDescent="0.2">
      <c r="A40" s="32" t="s">
        <v>70</v>
      </c>
    </row>
    <row r="41" spans="1:1" x14ac:dyDescent="0.2">
      <c r="A41" s="40" t="s">
        <v>94</v>
      </c>
    </row>
    <row r="42" spans="1:1" x14ac:dyDescent="0.2">
      <c r="A42" s="40" t="s">
        <v>52</v>
      </c>
    </row>
    <row r="43" spans="1:1" x14ac:dyDescent="0.2">
      <c r="A43" s="40" t="s">
        <v>53</v>
      </c>
    </row>
    <row r="44" spans="1:1" x14ac:dyDescent="0.2">
      <c r="A44" s="40" t="s">
        <v>75</v>
      </c>
    </row>
    <row r="45" spans="1:1" x14ac:dyDescent="0.2">
      <c r="A45" s="38" t="s">
        <v>63</v>
      </c>
    </row>
    <row r="46" spans="1:1" x14ac:dyDescent="0.2">
      <c r="A46" s="38" t="s">
        <v>64</v>
      </c>
    </row>
    <row r="47" spans="1:1" x14ac:dyDescent="0.2">
      <c r="A47" s="38" t="s">
        <v>65</v>
      </c>
    </row>
    <row r="48" spans="1:1" x14ac:dyDescent="0.2">
      <c r="A48" s="38" t="s">
        <v>66</v>
      </c>
    </row>
    <row r="49" spans="1:1" x14ac:dyDescent="0.2">
      <c r="A49" s="38" t="s">
        <v>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Accountable Plan</vt:lpstr>
      <vt:lpstr>Dropdowns</vt:lpstr>
      <vt:lpstr>'Accountable Plan'!Print_Area</vt:lpstr>
    </vt:vector>
  </TitlesOfParts>
  <Company>Sheridan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templates</dc:title>
  <dc:subject>Chapter 5</dc:subject>
  <dc:creator>Carole Bowman</dc:creator>
  <cp:lastModifiedBy>Shawntelle Taylor</cp:lastModifiedBy>
  <cp:lastPrinted>2019-01-06T22:32:00Z</cp:lastPrinted>
  <dcterms:created xsi:type="dcterms:W3CDTF">2001-03-04T21:48:08Z</dcterms:created>
  <dcterms:modified xsi:type="dcterms:W3CDTF">2020-09-15T18:19:39Z</dcterms:modified>
</cp:coreProperties>
</file>