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xl/workbook.xml" Id="rId1" Type="http://schemas.openxmlformats.org/officeDocument/2006/relationships/officeDocument"/><Relationship Target="docProps/app.xml" Id="rId2" Type="http://schemas.openxmlformats.org/officeDocument/2006/relationships/extended-properties"/><Relationship Target="docProps/core.xml" Id="rId3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ZohoSheetWriter"/>
  <bookViews>
    <workbookView windowHeight="8192" windowWidth="16384"/>
  </bookViews>
  <sheets>
    <sheet name="Sheet1" r:id="rId1" sheetId="1"/>
  </sheets>
</workbook>
</file>

<file path=xl/sharedStrings.xml><?xml version="1.0" encoding="utf-8"?>
<sst xmlns="http://schemas.openxmlformats.org/spreadsheetml/2006/main" count="24" uniqueCount="24">
  <si>
    <t>FREE UNDERWRITING TEMPLATE</t>
  </si>
  <si>
    <t>---- PROPERTY ADDRESS ----</t>
  </si>
  <si>
    <t>Purchase Price</t>
  </si>
  <si>
    <t>Down Payment (20%)</t>
  </si>
  <si>
    <t>Land Transfer Tax (1%)</t>
  </si>
  <si>
    <t>Closing Costs</t>
  </si>
  <si>
    <t>Total Needed at Closing</t>
  </si>
  <si>
    <t>Monthly</t>
  </si>
  <si>
    <t>Yearly</t>
  </si>
  <si>
    <t>Income</t>
  </si>
  <si>
    <t>Expenses</t>
  </si>
  <si>
    <t>Amortization (years and months)</t>
  </si>
  <si>
    <t>Interest Rate</t>
  </si>
  <si>
    <t>Mortgage Payment</t>
  </si>
  <si>
    <t>Property Tax</t>
  </si>
  <si>
    <t>Water</t>
  </si>
  <si>
    <t>Insurance</t>
  </si>
  <si>
    <t>Maintenance (5%)</t>
  </si>
  <si>
    <t>Management (7%)</t>
  </si>
  <si>
    <t>Utilities</t>
  </si>
  <si>
    <t>Vacancy (5%)</t>
  </si>
  <si>
    <t>Total Expenses</t>
  </si>
  <si>
    <t>Cap Rate (%)</t>
  </si>
  <si>
    <t>Total Cash Flow</t>
  </si>
</sst>
</file>

<file path=xl/styles.xml><?xml version="1.0" encoding="utf-8"?>
<styleSheet xmlns="http://schemas.openxmlformats.org/spreadsheetml/2006/main">
  <numFmts count="3">
    <numFmt formatCode="&quot;$&quot;#,##0.00" numFmtId="164"/>
    <numFmt formatCode="#0.##%" numFmtId="165"/>
    <numFmt formatCode="#0.00%" numFmtId="166"/>
  </numFmts>
  <fonts count="7">
    <font>
      <sz val="10"/>
      <name val="Roboto"/>
    </font>
    <font>
      <sz val="16"/>
      <name val="Roboto"/>
    </font>
    <font>
      <sz val="14.0"/>
      <name val="Calibri"/>
    </font>
    <font>
      <sz val="10"/>
      <name val="Roboto"/>
    </font>
    <font>
      <sz val="16.0"/>
      <name val="Calibri"/>
    </font>
    <font>
      <sz val="12"/>
      <name val="Roboto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6E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borderId="0" fillId="0" fontId="0" numFmtId="0" xfId="0">
      <alignment vertical="top"/>
    </xf>
  </cellStyleXfs>
  <cellXfs count="24">
    <xf borderId="0" fillId="0" fontId="0" numFmtId="0" xfId="0">
      <alignment vertical="top"/>
    </xf>
    <xf borderId="1" fillId="2" fontId="1" numFmtId="0" xfId="0">
      <alignment horizontal="center" vertical="top"/>
    </xf>
    <xf borderId="2" fillId="2" fontId="1" numFmtId="0" xfId="0">
      <alignment vertical="top"/>
    </xf>
    <xf borderId="3" fillId="2" fontId="1" numFmtId="0" xfId="0">
      <alignment vertical="top"/>
    </xf>
    <xf borderId="1" fillId="0" fontId="2" numFmtId="0" xfId="0">
      <alignment horizontal="center" vertical="top"/>
    </xf>
    <xf borderId="2" fillId="0" fontId="2" numFmtId="0" xfId="0">
      <alignment horizontal="center" vertical="top"/>
    </xf>
    <xf borderId="3" fillId="0" fontId="2" numFmtId="0" xfId="0">
      <alignment horizontal="center" vertical="top"/>
    </xf>
    <xf borderId="0" fillId="0" fontId="2" numFmtId="0" xfId="0">
      <alignment horizontal="center" vertical="top"/>
    </xf>
    <xf borderId="4" fillId="0" fontId="2" numFmtId="0" xfId="0">
      <alignment vertical="top"/>
    </xf>
    <xf borderId="0" fillId="0" fontId="2" numFmtId="0" xfId="0">
      <alignment vertical="top"/>
    </xf>
    <xf borderId="5" fillId="0" fontId="2" numFmtId="0" xfId="0">
      <alignment vertical="top"/>
    </xf>
    <xf borderId="0" fillId="0" fontId="2" numFmtId="164" xfId="0">
      <alignment vertical="top"/>
    </xf>
    <xf borderId="0" fillId="0" fontId="3" numFmtId="0" xfId="0">
      <alignment vertical="top"/>
    </xf>
    <xf borderId="4" fillId="0" fontId="4" numFmtId="0" xfId="0">
      <alignment vertical="top"/>
    </xf>
    <xf borderId="0" fillId="0" fontId="5" numFmtId="164" xfId="0">
      <alignment vertical="top"/>
    </xf>
    <xf borderId="5" fillId="0" fontId="5" numFmtId="164" xfId="0">
      <alignment vertical="top"/>
    </xf>
    <xf borderId="0" fillId="0" fontId="6" numFmtId="164" xfId="0">
      <alignment vertical="top"/>
    </xf>
    <xf borderId="0" fillId="0" fontId="6" numFmtId="0" xfId="0">
      <alignment vertical="top"/>
    </xf>
    <xf borderId="5" fillId="0" fontId="5" numFmtId="0" xfId="0">
      <alignment vertical="top"/>
    </xf>
    <xf borderId="0" fillId="0" fontId="6" numFmtId="165" xfId="0">
      <alignment vertical="top"/>
    </xf>
    <xf borderId="5" fillId="0" fontId="5" numFmtId="166" xfId="0">
      <alignment vertical="top"/>
    </xf>
    <xf borderId="6" fillId="0" fontId="2" numFmtId="0" xfId="0">
      <alignment vertical="top"/>
    </xf>
    <xf borderId="7" fillId="0" fontId="2" numFmtId="164" xfId="0">
      <alignment vertical="top"/>
    </xf>
    <xf borderId="8" fillId="0" fontId="0" numFmtId="164" xfId="0">
      <alignment vertical="top"/>
    </xf>
  </cellXfs>
  <cellStyles count="1">
    <cellStyle name="Normal" xfId="0" builtinId="0" customBuiltin="1"/>
  </cellStyles>
  <dxfs count="0"/>
  <tableStyles count="0" defaultPivotStyle="PivotStyleLight16" defaultTableStyle="TableStyleMedium2"/>
</styleSheet>
</file>

<file path=xl/_rels/workbook.xml.rels><?xml version="1.0" encoding="UTF-8" standalone="yes"?><Relationships xmlns="http://schemas.openxmlformats.org/package/2006/relationships"><Relationship Target="worksheets/sheet1.xml" Id="rId1" Type="http://schemas.openxmlformats.org/officeDocument/2006/relationships/worksheet"/><Relationship Target="sharedStrings.xml" Id="rId2" Type="http://schemas.openxmlformats.org/officeDocument/2006/relationships/sharedStrings"/><Relationship Target="styles.xml" Id="rId3" Type="http://schemas.openxmlformats.org/officeDocument/2006/relationships/styles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RowHeight="14.25" customHeight="1"/>
  <cols>
    <col min="1" max="1" width="39.29"/>
    <col min="2" max="2" width="15.0"/>
    <col min="3" max="3" width="16.72"/>
    <col min="4" max="4" width="18.43"/>
    <col min="5" max="1024" width="14.29"/>
  </cols>
  <sheetData>
    <row r="1" ht="21.0">
      <c r="A1" s="1" t="s">
        <v>0</v>
      </c>
      <c r="B1" s="2"/>
      <c r="C1" s="3"/>
    </row>
    <row r="2" ht="18.75">
      <c r="A2" s="4" t="s">
        <v>1</v>
      </c>
      <c r="B2" s="5"/>
      <c r="C2" s="6"/>
      <c r="D2" s="7"/>
    </row>
    <row r="3" ht="18.75">
      <c r="A3" s="8" t="s">
        <v>2</v>
      </c>
      <c r="B3" s="9">
        <v>400000.0</v>
      </c>
      <c r="C3" s="10"/>
      <c r="D3" s="11"/>
    </row>
    <row r="4" ht="18.75">
      <c r="A4" s="8" t="s">
        <v>3</v>
      </c>
      <c r="B4" s="11">
        <f>B3*20%</f>
        <v>80000.0</v>
      </c>
      <c r="C4" s="10"/>
      <c r="D4" s="11"/>
    </row>
    <row r="5" ht="18.75">
      <c r="A5" s="8" t="s">
        <v>4</v>
      </c>
      <c r="B5" s="11">
        <f>B3*1%</f>
        <v>4000.0</v>
      </c>
      <c r="C5" s="10"/>
      <c r="D5" s="11"/>
    </row>
    <row r="6" ht="18.75">
      <c r="A6" s="8" t="s">
        <v>5</v>
      </c>
      <c r="B6" s="11">
        <v>2000.0</v>
      </c>
      <c r="C6" s="10"/>
      <c r="D6" s="11"/>
    </row>
    <row r="7" ht="18.75">
      <c r="A7" s="8"/>
      <c r="B7" s="11"/>
      <c r="C7" s="10"/>
      <c r="D7" s="9"/>
    </row>
    <row r="8" ht="18.75">
      <c r="A8" s="8" t="s">
        <v>6</v>
      </c>
      <c r="B8" s="11">
        <f>SUM(B4:B7)</f>
        <v>86000.0</v>
      </c>
      <c r="C8" s="10"/>
      <c r="D8" s="12"/>
    </row>
    <row r="9" ht="18.75">
      <c r="A9" s="8"/>
      <c r="B9" s="9" t="s">
        <v>7</v>
      </c>
      <c r="C9" s="10" t="s">
        <v>8</v>
      </c>
      <c r="D9" s="9"/>
    </row>
    <row r="10" ht="20.25">
      <c r="A10" s="13" t="s">
        <v>9</v>
      </c>
      <c r="B10" s="14">
        <v>5000.0</v>
      </c>
      <c r="C10" s="15">
        <f>B10*12</f>
        <v>60000.0</v>
      </c>
      <c r="D10" s="9"/>
    </row>
    <row r="11" ht="18.75">
      <c r="A11" s="8"/>
      <c r="B11" s="16"/>
      <c r="C11" s="15"/>
      <c r="D11" s="9"/>
    </row>
    <row r="12" ht="20.25">
      <c r="A12" s="13" t="s">
        <v>10</v>
      </c>
      <c r="B12" s="16"/>
      <c r="C12" s="15"/>
      <c r="D12" s="9"/>
    </row>
    <row r="13" ht="18.75">
      <c r="A13" s="8" t="s">
        <v>11</v>
      </c>
      <c r="B13" s="17">
        <v>25.0</v>
      </c>
      <c r="C13" s="18">
        <f>B13*12</f>
        <v>300.0</v>
      </c>
      <c r="D13" s="9"/>
    </row>
    <row r="14" ht="18.75">
      <c r="A14" s="8" t="s">
        <v>12</v>
      </c>
      <c r="B14" s="19">
        <v>0.065</v>
      </c>
      <c r="C14" s="15"/>
      <c r="D14" s="9"/>
    </row>
    <row r="15" ht="18.75">
      <c r="A15" s="8" t="s">
        <v>13</v>
      </c>
      <c r="B15" s="16">
        <f>-PMT(B14/12,C13,B3-B4,0)</f>
        <v>2160.66291631244</v>
      </c>
      <c r="C15" s="15">
        <f t="shared" ref="C15:C23" si="6">B15*12</f>
        <v>25927.9549957492</v>
      </c>
      <c r="D15" s="9"/>
    </row>
    <row r="16" ht="18.75">
      <c r="A16" s="8" t="s">
        <v>14</v>
      </c>
      <c r="B16" s="16">
        <v>125.0</v>
      </c>
      <c r="C16" s="15">
        <f t="shared" si="6"/>
        <v>1500.0</v>
      </c>
      <c r="D16" s="9"/>
    </row>
    <row r="17" ht="18.75">
      <c r="A17" s="8" t="s">
        <v>15</v>
      </c>
      <c r="B17" s="16">
        <v>50.0</v>
      </c>
      <c r="C17" s="15">
        <f t="shared" si="6"/>
        <v>600.0</v>
      </c>
      <c r="D17" s="9"/>
    </row>
    <row r="18" ht="18.75">
      <c r="A18" s="8" t="s">
        <v>16</v>
      </c>
      <c r="B18" s="16">
        <v>150.0</v>
      </c>
      <c r="C18" s="15">
        <f t="shared" si="6"/>
        <v>1800.0</v>
      </c>
      <c r="D18" s="9"/>
    </row>
    <row r="19" ht="18.75">
      <c r="A19" s="8" t="s">
        <v>17</v>
      </c>
      <c r="B19" s="16">
        <f>B10*5%</f>
        <v>250.0</v>
      </c>
      <c r="C19" s="15">
        <f t="shared" si="6"/>
        <v>3000.0</v>
      </c>
      <c r="D19" s="9"/>
    </row>
    <row r="20" ht="18.75">
      <c r="A20" s="8" t="s">
        <v>18</v>
      </c>
      <c r="B20" s="16">
        <f>B10*7%</f>
        <v>350.0</v>
      </c>
      <c r="C20" s="15">
        <f t="shared" si="6"/>
        <v>4200.0</v>
      </c>
      <c r="D20" s="9"/>
    </row>
    <row r="21" ht="18.75">
      <c r="A21" s="8" t="s">
        <v>19</v>
      </c>
      <c r="B21" s="16">
        <v>100.0</v>
      </c>
      <c r="C21" s="15">
        <f t="shared" si="6"/>
        <v>1200.0</v>
      </c>
      <c r="D21" s="9"/>
    </row>
    <row r="22" ht="18.75">
      <c r="A22" s="8" t="s">
        <v>20</v>
      </c>
      <c r="B22" s="16">
        <f>B10*5%</f>
        <v>250.0</v>
      </c>
      <c r="C22" s="15">
        <f t="shared" si="6"/>
        <v>3000.0</v>
      </c>
      <c r="D22" s="9"/>
    </row>
    <row r="23" ht="18.75">
      <c r="A23" s="8" t="s">
        <v>21</v>
      </c>
      <c r="B23" s="14">
        <f>SUM(B15:B22)</f>
        <v>3435.66291631244</v>
      </c>
      <c r="C23" s="15">
        <f t="shared" si="6"/>
        <v>41227.9549957492</v>
      </c>
      <c r="D23" s="9"/>
    </row>
    <row r="24" ht="18.75">
      <c r="A24" s="8"/>
      <c r="B24" s="16"/>
      <c r="C24" s="15"/>
      <c r="D24" s="9"/>
    </row>
    <row r="25" ht="18.75">
      <c r="A25" s="8" t="s">
        <v>22</v>
      </c>
      <c r="B25" s="16"/>
      <c r="C25" s="20">
        <f>C26/B3</f>
        <v>0.046930112510626794</v>
      </c>
      <c r="D25" s="9"/>
    </row>
    <row r="26" ht="18.75">
      <c r="A26" s="21" t="s">
        <v>23</v>
      </c>
      <c r="B26" s="22">
        <f>B10-B23</f>
        <v>1564.33708368756</v>
      </c>
      <c r="C26" s="23">
        <f>B26*12</f>
        <v>18772.0450042507</v>
      </c>
      <c r="D26" s="9"/>
    </row>
    <row r="27" ht="18.75">
      <c r="A27" s="9"/>
      <c r="B27" s="9"/>
      <c r="C27" s="9"/>
      <c r="D27" s="9"/>
    </row>
    <row r="28" ht="18.75">
      <c r="A28" s="9"/>
      <c r="B28" s="9"/>
      <c r="C28" s="9"/>
      <c r="D28" s="9"/>
    </row>
    <row r="29" ht="18.75">
      <c r="A29" s="9"/>
      <c r="B29" s="9"/>
      <c r="C29" s="9"/>
      <c r="D29" s="9"/>
    </row>
    <row r="30" ht="18.75">
      <c r="A30" s="9"/>
      <c r="B30" s="9"/>
      <c r="C30" s="9"/>
      <c r="D30" s="9"/>
    </row>
  </sheetData>
  <mergeCells count="2">
    <mergeCell ref="A2:C2"/>
    <mergeCell ref="A1:C1"/>
  </mergeCell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Zoho Sheet Writer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2023-10-22T00:31:26Z</dcterms:created>
</cp:coreProperties>
</file>