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tables/table1.xml" ContentType="application/vnd.openxmlformats-officedocument.spreadsheetml.table+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saveExternalLinkValues="0" codeName="ThisWorkbook" defaultThemeVersion="166925"/>
  <mc:AlternateContent xmlns:mc="http://schemas.openxmlformats.org/markup-compatibility/2006">
    <mc:Choice Requires="x15">
      <x15ac:absPath xmlns:x15ac="http://schemas.microsoft.com/office/spreadsheetml/2010/11/ac" url="https://d.docs.live.net/5fff14131ab773ee/MS Logistic Solutions/Documentos/Formatos/Compartidos con Cltes/"/>
    </mc:Choice>
  </mc:AlternateContent>
  <xr:revisionPtr revIDLastSave="595" documentId="13_ncr:1_{94B1B3AF-36F7-4B91-858C-DE3CCCBD238B}" xr6:coauthVersionLast="47" xr6:coauthVersionMax="47" xr10:uidLastSave="{CBBA15C5-E075-0B4B-9576-9B16D89C4E36}"/>
  <workbookProtection workbookAlgorithmName="SHA-512" workbookHashValue="AY2lF3ZAPS5zrPwknYcc8JIRLPBgJ5rzZybB3hJtC3c0brtI5Fd5oCUPY6I/o9W02xGCV4UycRlcquSrs6HPdw==" workbookSaltValue="U9TjI5VJLoCLJceFmZBQ5A==" workbookSpinCount="100000" lockStructure="1"/>
  <bookViews>
    <workbookView showHorizontalScroll="0" xWindow="0" yWindow="0" windowWidth="38400" windowHeight="16940" tabRatio="431" xr2:uid="{00000000-000D-0000-FFFF-FFFF00000000}"/>
  </bookViews>
  <sheets>
    <sheet name="Booking Request Form" sheetId="1" r:id="rId1"/>
    <sheet name="DATOS" sheetId="2" state="hidden" r:id="rId2"/>
  </sheets>
  <externalReferences>
    <externalReference r:id="rId3"/>
  </externalReferences>
  <definedNames>
    <definedName name="año">DATOS!$AE$2:$AE$19</definedName>
    <definedName name="_xlnm.Print_Area" localSheetId="0">'Booking Request Form'!$A$1:$AM$90</definedName>
    <definedName name="ASIG">DATOS!$C$2:$C$10</definedName>
    <definedName name="buques">DATOS!$AG$2:$AG$56</definedName>
    <definedName name="CARGA">DATOS!$S$2:$S$7</definedName>
    <definedName name="ciudad">DATOS!$Q$2:$Q$101</definedName>
    <definedName name="clasificacion">DATOS!$O$12:$O$15</definedName>
    <definedName name="EMISION">DATOS!$U$2:$U$5</definedName>
    <definedName name="empaque">DATOS!$U$18:$U$33</definedName>
    <definedName name="eqmt">DATOS!$M$2:$M$13</definedName>
    <definedName name="Factura">[1]DATOS!$T$2:$T$5</definedName>
    <definedName name="FACTURAR">DATOS!$Y$2:$Y$8</definedName>
    <definedName name="Fletes">DATOS!$K$2:$K$3</definedName>
    <definedName name="MES">DATOS!$AA$2:$AA$14</definedName>
    <definedName name="modalidad">DATOS!$O$18:$O$22</definedName>
    <definedName name="numeros">DATOS!$AC$2:$AC$72</definedName>
    <definedName name="POD">DATOS!$E$2:$E$7</definedName>
    <definedName name="POL">DATOS!$A$2:$A$6</definedName>
    <definedName name="recargos">DATOS!$U$13:$U$15</definedName>
    <definedName name="REFERENCIA">DATOS!$I$2:$I$6</definedName>
    <definedName name="REFLEJADO">DATOS!$U$8:$U$10</definedName>
    <definedName name="Servicio">DATOS!$S$9:$S$15</definedName>
    <definedName name="SioNo">DATOS!$G$2:$G$4</definedName>
    <definedName name="thc">DATOS!$K$7:$K$10</definedName>
    <definedName name="tipo">DATOS!$O$2:$O$9</definedName>
    <definedName name="TIPOCON">'Booking Request Form'!#REF!</definedName>
    <definedName name="Z_72593830_CCA6_482C_9AFB_015F5B1187DA_.wvu.Cols" localSheetId="0" hidden="1">'Booking Request Form'!$AN:$XFD</definedName>
    <definedName name="Z_72593830_CCA6_482C_9AFB_015F5B1187DA_.wvu.PrintArea" localSheetId="0" hidden="1">'Booking Request Form'!$A$1:$AM$91</definedName>
    <definedName name="Z_72593830_CCA6_482C_9AFB_015F5B1187DA_.wvu.Rows" localSheetId="0" hidden="1">'Booking Request Form'!$91:$1048576,'Booking Request Form'!$86:$90</definedName>
  </definedNames>
  <calcPr calcId="191029"/>
  <customWorkbookViews>
    <customWorkbookView name="Reserva" guid="{72593830-CCA6-482C-9AFB-015F5B1187DA}" maximized="1" showSheetTabs="0" xWindow="-8" yWindow="-8" windowWidth="1696" windowHeight="1026" tabRatio="431" activeSheetId="1" showFormula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19" i="1" l="1"/>
  <c r="I48" i="1"/>
  <c r="J48" i="1"/>
  <c r="L48" i="1"/>
  <c r="M48" i="1"/>
  <c r="O48" i="1"/>
  <c r="P48" i="1"/>
  <c r="R48" i="1"/>
  <c r="S48" i="1"/>
  <c r="U48" i="1"/>
  <c r="V48" i="1"/>
  <c r="X48" i="1"/>
  <c r="Y48" i="1"/>
  <c r="AA48" i="1"/>
  <c r="AB48" i="1"/>
  <c r="AD48" i="1"/>
  <c r="AE48" i="1"/>
  <c r="AG48" i="1"/>
  <c r="AH48" i="1"/>
  <c r="AJ48" i="1"/>
  <c r="AK48" i="1"/>
  <c r="AQ48" i="1"/>
  <c r="I49" i="1"/>
  <c r="J49" i="1"/>
  <c r="L49" i="1"/>
  <c r="M49" i="1"/>
  <c r="O49" i="1"/>
  <c r="P49" i="1"/>
  <c r="R49" i="1"/>
  <c r="S49" i="1"/>
  <c r="U49" i="1"/>
  <c r="V49" i="1"/>
  <c r="X49" i="1"/>
  <c r="Y49" i="1"/>
  <c r="AA49" i="1"/>
  <c r="AB49" i="1"/>
  <c r="AD49" i="1"/>
  <c r="AE49" i="1"/>
  <c r="AG49" i="1"/>
  <c r="AH49" i="1"/>
  <c r="AJ49" i="1"/>
  <c r="AK49" i="1"/>
  <c r="I50" i="1"/>
  <c r="J50" i="1"/>
  <c r="L50" i="1"/>
  <c r="M50" i="1"/>
  <c r="O50" i="1"/>
  <c r="P50" i="1"/>
  <c r="R50" i="1"/>
  <c r="S50" i="1"/>
  <c r="U50" i="1"/>
  <c r="V50" i="1"/>
  <c r="X50" i="1"/>
  <c r="Y50" i="1"/>
  <c r="AA50" i="1"/>
  <c r="AB50" i="1"/>
  <c r="AD50" i="1"/>
  <c r="AE50" i="1"/>
  <c r="AG50" i="1"/>
  <c r="AH50" i="1"/>
  <c r="AJ50" i="1"/>
  <c r="AK50" i="1"/>
  <c r="I51" i="1"/>
  <c r="J51" i="1"/>
  <c r="L51" i="1"/>
  <c r="M51" i="1"/>
  <c r="O51" i="1"/>
  <c r="P51" i="1"/>
  <c r="R51" i="1"/>
  <c r="S51" i="1"/>
  <c r="U51" i="1"/>
  <c r="V51" i="1"/>
  <c r="X51" i="1"/>
  <c r="Y51" i="1"/>
  <c r="AA51" i="1"/>
  <c r="AB51" i="1"/>
  <c r="AD51" i="1"/>
  <c r="AE51" i="1"/>
  <c r="AG51" i="1"/>
  <c r="AH51" i="1"/>
  <c r="AJ51" i="1"/>
  <c r="AK51" i="1"/>
  <c r="I52" i="1"/>
  <c r="J52" i="1"/>
  <c r="L52" i="1"/>
  <c r="M52" i="1"/>
  <c r="O52" i="1"/>
  <c r="P52" i="1"/>
  <c r="R52" i="1"/>
  <c r="S52" i="1"/>
  <c r="U52" i="1"/>
  <c r="V52" i="1"/>
  <c r="X52" i="1"/>
  <c r="Y52" i="1"/>
  <c r="AA52" i="1"/>
  <c r="AB52" i="1"/>
  <c r="AD52" i="1"/>
  <c r="AE52" i="1"/>
  <c r="AG52" i="1"/>
  <c r="AH52" i="1"/>
  <c r="AJ52" i="1"/>
  <c r="AK52" i="1"/>
  <c r="I53" i="1"/>
  <c r="J53" i="1"/>
  <c r="L53" i="1"/>
  <c r="M53" i="1"/>
  <c r="O53" i="1"/>
  <c r="P53" i="1"/>
  <c r="R53" i="1"/>
  <c r="S53" i="1"/>
  <c r="U53" i="1"/>
  <c r="V53" i="1"/>
  <c r="X53" i="1"/>
  <c r="Y53" i="1"/>
  <c r="AA53" i="1"/>
  <c r="AB53" i="1"/>
  <c r="AD53" i="1"/>
  <c r="AE53" i="1"/>
  <c r="AG53" i="1"/>
  <c r="AH53" i="1"/>
  <c r="AJ53" i="1"/>
  <c r="AK53" i="1"/>
  <c r="X5" i="2" l="1"/>
  <c r="Y5" i="2" s="1"/>
  <c r="X4" i="2"/>
  <c r="Y4" i="2" s="1"/>
  <c r="X3" i="2"/>
  <c r="Y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 Mauricio Martenco</author>
  </authors>
  <commentList>
    <comment ref="I4" authorId="0" shapeId="0" xr:uid="{00000000-0006-0000-0100-000001000000}">
      <text>
        <r>
          <rPr>
            <b/>
            <sz val="9"/>
            <color indexed="81"/>
            <rFont val="Tahoma"/>
            <family val="2"/>
          </rPr>
          <t>Ing. Mauricio Martenco:</t>
        </r>
        <r>
          <rPr>
            <sz val="9"/>
            <color indexed="81"/>
            <rFont val="Tahoma"/>
            <family val="2"/>
          </rPr>
          <t xml:space="preserve">
tariff line item</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6">
    <bk>
      <extLst>
        <ext uri="{3e2802c4-a4d2-4d8b-9148-e3be6c30e623}">
          <xlrd:rvb i="0"/>
        </ext>
      </extLst>
    </bk>
    <bk>
      <extLst>
        <ext uri="{3e2802c4-a4d2-4d8b-9148-e3be6c30e623}">
          <xlrd:rvb i="190"/>
        </ext>
      </extLst>
    </bk>
    <bk>
      <extLst>
        <ext uri="{3e2802c4-a4d2-4d8b-9148-e3be6c30e623}">
          <xlrd:rvb i="202"/>
        </ext>
      </extLst>
    </bk>
    <bk>
      <extLst>
        <ext uri="{3e2802c4-a4d2-4d8b-9148-e3be6c30e623}">
          <xlrd:rvb i="254"/>
        </ext>
      </extLst>
    </bk>
    <bk>
      <extLst>
        <ext uri="{3e2802c4-a4d2-4d8b-9148-e3be6c30e623}">
          <xlrd:rvb i="332"/>
        </ext>
      </extLst>
    </bk>
    <bk>
      <extLst>
        <ext uri="{3e2802c4-a4d2-4d8b-9148-e3be6c30e623}">
          <xlrd:rvb i="383"/>
        </ext>
      </extLst>
    </bk>
    <bk>
      <extLst>
        <ext uri="{3e2802c4-a4d2-4d8b-9148-e3be6c30e623}">
          <xlrd:rvb i="430"/>
        </ext>
      </extLst>
    </bk>
    <bk>
      <extLst>
        <ext uri="{3e2802c4-a4d2-4d8b-9148-e3be6c30e623}">
          <xlrd:rvb i="489"/>
        </ext>
      </extLst>
    </bk>
    <bk>
      <extLst>
        <ext uri="{3e2802c4-a4d2-4d8b-9148-e3be6c30e623}">
          <xlrd:rvb i="567"/>
        </ext>
      </extLst>
    </bk>
    <bk>
      <extLst>
        <ext uri="{3e2802c4-a4d2-4d8b-9148-e3be6c30e623}">
          <xlrd:rvb i="638"/>
        </ext>
      </extLst>
    </bk>
    <bk>
      <extLst>
        <ext uri="{3e2802c4-a4d2-4d8b-9148-e3be6c30e623}">
          <xlrd:rvb i="715"/>
        </ext>
      </extLst>
    </bk>
    <bk>
      <extLst>
        <ext uri="{3e2802c4-a4d2-4d8b-9148-e3be6c30e623}">
          <xlrd:rvb i="753"/>
        </ext>
      </extLst>
    </bk>
    <bk>
      <extLst>
        <ext uri="{3e2802c4-a4d2-4d8b-9148-e3be6c30e623}">
          <xlrd:rvb i="819"/>
        </ext>
      </extLst>
    </bk>
    <bk>
      <extLst>
        <ext uri="{3e2802c4-a4d2-4d8b-9148-e3be6c30e623}">
          <xlrd:rvb i="843"/>
        </ext>
      </extLst>
    </bk>
    <bk>
      <extLst>
        <ext uri="{3e2802c4-a4d2-4d8b-9148-e3be6c30e623}">
          <xlrd:rvb i="906"/>
        </ext>
      </extLst>
    </bk>
    <bk>
      <extLst>
        <ext uri="{3e2802c4-a4d2-4d8b-9148-e3be6c30e623}">
          <xlrd:rvb i="956"/>
        </ext>
      </extLst>
    </bk>
    <bk>
      <extLst>
        <ext uri="{3e2802c4-a4d2-4d8b-9148-e3be6c30e623}">
          <xlrd:rvb i="1021"/>
        </ext>
      </extLst>
    </bk>
    <bk>
      <extLst>
        <ext uri="{3e2802c4-a4d2-4d8b-9148-e3be6c30e623}">
          <xlrd:rvb i="1080"/>
        </ext>
      </extLst>
    </bk>
    <bk>
      <extLst>
        <ext uri="{3e2802c4-a4d2-4d8b-9148-e3be6c30e623}">
          <xlrd:rvb i="1127"/>
        </ext>
      </extLst>
    </bk>
    <bk>
      <extLst>
        <ext uri="{3e2802c4-a4d2-4d8b-9148-e3be6c30e623}">
          <xlrd:rvb i="1150"/>
        </ext>
      </extLst>
    </bk>
    <bk>
      <extLst>
        <ext uri="{3e2802c4-a4d2-4d8b-9148-e3be6c30e623}">
          <xlrd:rvb i="1162"/>
        </ext>
      </extLst>
    </bk>
    <bk>
      <extLst>
        <ext uri="{3e2802c4-a4d2-4d8b-9148-e3be6c30e623}">
          <xlrd:rvb i="1213"/>
        </ext>
      </extLst>
    </bk>
    <bk>
      <extLst>
        <ext uri="{3e2802c4-a4d2-4d8b-9148-e3be6c30e623}">
          <xlrd:rvb i="1262"/>
        </ext>
      </extLst>
    </bk>
    <bk>
      <extLst>
        <ext uri="{3e2802c4-a4d2-4d8b-9148-e3be6c30e623}">
          <xlrd:rvb i="1319"/>
        </ext>
      </extLst>
    </bk>
    <bk>
      <extLst>
        <ext uri="{3e2802c4-a4d2-4d8b-9148-e3be6c30e623}">
          <xlrd:rvb i="1344"/>
        </ext>
      </extLst>
    </bk>
    <bk>
      <extLst>
        <ext uri="{3e2802c4-a4d2-4d8b-9148-e3be6c30e623}">
          <xlrd:rvb i="1411"/>
        </ext>
      </extLst>
    </bk>
    <bk>
      <extLst>
        <ext uri="{3e2802c4-a4d2-4d8b-9148-e3be6c30e623}">
          <xlrd:rvb i="1425"/>
        </ext>
      </extLst>
    </bk>
    <bk>
      <extLst>
        <ext uri="{3e2802c4-a4d2-4d8b-9148-e3be6c30e623}">
          <xlrd:rvb i="1481"/>
        </ext>
      </extLst>
    </bk>
    <bk>
      <extLst>
        <ext uri="{3e2802c4-a4d2-4d8b-9148-e3be6c30e623}">
          <xlrd:rvb i="1530"/>
        </ext>
      </extLst>
    </bk>
    <bk>
      <extLst>
        <ext uri="{3e2802c4-a4d2-4d8b-9148-e3be6c30e623}">
          <xlrd:rvb i="1588"/>
        </ext>
      </extLst>
    </bk>
    <bk>
      <extLst>
        <ext uri="{3e2802c4-a4d2-4d8b-9148-e3be6c30e623}">
          <xlrd:rvb i="1649"/>
        </ext>
      </extLst>
    </bk>
    <bk>
      <extLst>
        <ext uri="{3e2802c4-a4d2-4d8b-9148-e3be6c30e623}">
          <xlrd:rvb i="91"/>
        </ext>
      </extLst>
    </bk>
    <bk>
      <extLst>
        <ext uri="{3e2802c4-a4d2-4d8b-9148-e3be6c30e623}">
          <xlrd:rvb i="1689"/>
        </ext>
      </extLst>
    </bk>
    <bk>
      <extLst>
        <ext uri="{3e2802c4-a4d2-4d8b-9148-e3be6c30e623}">
          <xlrd:rvb i="1745"/>
        </ext>
      </extLst>
    </bk>
    <bk>
      <extLst>
        <ext uri="{3e2802c4-a4d2-4d8b-9148-e3be6c30e623}">
          <xlrd:rvb i="1821"/>
        </ext>
      </extLst>
    </bk>
    <bk>
      <extLst>
        <ext uri="{3e2802c4-a4d2-4d8b-9148-e3be6c30e623}">
          <xlrd:rvb i="1873"/>
        </ext>
      </extLst>
    </bk>
  </futureMetadata>
  <valueMetadata count="36">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valueMetadata>
</metadata>
</file>

<file path=xl/sharedStrings.xml><?xml version="1.0" encoding="utf-8"?>
<sst xmlns="http://schemas.openxmlformats.org/spreadsheetml/2006/main" count="842" uniqueCount="672">
  <si>
    <t>Barranquilla Atlántico</t>
  </si>
  <si>
    <t>Seleccione…</t>
  </si>
  <si>
    <t>Validacion</t>
  </si>
  <si>
    <t>REFERENCIA</t>
  </si>
  <si>
    <t>-</t>
  </si>
  <si>
    <t>&gt;us$200,000</t>
  </si>
  <si>
    <t>Colocar Selección de tipo de referencia</t>
  </si>
  <si>
    <t>THC</t>
  </si>
  <si>
    <t>CLASS</t>
  </si>
  <si>
    <t>UN</t>
  </si>
  <si>
    <t>POL</t>
  </si>
  <si>
    <t>ASIGNACION POR</t>
  </si>
  <si>
    <t>POD</t>
  </si>
  <si>
    <t>FLETES</t>
  </si>
  <si>
    <t>EQMT</t>
  </si>
  <si>
    <t>TIPO</t>
  </si>
  <si>
    <t>CIUDADES</t>
  </si>
  <si>
    <t>TIPO DE CARGA</t>
  </si>
  <si>
    <t>EMISION</t>
  </si>
  <si>
    <t>FACTURAR</t>
  </si>
  <si>
    <t>MES</t>
  </si>
  <si>
    <t>Numeros</t>
  </si>
  <si>
    <t>AÑO</t>
  </si>
  <si>
    <t>VESSEL</t>
  </si>
  <si>
    <t>PUERTO</t>
  </si>
  <si>
    <t>Dest. City</t>
  </si>
  <si>
    <t>Pais</t>
  </si>
  <si>
    <t>Ciudad</t>
  </si>
  <si>
    <t>BARRANQUILLA</t>
  </si>
  <si>
    <t>ALTAMIRA, MEXICO</t>
  </si>
  <si>
    <t>(RR) - RATE REQUEST</t>
  </si>
  <si>
    <t>CONVENCIONAL</t>
  </si>
  <si>
    <r>
      <rPr>
        <b/>
        <sz val="12"/>
        <color indexed="10"/>
        <rFont val="Cambria"/>
        <family val="1"/>
      </rPr>
      <t xml:space="preserve">:: </t>
    </r>
    <r>
      <rPr>
        <b/>
        <sz val="12"/>
        <color indexed="63"/>
        <rFont val="Cambria"/>
        <family val="1"/>
      </rPr>
      <t xml:space="preserve">A </t>
    </r>
    <r>
      <rPr>
        <b/>
        <sz val="12"/>
        <color indexed="10"/>
        <rFont val="Cambria"/>
        <family val="1"/>
      </rPr>
      <t>::</t>
    </r>
  </si>
  <si>
    <t>Contenedor lleno (FCL)</t>
  </si>
  <si>
    <t>SP</t>
  </si>
  <si>
    <t>Enero</t>
  </si>
  <si>
    <t>AAI</t>
  </si>
  <si>
    <t>ALPHARETTA, GA</t>
  </si>
  <si>
    <t>CARTAGENA</t>
  </si>
  <si>
    <t>BASSETERRE, SAINT KITTS</t>
  </si>
  <si>
    <t>HICUBE</t>
  </si>
  <si>
    <t>Aguachica Cesar</t>
  </si>
  <si>
    <t>Contenedor lleno (FCL) con Extra dimensión (Open Top o Flat Rack)</t>
  </si>
  <si>
    <t>CN</t>
  </si>
  <si>
    <t>Febrero</t>
  </si>
  <si>
    <t>ABY</t>
  </si>
  <si>
    <t>ALBANY, GA</t>
  </si>
  <si>
    <t>SANTA MARTA</t>
  </si>
  <si>
    <t>BOGOTÁ</t>
  </si>
  <si>
    <t>BELIZE CITY</t>
  </si>
  <si>
    <t>OPEN TOP</t>
  </si>
  <si>
    <t>Apartadó Antioquia</t>
  </si>
  <si>
    <t>Break Bulk (Bulk)</t>
  </si>
  <si>
    <t>FW</t>
  </si>
  <si>
    <t>Marzo</t>
  </si>
  <si>
    <r>
      <t>::</t>
    </r>
    <r>
      <rPr>
        <b/>
        <sz val="12"/>
        <color indexed="63"/>
        <rFont val="Cambria"/>
        <family val="1"/>
      </rPr>
      <t xml:space="preserve"> B </t>
    </r>
    <r>
      <rPr>
        <b/>
        <sz val="12"/>
        <color indexed="10"/>
        <rFont val="Cambria"/>
        <family val="1"/>
      </rPr>
      <t>::</t>
    </r>
  </si>
  <si>
    <t>ACA</t>
  </si>
  <si>
    <t>TURBO</t>
  </si>
  <si>
    <t>CALI</t>
  </si>
  <si>
    <t>BOCA CHICA, REP. DOMINICANA</t>
  </si>
  <si>
    <t>FLAT RACK</t>
  </si>
  <si>
    <r>
      <rPr>
        <sz val="12"/>
        <rFont val="Cambria"/>
        <family val="1"/>
      </rPr>
      <t>Arauca</t>
    </r>
    <r>
      <rPr>
        <sz val="12"/>
        <color indexed="10"/>
        <rFont val="Cambria"/>
        <family val="1"/>
      </rPr>
      <t xml:space="preserve"> </t>
    </r>
  </si>
  <si>
    <t>Carga Suelta (LTL)</t>
  </si>
  <si>
    <t>Embarcador</t>
  </si>
  <si>
    <t>Abril</t>
  </si>
  <si>
    <t>Compañía de Puertos Asociados - COMPAS</t>
  </si>
  <si>
    <t>ALA</t>
  </si>
  <si>
    <t>Alajuela, CR</t>
  </si>
  <si>
    <t>BRIDGETOWN, BARBADOS</t>
  </si>
  <si>
    <t>PLATAFORMA</t>
  </si>
  <si>
    <t>Armenia Quindío</t>
  </si>
  <si>
    <t>REFLEJADO</t>
  </si>
  <si>
    <t>Consignatario</t>
  </si>
  <si>
    <t>Mayo</t>
  </si>
  <si>
    <r>
      <t>::</t>
    </r>
    <r>
      <rPr>
        <b/>
        <sz val="12"/>
        <color indexed="63"/>
        <rFont val="Cambria"/>
        <family val="1"/>
      </rPr>
      <t xml:space="preserve"> C </t>
    </r>
    <r>
      <rPr>
        <b/>
        <sz val="12"/>
        <color indexed="10"/>
        <rFont val="Cambria"/>
        <family val="1"/>
      </rPr>
      <t>::</t>
    </r>
  </si>
  <si>
    <t>ALT</t>
  </si>
  <si>
    <t>MEDELLÍN</t>
  </si>
  <si>
    <t>BROOKLYN, NEW YORK</t>
  </si>
  <si>
    <t>REFRIGERADO</t>
  </si>
  <si>
    <t>SERVICIO</t>
  </si>
  <si>
    <t>Agente de Carga</t>
  </si>
  <si>
    <t>Junio</t>
  </si>
  <si>
    <t>AOP</t>
  </si>
  <si>
    <t>APOPKA, FL</t>
  </si>
  <si>
    <t>CALLAO, PERÚ</t>
  </si>
  <si>
    <t>TANQUE</t>
  </si>
  <si>
    <t xml:space="preserve">Barrancabermeja Santander </t>
  </si>
  <si>
    <t>Julio</t>
  </si>
  <si>
    <t>ASA</t>
  </si>
  <si>
    <t>ASTORIA/QUEENS</t>
  </si>
  <si>
    <t>CAMPDEN PARK, SAINT VINCENT</t>
  </si>
  <si>
    <t>N/A</t>
  </si>
  <si>
    <t>YARD to YARD</t>
  </si>
  <si>
    <t>Agosto</t>
  </si>
  <si>
    <t>ATL</t>
  </si>
  <si>
    <t>ATLANTA, GA</t>
  </si>
  <si>
    <t>CASTRIES, SAINT LUCIA</t>
  </si>
  <si>
    <t>CLASIFICACIÓN</t>
  </si>
  <si>
    <t>Bello Antioquia</t>
  </si>
  <si>
    <t>YARD to DOOR</t>
  </si>
  <si>
    <t>Septiembre</t>
  </si>
  <si>
    <r>
      <t>::</t>
    </r>
    <r>
      <rPr>
        <b/>
        <sz val="12"/>
        <color indexed="63"/>
        <rFont val="Cambria"/>
        <family val="1"/>
      </rPr>
      <t xml:space="preserve"> E </t>
    </r>
    <r>
      <rPr>
        <b/>
        <sz val="12"/>
        <color indexed="10"/>
        <rFont val="Cambria"/>
        <family val="1"/>
      </rPr>
      <t>::</t>
    </r>
  </si>
  <si>
    <t>AUL</t>
  </si>
  <si>
    <t>AUSTELL, GA</t>
  </si>
  <si>
    <t>CAUCEDO, REPUBLICA DOMINICANA</t>
  </si>
  <si>
    <t>Bogotá Distrito Capital</t>
  </si>
  <si>
    <t>YARD to RAMP</t>
  </si>
  <si>
    <t>RECARGOS</t>
  </si>
  <si>
    <t>Octubre</t>
  </si>
  <si>
    <t>AXR</t>
  </si>
  <si>
    <t>ALEXANDRIA, VA, United States</t>
  </si>
  <si>
    <t>CIUDAD DE GUATEMALA, GUATEMALA</t>
  </si>
  <si>
    <t>APTO ALIMENTO</t>
  </si>
  <si>
    <t>Bucaramanga Santander</t>
  </si>
  <si>
    <t>OCEAN to OCEAN</t>
  </si>
  <si>
    <t>Noviembre</t>
  </si>
  <si>
    <r>
      <t>::</t>
    </r>
    <r>
      <rPr>
        <b/>
        <sz val="12"/>
        <color indexed="63"/>
        <rFont val="Cambria"/>
        <family val="1"/>
      </rPr>
      <t xml:space="preserve"> F </t>
    </r>
    <r>
      <rPr>
        <b/>
        <sz val="12"/>
        <color indexed="10"/>
        <rFont val="Cambria"/>
        <family val="1"/>
      </rPr>
      <t>::</t>
    </r>
  </si>
  <si>
    <t>BEL</t>
  </si>
  <si>
    <t>Belize City, Belize</t>
  </si>
  <si>
    <t>CIUDAD DE PANAMA, PANAMA</t>
  </si>
  <si>
    <t>CARGA GENERAL</t>
  </si>
  <si>
    <t>Buenaventura Valle del Cauca</t>
  </si>
  <si>
    <t>STATION to OCEAN</t>
  </si>
  <si>
    <t>Diciembre</t>
  </si>
  <si>
    <t>BGI</t>
  </si>
  <si>
    <t>FERNANDINA BEACH, FLORIDA</t>
  </si>
  <si>
    <t>CHATARRA</t>
  </si>
  <si>
    <t>Buga Valle del Cauca</t>
  </si>
  <si>
    <t>STATION to STATION</t>
  </si>
  <si>
    <r>
      <t>::</t>
    </r>
    <r>
      <rPr>
        <b/>
        <sz val="12"/>
        <color indexed="63"/>
        <rFont val="Cambria"/>
        <family val="1"/>
      </rPr>
      <t xml:space="preserve"> G </t>
    </r>
    <r>
      <rPr>
        <b/>
        <sz val="12"/>
        <color indexed="10"/>
        <rFont val="Cambria"/>
        <family val="1"/>
      </rPr>
      <t>::</t>
    </r>
  </si>
  <si>
    <t>BHA</t>
  </si>
  <si>
    <t>BYHALIA, MS</t>
  </si>
  <si>
    <t>FREEPORT, BAHAMAS</t>
  </si>
  <si>
    <t>BNU</t>
  </si>
  <si>
    <t>BRANCHBURG PARK, NJ</t>
  </si>
  <si>
    <t>GEORGE TOWN, GRAND CAYMAN</t>
  </si>
  <si>
    <t>MODALIDAD</t>
  </si>
  <si>
    <t>Cali Valle del Cauca</t>
  </si>
  <si>
    <t>EMPAQUE</t>
  </si>
  <si>
    <t>BOE</t>
  </si>
  <si>
    <t>BOYERTOWN, PA</t>
  </si>
  <si>
    <t>GEORGETOWN, GUYANA</t>
  </si>
  <si>
    <t>Cartago Valle del Cauca</t>
  </si>
  <si>
    <t>BOY</t>
  </si>
  <si>
    <t>Brooklyn, NY, United States</t>
  </si>
  <si>
    <t>GUANTA, VENEZUELA</t>
  </si>
  <si>
    <t>RETIRO VACIO</t>
  </si>
  <si>
    <t>Cartagena Bolívar</t>
  </si>
  <si>
    <t>BOY (LOCAL)</t>
  </si>
  <si>
    <t>Brooklyn, NY, United States (LOCAL)</t>
  </si>
  <si>
    <t>GUARANAO, VENEZUELA</t>
  </si>
  <si>
    <t>INGRESO LLENO</t>
  </si>
  <si>
    <t>Caucasia Antioquia</t>
  </si>
  <si>
    <t>BQA</t>
  </si>
  <si>
    <t>GUAYAQUIL, ECUADOR</t>
  </si>
  <si>
    <t>INGRESO VACÍO</t>
  </si>
  <si>
    <t>Cereté Córdoba</t>
  </si>
  <si>
    <t>Big Bag(s)</t>
  </si>
  <si>
    <t>BQA/CAR</t>
  </si>
  <si>
    <t>HOUSTON, TEXAS</t>
  </si>
  <si>
    <t>LLENADO EN PTO</t>
  </si>
  <si>
    <t>Chia Cundinamarca</t>
  </si>
  <si>
    <t>BQA/MTA</t>
  </si>
  <si>
    <t>ISLA MARGARITA, VENEZUELA</t>
  </si>
  <si>
    <t>Ciénaga Magdalena</t>
  </si>
  <si>
    <t>BQA/MTA/CAR</t>
  </si>
  <si>
    <t>KINGSTON, JAMAICA</t>
  </si>
  <si>
    <t>Cúcuta Norte de Santander</t>
  </si>
  <si>
    <t>BRO</t>
  </si>
  <si>
    <t>BRONX, NY, NY</t>
  </si>
  <si>
    <t>KINGSTOWN, SAINT VINCENT</t>
  </si>
  <si>
    <r>
      <t>::</t>
    </r>
    <r>
      <rPr>
        <b/>
        <sz val="12"/>
        <color indexed="63"/>
        <rFont val="Cambria"/>
        <family val="1"/>
      </rPr>
      <t xml:space="preserve"> D</t>
    </r>
    <r>
      <rPr>
        <b/>
        <sz val="12"/>
        <color indexed="10"/>
        <rFont val="Cambria"/>
        <family val="1"/>
      </rPr>
      <t>::</t>
    </r>
  </si>
  <si>
    <r>
      <t>::</t>
    </r>
    <r>
      <rPr>
        <b/>
        <sz val="12"/>
        <color indexed="63"/>
        <rFont val="Cambria"/>
        <family val="1"/>
      </rPr>
      <t xml:space="preserve"> L </t>
    </r>
    <r>
      <rPr>
        <b/>
        <sz val="12"/>
        <color indexed="10"/>
        <rFont val="Cambria"/>
        <family val="1"/>
      </rPr>
      <t>::</t>
    </r>
  </si>
  <si>
    <t>BTC</t>
  </si>
  <si>
    <t>Braintree, Massachusetts</t>
  </si>
  <si>
    <t>KRALENDIJK, BONAIRE</t>
  </si>
  <si>
    <t>Dosquebradas Risaralda</t>
  </si>
  <si>
    <t>IBC</t>
  </si>
  <si>
    <t>CAO</t>
  </si>
  <si>
    <t>Callao, Peru</t>
  </si>
  <si>
    <t>LA GUAIRA, VENEZUELA</t>
  </si>
  <si>
    <t>Duitama Boyacá</t>
  </si>
  <si>
    <t>Pallet(s)</t>
  </si>
  <si>
    <r>
      <t>::</t>
    </r>
    <r>
      <rPr>
        <b/>
        <sz val="12"/>
        <color indexed="63"/>
        <rFont val="Cambria"/>
        <family val="1"/>
      </rPr>
      <t xml:space="preserve"> M </t>
    </r>
    <r>
      <rPr>
        <b/>
        <sz val="12"/>
        <color indexed="10"/>
        <rFont val="Cambria"/>
        <family val="1"/>
      </rPr>
      <t>::</t>
    </r>
  </si>
  <si>
    <t>CAR</t>
  </si>
  <si>
    <t>MANAGUA, NICARAGUA</t>
  </si>
  <si>
    <t>CHI</t>
  </si>
  <si>
    <t>CHICAGO, IL</t>
  </si>
  <si>
    <t>MANZANILLO, PANAMA</t>
  </si>
  <si>
    <t>Envigado Antioquia</t>
  </si>
  <si>
    <r>
      <t>::</t>
    </r>
    <r>
      <rPr>
        <b/>
        <sz val="12"/>
        <color indexed="63"/>
        <rFont val="Cambria"/>
        <family val="1"/>
      </rPr>
      <t xml:space="preserve"> N </t>
    </r>
    <r>
      <rPr>
        <b/>
        <sz val="12"/>
        <color indexed="10"/>
        <rFont val="Cambria"/>
        <family val="1"/>
      </rPr>
      <t>::</t>
    </r>
  </si>
  <si>
    <t>CHL</t>
  </si>
  <si>
    <t>CHARLOTTE, NC</t>
  </si>
  <si>
    <t>MARACAIBO, VENEZUELA</t>
  </si>
  <si>
    <t>CP4</t>
  </si>
  <si>
    <t>Campden Park,</t>
  </si>
  <si>
    <t>MIAMI, FLORIDA</t>
  </si>
  <si>
    <t>Facatativá Cundinamarca</t>
  </si>
  <si>
    <r>
      <t>::</t>
    </r>
    <r>
      <rPr>
        <b/>
        <sz val="12"/>
        <color indexed="63"/>
        <rFont val="Cambria"/>
        <family val="1"/>
      </rPr>
      <t xml:space="preserve"> O </t>
    </r>
    <r>
      <rPr>
        <b/>
        <sz val="12"/>
        <color indexed="10"/>
        <rFont val="Cambria"/>
        <family val="1"/>
      </rPr>
      <t>::</t>
    </r>
  </si>
  <si>
    <t>CSF</t>
  </si>
  <si>
    <t>CARTERET, NJ</t>
  </si>
  <si>
    <t>MONTEGO BAY, JAMAICA</t>
  </si>
  <si>
    <t>Florencia Caqueta</t>
  </si>
  <si>
    <t>CTR</t>
  </si>
  <si>
    <t>CARTERSVILLE, GA</t>
  </si>
  <si>
    <t>NASSAU, BAHAMAS</t>
  </si>
  <si>
    <t>Floridablanca Santander</t>
  </si>
  <si>
    <r>
      <t>::</t>
    </r>
    <r>
      <rPr>
        <b/>
        <sz val="12"/>
        <color indexed="63"/>
        <rFont val="Cambria"/>
        <family val="1"/>
      </rPr>
      <t xml:space="preserve"> P </t>
    </r>
    <r>
      <rPr>
        <b/>
        <sz val="12"/>
        <color indexed="10"/>
        <rFont val="Cambria"/>
        <family val="1"/>
      </rPr>
      <t>::</t>
    </r>
  </si>
  <si>
    <t>DAL</t>
  </si>
  <si>
    <t>DALLAS, TX</t>
  </si>
  <si>
    <t>NEW ORLEANS, Luisiana</t>
  </si>
  <si>
    <t>Fusagasugá Cundinamarca</t>
  </si>
  <si>
    <t>DET</t>
  </si>
  <si>
    <t>Detroit, MI</t>
  </si>
  <si>
    <t xml:space="preserve">NEWARK, NEW JERSEY </t>
  </si>
  <si>
    <r>
      <t>::</t>
    </r>
    <r>
      <rPr>
        <b/>
        <sz val="12"/>
        <color indexed="63"/>
        <rFont val="Cambria"/>
        <family val="1"/>
      </rPr>
      <t xml:space="preserve"> Q </t>
    </r>
    <r>
      <rPr>
        <b/>
        <sz val="12"/>
        <color indexed="10"/>
        <rFont val="Cambria"/>
        <family val="1"/>
      </rPr>
      <t>::</t>
    </r>
  </si>
  <si>
    <t>DRZ</t>
  </si>
  <si>
    <t>DORAL, FL, United States</t>
  </si>
  <si>
    <t>ORANJESTAD, ARUBA</t>
  </si>
  <si>
    <r>
      <rPr>
        <sz val="12"/>
        <rFont val="Cambria"/>
        <family val="1"/>
      </rPr>
      <t>Girardot Cundinamarca</t>
    </r>
    <r>
      <rPr>
        <sz val="12"/>
        <color indexed="10"/>
        <rFont val="Cambria"/>
        <family val="1"/>
      </rPr>
      <t xml:space="preserve"> </t>
    </r>
  </si>
  <si>
    <t>EDN</t>
  </si>
  <si>
    <t>EDISON, NJ</t>
  </si>
  <si>
    <t>PARAMARIBO, SURINAME</t>
  </si>
  <si>
    <t>Girón Santander</t>
  </si>
  <si>
    <r>
      <t>::</t>
    </r>
    <r>
      <rPr>
        <b/>
        <sz val="12"/>
        <color indexed="63"/>
        <rFont val="Cambria"/>
        <family val="1"/>
      </rPr>
      <t xml:space="preserve"> R </t>
    </r>
    <r>
      <rPr>
        <b/>
        <sz val="12"/>
        <color indexed="10"/>
        <rFont val="Cambria"/>
        <family val="1"/>
      </rPr>
      <t>::</t>
    </r>
  </si>
  <si>
    <t>EZA</t>
  </si>
  <si>
    <t>ELIZABETH, NJ</t>
  </si>
  <si>
    <t>PHILADELPHIA, PA - UNITED STATES</t>
  </si>
  <si>
    <r>
      <t>::</t>
    </r>
    <r>
      <rPr>
        <b/>
        <sz val="12"/>
        <color indexed="63"/>
        <rFont val="Cambria"/>
        <family val="1"/>
      </rPr>
      <t xml:space="preserve"> I</t>
    </r>
    <r>
      <rPr>
        <b/>
        <sz val="12"/>
        <color indexed="10"/>
        <rFont val="Cambria"/>
        <family val="1"/>
      </rPr>
      <t>::</t>
    </r>
  </si>
  <si>
    <t>FAB</t>
  </si>
  <si>
    <t xml:space="preserve">FAIRBURN, GA </t>
  </si>
  <si>
    <t>PHILIPSBURG, SAINT MARTIN</t>
  </si>
  <si>
    <t>Ibagué Tolima</t>
  </si>
  <si>
    <r>
      <t>::</t>
    </r>
    <r>
      <rPr>
        <b/>
        <sz val="12"/>
        <color indexed="63"/>
        <rFont val="Cambria"/>
        <family val="1"/>
      </rPr>
      <t xml:space="preserve"> S </t>
    </r>
    <r>
      <rPr>
        <b/>
        <sz val="12"/>
        <color indexed="10"/>
        <rFont val="Cambria"/>
        <family val="1"/>
      </rPr>
      <t>::</t>
    </r>
  </si>
  <si>
    <t>FED</t>
  </si>
  <si>
    <t>FREDERICKTOWN, MO</t>
  </si>
  <si>
    <t>POINT LISAS, TRINIDAD</t>
  </si>
  <si>
    <t>Ipiales Nariño</t>
  </si>
  <si>
    <t>FRE</t>
  </si>
  <si>
    <t>Freeport, Bahamas</t>
  </si>
  <si>
    <t>PROGRESO, MÉXICO</t>
  </si>
  <si>
    <t>Itagüí Antioquia</t>
  </si>
  <si>
    <r>
      <t>::</t>
    </r>
    <r>
      <rPr>
        <b/>
        <sz val="12"/>
        <color indexed="63"/>
        <rFont val="Cambria"/>
        <family val="1"/>
      </rPr>
      <t xml:space="preserve"> T </t>
    </r>
    <r>
      <rPr>
        <b/>
        <sz val="12"/>
        <color indexed="10"/>
        <rFont val="Cambria"/>
        <family val="1"/>
      </rPr>
      <t>::</t>
    </r>
  </si>
  <si>
    <t>G9T</t>
  </si>
  <si>
    <t>PEACHTREE CORNERS, GA</t>
  </si>
  <si>
    <t>PUERTO CABELLO, VENEZUELA</t>
  </si>
  <si>
    <r>
      <t>::</t>
    </r>
    <r>
      <rPr>
        <b/>
        <sz val="12"/>
        <color indexed="63"/>
        <rFont val="Cambria"/>
        <family val="1"/>
      </rPr>
      <t xml:space="preserve"> J</t>
    </r>
    <r>
      <rPr>
        <b/>
        <sz val="12"/>
        <color indexed="10"/>
        <rFont val="Cambria"/>
        <family val="1"/>
      </rPr>
      <t>::</t>
    </r>
  </si>
  <si>
    <t>GAL</t>
  </si>
  <si>
    <t>GALVESTON, TX</t>
  </si>
  <si>
    <t>PUERTO CORTES, HONDURAS</t>
  </si>
  <si>
    <t>Jamundí Valle del Cauca</t>
  </si>
  <si>
    <t>GAR</t>
  </si>
  <si>
    <t>GARLAND, TX</t>
  </si>
  <si>
    <t>PUERTO LIMON, COSTA RICA</t>
  </si>
  <si>
    <t>GBO</t>
  </si>
  <si>
    <t>GREENSBORO, GA</t>
  </si>
  <si>
    <t>PUERTO PRINCIPE, HAITI</t>
  </si>
  <si>
    <r>
      <rPr>
        <sz val="12"/>
        <rFont val="Cambria"/>
        <family val="1"/>
      </rPr>
      <t>Lorica Córdoba</t>
    </r>
    <r>
      <rPr>
        <sz val="12"/>
        <color indexed="10"/>
        <rFont val="Cambria"/>
        <family val="1"/>
      </rPr>
      <t xml:space="preserve"> </t>
    </r>
  </si>
  <si>
    <t>GEO</t>
  </si>
  <si>
    <t>RIO HAINA, REPUBLICA DOMINICANA</t>
  </si>
  <si>
    <t>Los Patios Norte de Santander</t>
  </si>
  <si>
    <t>GTC</t>
  </si>
  <si>
    <t>GUATEMALA CITY</t>
  </si>
  <si>
    <t>ROSEAU, DOMINICA</t>
  </si>
  <si>
    <t>GTW</t>
  </si>
  <si>
    <t>SAINT JOHN’S, ANTIGUA</t>
  </si>
  <si>
    <t>Magangué Bolivar</t>
  </si>
  <si>
    <t>GUA</t>
  </si>
  <si>
    <t>Guayaquil, Ecuador (Contecon)</t>
  </si>
  <si>
    <t>SAN PEDRO SULA, HONDURAS</t>
  </si>
  <si>
    <t>Maicao Guajira</t>
  </si>
  <si>
    <t>HAC</t>
  </si>
  <si>
    <t>HACKENSACK, NJ</t>
  </si>
  <si>
    <t>SAN SALVADOR, EL SALVADOR</t>
  </si>
  <si>
    <r>
      <rPr>
        <sz val="12"/>
        <rFont val="Cambria"/>
        <family val="1"/>
      </rPr>
      <t>Malambo Atlántico</t>
    </r>
    <r>
      <rPr>
        <sz val="12"/>
        <color indexed="10"/>
        <rFont val="Cambria"/>
        <family val="1"/>
      </rPr>
      <t xml:space="preserve"> </t>
    </r>
  </si>
  <si>
    <t>HAL</t>
  </si>
  <si>
    <t>HALIFAX,NS</t>
  </si>
  <si>
    <t>SAVANNAH, GA - UNITED STATES</t>
  </si>
  <si>
    <r>
      <rPr>
        <sz val="12"/>
        <rFont val="Cambria"/>
        <family val="1"/>
      </rPr>
      <t>Manizales Caldas</t>
    </r>
    <r>
      <rPr>
        <sz val="12"/>
        <color indexed="10"/>
        <rFont val="Cambria"/>
        <family val="1"/>
      </rPr>
      <t xml:space="preserve"> </t>
    </r>
  </si>
  <si>
    <t>HCF</t>
  </si>
  <si>
    <t>HAINES CITY, FL</t>
  </si>
  <si>
    <t>SANTO TOMAS DE CASTILLA, GUATEMALA</t>
  </si>
  <si>
    <t>Medellín Antioquia</t>
  </si>
  <si>
    <t>HOU</t>
  </si>
  <si>
    <t>Houston, TX, United States</t>
  </si>
  <si>
    <t>ST. GEORGE’S, GRENADA</t>
  </si>
  <si>
    <t>Melgar Tolima</t>
  </si>
  <si>
    <t>HOU (LOCAL)</t>
  </si>
  <si>
    <t>Houston, TX (LOCAL)</t>
  </si>
  <si>
    <t>TEGUCIGALPA, HONDURAS</t>
  </si>
  <si>
    <t>Montería Córdoba</t>
  </si>
  <si>
    <t>HRV</t>
  </si>
  <si>
    <t>HERNDON, VA</t>
  </si>
  <si>
    <t>VERACRUZ, MEXICO</t>
  </si>
  <si>
    <t>IND</t>
  </si>
  <si>
    <t>INDIANAPOLIS, IN</t>
  </si>
  <si>
    <t>WILLEMSTAD, CURACAO</t>
  </si>
  <si>
    <t>Neiva Huila</t>
  </si>
  <si>
    <t>IRT</t>
  </si>
  <si>
    <t>IRVING, TX</t>
  </si>
  <si>
    <t>JAX</t>
  </si>
  <si>
    <t>JACKSONVILLE, FL</t>
  </si>
  <si>
    <t>Ocaña Norte de Santander</t>
  </si>
  <si>
    <t>JEC</t>
  </si>
  <si>
    <t>Jersey City, Nj</t>
  </si>
  <si>
    <t>KGT</t>
  </si>
  <si>
    <t>Kingston, Jamaica (KWL)</t>
  </si>
  <si>
    <t xml:space="preserve">Paipa, Boyacá </t>
  </si>
  <si>
    <t>KGT (T/S)</t>
  </si>
  <si>
    <t>Kingston (Transfers)</t>
  </si>
  <si>
    <t>Palmira Valle del Cauca</t>
  </si>
  <si>
    <t>KRA</t>
  </si>
  <si>
    <t>Kralendijk, Bonaire</t>
  </si>
  <si>
    <t>Pamplona Norte de Santander</t>
  </si>
  <si>
    <t>LAD</t>
  </si>
  <si>
    <t>LAKELAND, FL, US</t>
  </si>
  <si>
    <t>Pasto Nariño</t>
  </si>
  <si>
    <t>LAW</t>
  </si>
  <si>
    <t>LAWRENCEVILLE, GA</t>
  </si>
  <si>
    <t>Pereira Risaralda</t>
  </si>
  <si>
    <t>LBV</t>
  </si>
  <si>
    <t>LIBERTYVILLE, IL</t>
  </si>
  <si>
    <t>Piedecuesta Santander</t>
  </si>
  <si>
    <t>LDA</t>
  </si>
  <si>
    <t>LANSDALE, PA</t>
  </si>
  <si>
    <t>Pitalito Huila</t>
  </si>
  <si>
    <t>LDR</t>
  </si>
  <si>
    <t>LONDONDERRY,NH</t>
  </si>
  <si>
    <t>Popayán Cauca</t>
  </si>
  <si>
    <t>LFU</t>
  </si>
  <si>
    <t>Lafito, Haiti</t>
  </si>
  <si>
    <t>LIN</t>
  </si>
  <si>
    <t>LINDEN, NJ</t>
  </si>
  <si>
    <t>Quibdó Choco</t>
  </si>
  <si>
    <t>LIQ</t>
  </si>
  <si>
    <t>LINESVILLE, PA</t>
  </si>
  <si>
    <t>LOR</t>
  </si>
  <si>
    <t>Landover, Md, United States</t>
  </si>
  <si>
    <r>
      <rPr>
        <sz val="12"/>
        <rFont val="Cambria"/>
        <family val="1"/>
      </rPr>
      <t>Riohacha Guajira</t>
    </r>
    <r>
      <rPr>
        <sz val="12"/>
        <color indexed="10"/>
        <rFont val="Cambria"/>
        <family val="1"/>
      </rPr>
      <t xml:space="preserve"> </t>
    </r>
  </si>
  <si>
    <t>LSP</t>
  </si>
  <si>
    <t>LITHIA SPRINGS,GA</t>
  </si>
  <si>
    <t>Rionegro Antioquia</t>
  </si>
  <si>
    <t>MAN</t>
  </si>
  <si>
    <t>MDB</t>
  </si>
  <si>
    <t>MONTVILLE, NJ</t>
  </si>
  <si>
    <r>
      <rPr>
        <sz val="12"/>
        <rFont val="Cambria"/>
        <family val="1"/>
      </rPr>
      <t>Sabanalarga Atlántico</t>
    </r>
    <r>
      <rPr>
        <sz val="12"/>
        <color indexed="10"/>
        <rFont val="Cambria"/>
        <family val="1"/>
      </rPr>
      <t xml:space="preserve"> </t>
    </r>
  </si>
  <si>
    <t>MED</t>
  </si>
  <si>
    <t>MEDLEY, FLORIDA</t>
  </si>
  <si>
    <t>Sahagún Córdoba</t>
  </si>
  <si>
    <t>MEM</t>
  </si>
  <si>
    <t>MEMPHIS, TN</t>
  </si>
  <si>
    <r>
      <rPr>
        <sz val="12"/>
        <rFont val="Cambria"/>
        <family val="1"/>
      </rPr>
      <t>San Andrés Isla</t>
    </r>
    <r>
      <rPr>
        <sz val="12"/>
        <color indexed="10"/>
        <rFont val="Cambria"/>
        <family val="1"/>
      </rPr>
      <t xml:space="preserve"> </t>
    </r>
  </si>
  <si>
    <t>MGA</t>
  </si>
  <si>
    <t>Managua Nicaragua</t>
  </si>
  <si>
    <t>Santa Marta Magdalena</t>
  </si>
  <si>
    <t>MIA</t>
  </si>
  <si>
    <t>Miami, FL, United States</t>
  </si>
  <si>
    <t>Sincelejo Sucre</t>
  </si>
  <si>
    <t>MIA (LOCAL)</t>
  </si>
  <si>
    <t>Miami, FL (LOCAL)</t>
  </si>
  <si>
    <t>Soacha Cundinamarca</t>
  </si>
  <si>
    <t>MOB</t>
  </si>
  <si>
    <t>Sogamoso Boyacá</t>
  </si>
  <si>
    <t>MON</t>
  </si>
  <si>
    <t>Montreal</t>
  </si>
  <si>
    <t>Soledad Atlántico</t>
  </si>
  <si>
    <t>MTA</t>
  </si>
  <si>
    <t>Santa Marta, Colombia</t>
  </si>
  <si>
    <t>MTA/CAR</t>
  </si>
  <si>
    <t>Tibú Norte de Santander</t>
  </si>
  <si>
    <t>MTH</t>
  </si>
  <si>
    <t>MARATHON, FL, United States</t>
  </si>
  <si>
    <t>Tuluá Valle del Cauca</t>
  </si>
  <si>
    <t>NAS</t>
  </si>
  <si>
    <t>Nassau, Bahamas</t>
  </si>
  <si>
    <t>Tumaco Nariño</t>
  </si>
  <si>
    <t>NOR</t>
  </si>
  <si>
    <t>New Orleans, LA, United States</t>
  </si>
  <si>
    <t>Tunja Boyacá</t>
  </si>
  <si>
    <t>NSH</t>
  </si>
  <si>
    <t>NASHVILLE, TN, United States</t>
  </si>
  <si>
    <t>Turbo Antioquia</t>
  </si>
  <si>
    <t>NWA</t>
  </si>
  <si>
    <t>Newark, NJ, United States</t>
  </si>
  <si>
    <r>
      <t>::</t>
    </r>
    <r>
      <rPr>
        <b/>
        <sz val="12"/>
        <color indexed="63"/>
        <rFont val="Cambria"/>
        <family val="1"/>
      </rPr>
      <t xml:space="preserve"> V</t>
    </r>
    <r>
      <rPr>
        <b/>
        <sz val="12"/>
        <color indexed="10"/>
        <rFont val="Cambria"/>
        <family val="1"/>
      </rPr>
      <t>::</t>
    </r>
  </si>
  <si>
    <t>NWK</t>
  </si>
  <si>
    <t>NEWARK, DE</t>
  </si>
  <si>
    <t>Valledupar Cesar</t>
  </si>
  <si>
    <t>OE</t>
  </si>
  <si>
    <t>OCOEE, FL, United States</t>
  </si>
  <si>
    <t>Villa de leyva</t>
  </si>
  <si>
    <t>ORA</t>
  </si>
  <si>
    <t>Oranjestad, Aruba</t>
  </si>
  <si>
    <t>Villa del Rosario Norte de Santander</t>
  </si>
  <si>
    <t>ORH</t>
  </si>
  <si>
    <t>WORCESTER, MA</t>
  </si>
  <si>
    <t>Villavicencio Meta</t>
  </si>
  <si>
    <t>ORL</t>
  </si>
  <si>
    <t>ORLANDO, FL</t>
  </si>
  <si>
    <r>
      <t>::</t>
    </r>
    <r>
      <rPr>
        <b/>
        <sz val="12"/>
        <color indexed="63"/>
        <rFont val="Cambria"/>
        <family val="1"/>
      </rPr>
      <t xml:space="preserve"> Y</t>
    </r>
    <r>
      <rPr>
        <b/>
        <sz val="12"/>
        <color indexed="10"/>
        <rFont val="Cambria"/>
        <family val="1"/>
      </rPr>
      <t>::</t>
    </r>
  </si>
  <si>
    <t>PAB</t>
  </si>
  <si>
    <t>PALM BEACH, FL</t>
  </si>
  <si>
    <t>Yopal Casanare</t>
  </si>
  <si>
    <t>PAN</t>
  </si>
  <si>
    <t>Panama city, Panama</t>
  </si>
  <si>
    <t>Yumbo Valle del Cauca</t>
  </si>
  <si>
    <t>PHA</t>
  </si>
  <si>
    <t>Philadelphia, PA, United States</t>
  </si>
  <si>
    <r>
      <t>::</t>
    </r>
    <r>
      <rPr>
        <b/>
        <sz val="12"/>
        <color indexed="63"/>
        <rFont val="Cambria"/>
        <family val="1"/>
      </rPr>
      <t xml:space="preserve"> Z</t>
    </r>
    <r>
      <rPr>
        <b/>
        <sz val="12"/>
        <color indexed="10"/>
        <rFont val="Cambria"/>
        <family val="1"/>
      </rPr>
      <t>::</t>
    </r>
  </si>
  <si>
    <t>PHI</t>
  </si>
  <si>
    <t>PHILIPSBURG</t>
  </si>
  <si>
    <t>PHO</t>
  </si>
  <si>
    <t>PHOENIX, AZ</t>
  </si>
  <si>
    <t>PIT</t>
  </si>
  <si>
    <t>PITTSBURGH, PA</t>
  </si>
  <si>
    <t>PLM</t>
  </si>
  <si>
    <t>Point Lisas, Trinidad</t>
  </si>
  <si>
    <t>POB</t>
  </si>
  <si>
    <t>POMPANO BEACH, FL, US</t>
  </si>
  <si>
    <t>PRM</t>
  </si>
  <si>
    <t>Paramaribo, Suriname</t>
  </si>
  <si>
    <t>PT1</t>
  </si>
  <si>
    <t>PITTSGROVE, NJ</t>
  </si>
  <si>
    <t>PTC</t>
  </si>
  <si>
    <t>Puerto Cortes, Honduras</t>
  </si>
  <si>
    <t>PTQ</t>
  </si>
  <si>
    <t>PUERTO QUETZAL</t>
  </si>
  <si>
    <t>RAG</t>
  </si>
  <si>
    <t>RALEIGH, NC</t>
  </si>
  <si>
    <t>RHA</t>
  </si>
  <si>
    <t>Rio Haina, DR</t>
  </si>
  <si>
    <t>ROS</t>
  </si>
  <si>
    <t>Roseau, Dominica</t>
  </si>
  <si>
    <t>SAR</t>
  </si>
  <si>
    <t>Sarasota, Florida, EE. UU.</t>
  </si>
  <si>
    <t>SAV</t>
  </si>
  <si>
    <t>Savannah, GA, United States</t>
  </si>
  <si>
    <t>SGH</t>
  </si>
  <si>
    <t>SPRINGFIELD, OH</t>
  </si>
  <si>
    <t>SJH</t>
  </si>
  <si>
    <t>ANTILLAS</t>
  </si>
  <si>
    <t>St. John's, Antigua</t>
  </si>
  <si>
    <t>SJO</t>
  </si>
  <si>
    <t>SAN JOSE, Costa Rica</t>
  </si>
  <si>
    <t>SLV</t>
  </si>
  <si>
    <t>SAN SALVADOR</t>
  </si>
  <si>
    <t>SPS</t>
  </si>
  <si>
    <t>San Pedro Sula, Honduras</t>
  </si>
  <si>
    <t>STO</t>
  </si>
  <si>
    <t>Santo Tomas, Guatemala</t>
  </si>
  <si>
    <t>SVG</t>
  </si>
  <si>
    <t>SUWANEE, GA</t>
  </si>
  <si>
    <t>TEB</t>
  </si>
  <si>
    <t>Teterboro, Nueva Jersey</t>
  </si>
  <si>
    <t>TGU</t>
  </si>
  <si>
    <t>TEGUCIGALPA</t>
  </si>
  <si>
    <t>TIF</t>
  </si>
  <si>
    <t>Tifton, GA, United States</t>
  </si>
  <si>
    <t>TNT</t>
  </si>
  <si>
    <t>Toronto, ON, Canada</t>
  </si>
  <si>
    <t>TPA</t>
  </si>
  <si>
    <t>Tampa, FL, United States</t>
  </si>
  <si>
    <t>TUO</t>
  </si>
  <si>
    <t>Turbo, Colombia</t>
  </si>
  <si>
    <t>UCA</t>
  </si>
  <si>
    <t>UCATICA, NY</t>
  </si>
  <si>
    <t>UNO</t>
  </si>
  <si>
    <t>UNION, NJ, United States</t>
  </si>
  <si>
    <t>UPM</t>
  </si>
  <si>
    <t>UPPER MARLBORO,MD</t>
  </si>
  <si>
    <t>USH</t>
  </si>
  <si>
    <t>Muscle Shoals, AL, United States</t>
  </si>
  <si>
    <t>VBH</t>
  </si>
  <si>
    <t>VERO BEACH, FL</t>
  </si>
  <si>
    <t>VER</t>
  </si>
  <si>
    <t>Veracruz, Mexico</t>
  </si>
  <si>
    <t>VIN</t>
  </si>
  <si>
    <t>VINELAND, NJ</t>
  </si>
  <si>
    <t>WHC</t>
  </si>
  <si>
    <t>WINDHAM CENTRE</t>
  </si>
  <si>
    <t>WHV</t>
  </si>
  <si>
    <t>Winter Haven, Fl</t>
  </si>
  <si>
    <t>WIL</t>
  </si>
  <si>
    <t>WPB</t>
  </si>
  <si>
    <t>WEST PALM BEACH, FL</t>
  </si>
  <si>
    <t>WTN</t>
  </si>
  <si>
    <t>WILMINGTON, LA</t>
  </si>
  <si>
    <t>XDI</t>
  </si>
  <si>
    <t>Brookshire,Tx</t>
  </si>
  <si>
    <t>YON</t>
  </si>
  <si>
    <t>YONKERS, NY</t>
  </si>
  <si>
    <t>YYG</t>
  </si>
  <si>
    <t>Grayson, Georgia</t>
  </si>
  <si>
    <t>ZEC</t>
  </si>
  <si>
    <t>COMMERCE, GA</t>
  </si>
  <si>
    <t>ZWK</t>
  </si>
  <si>
    <t>WYCKOFF, NJ</t>
  </si>
  <si>
    <t>Origen (Origin)</t>
  </si>
  <si>
    <t>Destino (Destination)</t>
  </si>
  <si>
    <t>Select…</t>
  </si>
  <si>
    <t>PORT</t>
  </si>
  <si>
    <t>DEPOT</t>
  </si>
  <si>
    <t>(SVC) - CONTRATO DE SERVICIOS (Service Contract)</t>
  </si>
  <si>
    <t>(TLI) - REGISTRO DE TARIFA (Registered Rate)</t>
  </si>
  <si>
    <t>(QUO) - COTIZACIÓN (Quote)</t>
  </si>
  <si>
    <t>Si (Y)</t>
  </si>
  <si>
    <t>No (N)</t>
  </si>
  <si>
    <t>ETA</t>
  </si>
  <si>
    <t>O-THC</t>
  </si>
  <si>
    <t>D-THC</t>
  </si>
  <si>
    <t>Prepaid</t>
  </si>
  <si>
    <t>Collect</t>
  </si>
  <si>
    <t>Destino sin Fletes (DEST. UNRATED)</t>
  </si>
  <si>
    <r>
      <t xml:space="preserve">Telefono </t>
    </r>
    <r>
      <rPr>
        <sz val="14"/>
        <rFont val="Cambria"/>
        <family val="1"/>
      </rPr>
      <t>/ Ph.</t>
    </r>
  </si>
  <si>
    <r>
      <rPr>
        <b/>
        <sz val="14"/>
        <color rgb="FFC00000"/>
        <rFont val="Cambria"/>
        <family val="1"/>
      </rPr>
      <t>*</t>
    </r>
    <r>
      <rPr>
        <b/>
        <sz val="14"/>
        <rFont val="Cambria"/>
        <family val="1"/>
      </rPr>
      <t xml:space="preserve"> Celular </t>
    </r>
    <r>
      <rPr>
        <sz val="14"/>
        <rFont val="Cambria"/>
        <family val="1"/>
      </rPr>
      <t>/ Mob.</t>
    </r>
  </si>
  <si>
    <r>
      <rPr>
        <b/>
        <sz val="14"/>
        <color rgb="FFC00000"/>
        <rFont val="Cambria"/>
        <family val="1"/>
      </rPr>
      <t xml:space="preserve">* </t>
    </r>
    <r>
      <rPr>
        <b/>
        <sz val="14"/>
        <rFont val="Cambria"/>
        <family val="1"/>
      </rPr>
      <t xml:space="preserve">Diligenciado por </t>
    </r>
    <r>
      <rPr>
        <sz val="14"/>
        <rFont val="Cambria"/>
        <family val="1"/>
      </rPr>
      <t>/ Filled by</t>
    </r>
  </si>
  <si>
    <t>PREPAID</t>
  </si>
  <si>
    <t>COLLECT</t>
  </si>
  <si>
    <t>FREIGHT</t>
  </si>
  <si>
    <t>IMPRESIÓN</t>
  </si>
  <si>
    <t>FLETADOS</t>
  </si>
  <si>
    <t>EXPRESS RELEASE</t>
  </si>
  <si>
    <t>I don't know</t>
  </si>
  <si>
    <t>20DR</t>
  </si>
  <si>
    <t>20OT</t>
  </si>
  <si>
    <t>20FR</t>
  </si>
  <si>
    <t>40DR</t>
  </si>
  <si>
    <t>40HC</t>
  </si>
  <si>
    <t>40OT</t>
  </si>
  <si>
    <t>40RF</t>
  </si>
  <si>
    <t>40FR</t>
  </si>
  <si>
    <t>45HC</t>
  </si>
  <si>
    <t>Largo / L. (Mts):</t>
  </si>
  <si>
    <t>Ancho / W (Mts):</t>
  </si>
  <si>
    <t>Alto / H (Mts):</t>
  </si>
  <si>
    <t>Peso / Wg (Kls):</t>
  </si>
  <si>
    <t>REFERENCE</t>
  </si>
  <si>
    <r>
      <t xml:space="preserve">INSTRUCCIONES DE BL </t>
    </r>
    <r>
      <rPr>
        <sz val="12"/>
        <color rgb="FF0C0F66"/>
        <rFont val="Cambria"/>
        <family val="1"/>
      </rPr>
      <t>/ BL Instructions</t>
    </r>
  </si>
  <si>
    <r>
      <t xml:space="preserve">INFORMACION PARA PAGOS </t>
    </r>
    <r>
      <rPr>
        <sz val="12"/>
        <color rgb="FF0C0F66"/>
        <rFont val="Cambria"/>
        <family val="1"/>
      </rPr>
      <t>/ Pay informations</t>
    </r>
  </si>
  <si>
    <r>
      <t xml:space="preserve">NOTIFICAR A </t>
    </r>
    <r>
      <rPr>
        <i/>
        <sz val="12"/>
        <color theme="1"/>
        <rFont val="Cambria"/>
        <family val="1"/>
      </rPr>
      <t>/ NOTIFY PARTY</t>
    </r>
  </si>
  <si>
    <r>
      <t xml:space="preserve">REFERENCIA / </t>
    </r>
    <r>
      <rPr>
        <i/>
        <sz val="14"/>
        <color theme="1"/>
        <rFont val="Cambria"/>
        <family val="1"/>
      </rPr>
      <t>Rate Reference</t>
    </r>
  </si>
  <si>
    <r>
      <t xml:space="preserve">FACTURAR A </t>
    </r>
    <r>
      <rPr>
        <sz val="12"/>
        <color theme="1"/>
        <rFont val="Cambria"/>
        <family val="1"/>
      </rPr>
      <t>/ Bill to</t>
    </r>
  </si>
  <si>
    <r>
      <t xml:space="preserve">Agente de Aduanas </t>
    </r>
    <r>
      <rPr>
        <sz val="12"/>
        <color theme="1"/>
        <rFont val="Cambria"/>
        <family val="1"/>
      </rPr>
      <t>/ Costom Agency</t>
    </r>
  </si>
  <si>
    <r>
      <t xml:space="preserve">NIT </t>
    </r>
    <r>
      <rPr>
        <sz val="11"/>
        <color theme="1"/>
        <rFont val="Cambria"/>
        <family val="1"/>
      </rPr>
      <t>/ T.ID</t>
    </r>
  </si>
  <si>
    <r>
      <t xml:space="preserve">DESCRIPCION CARGA SUELTA O BULK 
----------------
</t>
    </r>
    <r>
      <rPr>
        <i/>
        <sz val="10"/>
        <color theme="1"/>
        <rFont val="Cambria"/>
        <family val="1"/>
      </rPr>
      <t>Description of 
LCL or BULK cargo</t>
    </r>
  </si>
  <si>
    <t>Bidon(es) / Drum(s)</t>
  </si>
  <si>
    <t>Atado(s) / Bundle(s)</t>
  </si>
  <si>
    <t>Caja(s) de Cartón / Cardboard boxe(s)</t>
  </si>
  <si>
    <t>Caja(s) Plástica(s) / Plastic boxe(s)</t>
  </si>
  <si>
    <t xml:space="preserve">Flexitanque / Flexitank </t>
  </si>
  <si>
    <t>Guacal  / Wooden cratever</t>
  </si>
  <si>
    <t>Paquete(s) / Package(s)</t>
  </si>
  <si>
    <t>Pieza(s) / Part(s)</t>
  </si>
  <si>
    <t>Saco(s) / Bag(s)</t>
  </si>
  <si>
    <r>
      <t>Unidad</t>
    </r>
    <r>
      <rPr>
        <vertAlign val="subscript"/>
        <sz val="12"/>
        <rFont val="Cambria"/>
        <family val="1"/>
      </rPr>
      <t>(es)</t>
    </r>
    <r>
      <rPr>
        <sz val="12"/>
        <rFont val="Cambria"/>
        <family val="1"/>
      </rPr>
      <t xml:space="preserve"> / Unit(s)</t>
    </r>
  </si>
  <si>
    <t>Otro / Other</t>
  </si>
  <si>
    <t>BARRANQUILLA, COLOMBIA</t>
  </si>
  <si>
    <t>CARTAGENA, COLOMBIA</t>
  </si>
  <si>
    <t>SANTA MARTA, COLOMBIA</t>
  </si>
  <si>
    <r>
      <t xml:space="preserve">Número de Ref. / </t>
    </r>
    <r>
      <rPr>
        <i/>
        <sz val="14"/>
        <color theme="1"/>
        <rFont val="Cambria"/>
        <family val="1"/>
      </rPr>
      <t>Reference Num.</t>
    </r>
  </si>
  <si>
    <t>Embarcador / Shipper</t>
  </si>
  <si>
    <t>Consignatario / Consignee</t>
  </si>
  <si>
    <t>Agente de Carga / Freight Forwarder</t>
  </si>
  <si>
    <t>Contenedor Vacío (SOC)</t>
  </si>
  <si>
    <t>Isotanque</t>
  </si>
  <si>
    <t>20TK</t>
  </si>
  <si>
    <t>Copyright © 2024 - MS LOGISOL</t>
  </si>
  <si>
    <r>
      <t xml:space="preserve">SERVICIO Y TRANSPORTE / </t>
    </r>
    <r>
      <rPr>
        <i/>
        <sz val="14"/>
        <color rgb="FFF7F7F7"/>
        <rFont val="Cambria"/>
        <family val="1"/>
      </rPr>
      <t>Service and schedule</t>
    </r>
  </si>
  <si>
    <r>
      <t xml:space="preserve">EXPORTADOR / </t>
    </r>
    <r>
      <rPr>
        <i/>
        <sz val="14"/>
        <color rgb="FFF7F7F7"/>
        <rFont val="Cambria"/>
        <family val="1"/>
      </rPr>
      <t>Shipper name</t>
    </r>
  </si>
  <si>
    <r>
      <t xml:space="preserve">CONSIGNATARIO / </t>
    </r>
    <r>
      <rPr>
        <i/>
        <sz val="14"/>
        <color rgb="FFF7F7F7"/>
        <rFont val="Cambria"/>
        <family val="1"/>
      </rPr>
      <t>Consignee name</t>
    </r>
    <r>
      <rPr>
        <b/>
        <sz val="14"/>
        <color rgb="FFF7F7F7"/>
        <rFont val="Cambria"/>
        <family val="1"/>
      </rPr>
      <t xml:space="preserve"> </t>
    </r>
  </si>
  <si>
    <r>
      <t xml:space="preserve">CARGA Y EQUIPO / </t>
    </r>
    <r>
      <rPr>
        <i/>
        <sz val="14"/>
        <color rgb="FFF7F7F7"/>
        <rFont val="Cambria"/>
        <family val="1"/>
      </rPr>
      <t>Commodity and Equipment</t>
    </r>
  </si>
  <si>
    <r>
      <t xml:space="preserve">REFERENCIA DE TARIFA </t>
    </r>
    <r>
      <rPr>
        <i/>
        <sz val="14"/>
        <color rgb="FFF7F7F7"/>
        <rFont val="Cambria"/>
        <family val="1"/>
      </rPr>
      <t>/ Pricing type</t>
    </r>
  </si>
  <si>
    <r>
      <t>INFORMACION ADICIONAL</t>
    </r>
    <r>
      <rPr>
        <sz val="14"/>
        <color rgb="FFF7F7F7"/>
        <rFont val="Cambria"/>
        <family val="1"/>
      </rPr>
      <t xml:space="preserve"> / </t>
    </r>
    <r>
      <rPr>
        <i/>
        <sz val="14"/>
        <color rgb="FFF7F7F7"/>
        <rFont val="Cambria"/>
        <family val="1"/>
      </rPr>
      <t>Other Information</t>
    </r>
  </si>
  <si>
    <r>
      <t xml:space="preserve">NOTAS </t>
    </r>
    <r>
      <rPr>
        <sz val="14"/>
        <color rgb="FFF7F7F7"/>
        <rFont val="Cambria"/>
        <family val="1"/>
      </rPr>
      <t>/ Notes</t>
    </r>
  </si>
  <si>
    <r>
      <t xml:space="preserve">FECHA </t>
    </r>
    <r>
      <rPr>
        <sz val="12"/>
        <color rgb="FF153E7E"/>
        <rFont val="Cambria"/>
        <family val="1"/>
      </rPr>
      <t>/ Request Date</t>
    </r>
  </si>
  <si>
    <r>
      <t xml:space="preserve"> BARCO </t>
    </r>
    <r>
      <rPr>
        <sz val="14"/>
        <color rgb="FF153E7E"/>
        <rFont val="Cambria"/>
        <family val="1"/>
      </rPr>
      <t>/ Vessel</t>
    </r>
  </si>
  <si>
    <r>
      <t xml:space="preserve">VIAJE </t>
    </r>
    <r>
      <rPr>
        <sz val="14"/>
        <color rgb="FF153E7E"/>
        <rFont val="Cambria"/>
        <family val="1"/>
      </rPr>
      <t xml:space="preserve"> / Voyage</t>
    </r>
  </si>
  <si>
    <r>
      <t xml:space="preserve">PTO. DESCARGUE </t>
    </r>
    <r>
      <rPr>
        <sz val="12"/>
        <color rgb="FF153E7E"/>
        <rFont val="Cambria"/>
        <family val="1"/>
      </rPr>
      <t>/ POD</t>
    </r>
  </si>
  <si>
    <r>
      <t xml:space="preserve">PTO. CARGUE </t>
    </r>
    <r>
      <rPr>
        <sz val="12"/>
        <color rgb="FF153E7E"/>
        <rFont val="Cambria"/>
        <family val="1"/>
      </rPr>
      <t>/ POL</t>
    </r>
  </si>
  <si>
    <r>
      <t xml:space="preserve">Servicio </t>
    </r>
    <r>
      <rPr>
        <sz val="14"/>
        <color rgb="FF153E7E"/>
        <rFont val="Cambria"/>
        <family val="1"/>
      </rPr>
      <t>/ Service</t>
    </r>
  </si>
  <si>
    <r>
      <t xml:space="preserve">EMBARCADOR </t>
    </r>
    <r>
      <rPr>
        <u/>
        <sz val="14"/>
        <color rgb="FF153E7E"/>
        <rFont val="Cambria"/>
        <family val="1"/>
      </rPr>
      <t>/ Shipper</t>
    </r>
  </si>
  <si>
    <r>
      <t xml:space="preserve">AGENTE DE CARGA / </t>
    </r>
    <r>
      <rPr>
        <i/>
        <sz val="11"/>
        <color rgb="FF153E7E"/>
        <rFont val="Cambria"/>
        <family val="1"/>
      </rPr>
      <t>FREIGHT FORWARDER INFO</t>
    </r>
  </si>
  <si>
    <r>
      <t xml:space="preserve">CONSIGNATARIO </t>
    </r>
    <r>
      <rPr>
        <u/>
        <sz val="14"/>
        <color rgb="FF153E7E"/>
        <rFont val="Cambria"/>
        <family val="1"/>
      </rPr>
      <t>/ Consignee</t>
    </r>
  </si>
  <si>
    <r>
      <t>CARGA LISTA?</t>
    </r>
    <r>
      <rPr>
        <sz val="11"/>
        <color rgb="FF153E7E"/>
        <rFont val="Cambria"/>
        <family val="1"/>
      </rPr>
      <t xml:space="preserve"> / Ready to shipp?</t>
    </r>
  </si>
  <si>
    <r>
      <t>FECHA</t>
    </r>
    <r>
      <rPr>
        <sz val="12"/>
        <color rgb="FF153E7E"/>
        <rFont val="Cambria"/>
        <family val="1"/>
      </rPr>
      <t xml:space="preserve"> / Date</t>
    </r>
  </si>
  <si>
    <r>
      <t xml:space="preserve">Servicio </t>
    </r>
    <r>
      <rPr>
        <sz val="10"/>
        <color rgb="FF153E7E"/>
        <rFont val="Cambria"/>
        <family val="1"/>
      </rPr>
      <t>/ Service</t>
    </r>
  </si>
  <si>
    <r>
      <t xml:space="preserve">NOMBRE </t>
    </r>
    <r>
      <rPr>
        <sz val="14"/>
        <color rgb="FF153E7E"/>
        <rFont val="Cambria"/>
        <family val="1"/>
      </rPr>
      <t>/ Name</t>
    </r>
  </si>
  <si>
    <r>
      <t xml:space="preserve">CANTIDAD </t>
    </r>
    <r>
      <rPr>
        <sz val="11"/>
        <color rgb="FF153E7E"/>
        <rFont val="Cambria"/>
        <family val="1"/>
      </rPr>
      <t>/ Qty</t>
    </r>
  </si>
  <si>
    <r>
      <t xml:space="preserve">VOL. </t>
    </r>
    <r>
      <rPr>
        <sz val="9"/>
        <color rgb="FF153E7E"/>
        <rFont val="Cambria"/>
        <family val="1"/>
      </rPr>
      <t xml:space="preserve"> (M</t>
    </r>
    <r>
      <rPr>
        <vertAlign val="superscript"/>
        <sz val="9"/>
        <color rgb="FF153E7E"/>
        <rFont val="Cambria"/>
        <family val="1"/>
      </rPr>
      <t>3</t>
    </r>
    <r>
      <rPr>
        <sz val="9"/>
        <color rgb="FF153E7E"/>
        <rFont val="Cambria"/>
        <family val="1"/>
      </rPr>
      <t>)</t>
    </r>
    <r>
      <rPr>
        <b/>
        <sz val="11"/>
        <color rgb="FF153E7E"/>
        <rFont val="Cambria"/>
        <family val="1"/>
      </rPr>
      <t>:</t>
    </r>
  </si>
  <si>
    <r>
      <t xml:space="preserve">Tamaño </t>
    </r>
    <r>
      <rPr>
        <sz val="11"/>
        <color rgb="FF153E7E"/>
        <rFont val="Cambria"/>
        <family val="1"/>
      </rPr>
      <t>/ Type</t>
    </r>
  </si>
  <si>
    <r>
      <t xml:space="preserve">Unidades </t>
    </r>
    <r>
      <rPr>
        <sz val="11"/>
        <color rgb="FF153E7E"/>
        <rFont val="Cambria"/>
        <family val="1"/>
      </rPr>
      <t>/ Units</t>
    </r>
  </si>
  <si>
    <r>
      <t xml:space="preserve">PELIGROSA? </t>
    </r>
    <r>
      <rPr>
        <sz val="11"/>
        <color rgb="FFC00000"/>
        <rFont val="Cambria"/>
        <family val="1"/>
      </rPr>
      <t>/ HAZ?</t>
    </r>
  </si>
  <si>
    <r>
      <t xml:space="preserve">RAZÓN SOCIAL </t>
    </r>
    <r>
      <rPr>
        <sz val="11"/>
        <color rgb="FF153E7E"/>
        <rFont val="Cambria"/>
        <family val="1"/>
      </rPr>
      <t>/ Comp. Name</t>
    </r>
  </si>
  <si>
    <r>
      <t xml:space="preserve">SERVICE ORDER </t>
    </r>
    <r>
      <rPr>
        <sz val="14"/>
        <color rgb="FFC00000"/>
        <rFont val="Cambria"/>
        <family val="1"/>
      </rPr>
      <t>/ Servicio No.</t>
    </r>
  </si>
  <si>
    <r>
      <rPr>
        <b/>
        <sz val="11"/>
        <color rgb="FF153E7E"/>
        <rFont val="Cambria"/>
        <family val="1"/>
      </rPr>
      <t>NIT</t>
    </r>
    <r>
      <rPr>
        <sz val="11"/>
        <color rgb="FF153E7E"/>
        <rFont val="Cambria"/>
        <family val="1"/>
      </rPr>
      <t xml:space="preserve"> / Tax ID</t>
    </r>
  </si>
  <si>
    <r>
      <rPr>
        <b/>
        <sz val="11"/>
        <color rgb="FF153E7E"/>
        <rFont val="Cambria"/>
        <family val="1"/>
      </rPr>
      <t>CONTACTO</t>
    </r>
    <r>
      <rPr>
        <sz val="11"/>
        <color rgb="FF153E7E"/>
        <rFont val="Cambria"/>
        <family val="1"/>
      </rPr>
      <t xml:space="preserve"> / Contact</t>
    </r>
  </si>
  <si>
    <r>
      <rPr>
        <b/>
        <sz val="11"/>
        <color rgb="FF153E7E"/>
        <rFont val="Cambria"/>
        <family val="1"/>
      </rPr>
      <t>TELÉFONO</t>
    </r>
    <r>
      <rPr>
        <sz val="11"/>
        <color rgb="FF153E7E"/>
        <rFont val="Cambria"/>
        <family val="1"/>
      </rPr>
      <t xml:space="preserve"> / Phone</t>
    </r>
  </si>
  <si>
    <r>
      <rPr>
        <b/>
        <sz val="11"/>
        <color rgb="FF153E7E"/>
        <rFont val="Cambria"/>
        <family val="1"/>
      </rPr>
      <t>CELULAR</t>
    </r>
    <r>
      <rPr>
        <sz val="11"/>
        <color rgb="FF153E7E"/>
        <rFont val="Cambria"/>
        <family val="1"/>
      </rPr>
      <t xml:space="preserve"> / Mobile</t>
    </r>
  </si>
  <si>
    <r>
      <rPr>
        <b/>
        <sz val="11"/>
        <color rgb="FF153E7E"/>
        <rFont val="Cambria"/>
        <family val="1"/>
      </rPr>
      <t>CORREO</t>
    </r>
    <r>
      <rPr>
        <sz val="11"/>
        <color rgb="FF153E7E"/>
        <rFont val="Cambria"/>
        <family val="1"/>
      </rPr>
      <t xml:space="preserve"> / E-mail</t>
    </r>
  </si>
  <si>
    <r>
      <rPr>
        <b/>
        <sz val="11"/>
        <color rgb="FF153E7E"/>
        <rFont val="Cambria"/>
        <family val="1"/>
      </rPr>
      <t>DIRECCIÓN</t>
    </r>
    <r>
      <rPr>
        <sz val="11"/>
        <color rgb="FF153E7E"/>
        <rFont val="Cambria"/>
        <family val="1"/>
      </rPr>
      <t xml:space="preserve"> / Address</t>
    </r>
  </si>
  <si>
    <r>
      <t>RAZÓN SOCIAL</t>
    </r>
    <r>
      <rPr>
        <sz val="11"/>
        <color rgb="FF153E7E"/>
        <rFont val="Cambria"/>
        <family val="1"/>
      </rPr>
      <t xml:space="preserve"> / Comp. Name</t>
    </r>
  </si>
  <si>
    <r>
      <t>EMPAQUE</t>
    </r>
    <r>
      <rPr>
        <sz val="11"/>
        <color rgb="FF153E7E"/>
        <rFont val="Cambria"/>
        <family val="1"/>
      </rPr>
      <t xml:space="preserve"> / Packing</t>
    </r>
    <r>
      <rPr>
        <b/>
        <sz val="11"/>
        <color rgb="FF153E7E"/>
        <rFont val="Cambria"/>
        <family val="1"/>
      </rPr>
      <t>:</t>
    </r>
  </si>
  <si>
    <r>
      <t>PESO</t>
    </r>
    <r>
      <rPr>
        <sz val="11"/>
        <color rgb="FF153E7E"/>
        <rFont val="Cambria"/>
        <family val="1"/>
      </rPr>
      <t xml:space="preserve"> / Wgt</t>
    </r>
    <r>
      <rPr>
        <vertAlign val="subscript"/>
        <sz val="11"/>
        <color rgb="FF153E7E"/>
        <rFont val="Cambria"/>
        <family val="1"/>
      </rPr>
      <t>(KLS</t>
    </r>
    <r>
      <rPr>
        <sz val="11"/>
        <color rgb="FF153E7E"/>
        <rFont val="Cambria"/>
        <family val="1"/>
      </rPr>
      <t>)</t>
    </r>
    <r>
      <rPr>
        <b/>
        <sz val="11"/>
        <color rgb="FF153E7E"/>
        <rFont val="Cambria"/>
        <family val="1"/>
      </rPr>
      <t>:</t>
    </r>
  </si>
  <si>
    <r>
      <t>Shipper Own</t>
    </r>
    <r>
      <rPr>
        <sz val="11"/>
        <color rgb="FF153E7E"/>
        <rFont val="Cambria"/>
        <family val="1"/>
      </rPr>
      <t xml:space="preserve"> / SOC?</t>
    </r>
  </si>
  <si>
    <t>PUERTO ESPAÑA, TRINIDAD &amp; TOBAGO</t>
  </si>
  <si>
    <t>ACAJUTLA,SLV</t>
  </si>
  <si>
    <t>Altamira, MX</t>
  </si>
  <si>
    <t>Bridgetown, BB</t>
  </si>
  <si>
    <t>BLB</t>
  </si>
  <si>
    <t>BALBOA, PA</t>
  </si>
  <si>
    <t>Barranquilla, Co</t>
  </si>
  <si>
    <t>BUN</t>
  </si>
  <si>
    <t>Buenaventura, CO</t>
  </si>
  <si>
    <t>Cartagena, Co</t>
  </si>
  <si>
    <t>CAU</t>
  </si>
  <si>
    <t>Caucedo, DR</t>
  </si>
  <si>
    <t>CCT</t>
  </si>
  <si>
    <t>Colon, Panamá</t>
  </si>
  <si>
    <t>George Town, CY</t>
  </si>
  <si>
    <t>George Town, GU</t>
  </si>
  <si>
    <t>KHH</t>
  </si>
  <si>
    <t>KAOHSIUNG, TW</t>
  </si>
  <si>
    <t>Manzanillo, Pa</t>
  </si>
  <si>
    <t>ZNL</t>
  </si>
  <si>
    <t>Zona Libre</t>
  </si>
  <si>
    <t>MAR</t>
  </si>
  <si>
    <t>Mariel, CU</t>
  </si>
  <si>
    <t>Puerto Moin, CR</t>
  </si>
  <si>
    <t>PBL</t>
  </si>
  <si>
    <t>PUERTO CABELLO, VN</t>
  </si>
  <si>
    <t>PEG</t>
  </si>
  <si>
    <t>Port Everglades, FL</t>
  </si>
  <si>
    <t>POS</t>
  </si>
  <si>
    <t>Puerto España, TT</t>
  </si>
  <si>
    <t>PUS</t>
  </si>
  <si>
    <t>Busan, KR</t>
  </si>
  <si>
    <t>SJU</t>
  </si>
  <si>
    <t>SAN JUAN, PR</t>
  </si>
  <si>
    <t>TAO</t>
  </si>
  <si>
    <t>Qingdao, CN</t>
  </si>
  <si>
    <t>TEM</t>
  </si>
  <si>
    <t>TEMA, GH</t>
  </si>
  <si>
    <t>Willemstad, CUR</t>
  </si>
  <si>
    <t>Sociedad Portuaria Regional de Buenaventura</t>
  </si>
  <si>
    <t>Sociedad Portuaria Regional de Santa Marta</t>
  </si>
  <si>
    <t>Sociedad Portuaria Regional de Cartagena</t>
  </si>
  <si>
    <t>Sociedad Portuaria Regional de Barranquilla</t>
  </si>
  <si>
    <t>AKACIA</t>
  </si>
  <si>
    <t>ASIAN TRADER</t>
  </si>
  <si>
    <t>BF FORTALEZA</t>
  </si>
  <si>
    <t>CFS HORIZON</t>
  </si>
  <si>
    <t>CRYSTAL A</t>
  </si>
  <si>
    <t>GREEN DAWN</t>
  </si>
  <si>
    <t>GREEN FOREST</t>
  </si>
  <si>
    <t>GREEN STAR</t>
  </si>
  <si>
    <t>HOHEBANK</t>
  </si>
  <si>
    <t>LEDA MAERSK</t>
  </si>
  <si>
    <t>LICA MAERSK</t>
  </si>
  <si>
    <t>MAHAWELI</t>
  </si>
  <si>
    <t>ORINOCO</t>
  </si>
  <si>
    <t>XPRESS SHANNON</t>
  </si>
  <si>
    <t>XPRESS MOY</t>
  </si>
  <si>
    <t>YERUPAJA</t>
  </si>
  <si>
    <t>CONTSHIP ICE</t>
  </si>
  <si>
    <t>Otro</t>
  </si>
  <si>
    <t>CONTSHIP FOX</t>
  </si>
  <si>
    <t>CONTSHIP SKY</t>
  </si>
  <si>
    <t>JSP BORA</t>
  </si>
  <si>
    <t>NOAH</t>
  </si>
  <si>
    <t>SC PHILLY</t>
  </si>
  <si>
    <t>SEABOARD GARDENIA</t>
  </si>
  <si>
    <t>WARNOW BOATSWAIN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</si>
</sst>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quot; de &quot;mmm&quot; de &quot;yy"/>
    <numFmt numFmtId="165" formatCode="0.00_ ;\-0.00\ "/>
    <numFmt numFmtId="166" formatCode="000"/>
    <numFmt numFmtId="167" formatCode="[$-240A]dd&quot;/&quot;mmmm&quot;/&quot;yyyy;@"/>
    <numFmt numFmtId="168" formatCode="00"/>
    <numFmt numFmtId="169" formatCode="[$-240A]dd&quot;/&quot;mmm&quot;/&quot;yyyy;@"/>
  </numFmts>
  <fonts count="78">
    <font>
      <sz val="10"/>
      <name val="Arial"/>
      <family val="2"/>
    </font>
    <font>
      <sz val="10"/>
      <name val="Arial"/>
      <family val="2"/>
    </font>
    <font>
      <b/>
      <sz val="14"/>
      <color theme="0"/>
      <name val="Cambria"/>
      <family val="1"/>
    </font>
    <font>
      <b/>
      <sz val="12"/>
      <name val="Cambria"/>
      <family val="1"/>
    </font>
    <font>
      <sz val="12"/>
      <name val="Cambria"/>
      <family val="1"/>
    </font>
    <font>
      <b/>
      <sz val="12"/>
      <color indexed="10"/>
      <name val="Cambria"/>
      <family val="1"/>
    </font>
    <font>
      <b/>
      <sz val="12"/>
      <color indexed="63"/>
      <name val="Cambria"/>
      <family val="1"/>
    </font>
    <font>
      <sz val="12"/>
      <color indexed="8"/>
      <name val="Cambria"/>
      <family val="1"/>
    </font>
    <font>
      <b/>
      <sz val="12"/>
      <color rgb="FFFF0000"/>
      <name val="Cambria"/>
      <family val="1"/>
    </font>
    <font>
      <sz val="12"/>
      <color rgb="FFFF0000"/>
      <name val="Cambria"/>
      <family val="1"/>
    </font>
    <font>
      <sz val="12"/>
      <color indexed="10"/>
      <name val="Cambria"/>
      <family val="1"/>
    </font>
    <font>
      <sz val="12"/>
      <color indexed="18"/>
      <name val="Cambria"/>
      <family val="1"/>
    </font>
    <font>
      <sz val="11"/>
      <name val="Cambria"/>
      <family val="1"/>
    </font>
    <font>
      <b/>
      <sz val="11"/>
      <name val="Cambria"/>
      <family val="1"/>
    </font>
    <font>
      <b/>
      <sz val="11"/>
      <color rgb="FFFF0000"/>
      <name val="Cambria"/>
      <family val="1"/>
    </font>
    <font>
      <u/>
      <sz val="10"/>
      <color indexed="12"/>
      <name val="Arial"/>
      <family val="2"/>
    </font>
    <font>
      <sz val="14"/>
      <name val="Cambria"/>
      <family val="1"/>
    </font>
    <font>
      <b/>
      <sz val="10"/>
      <color theme="0"/>
      <name val="Cambria"/>
      <family val="1"/>
    </font>
    <font>
      <sz val="10"/>
      <name val="Cambria"/>
      <family val="1"/>
    </font>
    <font>
      <b/>
      <sz val="14"/>
      <name val="Cambria"/>
      <family val="1"/>
    </font>
    <font>
      <sz val="10"/>
      <color theme="0"/>
      <name val="Cambria"/>
      <family val="1"/>
    </font>
    <font>
      <i/>
      <sz val="10"/>
      <name val="Cambria"/>
      <family val="1"/>
    </font>
    <font>
      <vertAlign val="subscript"/>
      <sz val="12"/>
      <name val="Cambria"/>
      <family val="1"/>
    </font>
    <font>
      <sz val="12"/>
      <name val="Perpetua Titling MT"/>
      <family val="1"/>
    </font>
    <font>
      <sz val="9"/>
      <color indexed="81"/>
      <name val="Tahoma"/>
      <family val="2"/>
    </font>
    <font>
      <b/>
      <sz val="9"/>
      <color indexed="81"/>
      <name val="Tahoma"/>
      <family val="2"/>
    </font>
    <font>
      <b/>
      <sz val="14"/>
      <color rgb="FFC00000"/>
      <name val="Cambria"/>
      <family val="1"/>
    </font>
    <font>
      <sz val="11"/>
      <color theme="0"/>
      <name val="Calibri"/>
      <family val="2"/>
      <scheme val="minor"/>
    </font>
    <font>
      <b/>
      <sz val="11"/>
      <name val="Calibri"/>
      <family val="2"/>
      <scheme val="minor"/>
    </font>
    <font>
      <sz val="11"/>
      <name val="Calibri"/>
      <family val="2"/>
      <scheme val="minor"/>
    </font>
    <font>
      <b/>
      <sz val="11"/>
      <color rgb="FFC00000"/>
      <name val="Cambria"/>
      <family val="1"/>
    </font>
    <font>
      <b/>
      <sz val="26"/>
      <color rgb="FF0C0F66"/>
      <name val="Cambria"/>
      <family val="1"/>
    </font>
    <font>
      <sz val="12"/>
      <color rgb="FF0C0F66"/>
      <name val="Cambria"/>
      <family val="1"/>
    </font>
    <font>
      <b/>
      <sz val="12"/>
      <color rgb="FF0C0F66"/>
      <name val="Cambria"/>
      <family val="1"/>
    </font>
    <font>
      <b/>
      <sz val="16"/>
      <color rgb="FF0C0F66"/>
      <name val="Cambria"/>
      <family val="1"/>
    </font>
    <font>
      <b/>
      <sz val="10"/>
      <color theme="7"/>
      <name val="Cambria"/>
      <family val="1"/>
    </font>
    <font>
      <b/>
      <sz val="8"/>
      <color rgb="FFFF0000"/>
      <name val="Cambria"/>
      <family val="1"/>
    </font>
    <font>
      <sz val="11"/>
      <color rgb="FFC00000"/>
      <name val="Cambria"/>
      <family val="1"/>
    </font>
    <font>
      <sz val="11"/>
      <color theme="1"/>
      <name val="Cambria"/>
      <family val="1"/>
    </font>
    <font>
      <b/>
      <sz val="11"/>
      <color theme="1"/>
      <name val="Cambria"/>
      <family val="1"/>
    </font>
    <font>
      <b/>
      <sz val="12"/>
      <color theme="1"/>
      <name val="Cambria"/>
      <family val="1"/>
    </font>
    <font>
      <i/>
      <sz val="12"/>
      <color theme="1"/>
      <name val="Cambria"/>
      <family val="1"/>
    </font>
    <font>
      <b/>
      <sz val="14"/>
      <color theme="1"/>
      <name val="Cambria"/>
      <family val="1"/>
    </font>
    <font>
      <i/>
      <sz val="14"/>
      <color theme="1"/>
      <name val="Cambria"/>
      <family val="1"/>
    </font>
    <font>
      <sz val="12"/>
      <color theme="1"/>
      <name val="Cambria"/>
      <family val="1"/>
    </font>
    <font>
      <b/>
      <sz val="10"/>
      <color theme="1"/>
      <name val="Cambria"/>
      <family val="1"/>
    </font>
    <font>
      <i/>
      <sz val="10"/>
      <color theme="1"/>
      <name val="Cambria"/>
      <family val="1"/>
    </font>
    <font>
      <sz val="18"/>
      <name val="Cambria"/>
      <family val="1"/>
    </font>
    <font>
      <b/>
      <sz val="18"/>
      <name val="Cambria"/>
      <family val="1"/>
    </font>
    <font>
      <sz val="10"/>
      <color rgb="FF000000"/>
      <name val="Arial"/>
      <family val="2"/>
    </font>
    <font>
      <sz val="10"/>
      <color theme="1"/>
      <name val="Cambria"/>
      <family val="1"/>
    </font>
    <font>
      <b/>
      <sz val="16"/>
      <color rgb="FFC00000"/>
      <name val="Cambria"/>
      <family val="1"/>
    </font>
    <font>
      <b/>
      <sz val="14"/>
      <color rgb="FFF7F7F7"/>
      <name val="Cambria"/>
      <family val="1"/>
    </font>
    <font>
      <i/>
      <sz val="14"/>
      <color rgb="FFF7F7F7"/>
      <name val="Cambria"/>
      <family val="1"/>
    </font>
    <font>
      <sz val="14"/>
      <color rgb="FFF7F7F7"/>
      <name val="Cambria"/>
      <family val="1"/>
    </font>
    <font>
      <b/>
      <sz val="14"/>
      <color rgb="FF153E7E"/>
      <name val="Cambria"/>
      <family val="1"/>
    </font>
    <font>
      <b/>
      <sz val="12"/>
      <color rgb="FF153E7E"/>
      <name val="Cambria"/>
      <family val="1"/>
    </font>
    <font>
      <sz val="12"/>
      <color rgb="FF153E7E"/>
      <name val="Cambria"/>
      <family val="1"/>
    </font>
    <font>
      <sz val="14"/>
      <color rgb="FF153E7E"/>
      <name val="Cambria"/>
      <family val="1"/>
    </font>
    <font>
      <b/>
      <u/>
      <sz val="14"/>
      <color rgb="FF153E7E"/>
      <name val="Cambria"/>
      <family val="1"/>
    </font>
    <font>
      <u/>
      <sz val="14"/>
      <color rgb="FF153E7E"/>
      <name val="Cambria"/>
      <family val="1"/>
    </font>
    <font>
      <b/>
      <sz val="11"/>
      <color rgb="FF153E7E"/>
      <name val="Cambria"/>
      <family val="1"/>
    </font>
    <font>
      <i/>
      <sz val="11"/>
      <color rgb="FF153E7E"/>
      <name val="Cambria"/>
      <family val="1"/>
    </font>
    <font>
      <sz val="11"/>
      <color rgb="FF153E7E"/>
      <name val="Cambria"/>
      <family val="1"/>
    </font>
    <font>
      <b/>
      <sz val="10"/>
      <color rgb="FF153E7E"/>
      <name val="Cambria"/>
      <family val="1"/>
    </font>
    <font>
      <sz val="10"/>
      <color rgb="FF153E7E"/>
      <name val="Cambria"/>
      <family val="1"/>
    </font>
    <font>
      <vertAlign val="subscript"/>
      <sz val="11"/>
      <color rgb="FF153E7E"/>
      <name val="Cambria"/>
      <family val="1"/>
    </font>
    <font>
      <sz val="9"/>
      <color rgb="FF153E7E"/>
      <name val="Cambria"/>
      <family val="1"/>
    </font>
    <font>
      <vertAlign val="superscript"/>
      <sz val="9"/>
      <color rgb="FF153E7E"/>
      <name val="Cambria"/>
      <family val="1"/>
    </font>
    <font>
      <b/>
      <sz val="14"/>
      <color rgb="FF00042E"/>
      <name val="Montserrat Black"/>
    </font>
    <font>
      <b/>
      <sz val="11"/>
      <color indexed="8"/>
      <name val="Montserrat Black"/>
    </font>
    <font>
      <i/>
      <u/>
      <sz val="10"/>
      <color rgb="FF153E7E"/>
      <name val="Cambria"/>
      <family val="1"/>
    </font>
    <font>
      <i/>
      <sz val="12"/>
      <color rgb="FF153E7E"/>
      <name val="Cambria"/>
      <family val="1"/>
    </font>
    <font>
      <i/>
      <sz val="10"/>
      <color rgb="FF153E7E"/>
      <name val="Cambria"/>
      <family val="1"/>
    </font>
    <font>
      <b/>
      <sz val="10"/>
      <color rgb="FFC00000"/>
      <name val="Cambria"/>
      <family val="1"/>
    </font>
    <font>
      <i/>
      <sz val="12"/>
      <color rgb="FFC00000"/>
      <name val="Cambria"/>
      <family val="1"/>
    </font>
    <font>
      <sz val="14"/>
      <color rgb="FFC00000"/>
      <name val="Cambria"/>
      <family val="1"/>
    </font>
    <font>
      <sz val="11"/>
      <color rgb="FF2A2B2B"/>
      <name val="Calibri"/>
      <family val="2"/>
      <scheme val="minor"/>
    </font>
  </fonts>
  <fills count="14">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0"/>
        <bgColor auto="1"/>
      </patternFill>
    </fill>
    <fill>
      <patternFill patternType="solid">
        <fgColor indexed="65"/>
        <bgColor auto="1"/>
      </patternFill>
    </fill>
    <fill>
      <patternFill patternType="solid">
        <fgColor rgb="FF0C0F66"/>
        <bgColor auto="1"/>
      </patternFill>
    </fill>
    <fill>
      <patternFill patternType="solid">
        <fgColor rgb="FF90B3EC"/>
        <bgColor auto="1"/>
      </patternFill>
    </fill>
    <fill>
      <patternFill patternType="solid">
        <fgColor rgb="FFF0F0F7"/>
        <bgColor auto="1"/>
      </patternFill>
    </fill>
    <fill>
      <patternFill patternType="solid">
        <fgColor rgb="FF153E7E"/>
        <bgColor indexed="64"/>
      </patternFill>
    </fill>
    <fill>
      <patternFill patternType="solid">
        <fgColor rgb="FFF7F7F7"/>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5" tint="0.79998168889431442"/>
        <bgColor indexed="64"/>
      </patternFill>
    </fill>
  </fills>
  <borders count="46">
    <border>
      <left/>
      <right/>
      <top/>
      <bottom/>
      <diagonal/>
    </border>
    <border>
      <left/>
      <right style="thin">
        <color indexed="64"/>
      </right>
      <top/>
      <bottom/>
      <diagonal/>
    </border>
    <border>
      <left style="thin">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medium">
        <color indexed="64"/>
      </bottom>
      <diagonal/>
    </border>
    <border>
      <left/>
      <right/>
      <top style="medium">
        <color indexed="64"/>
      </top>
      <bottom/>
      <diagonal/>
    </border>
    <border>
      <left/>
      <right/>
      <top style="hair">
        <color theme="1"/>
      </top>
      <bottom style="hair">
        <color theme="1"/>
      </bottom>
      <diagonal/>
    </border>
    <border>
      <left style="thin">
        <color indexed="64"/>
      </left>
      <right/>
      <top style="hair">
        <color theme="1"/>
      </top>
      <bottom style="hair">
        <color theme="1"/>
      </bottom>
      <diagonal/>
    </border>
    <border>
      <left/>
      <right style="thin">
        <color indexed="64"/>
      </right>
      <top style="hair">
        <color theme="1"/>
      </top>
      <bottom style="hair">
        <color theme="1"/>
      </bottom>
      <diagonal/>
    </border>
    <border>
      <left style="thin">
        <color indexed="64"/>
      </left>
      <right/>
      <top style="hair">
        <color theme="1"/>
      </top>
      <bottom style="hair">
        <color indexed="64"/>
      </bottom>
      <diagonal/>
    </border>
    <border>
      <left/>
      <right/>
      <top style="hair">
        <color theme="1"/>
      </top>
      <bottom style="hair">
        <color indexed="64"/>
      </bottom>
      <diagonal/>
    </border>
    <border>
      <left/>
      <right/>
      <top/>
      <bottom style="hair">
        <color rgb="FF00042E"/>
      </bottom>
      <diagonal/>
    </border>
    <border>
      <left/>
      <right/>
      <top style="hair">
        <color rgb="FF00042E"/>
      </top>
      <bottom style="hair">
        <color rgb="FF00042E"/>
      </bottom>
      <diagonal/>
    </border>
    <border>
      <left/>
      <right/>
      <top/>
      <bottom style="medium">
        <color rgb="FF00042E"/>
      </bottom>
      <diagonal/>
    </border>
    <border>
      <left style="thin">
        <color indexed="64"/>
      </left>
      <right style="thin">
        <color indexed="64"/>
      </right>
      <top style="thin">
        <color indexed="64"/>
      </top>
      <bottom style="thin">
        <color indexed="64"/>
      </bottom>
      <diagonal/>
    </border>
    <border>
      <left/>
      <right style="thin">
        <color indexed="64"/>
      </right>
      <top style="hair">
        <color theme="1"/>
      </top>
      <bottom style="hair">
        <color indexed="64"/>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right/>
      <top/>
      <bottom style="thin">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style="thin">
        <color indexed="64"/>
      </right>
      <top style="thin">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auto="1"/>
      </top>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theme="1"/>
      </top>
      <bottom style="medium">
        <color indexed="64"/>
      </bottom>
      <diagonal/>
    </border>
    <border>
      <left/>
      <right/>
      <top style="hair">
        <color theme="1"/>
      </top>
      <bottom style="medium">
        <color indexed="64"/>
      </bottom>
      <diagonal/>
    </border>
    <border>
      <left/>
      <right style="thin">
        <color indexed="64"/>
      </right>
      <top style="hair">
        <color theme="1"/>
      </top>
      <bottom style="medium">
        <color indexed="64"/>
      </bottom>
      <diagonal/>
    </border>
  </borders>
  <cellStyleXfs count="3">
    <xf numFmtId="0" fontId="0" fillId="0" borderId="0"/>
    <xf numFmtId="0" fontId="15" fillId="0" borderId="0" applyNumberFormat="0" applyFill="0" applyBorder="0" applyAlignment="0" applyProtection="0"/>
    <xf numFmtId="0" fontId="1" fillId="0" borderId="0"/>
  </cellStyleXfs>
  <cellXfs count="333">
    <xf numFmtId="0" fontId="0" fillId="0" borderId="0" xfId="0"/>
    <xf numFmtId="0" fontId="2" fillId="2" borderId="0" xfId="0" applyFont="1" applyFill="1" applyAlignment="1">
      <alignment horizontal="center" vertical="center"/>
    </xf>
    <xf numFmtId="0" fontId="3" fillId="3" borderId="0" xfId="0" applyFont="1" applyFill="1" applyAlignment="1">
      <alignment horizontal="left" vertical="center"/>
    </xf>
    <xf numFmtId="1" fontId="2" fillId="2" borderId="0" xfId="0" applyNumberFormat="1" applyFont="1" applyFill="1" applyAlignment="1">
      <alignment horizontal="center" vertical="center"/>
    </xf>
    <xf numFmtId="0" fontId="4" fillId="0" borderId="0" xfId="0" applyFont="1" applyAlignment="1">
      <alignment horizontal="left" vertical="center" indent="1"/>
    </xf>
    <xf numFmtId="0" fontId="4" fillId="3" borderId="0" xfId="0" applyFont="1" applyFill="1" applyAlignment="1">
      <alignment horizontal="left" vertical="center" indent="1"/>
    </xf>
    <xf numFmtId="0" fontId="4" fillId="0" borderId="0" xfId="0" applyFont="1" applyAlignment="1">
      <alignment horizontal="left" vertical="center"/>
    </xf>
    <xf numFmtId="0" fontId="4" fillId="3" borderId="0" xfId="0" applyFont="1" applyFill="1" applyAlignment="1">
      <alignment horizontal="left" vertical="center"/>
    </xf>
    <xf numFmtId="0" fontId="3" fillId="0" borderId="0" xfId="0" applyFont="1" applyAlignment="1">
      <alignment horizontal="center"/>
    </xf>
    <xf numFmtId="0" fontId="3" fillId="3" borderId="0" xfId="0" applyFont="1" applyFill="1" applyAlignment="1">
      <alignment horizontal="center"/>
    </xf>
    <xf numFmtId="49" fontId="4" fillId="0" borderId="0" xfId="0" applyNumberFormat="1" applyFont="1" applyAlignment="1">
      <alignment horizontal="left" vertical="center" indent="1"/>
    </xf>
    <xf numFmtId="1" fontId="4" fillId="0" borderId="0" xfId="0" applyNumberFormat="1" applyFont="1" applyAlignment="1">
      <alignment horizontal="left" vertical="center" indent="1"/>
    </xf>
    <xf numFmtId="1" fontId="4" fillId="3" borderId="0" xfId="0" applyNumberFormat="1" applyFont="1" applyFill="1" applyAlignment="1">
      <alignment horizontal="left" vertical="center" indent="1"/>
    </xf>
    <xf numFmtId="0" fontId="4" fillId="0" borderId="0" xfId="0" applyFont="1"/>
    <xf numFmtId="0" fontId="4" fillId="3" borderId="0" xfId="0" applyFont="1" applyFill="1"/>
    <xf numFmtId="1" fontId="4" fillId="0" borderId="0" xfId="0" applyNumberFormat="1" applyFont="1" applyAlignment="1">
      <alignment vertical="center"/>
    </xf>
    <xf numFmtId="0" fontId="7" fillId="0" borderId="0" xfId="0" applyFont="1" applyAlignment="1">
      <alignment horizontal="left" vertical="center" indent="1"/>
    </xf>
    <xf numFmtId="0" fontId="7" fillId="3" borderId="0" xfId="0" applyFont="1" applyFill="1" applyAlignment="1">
      <alignment horizontal="left" vertical="center" indent="1"/>
    </xf>
    <xf numFmtId="0" fontId="8" fillId="0" borderId="0" xfId="0" applyFont="1" applyAlignment="1">
      <alignment horizontal="center" vertical="center"/>
    </xf>
    <xf numFmtId="0" fontId="9" fillId="0" borderId="0" xfId="0" applyFont="1"/>
    <xf numFmtId="0" fontId="9" fillId="3" borderId="0" xfId="0" applyFont="1" applyFill="1"/>
    <xf numFmtId="0" fontId="8" fillId="3" borderId="0" xfId="0" applyFont="1" applyFill="1" applyAlignment="1">
      <alignment horizontal="center" vertical="center"/>
    </xf>
    <xf numFmtId="0" fontId="4" fillId="0" borderId="0" xfId="0" applyFont="1" applyAlignment="1">
      <alignment vertical="center"/>
    </xf>
    <xf numFmtId="0" fontId="11" fillId="3" borderId="0" xfId="0" applyFont="1" applyFill="1" applyAlignment="1">
      <alignment horizontal="left" vertical="center" indent="1"/>
    </xf>
    <xf numFmtId="0" fontId="23" fillId="0" borderId="0" xfId="0" applyFont="1" applyAlignment="1">
      <alignment horizontal="left" vertical="center" indent="1"/>
    </xf>
    <xf numFmtId="1" fontId="3" fillId="3" borderId="0" xfId="0" applyNumberFormat="1" applyFont="1" applyFill="1" applyAlignment="1">
      <alignment horizontal="left" vertical="center"/>
    </xf>
    <xf numFmtId="0" fontId="3" fillId="0" borderId="0" xfId="0" applyFont="1" applyAlignment="1">
      <alignment horizontal="left" vertical="center"/>
    </xf>
    <xf numFmtId="0" fontId="27" fillId="0" borderId="0" xfId="0" applyFont="1" applyAlignment="1">
      <alignment horizontal="center"/>
    </xf>
    <xf numFmtId="0" fontId="28" fillId="0" borderId="0" xfId="0" applyFont="1" applyAlignment="1">
      <alignment horizontal="center"/>
    </xf>
    <xf numFmtId="0" fontId="29" fillId="0" borderId="0" xfId="0" applyFont="1" applyAlignment="1">
      <alignment vertical="center" shrinkToFit="1"/>
    </xf>
    <xf numFmtId="0" fontId="28" fillId="0" borderId="0" xfId="0" applyFont="1" applyAlignment="1">
      <alignment horizontal="center" vertical="center"/>
    </xf>
    <xf numFmtId="0" fontId="4" fillId="0" borderId="0" xfId="0" applyFont="1" applyAlignment="1">
      <alignment horizontal="left" vertical="center" indent="2"/>
    </xf>
    <xf numFmtId="0" fontId="18" fillId="5" borderId="0" xfId="0" applyFont="1" applyFill="1"/>
    <xf numFmtId="0" fontId="18" fillId="5" borderId="18" xfId="0" applyFont="1" applyFill="1" applyBorder="1"/>
    <xf numFmtId="0" fontId="18" fillId="5" borderId="19" xfId="0" applyFont="1" applyFill="1" applyBorder="1"/>
    <xf numFmtId="0" fontId="18" fillId="5" borderId="31" xfId="0" applyFont="1" applyFill="1" applyBorder="1"/>
    <xf numFmtId="0" fontId="18" fillId="5" borderId="2" xfId="0" applyFont="1" applyFill="1" applyBorder="1"/>
    <xf numFmtId="0" fontId="34" fillId="5" borderId="0" xfId="0" applyFont="1" applyFill="1" applyAlignment="1">
      <alignment vertical="top"/>
    </xf>
    <xf numFmtId="0" fontId="18" fillId="5" borderId="34" xfId="0" applyFont="1" applyFill="1" applyBorder="1"/>
    <xf numFmtId="0" fontId="12" fillId="4" borderId="0" xfId="0" applyFont="1" applyFill="1" applyAlignment="1">
      <alignment vertical="center"/>
    </xf>
    <xf numFmtId="0" fontId="13" fillId="4" borderId="0" xfId="0" applyFont="1" applyFill="1" applyAlignment="1">
      <alignment vertical="center"/>
    </xf>
    <xf numFmtId="164" fontId="13" fillId="4" borderId="0" xfId="0" applyNumberFormat="1" applyFont="1" applyFill="1" applyAlignment="1">
      <alignment horizontal="left" vertical="center"/>
    </xf>
    <xf numFmtId="2" fontId="13" fillId="4" borderId="0" xfId="0" applyNumberFormat="1" applyFont="1" applyFill="1" applyAlignment="1">
      <alignment horizontal="center" vertical="center"/>
    </xf>
    <xf numFmtId="165" fontId="13" fillId="4" borderId="0" xfId="0" applyNumberFormat="1" applyFont="1" applyFill="1" applyAlignment="1">
      <alignment vertical="center"/>
    </xf>
    <xf numFmtId="0" fontId="16" fillId="5" borderId="2" xfId="0" applyFont="1" applyFill="1" applyBorder="1" applyAlignment="1">
      <alignment horizontal="left" vertical="center" indent="3"/>
    </xf>
    <xf numFmtId="0" fontId="16" fillId="5" borderId="34" xfId="0" applyFont="1" applyFill="1" applyBorder="1" applyAlignment="1">
      <alignment horizontal="left" vertical="center" indent="3"/>
    </xf>
    <xf numFmtId="0" fontId="16" fillId="5" borderId="0" xfId="0" applyFont="1" applyFill="1" applyAlignment="1">
      <alignment horizontal="left" vertical="center" indent="3"/>
    </xf>
    <xf numFmtId="0" fontId="18" fillId="5" borderId="21" xfId="0" applyFont="1" applyFill="1" applyBorder="1"/>
    <xf numFmtId="0" fontId="47" fillId="5" borderId="2" xfId="0" applyFont="1" applyFill="1" applyBorder="1"/>
    <xf numFmtId="0" fontId="47" fillId="5" borderId="0" xfId="0" applyFont="1" applyFill="1"/>
    <xf numFmtId="0" fontId="47" fillId="5" borderId="34" xfId="0" applyFont="1" applyFill="1" applyBorder="1"/>
    <xf numFmtId="0" fontId="13" fillId="4" borderId="0" xfId="0" applyFont="1" applyFill="1" applyAlignment="1">
      <alignment vertical="center" wrapText="1"/>
    </xf>
    <xf numFmtId="0" fontId="47" fillId="4" borderId="0" xfId="0" applyFont="1" applyFill="1" applyAlignment="1">
      <alignment vertical="center"/>
    </xf>
    <xf numFmtId="0" fontId="48" fillId="4" borderId="0" xfId="0" applyFont="1" applyFill="1" applyAlignment="1">
      <alignment vertical="center" wrapText="1"/>
    </xf>
    <xf numFmtId="0" fontId="48" fillId="4" borderId="0" xfId="0" applyFont="1" applyFill="1" applyAlignment="1">
      <alignment vertical="center"/>
    </xf>
    <xf numFmtId="0" fontId="18" fillId="5" borderId="1" xfId="0" applyFont="1" applyFill="1" applyBorder="1"/>
    <xf numFmtId="0" fontId="18" fillId="5" borderId="35" xfId="0" applyFont="1" applyFill="1" applyBorder="1"/>
    <xf numFmtId="0" fontId="47" fillId="5" borderId="0" xfId="0" applyFont="1" applyFill="1" applyAlignment="1">
      <alignment vertical="center"/>
    </xf>
    <xf numFmtId="0" fontId="48" fillId="5" borderId="0" xfId="0" applyFont="1" applyFill="1" applyAlignment="1">
      <alignment vertical="center" wrapText="1"/>
    </xf>
    <xf numFmtId="0" fontId="48" fillId="5" borderId="0" xfId="0" applyFont="1" applyFill="1" applyAlignment="1">
      <alignment vertical="center"/>
    </xf>
    <xf numFmtId="0" fontId="47" fillId="5" borderId="1" xfId="0" applyFont="1" applyFill="1" applyBorder="1"/>
    <xf numFmtId="0" fontId="47" fillId="5" borderId="35" xfId="0" applyFont="1" applyFill="1" applyBorder="1"/>
    <xf numFmtId="0" fontId="16" fillId="5" borderId="1" xfId="0" applyFont="1" applyFill="1" applyBorder="1" applyAlignment="1">
      <alignment horizontal="left" vertical="center" indent="3"/>
    </xf>
    <xf numFmtId="0" fontId="16" fillId="5" borderId="35" xfId="0" applyFont="1" applyFill="1" applyBorder="1" applyAlignment="1">
      <alignment horizontal="left" vertical="center" indent="3"/>
    </xf>
    <xf numFmtId="0" fontId="12" fillId="5" borderId="0" xfId="0" applyFont="1" applyFill="1" applyAlignment="1">
      <alignment vertical="center"/>
    </xf>
    <xf numFmtId="14" fontId="12" fillId="5" borderId="0" xfId="0" applyNumberFormat="1" applyFont="1" applyFill="1" applyAlignment="1">
      <alignment vertical="center"/>
    </xf>
    <xf numFmtId="14" fontId="18" fillId="5" borderId="0" xfId="0" applyNumberFormat="1" applyFont="1" applyFill="1"/>
    <xf numFmtId="0" fontId="4" fillId="5" borderId="2" xfId="0" applyFont="1" applyFill="1" applyBorder="1"/>
    <xf numFmtId="0" fontId="4" fillId="5" borderId="0" xfId="0" applyFont="1" applyFill="1"/>
    <xf numFmtId="0" fontId="4" fillId="5" borderId="1" xfId="0" applyFont="1" applyFill="1" applyBorder="1"/>
    <xf numFmtId="0" fontId="4" fillId="5" borderId="35" xfId="0" applyFont="1" applyFill="1" applyBorder="1"/>
    <xf numFmtId="0" fontId="18" fillId="5" borderId="0" xfId="0" applyFont="1" applyFill="1" applyAlignment="1">
      <alignment horizontal="left" vertical="center" indent="1"/>
    </xf>
    <xf numFmtId="0" fontId="16" fillId="5" borderId="2" xfId="0" applyFont="1" applyFill="1" applyBorder="1"/>
    <xf numFmtId="0" fontId="19" fillId="5" borderId="0" xfId="0" applyFont="1" applyFill="1" applyAlignment="1">
      <alignment wrapText="1"/>
    </xf>
    <xf numFmtId="0" fontId="16" fillId="5" borderId="0" xfId="0" applyFont="1" applyFill="1"/>
    <xf numFmtId="0" fontId="16" fillId="5" borderId="1" xfId="0" applyFont="1" applyFill="1" applyBorder="1"/>
    <xf numFmtId="0" fontId="16" fillId="5" borderId="35" xfId="0" applyFont="1" applyFill="1" applyBorder="1"/>
    <xf numFmtId="0" fontId="48" fillId="5" borderId="0" xfId="0" applyFont="1" applyFill="1" applyAlignment="1">
      <alignment wrapText="1"/>
    </xf>
    <xf numFmtId="0" fontId="18" fillId="5" borderId="7" xfId="0" applyFont="1" applyFill="1" applyBorder="1"/>
    <xf numFmtId="0" fontId="4" fillId="5" borderId="7" xfId="0" applyFont="1" applyFill="1" applyBorder="1"/>
    <xf numFmtId="0" fontId="12" fillId="5" borderId="29" xfId="0" applyFont="1" applyFill="1" applyBorder="1"/>
    <xf numFmtId="0" fontId="12" fillId="5" borderId="6" xfId="0" applyFont="1" applyFill="1" applyBorder="1"/>
    <xf numFmtId="0" fontId="12" fillId="5" borderId="6" xfId="0" applyFont="1" applyFill="1" applyBorder="1" applyAlignment="1">
      <alignment horizontal="left" vertical="center" indent="1"/>
    </xf>
    <xf numFmtId="0" fontId="12" fillId="5" borderId="30" xfId="0" applyFont="1" applyFill="1" applyBorder="1"/>
    <xf numFmtId="0" fontId="12" fillId="5" borderId="35" xfId="0" applyFont="1" applyFill="1" applyBorder="1"/>
    <xf numFmtId="0" fontId="12" fillId="5" borderId="0" xfId="0" applyFont="1" applyFill="1"/>
    <xf numFmtId="0" fontId="19" fillId="4" borderId="0" xfId="0" applyFont="1" applyFill="1" applyAlignment="1">
      <alignment vertical="center"/>
    </xf>
    <xf numFmtId="0" fontId="16" fillId="5" borderId="36" xfId="0" applyFont="1" applyFill="1" applyBorder="1"/>
    <xf numFmtId="0" fontId="17" fillId="6" borderId="16" xfId="0" applyFont="1" applyFill="1" applyBorder="1" applyAlignment="1">
      <alignment horizontal="center" vertical="center"/>
    </xf>
    <xf numFmtId="0" fontId="20" fillId="6" borderId="16" xfId="0" applyFont="1" applyFill="1" applyBorder="1" applyAlignment="1">
      <alignment horizontal="center" vertical="center"/>
    </xf>
    <xf numFmtId="0" fontId="14" fillId="5" borderId="16" xfId="0" applyFont="1" applyFill="1" applyBorder="1" applyAlignment="1" applyProtection="1">
      <alignment horizontal="left" vertical="center" indent="1"/>
      <protection locked="0"/>
    </xf>
    <xf numFmtId="0" fontId="18" fillId="8" borderId="16" xfId="0" applyFont="1" applyFill="1" applyBorder="1" applyAlignment="1">
      <alignment horizontal="right" vertical="center" shrinkToFit="1"/>
    </xf>
    <xf numFmtId="0" fontId="21" fillId="5" borderId="16" xfId="0" applyFont="1" applyFill="1" applyBorder="1" applyAlignment="1" applyProtection="1">
      <alignment horizontal="left" vertical="center" indent="1"/>
      <protection locked="0"/>
    </xf>
    <xf numFmtId="0" fontId="36" fillId="8" borderId="16" xfId="0" applyFont="1" applyFill="1" applyBorder="1" applyAlignment="1">
      <alignment horizontal="right" vertical="center" shrinkToFit="1"/>
    </xf>
    <xf numFmtId="0" fontId="21" fillId="5" borderId="16" xfId="0" applyFont="1" applyFill="1" applyBorder="1" applyAlignment="1" applyProtection="1">
      <alignment horizontal="center" vertical="center"/>
      <protection locked="0"/>
    </xf>
    <xf numFmtId="0" fontId="65" fillId="5" borderId="0" xfId="0" applyFont="1" applyFill="1"/>
    <xf numFmtId="0" fontId="0" fillId="12" borderId="0" xfId="0" applyFill="1"/>
    <xf numFmtId="0" fontId="28" fillId="12" borderId="0" xfId="0" applyFont="1" applyFill="1" applyAlignment="1">
      <alignment horizontal="center"/>
    </xf>
    <xf numFmtId="0" fontId="77" fillId="0" borderId="0" xfId="0" applyFont="1"/>
    <xf numFmtId="168" fontId="4" fillId="0" borderId="0" xfId="0" applyNumberFormat="1" applyFont="1" applyAlignment="1">
      <alignment horizontal="left" vertical="center" indent="1"/>
    </xf>
    <xf numFmtId="0" fontId="50" fillId="5" borderId="0" xfId="0" applyFont="1" applyFill="1" applyAlignment="1">
      <alignment horizontal="center"/>
    </xf>
    <xf numFmtId="0" fontId="35" fillId="5" borderId="0" xfId="0" applyFont="1" applyFill="1" applyAlignment="1">
      <alignment horizontal="center"/>
    </xf>
    <xf numFmtId="0" fontId="18" fillId="5" borderId="0" xfId="0" applyFont="1" applyFill="1" applyAlignment="1">
      <alignment horizontal="center"/>
    </xf>
    <xf numFmtId="0" fontId="61" fillId="11" borderId="38" xfId="0" applyFont="1" applyFill="1" applyBorder="1" applyAlignment="1">
      <alignment horizontal="center" vertical="center"/>
    </xf>
    <xf numFmtId="0" fontId="61" fillId="11" borderId="36" xfId="0" applyFont="1" applyFill="1" applyBorder="1" applyAlignment="1">
      <alignment horizontal="center" vertical="center"/>
    </xf>
    <xf numFmtId="0" fontId="61" fillId="11" borderId="39" xfId="0" applyFont="1" applyFill="1" applyBorder="1" applyAlignment="1">
      <alignment horizontal="center" vertical="center"/>
    </xf>
    <xf numFmtId="0" fontId="52" fillId="9" borderId="22" xfId="0" applyFont="1" applyFill="1" applyBorder="1" applyAlignment="1">
      <alignment horizontal="left" vertical="center" wrapText="1" indent="3"/>
    </xf>
    <xf numFmtId="0" fontId="52" fillId="9" borderId="23" xfId="0" applyFont="1" applyFill="1" applyBorder="1" applyAlignment="1">
      <alignment horizontal="left" vertical="center" wrapText="1" indent="3"/>
    </xf>
    <xf numFmtId="0" fontId="52" fillId="9" borderId="24" xfId="0" applyFont="1" applyFill="1" applyBorder="1" applyAlignment="1">
      <alignment horizontal="left" vertical="center" wrapText="1" indent="3"/>
    </xf>
    <xf numFmtId="0" fontId="57" fillId="5" borderId="22" xfId="0" applyFont="1" applyFill="1" applyBorder="1" applyAlignment="1" applyProtection="1">
      <alignment horizontal="left" indent="2" shrinkToFit="1"/>
      <protection locked="0"/>
    </xf>
    <xf numFmtId="0" fontId="57" fillId="5" borderId="23" xfId="0" applyFont="1" applyFill="1" applyBorder="1" applyAlignment="1" applyProtection="1">
      <alignment horizontal="left" indent="2" shrinkToFit="1"/>
      <protection locked="0"/>
    </xf>
    <xf numFmtId="0" fontId="57" fillId="5" borderId="37" xfId="0" applyFont="1" applyFill="1" applyBorder="1" applyAlignment="1" applyProtection="1">
      <alignment horizontal="left" indent="2" shrinkToFit="1"/>
      <protection locked="0"/>
    </xf>
    <xf numFmtId="0" fontId="55" fillId="11" borderId="22" xfId="0" applyFont="1" applyFill="1" applyBorder="1" applyAlignment="1">
      <alignment horizontal="right" vertical="center" shrinkToFit="1"/>
    </xf>
    <xf numFmtId="0" fontId="55" fillId="11" borderId="23" xfId="0" applyFont="1" applyFill="1" applyBorder="1" applyAlignment="1">
      <alignment horizontal="right" vertical="center" shrinkToFit="1"/>
    </xf>
    <xf numFmtId="0" fontId="55" fillId="11" borderId="37" xfId="0" applyFont="1" applyFill="1" applyBorder="1" applyAlignment="1">
      <alignment horizontal="right" vertical="center" shrinkToFit="1"/>
    </xf>
    <xf numFmtId="0" fontId="14" fillId="5" borderId="38" xfId="0" applyFont="1" applyFill="1" applyBorder="1" applyAlignment="1" applyProtection="1">
      <alignment horizontal="left" vertical="center" indent="1"/>
      <protection locked="0"/>
    </xf>
    <xf numFmtId="0" fontId="14" fillId="5" borderId="36" xfId="0" applyFont="1" applyFill="1" applyBorder="1" applyAlignment="1" applyProtection="1">
      <alignment horizontal="left" vertical="center" indent="1"/>
      <protection locked="0"/>
    </xf>
    <xf numFmtId="0" fontId="14" fillId="5" borderId="25" xfId="0" applyFont="1" applyFill="1" applyBorder="1" applyAlignment="1" applyProtection="1">
      <alignment horizontal="left" vertical="center" indent="1"/>
      <protection locked="0"/>
    </xf>
    <xf numFmtId="0" fontId="18" fillId="8" borderId="38" xfId="0" applyFont="1" applyFill="1" applyBorder="1" applyAlignment="1">
      <alignment horizontal="right" vertical="center" shrinkToFit="1"/>
    </xf>
    <xf numFmtId="0" fontId="18" fillId="8" borderId="36" xfId="0" applyFont="1" applyFill="1" applyBorder="1" applyAlignment="1">
      <alignment horizontal="right" vertical="center" shrinkToFit="1"/>
    </xf>
    <xf numFmtId="0" fontId="18" fillId="8" borderId="25" xfId="0" applyFont="1" applyFill="1" applyBorder="1" applyAlignment="1">
      <alignment horizontal="right" vertical="center" shrinkToFit="1"/>
    </xf>
    <xf numFmtId="0" fontId="21" fillId="5" borderId="38" xfId="0" applyFont="1" applyFill="1" applyBorder="1" applyAlignment="1" applyProtection="1">
      <alignment horizontal="left" vertical="center" indent="1"/>
      <protection locked="0"/>
    </xf>
    <xf numFmtId="0" fontId="21" fillId="5" borderId="36" xfId="0" applyFont="1" applyFill="1" applyBorder="1" applyAlignment="1" applyProtection="1">
      <alignment horizontal="left" vertical="center" indent="1"/>
      <protection locked="0"/>
    </xf>
    <xf numFmtId="0" fontId="21" fillId="5" borderId="25" xfId="0" applyFont="1" applyFill="1" applyBorder="1" applyAlignment="1" applyProtection="1">
      <alignment horizontal="left" vertical="center" indent="1"/>
      <protection locked="0"/>
    </xf>
    <xf numFmtId="0" fontId="73" fillId="5" borderId="22" xfId="0" applyFont="1" applyFill="1" applyBorder="1" applyAlignment="1" applyProtection="1">
      <alignment horizontal="center"/>
      <protection locked="0"/>
    </xf>
    <xf numFmtId="0" fontId="73" fillId="5" borderId="23" xfId="0" applyFont="1" applyFill="1" applyBorder="1" applyAlignment="1" applyProtection="1">
      <alignment horizontal="center"/>
      <protection locked="0"/>
    </xf>
    <xf numFmtId="0" fontId="73" fillId="5" borderId="37" xfId="0" applyFont="1" applyFill="1" applyBorder="1" applyAlignment="1" applyProtection="1">
      <alignment horizontal="center"/>
      <protection locked="0"/>
    </xf>
    <xf numFmtId="0" fontId="61" fillId="10" borderId="18" xfId="0" applyFont="1" applyFill="1" applyBorder="1" applyAlignment="1">
      <alignment horizontal="right" vertical="center" indent="1" shrinkToFit="1"/>
    </xf>
    <xf numFmtId="0" fontId="61" fillId="10" borderId="19" xfId="0" applyFont="1" applyFill="1" applyBorder="1" applyAlignment="1">
      <alignment horizontal="right" vertical="center" indent="1" shrinkToFit="1"/>
    </xf>
    <xf numFmtId="0" fontId="61" fillId="10" borderId="20" xfId="0" applyFont="1" applyFill="1" applyBorder="1" applyAlignment="1">
      <alignment horizontal="right" vertical="center" indent="1" shrinkToFit="1"/>
    </xf>
    <xf numFmtId="49" fontId="63" fillId="4" borderId="3" xfId="0" applyNumberFormat="1" applyFont="1" applyFill="1" applyBorder="1" applyAlignment="1" applyProtection="1">
      <alignment horizontal="left" vertical="center" indent="1"/>
      <protection locked="0"/>
    </xf>
    <xf numFmtId="49" fontId="63" fillId="4" borderId="4" xfId="0" applyNumberFormat="1" applyFont="1" applyFill="1" applyBorder="1" applyAlignment="1" applyProtection="1">
      <alignment horizontal="left" vertical="center" indent="1"/>
      <protection locked="0"/>
    </xf>
    <xf numFmtId="49" fontId="63" fillId="4" borderId="32" xfId="0" applyNumberFormat="1" applyFont="1" applyFill="1" applyBorder="1" applyAlignment="1" applyProtection="1">
      <alignment horizontal="left" vertical="center" indent="1"/>
      <protection locked="0"/>
    </xf>
    <xf numFmtId="49" fontId="63" fillId="4" borderId="11" xfId="0" applyNumberFormat="1" applyFont="1" applyFill="1" applyBorder="1" applyAlignment="1" applyProtection="1">
      <alignment horizontal="left" vertical="center" indent="1"/>
      <protection locked="0"/>
    </xf>
    <xf numFmtId="49" fontId="63" fillId="4" borderId="12" xfId="0" applyNumberFormat="1" applyFont="1" applyFill="1" applyBorder="1" applyAlignment="1" applyProtection="1">
      <alignment horizontal="left" vertical="center" indent="1"/>
      <protection locked="0"/>
    </xf>
    <xf numFmtId="49" fontId="63" fillId="4" borderId="17" xfId="0" applyNumberFormat="1" applyFont="1" applyFill="1" applyBorder="1" applyAlignment="1" applyProtection="1">
      <alignment horizontal="left" vertical="center" indent="1"/>
      <protection locked="0"/>
    </xf>
    <xf numFmtId="0" fontId="36" fillId="8" borderId="38" xfId="0" applyFont="1" applyFill="1" applyBorder="1" applyAlignment="1">
      <alignment horizontal="right" vertical="center" shrinkToFit="1"/>
    </xf>
    <xf numFmtId="0" fontId="36" fillId="8" borderId="36" xfId="0" applyFont="1" applyFill="1" applyBorder="1" applyAlignment="1">
      <alignment horizontal="right" vertical="center" shrinkToFit="1"/>
    </xf>
    <xf numFmtId="0" fontId="36" fillId="8" borderId="25" xfId="0" applyFont="1" applyFill="1" applyBorder="1" applyAlignment="1">
      <alignment horizontal="right" vertical="center" shrinkToFit="1"/>
    </xf>
    <xf numFmtId="0" fontId="21" fillId="5" borderId="38" xfId="0" applyFont="1" applyFill="1" applyBorder="1" applyAlignment="1" applyProtection="1">
      <alignment horizontal="center" vertical="center"/>
      <protection locked="0"/>
    </xf>
    <xf numFmtId="0" fontId="21" fillId="5" borderId="36" xfId="0" applyFont="1" applyFill="1" applyBorder="1" applyAlignment="1" applyProtection="1">
      <alignment horizontal="center" vertical="center"/>
      <protection locked="0"/>
    </xf>
    <xf numFmtId="0" fontId="21" fillId="5" borderId="25" xfId="0" applyFont="1" applyFill="1" applyBorder="1" applyAlignment="1" applyProtection="1">
      <alignment horizontal="center" vertical="center"/>
      <protection locked="0"/>
    </xf>
    <xf numFmtId="0" fontId="51" fillId="5" borderId="22" xfId="0" applyFont="1" applyFill="1" applyBorder="1" applyAlignment="1" applyProtection="1">
      <alignment horizontal="center" vertical="center" shrinkToFit="1"/>
      <protection locked="0"/>
    </xf>
    <xf numFmtId="0" fontId="51" fillId="5" borderId="23" xfId="0" applyFont="1" applyFill="1" applyBorder="1" applyAlignment="1" applyProtection="1">
      <alignment horizontal="center" vertical="center" shrinkToFit="1"/>
      <protection locked="0"/>
    </xf>
    <xf numFmtId="0" fontId="51" fillId="5" borderId="24" xfId="0" applyFont="1" applyFill="1" applyBorder="1" applyAlignment="1" applyProtection="1">
      <alignment horizontal="center" vertical="center" shrinkToFit="1"/>
      <protection locked="0"/>
    </xf>
    <xf numFmtId="0" fontId="56" fillId="11" borderId="22" xfId="0" applyFont="1" applyFill="1" applyBorder="1" applyAlignment="1">
      <alignment horizontal="right" vertical="center" shrinkToFit="1"/>
    </xf>
    <xf numFmtId="0" fontId="56" fillId="11" borderId="23" xfId="0" applyFont="1" applyFill="1" applyBorder="1" applyAlignment="1">
      <alignment horizontal="right" vertical="center" shrinkToFit="1"/>
    </xf>
    <xf numFmtId="0" fontId="56" fillId="11" borderId="37" xfId="0" applyFont="1" applyFill="1" applyBorder="1" applyAlignment="1">
      <alignment horizontal="right" vertical="center" shrinkToFit="1"/>
    </xf>
    <xf numFmtId="0" fontId="63" fillId="10" borderId="29" xfId="0" applyFont="1" applyFill="1" applyBorder="1" applyAlignment="1">
      <alignment horizontal="right" vertical="center" indent="1"/>
    </xf>
    <xf numFmtId="0" fontId="63" fillId="10" borderId="6" xfId="0" applyFont="1" applyFill="1" applyBorder="1" applyAlignment="1">
      <alignment horizontal="right" vertical="center" indent="1"/>
    </xf>
    <xf numFmtId="0" fontId="63" fillId="10" borderId="30" xfId="0" applyFont="1" applyFill="1" applyBorder="1" applyAlignment="1">
      <alignment horizontal="right" vertical="center" indent="1"/>
    </xf>
    <xf numFmtId="0" fontId="63" fillId="10" borderId="2" xfId="0" applyFont="1" applyFill="1" applyBorder="1" applyAlignment="1">
      <alignment horizontal="right" vertical="center" wrapText="1" indent="1"/>
    </xf>
    <xf numFmtId="0" fontId="63" fillId="10" borderId="0" xfId="0" applyFont="1" applyFill="1" applyAlignment="1">
      <alignment horizontal="right" vertical="center" wrapText="1" indent="1"/>
    </xf>
    <xf numFmtId="0" fontId="63" fillId="10" borderId="1" xfId="0" applyFont="1" applyFill="1" applyBorder="1" applyAlignment="1">
      <alignment horizontal="right" vertical="center" wrapText="1" indent="1"/>
    </xf>
    <xf numFmtId="0" fontId="17" fillId="6" borderId="38" xfId="0" applyFont="1" applyFill="1" applyBorder="1" applyAlignment="1">
      <alignment horizontal="center" vertical="center"/>
    </xf>
    <xf numFmtId="0" fontId="17" fillId="6" borderId="36" xfId="0" applyFont="1" applyFill="1" applyBorder="1" applyAlignment="1">
      <alignment horizontal="center" vertical="center"/>
    </xf>
    <xf numFmtId="0" fontId="17" fillId="6" borderId="25" xfId="0" applyFont="1" applyFill="1" applyBorder="1" applyAlignment="1">
      <alignment horizontal="center" vertical="center"/>
    </xf>
    <xf numFmtId="0" fontId="61" fillId="11" borderId="22" xfId="0" applyFont="1" applyFill="1" applyBorder="1" applyAlignment="1">
      <alignment horizontal="right" vertical="center" shrinkToFit="1"/>
    </xf>
    <xf numFmtId="0" fontId="61" fillId="11" borderId="23" xfId="0" applyFont="1" applyFill="1" applyBorder="1" applyAlignment="1">
      <alignment horizontal="right" vertical="center" shrinkToFit="1"/>
    </xf>
    <xf numFmtId="0" fontId="61" fillId="11" borderId="37" xfId="0" applyFont="1" applyFill="1" applyBorder="1" applyAlignment="1">
      <alignment horizontal="right" vertical="center" shrinkToFit="1"/>
    </xf>
    <xf numFmtId="49" fontId="69" fillId="4" borderId="18" xfId="0" applyNumberFormat="1" applyFont="1" applyFill="1" applyBorder="1" applyAlignment="1" applyProtection="1">
      <alignment horizontal="left" indent="1"/>
      <protection locked="0"/>
    </xf>
    <xf numFmtId="49" fontId="69" fillId="4" borderId="19" xfId="0" applyNumberFormat="1" applyFont="1" applyFill="1" applyBorder="1" applyAlignment="1" applyProtection="1">
      <alignment horizontal="left" indent="1"/>
      <protection locked="0"/>
    </xf>
    <xf numFmtId="49" fontId="69" fillId="4" borderId="31" xfId="0" applyNumberFormat="1" applyFont="1" applyFill="1" applyBorder="1" applyAlignment="1" applyProtection="1">
      <alignment horizontal="left" indent="1"/>
      <protection locked="0"/>
    </xf>
    <xf numFmtId="0" fontId="40" fillId="11" borderId="38" xfId="0" applyFont="1" applyFill="1" applyBorder="1" applyAlignment="1">
      <alignment horizontal="center" vertical="center"/>
    </xf>
    <xf numFmtId="0" fontId="40" fillId="11" borderId="36" xfId="0" applyFont="1" applyFill="1" applyBorder="1" applyAlignment="1">
      <alignment horizontal="center" vertical="center"/>
    </xf>
    <xf numFmtId="0" fontId="40" fillId="11" borderId="39" xfId="0" applyFont="1" applyFill="1" applyBorder="1" applyAlignment="1">
      <alignment horizontal="center" vertical="center"/>
    </xf>
    <xf numFmtId="49" fontId="63" fillId="4" borderId="5" xfId="0" applyNumberFormat="1" applyFont="1" applyFill="1" applyBorder="1" applyAlignment="1" applyProtection="1">
      <alignment horizontal="left" vertical="center" indent="1"/>
      <protection locked="0"/>
    </xf>
    <xf numFmtId="0" fontId="63" fillId="10" borderId="2" xfId="0" applyFont="1" applyFill="1" applyBorder="1" applyAlignment="1">
      <alignment horizontal="right" vertical="center" indent="1"/>
    </xf>
    <xf numFmtId="0" fontId="63" fillId="10" borderId="0" xfId="0" applyFont="1" applyFill="1" applyAlignment="1">
      <alignment horizontal="right" vertical="center" indent="1"/>
    </xf>
    <xf numFmtId="0" fontId="63" fillId="10" borderId="1" xfId="0" applyFont="1" applyFill="1" applyBorder="1" applyAlignment="1">
      <alignment horizontal="right" vertical="center" indent="1"/>
    </xf>
    <xf numFmtId="49" fontId="70" fillId="4" borderId="40" xfId="0" applyNumberFormat="1" applyFont="1" applyFill="1" applyBorder="1" applyAlignment="1" applyProtection="1">
      <alignment horizontal="left" vertical="center" indent="1" shrinkToFit="1"/>
      <protection locked="0"/>
    </xf>
    <xf numFmtId="49" fontId="70" fillId="4" borderId="41" xfId="0" applyNumberFormat="1" applyFont="1" applyFill="1" applyBorder="1" applyAlignment="1" applyProtection="1">
      <alignment horizontal="left" vertical="center" indent="1" shrinkToFit="1"/>
      <protection locked="0"/>
    </xf>
    <xf numFmtId="49" fontId="70" fillId="4" borderId="42" xfId="0" applyNumberFormat="1" applyFont="1" applyFill="1" applyBorder="1" applyAlignment="1" applyProtection="1">
      <alignment horizontal="left" vertical="center" indent="1" shrinkToFit="1"/>
      <protection locked="0"/>
    </xf>
    <xf numFmtId="49" fontId="62" fillId="4" borderId="9" xfId="0" applyNumberFormat="1" applyFont="1" applyFill="1" applyBorder="1" applyAlignment="1" applyProtection="1">
      <alignment horizontal="left" vertical="center" indent="1"/>
      <protection locked="0"/>
    </xf>
    <xf numFmtId="49" fontId="62" fillId="4" borderId="8" xfId="0" applyNumberFormat="1" applyFont="1" applyFill="1" applyBorder="1" applyAlignment="1" applyProtection="1">
      <alignment horizontal="left" vertical="center" indent="1"/>
      <protection locked="0"/>
    </xf>
    <xf numFmtId="49" fontId="62" fillId="4" borderId="10" xfId="0" applyNumberFormat="1" applyFont="1" applyFill="1" applyBorder="1" applyAlignment="1" applyProtection="1">
      <alignment horizontal="left" vertical="center" indent="1"/>
      <protection locked="0"/>
    </xf>
    <xf numFmtId="0" fontId="59" fillId="11" borderId="18" xfId="0" applyFont="1" applyFill="1" applyBorder="1" applyAlignment="1">
      <alignment horizontal="right" vertical="center" wrapText="1"/>
    </xf>
    <xf numFmtId="0" fontId="59" fillId="11" borderId="19" xfId="0" applyFont="1" applyFill="1" applyBorder="1" applyAlignment="1">
      <alignment horizontal="right" vertical="center" wrapText="1"/>
    </xf>
    <xf numFmtId="0" fontId="59" fillId="11" borderId="20" xfId="0" applyFont="1" applyFill="1" applyBorder="1" applyAlignment="1">
      <alignment horizontal="right" vertical="center" wrapText="1"/>
    </xf>
    <xf numFmtId="0" fontId="57" fillId="4" borderId="22" xfId="0" applyFont="1" applyFill="1" applyBorder="1" applyAlignment="1" applyProtection="1">
      <alignment horizontal="left" indent="1" shrinkToFit="1"/>
      <protection locked="0"/>
    </xf>
    <xf numFmtId="0" fontId="57" fillId="4" borderId="23" xfId="0" applyFont="1" applyFill="1" applyBorder="1" applyAlignment="1" applyProtection="1">
      <alignment horizontal="left" indent="1" shrinkToFit="1"/>
      <protection locked="0"/>
    </xf>
    <xf numFmtId="0" fontId="57" fillId="4" borderId="24" xfId="0" applyFont="1" applyFill="1" applyBorder="1" applyAlignment="1" applyProtection="1">
      <alignment horizontal="left" indent="1" shrinkToFit="1"/>
      <protection locked="0"/>
    </xf>
    <xf numFmtId="49" fontId="63" fillId="4" borderId="9" xfId="0" applyNumberFormat="1" applyFont="1" applyFill="1" applyBorder="1" applyAlignment="1" applyProtection="1">
      <alignment horizontal="left" vertical="center" indent="1"/>
      <protection locked="0"/>
    </xf>
    <xf numFmtId="49" fontId="63" fillId="4" borderId="8" xfId="0" applyNumberFormat="1" applyFont="1" applyFill="1" applyBorder="1" applyAlignment="1" applyProtection="1">
      <alignment horizontal="left" vertical="center" indent="1"/>
      <protection locked="0"/>
    </xf>
    <xf numFmtId="49" fontId="63" fillId="4" borderId="10" xfId="0" applyNumberFormat="1" applyFont="1" applyFill="1" applyBorder="1" applyAlignment="1" applyProtection="1">
      <alignment horizontal="left" vertical="center" indent="1"/>
      <protection locked="0"/>
    </xf>
    <xf numFmtId="0" fontId="45" fillId="5" borderId="0" xfId="0" applyFont="1" applyFill="1" applyAlignment="1">
      <alignment horizontal="right" vertical="center" wrapText="1" indent="1"/>
    </xf>
    <xf numFmtId="0" fontId="45" fillId="5" borderId="1" xfId="0" applyFont="1" applyFill="1" applyBorder="1" applyAlignment="1">
      <alignment horizontal="right" vertical="center" wrapText="1" indent="1"/>
    </xf>
    <xf numFmtId="0" fontId="61" fillId="11" borderId="22" xfId="0" applyFont="1" applyFill="1" applyBorder="1" applyAlignment="1">
      <alignment horizontal="center" vertical="center" shrinkToFit="1"/>
    </xf>
    <xf numFmtId="0" fontId="61" fillId="11" borderId="23" xfId="0" applyFont="1" applyFill="1" applyBorder="1" applyAlignment="1">
      <alignment horizontal="center" vertical="center" shrinkToFit="1"/>
    </xf>
    <xf numFmtId="0" fontId="61" fillId="11" borderId="37" xfId="0" applyFont="1" applyFill="1" applyBorder="1" applyAlignment="1">
      <alignment horizontal="center" vertical="center" shrinkToFit="1"/>
    </xf>
    <xf numFmtId="168" fontId="61" fillId="4" borderId="22" xfId="0" applyNumberFormat="1" applyFont="1" applyFill="1" applyBorder="1" applyAlignment="1" applyProtection="1">
      <alignment horizontal="center" vertical="center"/>
      <protection locked="0"/>
    </xf>
    <xf numFmtId="168" fontId="61" fillId="4" borderId="23" xfId="0" applyNumberFormat="1" applyFont="1" applyFill="1" applyBorder="1" applyAlignment="1" applyProtection="1">
      <alignment horizontal="center" vertical="center"/>
      <protection locked="0"/>
    </xf>
    <xf numFmtId="168" fontId="61" fillId="4" borderId="37" xfId="0" applyNumberFormat="1" applyFont="1" applyFill="1" applyBorder="1" applyAlignment="1" applyProtection="1">
      <alignment horizontal="center" vertical="center"/>
      <protection locked="0"/>
    </xf>
    <xf numFmtId="0" fontId="32" fillId="5" borderId="0" xfId="0" applyFont="1" applyFill="1" applyAlignment="1">
      <alignment horizontal="center" vertical="center" shrinkToFit="1"/>
    </xf>
    <xf numFmtId="0" fontId="31" fillId="5" borderId="0" xfId="0" applyFont="1" applyFill="1" applyAlignment="1">
      <alignment horizontal="center" vertical="center" wrapText="1"/>
    </xf>
    <xf numFmtId="169" fontId="57" fillId="4" borderId="22" xfId="0" applyNumberFormat="1" applyFont="1" applyFill="1" applyBorder="1" applyAlignment="1" applyProtection="1">
      <alignment horizontal="center" vertical="center" shrinkToFit="1"/>
      <protection locked="0"/>
    </xf>
    <xf numFmtId="169" fontId="57" fillId="4" borderId="23" xfId="0" applyNumberFormat="1" applyFont="1" applyFill="1" applyBorder="1" applyAlignment="1" applyProtection="1">
      <alignment horizontal="center" vertical="center" shrinkToFit="1"/>
      <protection locked="0"/>
    </xf>
    <xf numFmtId="0" fontId="55" fillId="11" borderId="22" xfId="0" applyFont="1" applyFill="1" applyBorder="1" applyAlignment="1">
      <alignment horizontal="right" vertical="center"/>
    </xf>
    <xf numFmtId="0" fontId="55" fillId="11" borderId="23" xfId="0" applyFont="1" applyFill="1" applyBorder="1" applyAlignment="1">
      <alignment horizontal="right" vertical="center"/>
    </xf>
    <xf numFmtId="0" fontId="55" fillId="11" borderId="37" xfId="0" applyFont="1" applyFill="1" applyBorder="1" applyAlignment="1">
      <alignment horizontal="right" vertical="center"/>
    </xf>
    <xf numFmtId="166" fontId="57" fillId="5" borderId="22" xfId="0" applyNumberFormat="1" applyFont="1" applyFill="1" applyBorder="1" applyAlignment="1" applyProtection="1">
      <alignment horizontal="center" vertical="center" shrinkToFit="1"/>
      <protection locked="0"/>
    </xf>
    <xf numFmtId="166" fontId="57" fillId="5" borderId="23" xfId="0" applyNumberFormat="1" applyFont="1" applyFill="1" applyBorder="1" applyAlignment="1" applyProtection="1">
      <alignment horizontal="center" vertical="center" shrinkToFit="1"/>
      <protection locked="0"/>
    </xf>
    <xf numFmtId="166" fontId="57" fillId="5" borderId="24" xfId="0" applyNumberFormat="1" applyFont="1" applyFill="1" applyBorder="1" applyAlignment="1" applyProtection="1">
      <alignment horizontal="center" vertical="center" shrinkToFit="1"/>
      <protection locked="0"/>
    </xf>
    <xf numFmtId="167" fontId="57" fillId="4" borderId="22" xfId="0" applyNumberFormat="1" applyFont="1" applyFill="1" applyBorder="1" applyAlignment="1" applyProtection="1">
      <alignment horizontal="center" vertical="center"/>
      <protection locked="0"/>
    </xf>
    <xf numFmtId="167" fontId="57" fillId="4" borderId="23" xfId="0" applyNumberFormat="1" applyFont="1" applyFill="1" applyBorder="1" applyAlignment="1" applyProtection="1">
      <alignment horizontal="center" vertical="center"/>
      <protection locked="0"/>
    </xf>
    <xf numFmtId="167" fontId="57" fillId="4" borderId="24" xfId="0" applyNumberFormat="1" applyFont="1" applyFill="1" applyBorder="1" applyAlignment="1" applyProtection="1">
      <alignment horizontal="center" vertical="center"/>
      <protection locked="0"/>
    </xf>
    <xf numFmtId="0" fontId="55" fillId="11" borderId="22" xfId="0" applyFont="1" applyFill="1" applyBorder="1" applyAlignment="1">
      <alignment horizontal="center" vertical="center"/>
    </xf>
    <xf numFmtId="0" fontId="55" fillId="11" borderId="23" xfId="0" applyFont="1" applyFill="1" applyBorder="1" applyAlignment="1">
      <alignment horizontal="center" vertical="center"/>
    </xf>
    <xf numFmtId="0" fontId="55" fillId="11" borderId="37" xfId="0" applyFont="1" applyFill="1" applyBorder="1" applyAlignment="1">
      <alignment horizontal="center" vertical="center"/>
    </xf>
    <xf numFmtId="0" fontId="17" fillId="4" borderId="0" xfId="0" applyFont="1" applyFill="1" applyAlignment="1">
      <alignment horizontal="center" vertical="center" shrinkToFit="1"/>
    </xf>
    <xf numFmtId="0" fontId="17" fillId="4" borderId="1" xfId="0" applyFont="1" applyFill="1" applyBorder="1" applyAlignment="1">
      <alignment horizontal="center" vertical="center" shrinkToFit="1"/>
    </xf>
    <xf numFmtId="0" fontId="65" fillId="5" borderId="22" xfId="0" applyFont="1" applyFill="1" applyBorder="1" applyAlignment="1" applyProtection="1">
      <alignment horizontal="left" vertical="center" indent="1"/>
      <protection locked="0"/>
    </xf>
    <xf numFmtId="0" fontId="65" fillId="5" borderId="23" xfId="0" applyFont="1" applyFill="1" applyBorder="1" applyAlignment="1" applyProtection="1">
      <alignment horizontal="left" vertical="center" indent="1"/>
      <protection locked="0"/>
    </xf>
    <xf numFmtId="0" fontId="65" fillId="5" borderId="24" xfId="0" applyFont="1" applyFill="1" applyBorder="1" applyAlignment="1" applyProtection="1">
      <alignment horizontal="left" vertical="center" indent="1"/>
      <protection locked="0"/>
    </xf>
    <xf numFmtId="0" fontId="33" fillId="11" borderId="22" xfId="0" applyFont="1" applyFill="1" applyBorder="1" applyAlignment="1">
      <alignment horizontal="center" vertical="center"/>
    </xf>
    <xf numFmtId="0" fontId="33" fillId="11" borderId="23" xfId="0" applyFont="1" applyFill="1" applyBorder="1" applyAlignment="1">
      <alignment horizontal="center" vertical="center"/>
    </xf>
    <xf numFmtId="0" fontId="33" fillId="11" borderId="24" xfId="0" applyFont="1" applyFill="1" applyBorder="1" applyAlignment="1">
      <alignment horizontal="center" vertical="center"/>
    </xf>
    <xf numFmtId="0" fontId="12" fillId="4" borderId="22" xfId="0" applyFont="1" applyFill="1" applyBorder="1" applyAlignment="1" applyProtection="1">
      <alignment horizontal="center" vertical="center"/>
      <protection locked="0"/>
    </xf>
    <xf numFmtId="0" fontId="12" fillId="4" borderId="23" xfId="0" applyFont="1" applyFill="1" applyBorder="1" applyAlignment="1" applyProtection="1">
      <alignment horizontal="center" vertical="center"/>
      <protection locked="0"/>
    </xf>
    <xf numFmtId="0" fontId="12" fillId="4" borderId="37" xfId="0" applyFont="1" applyFill="1" applyBorder="1" applyAlignment="1" applyProtection="1">
      <alignment horizontal="center" vertical="center"/>
      <protection locked="0"/>
    </xf>
    <xf numFmtId="0" fontId="39" fillId="7" borderId="38" xfId="0" applyFont="1" applyFill="1" applyBorder="1" applyAlignment="1">
      <alignment horizontal="center" vertical="center" shrinkToFit="1"/>
    </xf>
    <xf numFmtId="0" fontId="39" fillId="7" borderId="36" xfId="0" applyFont="1" applyFill="1" applyBorder="1" applyAlignment="1">
      <alignment horizontal="center" vertical="center" shrinkToFit="1"/>
    </xf>
    <xf numFmtId="0" fontId="39" fillId="7" borderId="25" xfId="0" applyFont="1" applyFill="1" applyBorder="1" applyAlignment="1">
      <alignment horizontal="center" vertical="center" shrinkToFit="1"/>
    </xf>
    <xf numFmtId="0" fontId="12" fillId="4" borderId="38" xfId="0" applyFont="1" applyFill="1" applyBorder="1" applyAlignment="1" applyProtection="1">
      <alignment horizontal="center" vertical="center"/>
      <protection locked="0"/>
    </xf>
    <xf numFmtId="0" fontId="12" fillId="4" borderId="36" xfId="0" applyFont="1" applyFill="1" applyBorder="1" applyAlignment="1" applyProtection="1">
      <alignment horizontal="center" vertical="center"/>
      <protection locked="0"/>
    </xf>
    <xf numFmtId="0" fontId="12" fillId="4" borderId="25" xfId="0" applyFont="1" applyFill="1" applyBorder="1" applyAlignment="1" applyProtection="1">
      <alignment horizontal="center" vertical="center"/>
      <protection locked="0"/>
    </xf>
    <xf numFmtId="0" fontId="37" fillId="13" borderId="22" xfId="0" applyFont="1" applyFill="1" applyBorder="1" applyAlignment="1" applyProtection="1">
      <alignment horizontal="center" vertical="center"/>
      <protection locked="0"/>
    </xf>
    <xf numFmtId="0" fontId="37" fillId="13" borderId="23" xfId="0" applyFont="1" applyFill="1" applyBorder="1" applyAlignment="1" applyProtection="1">
      <alignment horizontal="center" vertical="center"/>
      <protection locked="0"/>
    </xf>
    <xf numFmtId="0" fontId="37" fillId="13" borderId="24" xfId="0" applyFont="1" applyFill="1" applyBorder="1" applyAlignment="1" applyProtection="1">
      <alignment horizontal="center" vertical="center"/>
      <protection locked="0"/>
    </xf>
    <xf numFmtId="0" fontId="63" fillId="4" borderId="22" xfId="0" applyFont="1" applyFill="1" applyBorder="1" applyAlignment="1" applyProtection="1">
      <alignment horizontal="center" vertical="center"/>
      <protection locked="0"/>
    </xf>
    <xf numFmtId="0" fontId="63" fillId="4" borderId="23" xfId="0" applyFont="1" applyFill="1" applyBorder="1" applyAlignment="1" applyProtection="1">
      <alignment horizontal="center" vertical="center"/>
      <protection locked="0"/>
    </xf>
    <xf numFmtId="0" fontId="63" fillId="4" borderId="37" xfId="0" applyFont="1" applyFill="1" applyBorder="1" applyAlignment="1" applyProtection="1">
      <alignment horizontal="center" vertical="center"/>
      <protection locked="0"/>
    </xf>
    <xf numFmtId="0" fontId="30" fillId="11" borderId="22" xfId="0" applyFont="1" applyFill="1" applyBorder="1" applyAlignment="1">
      <alignment horizontal="center" vertical="center" shrinkToFit="1"/>
    </xf>
    <xf numFmtId="0" fontId="30" fillId="11" borderId="37" xfId="0" applyFont="1" applyFill="1" applyBorder="1" applyAlignment="1">
      <alignment horizontal="center" vertical="center" shrinkToFit="1"/>
    </xf>
    <xf numFmtId="0" fontId="42" fillId="11" borderId="22" xfId="0" applyFont="1" applyFill="1" applyBorder="1" applyAlignment="1">
      <alignment horizontal="right" vertical="center" shrinkToFit="1"/>
    </xf>
    <xf numFmtId="0" fontId="42" fillId="11" borderId="23" xfId="0" applyFont="1" applyFill="1" applyBorder="1" applyAlignment="1">
      <alignment horizontal="right" vertical="center" shrinkToFit="1"/>
    </xf>
    <xf numFmtId="0" fontId="42" fillId="11" borderId="37" xfId="0" applyFont="1" applyFill="1" applyBorder="1" applyAlignment="1">
      <alignment horizontal="right" vertical="center" shrinkToFit="1"/>
    </xf>
    <xf numFmtId="0" fontId="74" fillId="5" borderId="22" xfId="0" applyFont="1" applyFill="1" applyBorder="1" applyAlignment="1" applyProtection="1">
      <alignment horizontal="center" vertical="center" shrinkToFit="1"/>
      <protection locked="0"/>
    </xf>
    <xf numFmtId="0" fontId="74" fillId="5" borderId="23" xfId="0" applyFont="1" applyFill="1" applyBorder="1" applyAlignment="1" applyProtection="1">
      <alignment horizontal="center" vertical="center" shrinkToFit="1"/>
      <protection locked="0"/>
    </xf>
    <xf numFmtId="0" fontId="74" fillId="5" borderId="24" xfId="0" applyFont="1" applyFill="1" applyBorder="1" applyAlignment="1" applyProtection="1">
      <alignment horizontal="center" vertical="center" shrinkToFit="1"/>
      <protection locked="0"/>
    </xf>
    <xf numFmtId="0" fontId="37" fillId="13" borderId="37" xfId="0" applyFont="1" applyFill="1" applyBorder="1" applyAlignment="1" applyProtection="1">
      <alignment horizontal="center" vertical="center"/>
      <protection locked="0"/>
    </xf>
    <xf numFmtId="0" fontId="39" fillId="7" borderId="39" xfId="0" applyFont="1" applyFill="1" applyBorder="1" applyAlignment="1">
      <alignment horizontal="center" vertical="center" shrinkToFit="1"/>
    </xf>
    <xf numFmtId="0" fontId="42" fillId="11" borderId="22" xfId="0" applyFont="1" applyFill="1" applyBorder="1" applyAlignment="1">
      <alignment horizontal="center" vertical="center"/>
    </xf>
    <xf numFmtId="0" fontId="42" fillId="11" borderId="23" xfId="0" applyFont="1" applyFill="1" applyBorder="1" applyAlignment="1">
      <alignment horizontal="center" vertical="center"/>
    </xf>
    <xf numFmtId="0" fontId="42" fillId="11" borderId="37" xfId="0" applyFont="1" applyFill="1" applyBorder="1" applyAlignment="1">
      <alignment horizontal="center" vertical="center"/>
    </xf>
    <xf numFmtId="0" fontId="65" fillId="5" borderId="22" xfId="0" applyFont="1" applyFill="1" applyBorder="1" applyAlignment="1" applyProtection="1">
      <alignment horizontal="left" vertical="center" indent="1" shrinkToFit="1"/>
      <protection locked="0"/>
    </xf>
    <xf numFmtId="0" fontId="65" fillId="5" borderId="23" xfId="0" applyFont="1" applyFill="1" applyBorder="1" applyAlignment="1" applyProtection="1">
      <alignment horizontal="left" vertical="center" indent="1" shrinkToFit="1"/>
      <protection locked="0"/>
    </xf>
    <xf numFmtId="0" fontId="65" fillId="5" borderId="37" xfId="0" applyFont="1" applyFill="1" applyBorder="1" applyAlignment="1" applyProtection="1">
      <alignment horizontal="left" vertical="center" indent="1" shrinkToFit="1"/>
      <protection locked="0"/>
    </xf>
    <xf numFmtId="0" fontId="19" fillId="4" borderId="0" xfId="0" applyFont="1" applyFill="1" applyAlignment="1">
      <alignment horizontal="center" vertical="center"/>
    </xf>
    <xf numFmtId="49" fontId="12" fillId="5" borderId="6" xfId="0" applyNumberFormat="1" applyFont="1" applyFill="1" applyBorder="1" applyAlignment="1" applyProtection="1">
      <alignment horizontal="center" shrinkToFit="1"/>
      <protection locked="0"/>
    </xf>
    <xf numFmtId="49" fontId="12" fillId="5" borderId="15" xfId="0" applyNumberFormat="1" applyFont="1" applyFill="1" applyBorder="1" applyAlignment="1" applyProtection="1">
      <alignment horizontal="center" shrinkToFit="1"/>
      <protection locked="0"/>
    </xf>
    <xf numFmtId="0" fontId="12" fillId="5" borderId="6" xfId="0" applyFont="1" applyFill="1" applyBorder="1" applyAlignment="1" applyProtection="1">
      <alignment horizontal="left" indent="1" shrinkToFit="1"/>
      <protection locked="0"/>
    </xf>
    <xf numFmtId="0" fontId="40" fillId="11" borderId="22" xfId="0" applyFont="1" applyFill="1" applyBorder="1" applyAlignment="1">
      <alignment horizontal="right" vertical="center" shrinkToFit="1"/>
    </xf>
    <xf numFmtId="0" fontId="40" fillId="11" borderId="23" xfId="0" applyFont="1" applyFill="1" applyBorder="1" applyAlignment="1">
      <alignment horizontal="right" vertical="center" shrinkToFit="1"/>
    </xf>
    <xf numFmtId="0" fontId="40" fillId="11" borderId="37" xfId="0" applyFont="1" applyFill="1" applyBorder="1" applyAlignment="1">
      <alignment horizontal="right" vertical="center" shrinkToFit="1"/>
    </xf>
    <xf numFmtId="0" fontId="39" fillId="11" borderId="22" xfId="0" applyFont="1" applyFill="1" applyBorder="1" applyAlignment="1">
      <alignment horizontal="center" vertical="center" shrinkToFit="1"/>
    </xf>
    <xf numFmtId="0" fontId="39" fillId="11" borderId="37" xfId="0" applyFont="1" applyFill="1" applyBorder="1" applyAlignment="1">
      <alignment horizontal="center" vertical="center" shrinkToFit="1"/>
    </xf>
    <xf numFmtId="0" fontId="64" fillId="5" borderId="22" xfId="0" applyFont="1" applyFill="1" applyBorder="1" applyAlignment="1" applyProtection="1">
      <alignment horizontal="left" vertical="center" shrinkToFit="1"/>
      <protection locked="0"/>
    </xf>
    <xf numFmtId="0" fontId="64" fillId="5" borderId="23" xfId="0" applyFont="1" applyFill="1" applyBorder="1" applyAlignment="1" applyProtection="1">
      <alignment horizontal="left" vertical="center" shrinkToFit="1"/>
      <protection locked="0"/>
    </xf>
    <xf numFmtId="0" fontId="64" fillId="5" borderId="24" xfId="0" applyFont="1" applyFill="1" applyBorder="1" applyAlignment="1" applyProtection="1">
      <alignment horizontal="left" vertical="center" shrinkToFit="1"/>
      <protection locked="0"/>
    </xf>
    <xf numFmtId="0" fontId="65" fillId="4" borderId="22" xfId="0" applyFont="1" applyFill="1" applyBorder="1" applyAlignment="1" applyProtection="1">
      <alignment horizontal="left" vertical="center" indent="1" shrinkToFit="1"/>
      <protection locked="0"/>
    </xf>
    <xf numFmtId="0" fontId="65" fillId="4" borderId="23" xfId="0" applyFont="1" applyFill="1" applyBorder="1" applyAlignment="1" applyProtection="1">
      <alignment horizontal="left" vertical="center" indent="1" shrinkToFit="1"/>
      <protection locked="0"/>
    </xf>
    <xf numFmtId="0" fontId="65" fillId="4" borderId="37" xfId="0" applyFont="1" applyFill="1" applyBorder="1" applyAlignment="1" applyProtection="1">
      <alignment horizontal="left" vertical="center" indent="1" shrinkToFit="1"/>
      <protection locked="0"/>
    </xf>
    <xf numFmtId="0" fontId="3" fillId="5" borderId="0" xfId="0" applyFont="1" applyFill="1" applyAlignment="1">
      <alignment horizontal="center" vertical="center"/>
    </xf>
    <xf numFmtId="0" fontId="4" fillId="5" borderId="0" xfId="0" applyFont="1" applyFill="1" applyAlignment="1">
      <alignment horizontal="center" vertical="center"/>
    </xf>
    <xf numFmtId="0" fontId="12" fillId="4" borderId="39" xfId="0" applyFont="1" applyFill="1" applyBorder="1" applyAlignment="1" applyProtection="1">
      <alignment horizontal="center" vertical="center"/>
      <protection locked="0"/>
    </xf>
    <xf numFmtId="0" fontId="12" fillId="4" borderId="24" xfId="0" applyFont="1" applyFill="1" applyBorder="1" applyAlignment="1" applyProtection="1">
      <alignment horizontal="center" vertical="center"/>
      <protection locked="0"/>
    </xf>
    <xf numFmtId="0" fontId="75" fillId="5" borderId="14" xfId="0" applyFont="1" applyFill="1" applyBorder="1" applyAlignment="1" applyProtection="1">
      <alignment horizontal="left" vertical="center" indent="2" shrinkToFit="1"/>
      <protection locked="0"/>
    </xf>
    <xf numFmtId="0" fontId="75" fillId="5" borderId="13" xfId="0" applyFont="1" applyFill="1" applyBorder="1" applyAlignment="1" applyProtection="1">
      <alignment horizontal="left" vertical="center" indent="2" shrinkToFit="1"/>
      <protection locked="0"/>
    </xf>
    <xf numFmtId="0" fontId="75" fillId="5" borderId="7" xfId="0" applyFont="1" applyFill="1" applyBorder="1" applyAlignment="1" applyProtection="1">
      <alignment horizontal="left" vertical="center" indent="2" shrinkToFit="1"/>
      <protection locked="0"/>
    </xf>
    <xf numFmtId="0" fontId="37" fillId="4" borderId="22" xfId="0" applyFont="1" applyFill="1" applyBorder="1" applyAlignment="1" applyProtection="1">
      <alignment horizontal="left" vertical="center" indent="1" shrinkToFit="1"/>
      <protection locked="0"/>
    </xf>
    <xf numFmtId="0" fontId="37" fillId="4" borderId="23" xfId="0" applyFont="1" applyFill="1" applyBorder="1" applyAlignment="1" applyProtection="1">
      <alignment horizontal="left" vertical="center" indent="1" shrinkToFit="1"/>
      <protection locked="0"/>
    </xf>
    <xf numFmtId="0" fontId="37" fillId="4" borderId="24" xfId="0" applyFont="1" applyFill="1" applyBorder="1" applyAlignment="1" applyProtection="1">
      <alignment horizontal="left" vertical="center" indent="1" shrinkToFit="1"/>
      <protection locked="0"/>
    </xf>
    <xf numFmtId="0" fontId="3" fillId="5" borderId="7" xfId="0" applyFont="1" applyFill="1" applyBorder="1" applyAlignment="1">
      <alignment horizontal="center" vertical="center"/>
    </xf>
    <xf numFmtId="0" fontId="40" fillId="11" borderId="22" xfId="0" applyFont="1" applyFill="1" applyBorder="1" applyAlignment="1">
      <alignment horizontal="center" vertical="center" shrinkToFit="1"/>
    </xf>
    <xf numFmtId="0" fontId="40" fillId="11" borderId="23" xfId="0" applyFont="1" applyFill="1" applyBorder="1" applyAlignment="1">
      <alignment horizontal="center" vertical="center" shrinkToFit="1"/>
    </xf>
    <xf numFmtId="0" fontId="40" fillId="11" borderId="37" xfId="0" applyFont="1" applyFill="1" applyBorder="1" applyAlignment="1">
      <alignment horizontal="center" vertical="center" shrinkToFit="1"/>
    </xf>
    <xf numFmtId="0" fontId="39" fillId="7" borderId="22" xfId="0" applyFont="1" applyFill="1" applyBorder="1" applyAlignment="1">
      <alignment horizontal="center" vertical="center" shrinkToFit="1"/>
    </xf>
    <xf numFmtId="0" fontId="39" fillId="7" borderId="23" xfId="0" applyFont="1" applyFill="1" applyBorder="1" applyAlignment="1">
      <alignment horizontal="center" vertical="center" shrinkToFit="1"/>
    </xf>
    <xf numFmtId="0" fontId="39" fillId="7" borderId="37" xfId="0" applyFont="1" applyFill="1" applyBorder="1" applyAlignment="1">
      <alignment horizontal="center" vertical="center" shrinkToFit="1"/>
    </xf>
    <xf numFmtId="0" fontId="26" fillId="11" borderId="22" xfId="0" applyFont="1" applyFill="1" applyBorder="1" applyAlignment="1">
      <alignment horizontal="center" vertical="center" shrinkToFit="1"/>
    </xf>
    <xf numFmtId="0" fontId="26" fillId="11" borderId="23" xfId="0" applyFont="1" applyFill="1" applyBorder="1" applyAlignment="1">
      <alignment horizontal="center" vertical="center" shrinkToFit="1"/>
    </xf>
    <xf numFmtId="0" fontId="26" fillId="11" borderId="37" xfId="0" applyFont="1" applyFill="1" applyBorder="1" applyAlignment="1">
      <alignment horizontal="center" vertical="center" shrinkToFit="1"/>
    </xf>
    <xf numFmtId="0" fontId="30" fillId="11" borderId="23" xfId="0" applyFont="1" applyFill="1" applyBorder="1" applyAlignment="1">
      <alignment horizontal="center" vertical="center" shrinkToFit="1"/>
    </xf>
    <xf numFmtId="0" fontId="61" fillId="4" borderId="22" xfId="0" applyFont="1" applyFill="1" applyBorder="1" applyAlignment="1" applyProtection="1">
      <alignment horizontal="center" vertical="center"/>
      <protection locked="0"/>
    </xf>
    <xf numFmtId="0" fontId="61" fillId="4" borderId="37" xfId="0" applyFont="1" applyFill="1" applyBorder="1" applyAlignment="1" applyProtection="1">
      <alignment horizontal="center" vertical="center"/>
      <protection locked="0"/>
    </xf>
    <xf numFmtId="49" fontId="55" fillId="5" borderId="22" xfId="0" applyNumberFormat="1" applyFont="1" applyFill="1" applyBorder="1" applyAlignment="1" applyProtection="1">
      <alignment horizontal="left" vertical="center" indent="1" shrinkToFit="1"/>
      <protection locked="0"/>
    </xf>
    <xf numFmtId="49" fontId="55" fillId="5" borderId="23" xfId="0" applyNumberFormat="1" applyFont="1" applyFill="1" applyBorder="1" applyAlignment="1" applyProtection="1">
      <alignment horizontal="left" vertical="center" indent="1" shrinkToFit="1"/>
      <protection locked="0"/>
    </xf>
    <xf numFmtId="49" fontId="55" fillId="5" borderId="37" xfId="0" applyNumberFormat="1" applyFont="1" applyFill="1" applyBorder="1" applyAlignment="1" applyProtection="1">
      <alignment horizontal="left" vertical="center" indent="1" shrinkToFit="1"/>
      <protection locked="0"/>
    </xf>
    <xf numFmtId="0" fontId="57" fillId="5" borderId="22" xfId="0" applyFont="1" applyFill="1" applyBorder="1" applyAlignment="1" applyProtection="1">
      <alignment horizontal="left" vertical="center" indent="1" shrinkToFit="1"/>
      <protection locked="0"/>
    </xf>
    <xf numFmtId="0" fontId="57" fillId="5" borderId="23" xfId="0" applyFont="1" applyFill="1" applyBorder="1" applyAlignment="1" applyProtection="1">
      <alignment horizontal="left" vertical="center" indent="1" shrinkToFit="1"/>
      <protection locked="0"/>
    </xf>
    <xf numFmtId="0" fontId="57" fillId="5" borderId="24" xfId="0" applyFont="1" applyFill="1" applyBorder="1" applyAlignment="1" applyProtection="1">
      <alignment horizontal="left" vertical="center" indent="1" shrinkToFit="1"/>
      <protection locked="0"/>
    </xf>
    <xf numFmtId="49" fontId="71" fillId="4" borderId="26" xfId="1" applyNumberFormat="1" applyFont="1" applyFill="1" applyBorder="1" applyAlignment="1" applyProtection="1">
      <alignment horizontal="left" vertical="center" indent="1"/>
      <protection locked="0"/>
    </xf>
    <xf numFmtId="49" fontId="71" fillId="4" borderId="27" xfId="1" applyNumberFormat="1" applyFont="1" applyFill="1" applyBorder="1" applyAlignment="1" applyProtection="1">
      <alignment horizontal="left" vertical="center" indent="1"/>
      <protection locked="0"/>
    </xf>
    <xf numFmtId="49" fontId="71" fillId="4" borderId="28" xfId="1" applyNumberFormat="1" applyFont="1" applyFill="1" applyBorder="1" applyAlignment="1" applyProtection="1">
      <alignment horizontal="left" vertical="center" indent="1"/>
      <protection locked="0"/>
    </xf>
    <xf numFmtId="0" fontId="59" fillId="11" borderId="18" xfId="0" applyFont="1" applyFill="1" applyBorder="1" applyAlignment="1">
      <alignment horizontal="right" vertical="center" shrinkToFit="1"/>
    </xf>
    <xf numFmtId="0" fontId="59" fillId="11" borderId="19" xfId="0" applyFont="1" applyFill="1" applyBorder="1" applyAlignment="1">
      <alignment horizontal="right" vertical="center" shrinkToFit="1"/>
    </xf>
    <xf numFmtId="0" fontId="59" fillId="11" borderId="20" xfId="0" applyFont="1" applyFill="1" applyBorder="1" applyAlignment="1">
      <alignment horizontal="right" vertical="center" shrinkToFit="1"/>
    </xf>
    <xf numFmtId="49" fontId="71" fillId="4" borderId="33" xfId="1" applyNumberFormat="1" applyFont="1" applyFill="1" applyBorder="1" applyAlignment="1" applyProtection="1">
      <alignment horizontal="left" vertical="center" indent="1"/>
      <protection locked="0"/>
    </xf>
    <xf numFmtId="0" fontId="65" fillId="5" borderId="0" xfId="0" applyFont="1" applyFill="1" applyAlignment="1">
      <alignment horizontal="center"/>
    </xf>
    <xf numFmtId="0" fontId="57" fillId="4" borderId="37" xfId="0" applyFont="1" applyFill="1" applyBorder="1" applyAlignment="1" applyProtection="1">
      <alignment horizontal="left" indent="1" shrinkToFit="1"/>
      <protection locked="0"/>
    </xf>
    <xf numFmtId="0" fontId="64" fillId="11" borderId="22" xfId="0" applyFont="1" applyFill="1" applyBorder="1" applyAlignment="1">
      <alignment horizontal="center" vertical="center" wrapText="1"/>
    </xf>
    <xf numFmtId="0" fontId="64" fillId="11" borderId="23" xfId="0" applyFont="1" applyFill="1" applyBorder="1" applyAlignment="1">
      <alignment horizontal="center" vertical="center" wrapText="1"/>
    </xf>
    <xf numFmtId="0" fontId="64" fillId="11" borderId="37" xfId="0" applyFont="1" applyFill="1" applyBorder="1" applyAlignment="1">
      <alignment horizontal="center" vertical="center" wrapText="1"/>
    </xf>
    <xf numFmtId="0" fontId="61" fillId="11" borderId="22" xfId="0" applyFont="1" applyFill="1" applyBorder="1" applyAlignment="1">
      <alignment horizontal="center" vertical="center"/>
    </xf>
    <xf numFmtId="0" fontId="61" fillId="11" borderId="23" xfId="0" applyFont="1" applyFill="1" applyBorder="1" applyAlignment="1">
      <alignment horizontal="center" vertical="center"/>
    </xf>
    <xf numFmtId="0" fontId="61" fillId="11" borderId="37" xfId="0" applyFont="1" applyFill="1" applyBorder="1" applyAlignment="1">
      <alignment horizontal="center" vertical="center"/>
    </xf>
    <xf numFmtId="0" fontId="57" fillId="5" borderId="22" xfId="0" applyFont="1" applyFill="1" applyBorder="1" applyAlignment="1">
      <alignment horizontal="center"/>
    </xf>
    <xf numFmtId="0" fontId="57" fillId="5" borderId="24" xfId="0" applyFont="1" applyFill="1" applyBorder="1" applyAlignment="1">
      <alignment horizontal="center"/>
    </xf>
    <xf numFmtId="0" fontId="56" fillId="11" borderId="22" xfId="0" applyFont="1" applyFill="1" applyBorder="1" applyAlignment="1">
      <alignment horizontal="center" vertical="center" shrinkToFit="1"/>
    </xf>
    <xf numFmtId="0" fontId="56" fillId="11" borderId="23" xfId="0" applyFont="1" applyFill="1" applyBorder="1" applyAlignment="1">
      <alignment horizontal="center" vertical="center" shrinkToFit="1"/>
    </xf>
    <xf numFmtId="0" fontId="56" fillId="11" borderId="37" xfId="0" applyFont="1" applyFill="1" applyBorder="1" applyAlignment="1">
      <alignment horizontal="center" vertical="center" shrinkToFit="1"/>
    </xf>
    <xf numFmtId="0" fontId="18" fillId="5" borderId="22" xfId="0" applyFont="1" applyFill="1" applyBorder="1" applyAlignment="1">
      <alignment horizontal="center"/>
    </xf>
    <xf numFmtId="0" fontId="18" fillId="5" borderId="23" xfId="0" applyFont="1" applyFill="1" applyBorder="1" applyAlignment="1">
      <alignment horizontal="center"/>
    </xf>
    <xf numFmtId="0" fontId="18" fillId="5" borderId="24" xfId="0" applyFont="1" applyFill="1" applyBorder="1" applyAlignment="1">
      <alignment horizontal="center"/>
    </xf>
    <xf numFmtId="0" fontId="56" fillId="11" borderId="22" xfId="0" applyFont="1" applyFill="1" applyBorder="1" applyAlignment="1">
      <alignment horizontal="right" vertical="center" wrapText="1"/>
    </xf>
    <xf numFmtId="0" fontId="56" fillId="11" borderId="23" xfId="0" applyFont="1" applyFill="1" applyBorder="1" applyAlignment="1">
      <alignment horizontal="right" vertical="center" wrapText="1"/>
    </xf>
    <xf numFmtId="0" fontId="56" fillId="11" borderId="37" xfId="0" applyFont="1" applyFill="1" applyBorder="1" applyAlignment="1">
      <alignment horizontal="right" vertical="center" wrapText="1"/>
    </xf>
    <xf numFmtId="15" fontId="72" fillId="4" borderId="22" xfId="0" applyNumberFormat="1" applyFont="1" applyFill="1" applyBorder="1" applyAlignment="1" applyProtection="1">
      <alignment horizontal="center" vertical="center" wrapText="1"/>
      <protection locked="0"/>
    </xf>
    <xf numFmtId="15" fontId="72" fillId="4" borderId="23" xfId="0" applyNumberFormat="1" applyFont="1" applyFill="1" applyBorder="1" applyAlignment="1" applyProtection="1">
      <alignment horizontal="center" vertical="center" wrapText="1"/>
      <protection locked="0"/>
    </xf>
    <xf numFmtId="15" fontId="72" fillId="4" borderId="24" xfId="0" applyNumberFormat="1" applyFont="1" applyFill="1" applyBorder="1" applyAlignment="1" applyProtection="1">
      <alignment horizontal="center" vertical="center" wrapText="1"/>
      <protection locked="0"/>
    </xf>
    <xf numFmtId="49" fontId="63" fillId="5" borderId="22" xfId="0" applyNumberFormat="1" applyFont="1" applyFill="1" applyBorder="1" applyAlignment="1" applyProtection="1">
      <alignment horizontal="left" vertical="center" indent="1" shrinkToFit="1"/>
      <protection locked="0"/>
    </xf>
    <xf numFmtId="49" fontId="63" fillId="5" borderId="23" xfId="0" applyNumberFormat="1" applyFont="1" applyFill="1" applyBorder="1" applyAlignment="1" applyProtection="1">
      <alignment horizontal="left" vertical="center" indent="1" shrinkToFit="1"/>
      <protection locked="0"/>
    </xf>
    <xf numFmtId="49" fontId="63" fillId="5" borderId="24" xfId="0" applyNumberFormat="1" applyFont="1" applyFill="1" applyBorder="1" applyAlignment="1" applyProtection="1">
      <alignment horizontal="left" vertical="center" indent="1" shrinkToFit="1"/>
      <protection locked="0"/>
    </xf>
    <xf numFmtId="0" fontId="62" fillId="5" borderId="22" xfId="0" applyFont="1" applyFill="1" applyBorder="1" applyAlignment="1" applyProtection="1">
      <alignment horizontal="left" indent="1"/>
      <protection locked="0"/>
    </xf>
    <xf numFmtId="0" fontId="62" fillId="5" borderId="23" xfId="0" applyFont="1" applyFill="1" applyBorder="1" applyAlignment="1" applyProtection="1">
      <alignment horizontal="left" indent="1"/>
      <protection locked="0"/>
    </xf>
    <xf numFmtId="0" fontId="62" fillId="5" borderId="37" xfId="0" applyFont="1" applyFill="1" applyBorder="1" applyAlignment="1" applyProtection="1">
      <alignment horizontal="left" indent="1"/>
      <protection locked="0"/>
    </xf>
    <xf numFmtId="49" fontId="71" fillId="4" borderId="26" xfId="1" applyNumberFormat="1" applyFont="1" applyFill="1" applyBorder="1" applyAlignment="1" applyProtection="1">
      <alignment horizontal="left" indent="1"/>
      <protection locked="0"/>
    </xf>
    <xf numFmtId="49" fontId="71" fillId="4" borderId="27" xfId="1" applyNumberFormat="1" applyFont="1" applyFill="1" applyBorder="1" applyAlignment="1" applyProtection="1">
      <alignment horizontal="left" indent="1"/>
      <protection locked="0"/>
    </xf>
    <xf numFmtId="49" fontId="71" fillId="4" borderId="33" xfId="1" applyNumberFormat="1" applyFont="1" applyFill="1" applyBorder="1" applyAlignment="1" applyProtection="1">
      <alignment horizontal="left" indent="1"/>
      <protection locked="0"/>
    </xf>
    <xf numFmtId="49" fontId="71" fillId="4" borderId="43" xfId="1" applyNumberFormat="1" applyFont="1" applyFill="1" applyBorder="1" applyAlignment="1" applyProtection="1">
      <alignment horizontal="left" indent="1"/>
      <protection locked="0"/>
    </xf>
    <xf numFmtId="49" fontId="71" fillId="4" borderId="44" xfId="1" applyNumberFormat="1" applyFont="1" applyFill="1" applyBorder="1" applyAlignment="1" applyProtection="1">
      <alignment horizontal="left" indent="1"/>
      <protection locked="0"/>
    </xf>
    <xf numFmtId="49" fontId="71" fillId="4" borderId="45" xfId="1" applyNumberFormat="1" applyFont="1" applyFill="1" applyBorder="1" applyAlignment="1" applyProtection="1">
      <alignment horizontal="left" indent="1"/>
      <protection locked="0"/>
    </xf>
  </cellXfs>
  <cellStyles count="3">
    <cellStyle name="Hipervínculo" xfId="1" builtinId="8"/>
    <cellStyle name="Normal" xfId="0" builtinId="0"/>
    <cellStyle name="Normal 2" xfId="2" xr:uid="{00000000-0005-0000-0000-000002000000}"/>
  </cellStyles>
  <dxfs count="7">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patternType="lightGray">
          <fgColor theme="0" tint="-0.24994659260841701"/>
          <bgColor theme="5"/>
        </patternFill>
      </fill>
    </dxf>
    <dxf>
      <font>
        <color theme="0"/>
      </font>
      <fill>
        <patternFill>
          <bgColor theme="0"/>
        </patternFill>
      </fill>
      <border>
        <left/>
        <right/>
        <top/>
        <bottom/>
      </border>
    </dxf>
    <dxf>
      <font>
        <b/>
        <strike val="0"/>
        <outline val="0"/>
        <shadow val="0"/>
        <u val="none"/>
        <vertAlign val="baseline"/>
        <sz val="11"/>
        <color auto="1"/>
        <name val="Calibri"/>
        <family val="2"/>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1"/>
        <color theme="0"/>
        <name val="Calibri"/>
        <scheme val="minor"/>
      </font>
      <alignment horizontal="center" vertical="bottom" textRotation="0" wrapText="0" indent="0" justifyLastLine="0" shrinkToFit="0" readingOrder="0"/>
    </dxf>
  </dxfs>
  <tableStyles count="0" defaultTableStyle="TableStyleMedium2" defaultPivotStyle="PivotStyleLight16"/>
  <colors>
    <mruColors>
      <color rgb="FF153E7E"/>
      <color rgb="FFF7F7F7"/>
      <color rgb="FF0C0F66"/>
      <color rgb="FFC2D5F4"/>
      <color rgb="FF90B3EC"/>
      <color rgb="FFF0F0F7"/>
      <color rgb="FFFFFFCC"/>
      <color rgb="FF00042E"/>
      <color rgb="FFFFFF99"/>
      <color rgb="FFEEF9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0/07/relationships/rdRichValueWebImage" Target="richData/rdRichValueWebImage.xml"/><Relationship Id="rId13" Type="http://schemas.microsoft.com/office/2017/06/relationships/rdSupportingPropertyBagStructure" Target="richData/rdsupportingpropertybagstructure.xml"/><Relationship Id="rId1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eetMetadata" Target="metadata.xml"/><Relationship Id="rId12" Type="http://schemas.microsoft.com/office/2017/06/relationships/richStyles" Target="richData/richStyles.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Array" Target="richData/rdarray.xml"/><Relationship Id="rId5" Type="http://schemas.openxmlformats.org/officeDocument/2006/relationships/styles" Target="styles.xml"/><Relationship Id="rId15" Type="http://schemas.microsoft.com/office/2017/06/relationships/rdRichValueTypes" Target="richData/rdRichValueTypes.xml"/><Relationship Id="rId10" Type="http://schemas.microsoft.com/office/2017/06/relationships/rdRichValueStructure" Target="richData/rdrichvaluestructure.xml"/><Relationship Id="rId19" Type="http://schemas.openxmlformats.org/officeDocument/2006/relationships/customXml" Target="../customXml/item2.xml"/><Relationship Id="rId4" Type="http://schemas.openxmlformats.org/officeDocument/2006/relationships/theme" Target="theme/theme1.xml"/><Relationship Id="rId9" Type="http://schemas.microsoft.com/office/2017/06/relationships/rdRichValue" Target="richData/rdrichvalue.xml"/><Relationship Id="rId14" Type="http://schemas.microsoft.com/office/2017/06/relationships/rdSupportingPropertyBag" Target="richData/rdsupportingpropertybag.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MS_LOGISOL" TargetMode="External"/></Relationships>
</file>

<file path=xl/drawings/drawing1.xml><?xml version="1.0" encoding="utf-8"?>
<xdr:wsDr xmlns:xdr="http://schemas.openxmlformats.org/drawingml/2006/spreadsheetDrawing" xmlns:a="http://schemas.openxmlformats.org/drawingml/2006/main">
  <xdr:twoCellAnchor>
    <xdr:from>
      <xdr:col>24</xdr:col>
      <xdr:colOff>279506</xdr:colOff>
      <xdr:row>8</xdr:row>
      <xdr:rowOff>150798</xdr:rowOff>
    </xdr:from>
    <xdr:to>
      <xdr:col>28</xdr:col>
      <xdr:colOff>217959</xdr:colOff>
      <xdr:row>10</xdr:row>
      <xdr:rowOff>32593</xdr:rowOff>
    </xdr:to>
    <xdr:sp macro="" textlink="">
      <xdr:nvSpPr>
        <xdr:cNvPr id="4" name="Rectángulo: esquinas diagonales redondeadas 3">
          <a:extLst>
            <a:ext uri="{FF2B5EF4-FFF2-40B4-BE49-F238E27FC236}">
              <a16:creationId xmlns:a16="http://schemas.microsoft.com/office/drawing/2014/main" id="{00000000-0008-0000-0000-000004000000}"/>
            </a:ext>
          </a:extLst>
        </xdr:cNvPr>
        <xdr:cNvSpPr/>
      </xdr:nvSpPr>
      <xdr:spPr bwMode="auto">
        <a:xfrm>
          <a:off x="8446353" y="1647904"/>
          <a:ext cx="1265230" cy="222454"/>
        </a:xfrm>
        <a:prstGeom prst="round2DiagRect">
          <a:avLst>
            <a:gd name="adj1" fmla="val 50000"/>
            <a:gd name="adj2" fmla="val 0"/>
          </a:avLst>
        </a:prstGeom>
        <a:solidFill>
          <a:srgbClr val="153E7E"/>
        </a:solidFill>
        <a:ln w="12700" cap="flat" cmpd="sng" algn="ctr">
          <a:no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000" b="1">
              <a:solidFill>
                <a:schemeClr val="bg1"/>
              </a:solidFill>
              <a:latin typeface="Cambria" panose="02040503050406030204" pitchFamily="18" charset="0"/>
            </a:rPr>
            <a:t> </a:t>
          </a:r>
          <a:r>
            <a:rPr lang="es-CO" sz="1100" b="1">
              <a:solidFill>
                <a:schemeClr val="bg1"/>
              </a:solidFill>
              <a:effectLst/>
              <a:latin typeface="+mn-lt"/>
              <a:ea typeface="+mn-ea"/>
              <a:cs typeface="+mn-cs"/>
            </a:rPr>
            <a:t> Asesor  </a:t>
          </a:r>
          <a:r>
            <a:rPr lang="es-CO" sz="1100" b="0">
              <a:solidFill>
                <a:schemeClr val="bg1"/>
              </a:solidFill>
              <a:effectLst/>
              <a:latin typeface="+mn-lt"/>
              <a:ea typeface="+mn-ea"/>
              <a:cs typeface="+mn-cs"/>
            </a:rPr>
            <a:t>/ Assesor</a:t>
          </a:r>
          <a:endParaRPr lang="es-CO" sz="1000">
            <a:solidFill>
              <a:schemeClr val="bg1"/>
            </a:solidFill>
            <a:effectLst/>
          </a:endParaRPr>
        </a:p>
        <a:p>
          <a:pPr algn="ctr"/>
          <a:endParaRPr lang="es-CO" sz="1000" b="0">
            <a:solidFill>
              <a:schemeClr val="bg1"/>
            </a:solidFill>
            <a:latin typeface="Cambria" panose="020405030504060302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9</xdr:col>
          <xdr:colOff>38100</xdr:colOff>
          <xdr:row>66</xdr:row>
          <xdr:rowOff>12700</xdr:rowOff>
        </xdr:from>
        <xdr:to>
          <xdr:col>9</xdr:col>
          <xdr:colOff>254000</xdr:colOff>
          <xdr:row>67</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67</xdr:row>
          <xdr:rowOff>25400</xdr:rowOff>
        </xdr:from>
        <xdr:to>
          <xdr:col>9</xdr:col>
          <xdr:colOff>254000</xdr:colOff>
          <xdr:row>68</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66</xdr:row>
          <xdr:rowOff>12700</xdr:rowOff>
        </xdr:from>
        <xdr:to>
          <xdr:col>12</xdr:col>
          <xdr:colOff>292100</xdr:colOff>
          <xdr:row>67</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25400</xdr:rowOff>
        </xdr:from>
        <xdr:to>
          <xdr:col>12</xdr:col>
          <xdr:colOff>292100</xdr:colOff>
          <xdr:row>68</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127000</xdr:colOff>
          <xdr:row>66</xdr:row>
          <xdr:rowOff>0</xdr:rowOff>
        </xdr:from>
        <xdr:to>
          <xdr:col>15</xdr:col>
          <xdr:colOff>342900</xdr:colOff>
          <xdr:row>67</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127000</xdr:colOff>
          <xdr:row>67</xdr:row>
          <xdr:rowOff>12700</xdr:rowOff>
        </xdr:from>
        <xdr:to>
          <xdr:col>15</xdr:col>
          <xdr:colOff>342900</xdr:colOff>
          <xdr:row>68</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139700</xdr:colOff>
          <xdr:row>66</xdr:row>
          <xdr:rowOff>25400</xdr:rowOff>
        </xdr:from>
        <xdr:to>
          <xdr:col>24</xdr:col>
          <xdr:colOff>241300</xdr:colOff>
          <xdr:row>67</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MX" sz="1000" b="0" i="0" u="none" strike="noStrike" baseline="0">
                  <a:solidFill>
                    <a:srgbClr val="000000"/>
                  </a:solidFill>
                  <a:latin typeface="Arial" pitchFamily="2" charset="0"/>
                  <a:cs typeface="Arial" pitchFamily="2" charset="0"/>
                </a:rPr>
                <a:t>Origen / Origin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139700</xdr:colOff>
          <xdr:row>67</xdr:row>
          <xdr:rowOff>25400</xdr:rowOff>
        </xdr:from>
        <xdr:to>
          <xdr:col>25</xdr:col>
          <xdr:colOff>215900</xdr:colOff>
          <xdr:row>68</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MX" sz="1000" b="0" i="0" u="none" strike="noStrike" baseline="0">
                  <a:solidFill>
                    <a:srgbClr val="000000"/>
                  </a:solidFill>
                  <a:latin typeface="Arial" pitchFamily="2" charset="0"/>
                  <a:cs typeface="Arial" pitchFamily="2" charset="0"/>
                </a:rPr>
                <a:t>Destino / Destination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127000</xdr:colOff>
          <xdr:row>66</xdr:row>
          <xdr:rowOff>25400</xdr:rowOff>
        </xdr:from>
        <xdr:to>
          <xdr:col>28</xdr:col>
          <xdr:colOff>317500</xdr:colOff>
          <xdr:row>67</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MX" sz="1000" b="0" i="0" u="none" strike="noStrike" baseline="0">
                  <a:solidFill>
                    <a:srgbClr val="000000"/>
                  </a:solidFill>
                  <a:latin typeface="Arial" pitchFamily="2" charset="0"/>
                  <a:cs typeface="Arial" pitchFamily="2" charset="0"/>
                </a:rPr>
                <a:t>Si /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67</xdr:row>
          <xdr:rowOff>25400</xdr:rowOff>
        </xdr:from>
        <xdr:to>
          <xdr:col>28</xdr:col>
          <xdr:colOff>241300</xdr:colOff>
          <xdr:row>68</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MX" sz="1000" b="0" i="0" u="none" strike="noStrike" baseline="0">
                  <a:solidFill>
                    <a:srgbClr val="000000"/>
                  </a:solidFill>
                  <a:latin typeface="Arial" pitchFamily="2" charset="0"/>
                  <a:cs typeface="Arial" pitchFamily="2" charset="0"/>
                </a:rPr>
                <a:t>No / Not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330200</xdr:colOff>
          <xdr:row>54</xdr:row>
          <xdr:rowOff>25400</xdr:rowOff>
        </xdr:from>
        <xdr:to>
          <xdr:col>19</xdr:col>
          <xdr:colOff>139700</xdr:colOff>
          <xdr:row>54</xdr:row>
          <xdr:rowOff>215900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63500</xdr:colOff>
          <xdr:row>54</xdr:row>
          <xdr:rowOff>25400</xdr:rowOff>
        </xdr:from>
        <xdr:to>
          <xdr:col>26</xdr:col>
          <xdr:colOff>0</xdr:colOff>
          <xdr:row>54</xdr:row>
          <xdr:rowOff>215900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66</xdr:row>
          <xdr:rowOff>25400</xdr:rowOff>
        </xdr:from>
        <xdr:to>
          <xdr:col>32</xdr:col>
          <xdr:colOff>241300</xdr:colOff>
          <xdr:row>67</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MX" sz="1000" b="0" i="0" u="none" strike="noStrike" baseline="0">
                  <a:solidFill>
                    <a:srgbClr val="000000"/>
                  </a:solidFill>
                  <a:latin typeface="Arial" pitchFamily="2" charset="0"/>
                  <a:cs typeface="Arial" pitchFamily="2" charset="0"/>
                </a:rPr>
                <a:t>Si /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67</xdr:row>
          <xdr:rowOff>25400</xdr:rowOff>
        </xdr:from>
        <xdr:to>
          <xdr:col>32</xdr:col>
          <xdr:colOff>177800</xdr:colOff>
          <xdr:row>68</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MX" sz="1000" b="0" i="0" u="none" strike="noStrike" baseline="0">
                  <a:solidFill>
                    <a:srgbClr val="000000"/>
                  </a:solidFill>
                  <a:latin typeface="Arial" pitchFamily="2" charset="0"/>
                  <a:cs typeface="Arial" pitchFamily="2" charset="0"/>
                </a:rPr>
                <a:t>No / Not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41</xdr:row>
          <xdr:rowOff>25400</xdr:rowOff>
        </xdr:from>
        <xdr:to>
          <xdr:col>10</xdr:col>
          <xdr:colOff>279400</xdr:colOff>
          <xdr:row>41</xdr:row>
          <xdr:rowOff>228600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MX" sz="1000" b="0" i="0" u="none" strike="noStrike" baseline="0">
                  <a:solidFill>
                    <a:srgbClr val="000000"/>
                  </a:solidFill>
                  <a:latin typeface="Arial" pitchFamily="2" charset="0"/>
                  <a:cs typeface="Arial" pitchFamily="2" charset="0"/>
                </a:rPr>
                <a:t>Si / Yes</a:t>
              </a:r>
            </a:p>
          </xdr:txBody>
        </xdr:sp>
        <xdr:clientData/>
      </xdr:twoCellAnchor>
    </mc:Choice>
    <mc:Fallback/>
  </mc:AlternateContent>
  <xdr:twoCellAnchor editAs="oneCell">
    <xdr:from>
      <xdr:col>0</xdr:col>
      <xdr:colOff>0</xdr:colOff>
      <xdr:row>0</xdr:row>
      <xdr:rowOff>0</xdr:rowOff>
    </xdr:from>
    <xdr:to>
      <xdr:col>38</xdr:col>
      <xdr:colOff>0</xdr:colOff>
      <xdr:row>10</xdr:row>
      <xdr:rowOff>104589</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t="3330" b="3330"/>
        <a:stretch/>
      </xdr:blipFill>
      <xdr:spPr>
        <a:xfrm>
          <a:off x="0" y="0"/>
          <a:ext cx="13881100" cy="19333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uricio%20Martenco.FMS-PC/Desktop/Formato%20de%20Reserva%20SBD%20-%20Febr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BD BOOKING"/>
      <sheetName val="DATOS"/>
    </sheetNames>
  </externalBook>
</externalLink>
</file>

<file path=xl/persons/person.xml><?xml version="1.0" encoding="utf-8"?>
<personList xmlns="http://schemas.microsoft.com/office/spreadsheetml/2018/threadedcomments" xmlns:x="http://schemas.openxmlformats.org/spreadsheetml/2006/main"/>
</file>

<file path=xl/richData/_rels/rdRichValueWebImage.xml.rels><?xml version="1.0" encoding="UTF-8" standalone="yes"?>
<Relationships xmlns="http://schemas.openxmlformats.org/package/2006/relationships"><Relationship Id="rId26" Type="http://schemas.openxmlformats.org/officeDocument/2006/relationships/hyperlink" Target="https://www.bing.com/images/search?form=xlimg&amp;q=Bahamas" TargetMode="External"/><Relationship Id="rId21" Type="http://schemas.openxmlformats.org/officeDocument/2006/relationships/hyperlink" Target="https://www.bing.com/th?id=OSK.74a648a007503840a0ace3a3af50c00f&amp;qlt=95" TargetMode="External"/><Relationship Id="rId42" Type="http://schemas.openxmlformats.org/officeDocument/2006/relationships/hyperlink" Target="https://www.bing.com/images/search?form=xlimg&amp;q=Bonaire" TargetMode="External"/><Relationship Id="rId47" Type="http://schemas.openxmlformats.org/officeDocument/2006/relationships/hyperlink" Target="https://www.bing.com/th?id=OSK.f22f202e5b50e42cedf41e4454803790&amp;qlt=95" TargetMode="External"/><Relationship Id="rId63" Type="http://schemas.openxmlformats.org/officeDocument/2006/relationships/hyperlink" Target="https://www.bing.com/th?id=OSK.ccd7076039fe58cd60c1e4f06a2dd379&amp;qlt=95" TargetMode="External"/><Relationship Id="rId68" Type="http://schemas.openxmlformats.org/officeDocument/2006/relationships/hyperlink" Target="https://www.bing.com/images/search?form=xlimg&amp;q=Rep%c3%bablica%20Popular%20China" TargetMode="External"/><Relationship Id="rId7" Type="http://schemas.openxmlformats.org/officeDocument/2006/relationships/hyperlink" Target="https://www.bing.com/th?id=OSK.EYQNOL8azJGGHvtdo7nzzsCtnMX4LkLvQF-wAPV2G_Q&amp;qlt=95" TargetMode="External"/><Relationship Id="rId71" Type="http://schemas.openxmlformats.org/officeDocument/2006/relationships/hyperlink" Target="https://www.bing.com/th?id=OSK.f9684c1d1d632507ae6b7dae73a7df73&amp;qlt=95" TargetMode="External"/><Relationship Id="rId2" Type="http://schemas.openxmlformats.org/officeDocument/2006/relationships/hyperlink" Target="https://www.bing.com/images/search?form=xlimg&amp;q=Estados%20Unidos" TargetMode="External"/><Relationship Id="rId16" Type="http://schemas.openxmlformats.org/officeDocument/2006/relationships/hyperlink" Target="https://www.bing.com/images/search?form=xlimg&amp;q=Panam%c3%a1" TargetMode="External"/><Relationship Id="rId29" Type="http://schemas.openxmlformats.org/officeDocument/2006/relationships/hyperlink" Target="https://www.bing.com/th?id=OSK.3f927e75427ebafe7094da2e742615b4&amp;qlt=95" TargetMode="External"/><Relationship Id="rId11" Type="http://schemas.openxmlformats.org/officeDocument/2006/relationships/hyperlink" Target="https://www.bing.com/th?id=OSK.45c103f1b0f5df54916f42b9aede0e34&amp;qlt=95" TargetMode="External"/><Relationship Id="rId24" Type="http://schemas.openxmlformats.org/officeDocument/2006/relationships/hyperlink" Target="https://www.bing.com/images/search?form=xlimg&amp;q=San%20Vicente%20y%20las%20Granadinas" TargetMode="External"/><Relationship Id="rId32" Type="http://schemas.openxmlformats.org/officeDocument/2006/relationships/hyperlink" Target="https://www.bing.com/images/search?form=xlimg&amp;q=Guyana" TargetMode="External"/><Relationship Id="rId37" Type="http://schemas.openxmlformats.org/officeDocument/2006/relationships/hyperlink" Target="https://www.bing.com/th?id=OSK.3c30e3d3b3aff2f1912ef670db9a55e5&amp;qlt=95" TargetMode="External"/><Relationship Id="rId40" Type="http://schemas.openxmlformats.org/officeDocument/2006/relationships/hyperlink" Target="https://www.bing.com/images/search?form=xlimg&amp;q=Rep%c3%bablica%20de%20China" TargetMode="External"/><Relationship Id="rId45" Type="http://schemas.openxmlformats.org/officeDocument/2006/relationships/hyperlink" Target="https://www.bing.com/th?id=OSK.a95b65f7c30d57b6108c3c49b1604129&amp;qlt=95" TargetMode="External"/><Relationship Id="rId53" Type="http://schemas.openxmlformats.org/officeDocument/2006/relationships/hyperlink" Target="https://www.bing.com/th?id=OSK.e5168a4e9ad0191c2c739795e97abbed&amp;qlt=95" TargetMode="External"/><Relationship Id="rId58" Type="http://schemas.openxmlformats.org/officeDocument/2006/relationships/hyperlink" Target="https://www.bing.com/images/search?form=xlimg&amp;q=Surinam" TargetMode="External"/><Relationship Id="rId66" Type="http://schemas.openxmlformats.org/officeDocument/2006/relationships/hyperlink" Target="https://www.bing.com/images/search?form=xlimg&amp;q=El%20Salvador" TargetMode="External"/><Relationship Id="rId5" Type="http://schemas.openxmlformats.org/officeDocument/2006/relationships/hyperlink" Target="https://www.bing.com/th?id=OSK.3ee66246d81543f9361bee61bd215703&amp;qlt=95" TargetMode="External"/><Relationship Id="rId61" Type="http://schemas.openxmlformats.org/officeDocument/2006/relationships/hyperlink" Target="https://www.bing.com/th?id=OSK.b24a0e579285b8d0b4ba5041792b91e2&amp;qlt=95" TargetMode="External"/><Relationship Id="rId19" Type="http://schemas.openxmlformats.org/officeDocument/2006/relationships/hyperlink" Target="https://www.bing.com/th?id=OSK.tQXULeX9mJL9tZYUR4uoQsIzqVt9sqINCaOnrhxMOXc&amp;qlt=95" TargetMode="External"/><Relationship Id="rId14" Type="http://schemas.openxmlformats.org/officeDocument/2006/relationships/hyperlink" Target="https://www.bing.com/images/search?form=xlimg&amp;q=Barbados" TargetMode="External"/><Relationship Id="rId22" Type="http://schemas.openxmlformats.org/officeDocument/2006/relationships/hyperlink" Target="https://www.bing.com/images/search?form=xlimg&amp;q=Rep%c3%bablica%20Dominicana" TargetMode="External"/><Relationship Id="rId27" Type="http://schemas.openxmlformats.org/officeDocument/2006/relationships/hyperlink" Target="https://www.bing.com/th?id=OSK.CilQ1Y4xX_BTuChOf05bEnBcLu-2YzxxiBf4-BG870Y&amp;qlt=95" TargetMode="External"/><Relationship Id="rId30" Type="http://schemas.openxmlformats.org/officeDocument/2006/relationships/hyperlink" Target="https://www.bing.com/images/search?form=xlimg&amp;q=Guatemala" TargetMode="External"/><Relationship Id="rId35" Type="http://schemas.openxmlformats.org/officeDocument/2006/relationships/hyperlink" Target="https://www.bing.com/th?id=OSK.67727dfde4ce2049f05818da942038b7&amp;qlt=95" TargetMode="External"/><Relationship Id="rId43" Type="http://schemas.openxmlformats.org/officeDocument/2006/relationships/hyperlink" Target="https://www.bing.com/th?id=OSK.75292a2caec5813c5464856cc0c461ac&amp;qlt=95" TargetMode="External"/><Relationship Id="rId48" Type="http://schemas.openxmlformats.org/officeDocument/2006/relationships/hyperlink" Target="https://www.bing.com/images/search?form=xlimg&amp;q=Nicaragua" TargetMode="External"/><Relationship Id="rId56" Type="http://schemas.openxmlformats.org/officeDocument/2006/relationships/hyperlink" Target="https://www.bing.com/images/search?form=xlimg&amp;q=Trinidad%20y%20Tobago" TargetMode="External"/><Relationship Id="rId64" Type="http://schemas.openxmlformats.org/officeDocument/2006/relationships/hyperlink" Target="https://www.bing.com/images/search?form=xlimg&amp;q=Dominica" TargetMode="External"/><Relationship Id="rId69" Type="http://schemas.openxmlformats.org/officeDocument/2006/relationships/hyperlink" Target="https://www.bing.com/th?id=OSK.4b689b1fe947aec4bca419aa3419506b&amp;qlt=95" TargetMode="External"/><Relationship Id="rId8" Type="http://schemas.openxmlformats.org/officeDocument/2006/relationships/hyperlink" Target="https://www.bing.com/images/search?form=xlimg&amp;q=Costa%20Rica" TargetMode="External"/><Relationship Id="rId51" Type="http://schemas.openxmlformats.org/officeDocument/2006/relationships/hyperlink" Target="https://www.bing.com/th?id=OSK.5fcc320624a0d8f26a15f314c32b92bb&amp;qlt=95" TargetMode="External"/><Relationship Id="rId72" Type="http://schemas.openxmlformats.org/officeDocument/2006/relationships/hyperlink" Target="https://www.bing.com/images/search?form=xlimg&amp;q=Curazao" TargetMode="External"/><Relationship Id="rId3" Type="http://schemas.openxmlformats.org/officeDocument/2006/relationships/hyperlink" Target="https://www.bing.com/th?id=OSK.962ad92ad10cf8a96319c72485b430f9&amp;qlt=95" TargetMode="External"/><Relationship Id="rId12" Type="http://schemas.openxmlformats.org/officeDocument/2006/relationships/hyperlink" Target="https://www.bing.com/images/search?form=xlimg&amp;q=Belice" TargetMode="External"/><Relationship Id="rId17" Type="http://schemas.openxmlformats.org/officeDocument/2006/relationships/hyperlink" Target="https://www.bing.com/th?id=OSK.bJH0mhZ5ZdhJwd5TQTQwxGz5H6bTlN0e1HxBXrjKYAI&amp;qlt=95" TargetMode="External"/><Relationship Id="rId25" Type="http://schemas.openxmlformats.org/officeDocument/2006/relationships/hyperlink" Target="https://www.bing.com/th?id=OSK.037e0d58482fcb337f798bb5c871267b&amp;qlt=95" TargetMode="External"/><Relationship Id="rId33" Type="http://schemas.openxmlformats.org/officeDocument/2006/relationships/hyperlink" Target="https://www.bing.com/th?id=OSK.441cd668458f36b8ed10eb9b3978e682&amp;qlt=95" TargetMode="External"/><Relationship Id="rId38" Type="http://schemas.openxmlformats.org/officeDocument/2006/relationships/hyperlink" Target="https://www.bing.com/images/search?form=xlimg&amp;q=Jamaica" TargetMode="External"/><Relationship Id="rId46" Type="http://schemas.openxmlformats.org/officeDocument/2006/relationships/hyperlink" Target="https://www.bing.com/images/search?form=xlimg&amp;q=Cuba" TargetMode="External"/><Relationship Id="rId59" Type="http://schemas.openxmlformats.org/officeDocument/2006/relationships/hyperlink" Target="https://www.bing.com/th?id=OSK.f7ad7e5de2540168f8c709bcd50cff2c&amp;qlt=95" TargetMode="External"/><Relationship Id="rId67" Type="http://schemas.openxmlformats.org/officeDocument/2006/relationships/hyperlink" Target="https://www.bing.com/th?id=OSK.1b283907c23714ac8244f20ea63f79e3&amp;qlt=95" TargetMode="External"/><Relationship Id="rId20" Type="http://schemas.openxmlformats.org/officeDocument/2006/relationships/hyperlink" Target="https://www.bing.com/images/search?form=xlimg&amp;q=Per%c3%ba" TargetMode="External"/><Relationship Id="rId41" Type="http://schemas.openxmlformats.org/officeDocument/2006/relationships/hyperlink" Target="https://www.bing.com/th?id=OSK.945SIVmBvoiWWiTjkRk8xGHvxRWcfjzCIfsOBblnfnw&amp;qlt=95" TargetMode="External"/><Relationship Id="rId54" Type="http://schemas.openxmlformats.org/officeDocument/2006/relationships/hyperlink" Target="https://www.bing.com/images/search?form=xlimg&amp;q=San%20Mart%c3%adn%20(Pa%c3%adses%20Bajos)" TargetMode="External"/><Relationship Id="rId62" Type="http://schemas.openxmlformats.org/officeDocument/2006/relationships/hyperlink" Target="https://www.bing.com/images/search?form=xlimg&amp;q=Corea%20del%20Sur" TargetMode="External"/><Relationship Id="rId70" Type="http://schemas.openxmlformats.org/officeDocument/2006/relationships/hyperlink" Target="https://www.bing.com/images/search?form=xlimg&amp;q=Ghana" TargetMode="External"/><Relationship Id="rId1" Type="http://schemas.openxmlformats.org/officeDocument/2006/relationships/hyperlink" Target="https://www.bing.com/th?id=OSK.4f3dceab6d41f789b7dbe2119f95f121&amp;qlt=95" TargetMode="External"/><Relationship Id="rId6" Type="http://schemas.openxmlformats.org/officeDocument/2006/relationships/hyperlink" Target="https://www.bing.com/images/search?form=xlimg&amp;q=Salvador%20(Bah%c3%ada)" TargetMode="External"/><Relationship Id="rId15" Type="http://schemas.openxmlformats.org/officeDocument/2006/relationships/hyperlink" Target="https://www.bing.com/th?id=OSK.92845c68888fe72ee67c838798b3cfdb&amp;qlt=95" TargetMode="External"/><Relationship Id="rId23" Type="http://schemas.openxmlformats.org/officeDocument/2006/relationships/hyperlink" Target="https://www.bing.com/th?id=OSK.6816c0c965d534feea0ac0ba1e630d16&amp;qlt=95" TargetMode="External"/><Relationship Id="rId28" Type="http://schemas.openxmlformats.org/officeDocument/2006/relationships/hyperlink" Target="https://www.bing.com/images/search?form=xlimg&amp;q=Islas%20Caim%c3%a1n" TargetMode="External"/><Relationship Id="rId36" Type="http://schemas.openxmlformats.org/officeDocument/2006/relationships/hyperlink" Target="https://www.bing.com/images/search?form=xlimg&amp;q=Canad%c3%a1" TargetMode="External"/><Relationship Id="rId49" Type="http://schemas.openxmlformats.org/officeDocument/2006/relationships/hyperlink" Target="https://www.bing.com/th?id=OSK.z9ToUDkpzDuRvl6rjWaO9q5dVZuCIu800jGY-zqhbfQ&amp;qlt=95" TargetMode="External"/><Relationship Id="rId57" Type="http://schemas.openxmlformats.org/officeDocument/2006/relationships/hyperlink" Target="https://www.bing.com/th?id=OSK.6fdb8a6186958f223a70c929d5339ca7&amp;qlt=95" TargetMode="External"/><Relationship Id="rId10" Type="http://schemas.openxmlformats.org/officeDocument/2006/relationships/hyperlink" Target="https://www.bing.com/images/search?form=xlimg&amp;q=M%c3%a9xico" TargetMode="External"/><Relationship Id="rId31" Type="http://schemas.openxmlformats.org/officeDocument/2006/relationships/hyperlink" Target="https://www.bing.com/th?id=OSK.0d397cd6f5eab140f958ca1a53035ebd&amp;qlt=95" TargetMode="External"/><Relationship Id="rId44" Type="http://schemas.openxmlformats.org/officeDocument/2006/relationships/hyperlink" Target="https://www.bing.com/images/search?form=xlimg&amp;q=Hait%c3%ad" TargetMode="External"/><Relationship Id="rId52" Type="http://schemas.openxmlformats.org/officeDocument/2006/relationships/hyperlink" Target="https://www.bing.com/images/search?form=xlimg&amp;q=Venezuela" TargetMode="External"/><Relationship Id="rId60" Type="http://schemas.openxmlformats.org/officeDocument/2006/relationships/hyperlink" Target="https://www.bing.com/images/search?form=xlimg&amp;q=Honduras" TargetMode="External"/><Relationship Id="rId65" Type="http://schemas.openxmlformats.org/officeDocument/2006/relationships/hyperlink" Target="https://www.bing.com/th?id=OSK.d6f848309f61a56800cf9809ffaf788f&amp;qlt=95" TargetMode="External"/><Relationship Id="rId4" Type="http://schemas.openxmlformats.org/officeDocument/2006/relationships/hyperlink" Target="https://www.bing.com/images/search?form=xlimg&amp;q=Puerto%20Rico" TargetMode="External"/><Relationship Id="rId9" Type="http://schemas.openxmlformats.org/officeDocument/2006/relationships/hyperlink" Target="https://www.bing.com/th?id=OSK.6ba6437e7148e449313280dfcf6b25b6&amp;qlt=95" TargetMode="External"/><Relationship Id="rId13" Type="http://schemas.openxmlformats.org/officeDocument/2006/relationships/hyperlink" Target="https://www.bing.com/th?id=OSK.b3d01b45959ccbd50271157d54e03fd7&amp;qlt=95" TargetMode="External"/><Relationship Id="rId18" Type="http://schemas.openxmlformats.org/officeDocument/2006/relationships/hyperlink" Target="https://www.bing.com/images/search?form=xlimg&amp;q=Colombia" TargetMode="External"/><Relationship Id="rId39" Type="http://schemas.openxmlformats.org/officeDocument/2006/relationships/hyperlink" Target="https://www.bing.com/th?id=OSK.567fb44c9f6b107748db9fede1f3c89d&amp;qlt=95" TargetMode="External"/><Relationship Id="rId34" Type="http://schemas.openxmlformats.org/officeDocument/2006/relationships/hyperlink" Target="https://www.bing.com/images/search?form=xlimg&amp;q=Ecuador" TargetMode="External"/><Relationship Id="rId50" Type="http://schemas.openxmlformats.org/officeDocument/2006/relationships/hyperlink" Target="https://www.bing.com/images/search?form=xlimg&amp;q=Aruba" TargetMode="External"/><Relationship Id="rId55" Type="http://schemas.openxmlformats.org/officeDocument/2006/relationships/hyperlink" Target="https://www.bing.com/th?id=OSK.vUlnY1gbM2wmGYemnf8z5XhnvWq119DmPwOFAckeQz8&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rd>
    <address r:id="rId59"/>
    <moreImagesAddress r:id="rId60"/>
  </webImageSrd>
  <webImageSrd>
    <address r:id="rId61"/>
    <moreImagesAddress r:id="rId62"/>
  </webImageSrd>
  <webImageSrd>
    <address r:id="rId63"/>
    <moreImagesAddress r:id="rId64"/>
  </webImageSrd>
  <webImageSrd>
    <address r:id="rId65"/>
    <moreImagesAddress r:id="rId66"/>
  </webImageSrd>
  <webImageSrd>
    <address r:id="rId67"/>
    <moreImagesAddress r:id="rId68"/>
  </webImageSrd>
  <webImageSrd>
    <address r:id="rId69"/>
    <moreImagesAddress r:id="rId70"/>
  </webImageSrd>
  <webImageSrd>
    <address r:id="rId71"/>
    <moreImagesAddress r:id="rId72"/>
  </webImageSrd>
</webImagesSrd>
</file>

<file path=xl/richData/rdarray.xml><?xml version="1.0" encoding="utf-8"?>
<arrayData xmlns="http://schemas.microsoft.com/office/spreadsheetml/2017/richdata2" count="103">
  <a r="1">
    <v t="s">Idioma inglés</v>
  </a>
  <a r="4">
    <v t="r">18</v>
    <v t="r">19</v>
    <v t="r">20</v>
    <v t="r">21</v>
  </a>
  <a r="55">
    <v t="r">41</v>
    <v t="r">42</v>
    <v t="r">43</v>
    <v t="r">44</v>
    <v t="r">45</v>
    <v t="r">46</v>
    <v t="r">47</v>
    <v t="r">48</v>
    <v t="r">49</v>
    <v t="r">50</v>
    <v t="r">51</v>
    <v t="r">52</v>
    <v t="r">53</v>
    <v t="r">54</v>
    <v t="r">55</v>
    <v t="r">56</v>
    <v t="r">57</v>
    <v t="r">58</v>
    <v t="r">59</v>
    <v t="r">60</v>
    <v t="r">61</v>
    <v t="r">62</v>
    <v t="r">63</v>
    <v t="r">64</v>
    <v t="r">65</v>
    <v t="r">66</v>
    <v t="r">67</v>
    <v t="r">68</v>
    <v t="r">69</v>
    <v t="r">70</v>
    <v t="r">71</v>
    <v t="r">72</v>
    <v t="r">73</v>
    <v t="r">74</v>
    <v t="r">75</v>
    <v t="r">76</v>
    <v t="r">77</v>
    <v t="r">78</v>
    <v t="r">79</v>
    <v t="r">80</v>
    <v t="r">81</v>
    <v t="r">82</v>
    <v t="r">83</v>
    <v t="r">84</v>
    <v t="r">85</v>
    <v t="r">86</v>
    <v t="r">87</v>
    <v t="r">88</v>
    <v t="r">89</v>
    <v t="r">90</v>
    <v t="r">91</v>
    <v t="r">92</v>
    <v t="r">93</v>
    <v t="r">94</v>
    <v t="r">95</v>
  </a>
  <a r="6">
    <v t="s">Samoa Time Zone</v>
    <v t="s">Tiempo del Atlántico</v>
    <v t="s">Hora estándar del centro</v>
    <v t="s">Tiempo de Alaska</v>
    <v t="s">Tiempo de la montaña</v>
    <v t="s">Chamorro Time Zone</v>
  </a>
  <a r="2">
    <v t="s">Español puertorriqueño</v>
    <v t="s">Inglés en Puerto Rico</v>
  </a>
  <a r="2">
    <v t="r">18</v>
    <v t="r">113</v>
  </a>
  <a r="61">
    <v t="r">123</v>
    <v t="r">124</v>
    <v t="r">125</v>
    <v t="r">126</v>
    <v t="r">127</v>
    <v t="r">128</v>
    <v t="r">129</v>
    <v t="r">130</v>
    <v t="r">131</v>
    <v t="r">132</v>
    <v t="r">133</v>
    <v t="r">134</v>
    <v t="r">135</v>
    <v t="r">136</v>
    <v t="r">137</v>
    <v t="r">138</v>
    <v t="r">139</v>
    <v t="r">140</v>
    <v t="r">141</v>
    <v t="r">142</v>
    <v t="r">143</v>
    <v t="r">144</v>
    <v t="r">145</v>
    <v t="r">146</v>
    <v t="r">147</v>
    <v t="r">148</v>
    <v t="r">149</v>
    <v t="r">150</v>
    <v t="r">151</v>
    <v t="r">152</v>
    <v t="r">153</v>
    <v t="r">154</v>
    <v t="r">155</v>
    <v t="r">156</v>
    <v t="r">157</v>
    <v t="r">158</v>
    <v t="r">159</v>
    <v t="r">160</v>
    <v t="r">161</v>
    <v t="r">162</v>
    <v t="r">163</v>
    <v t="r">164</v>
    <v t="r">165</v>
    <v t="r">166</v>
    <v t="r">167</v>
    <v t="r">168</v>
    <v t="r">169</v>
    <v t="r">170</v>
    <v t="r">171</v>
    <v t="r">172</v>
    <v t="r">173</v>
    <v t="r">174</v>
    <v t="r">175</v>
    <v t="r">176</v>
    <v t="r">177</v>
    <v t="r">178</v>
    <v t="r">179</v>
    <v t="r">180</v>
    <v t="r">181</v>
    <v t="r">182</v>
    <v t="r">107</v>
  </a>
  <a r="1">
    <v t="r">196</v>
  </a>
  <a r="1">
    <v t="s">Español de Costa Rica</v>
  </a>
  <a r="1">
    <v t="r">219</v>
  </a>
  <a r="7">
    <v t="r">239</v>
    <v t="r">240</v>
    <v t="r">241</v>
    <v t="r">242</v>
    <v t="r">243</v>
    <v t="r">244</v>
    <v t="r">245</v>
  </a>
  <a r="1">
    <v t="s">Español mexicano</v>
  </a>
  <a r="2">
    <v t="r">271</v>
    <v t="r">272</v>
  </a>
  <a r="32">
    <v t="r">258</v>
    <v t="r">292</v>
    <v t="r">293</v>
    <v t="r">294</v>
    <v t="r">295</v>
    <v t="r">296</v>
    <v t="r">297</v>
    <v t="r">298</v>
    <v t="r">299</v>
    <v t="r">300</v>
    <v t="r">301</v>
    <v t="r">302</v>
    <v t="r">303</v>
    <v t="r">304</v>
    <v t="r">305</v>
    <v t="r">306</v>
    <v t="r">307</v>
    <v t="r">308</v>
    <v t="r">309</v>
    <v t="r">310</v>
    <v t="r">311</v>
    <v t="r">312</v>
    <v t="r">313</v>
    <v t="r">314</v>
    <v t="r">315</v>
    <v t="r">316</v>
    <v t="r">317</v>
    <v t="r">318</v>
    <v t="r">319</v>
    <v t="r">320</v>
    <v t="r">321</v>
    <v t="r">322</v>
  </a>
  <a r="4">
    <v t="s">Hora estándar del centro</v>
    <v t="s">Tiempo de la montaña</v>
    <v t="s">Tiempo del Pacífico</v>
    <v t="s">Horario del este de América del Norte</v>
  </a>
  <a r="1">
    <v t="s">Belizean English</v>
  </a>
  <a r="2">
    <v t="r">348</v>
    <v t="r">349</v>
  </a>
  <a r="6">
    <v t="r">369</v>
    <v t="r">370</v>
    <v t="r">371</v>
    <v t="r">372</v>
    <v t="r">373</v>
    <v t="r">374</v>
  </a>
  <a r="1">
    <v t="s">English in Barbados</v>
  </a>
  <a r="2">
    <v t="r">398</v>
    <v t="r">399</v>
  </a>
  <a r="11">
    <v t="r">411</v>
    <v t="r">412</v>
    <v t="r">413</v>
    <v t="r">414</v>
    <v t="r">415</v>
    <v t="r">416</v>
    <v t="r">417</v>
    <v t="r">418</v>
    <v t="r">419</v>
    <v t="r">420</v>
    <v t="r">421</v>
  </a>
  <a r="1">
    <v t="s">Español panameño</v>
  </a>
  <a r="2">
    <v t="r">446</v>
    <v t="r">447</v>
  </a>
  <a r="14">
    <v t="r">467</v>
    <v t="r">468</v>
    <v t="r">469</v>
    <v t="r">470</v>
    <v t="r">471</v>
    <v t="r">472</v>
    <v t="r">473</v>
    <v t="r">474</v>
    <v t="r">475</v>
    <v t="r">476</v>
    <v t="r">477</v>
    <v t="r">478</v>
    <v t="r">479</v>
    <v t="r">480</v>
  </a>
  <a r="1">
    <v t="s">Idioma español en Colombia</v>
  </a>
  <a r="2">
    <v t="r">506</v>
    <v t="r">507</v>
  </a>
  <a r="33">
    <v t="r">527</v>
    <v t="r">528</v>
    <v t="r">529</v>
    <v t="r">530</v>
    <v t="r">531</v>
    <v t="r">532</v>
    <v t="r">533</v>
    <v t="r">534</v>
    <v t="r">535</v>
    <v t="r">536</v>
    <v t="r">537</v>
    <v t="r">538</v>
    <v t="r">539</v>
    <v t="r">540</v>
    <v t="r">541</v>
    <v t="r">542</v>
    <v t="r">543</v>
    <v t="r">544</v>
    <v t="r">545</v>
    <v t="r">546</v>
    <v t="r">547</v>
    <v t="r">548</v>
    <v t="r">549</v>
    <v t="r">550</v>
    <v t="r">551</v>
    <v t="r">552</v>
    <v t="r">553</v>
    <v t="r">554</v>
    <v t="r">555</v>
    <v t="r">556</v>
    <v t="r">557</v>
    <v t="r">558</v>
    <v t="r">493</v>
  </a>
  <a r="1">
    <v t="s">Idioma español</v>
  </a>
  <a r="2">
    <v t="r">584</v>
    <v t="r">585</v>
  </a>
  <a r="24">
    <v t="r">605</v>
    <v t="r">606</v>
    <v t="r">607</v>
    <v t="r">608</v>
    <v t="r">609</v>
    <v t="r">610</v>
    <v t="r">611</v>
    <v t="r">612</v>
    <v t="r">613</v>
    <v t="r">614</v>
    <v t="r">615</v>
    <v t="r">616</v>
    <v t="r">617</v>
    <v t="r">618</v>
    <v t="r">619</v>
    <v t="r">620</v>
    <v t="r">621</v>
    <v t="r">622</v>
    <v t="r">623</v>
    <v t="r">624</v>
    <v t="r">625</v>
    <v t="r">626</v>
    <v t="r">627</v>
    <v t="r">628</v>
  </a>
  <a r="1">
    <v t="s">Huso horario del Perú</v>
  </a>
  <a r="1">
    <v t="s">Español dominicano</v>
  </a>
  <a r="2">
    <v t="r">654</v>
    <v t="r">655</v>
  </a>
  <a r="32">
    <v t="r">675</v>
    <v t="r">676</v>
    <v t="r">677</v>
    <v t="r">678</v>
    <v t="r">679</v>
    <v t="r">680</v>
    <v t="r">681</v>
    <v t="r">682</v>
    <v t="r">683</v>
    <v t="r">684</v>
    <v t="r">685</v>
    <v t="r">686</v>
    <v t="r">687</v>
    <v t="r">688</v>
    <v t="r">689</v>
    <v t="r">690</v>
    <v t="r">691</v>
    <v t="r">692</v>
    <v t="r">693</v>
    <v t="r">694</v>
    <v t="r">695</v>
    <v t="r">696</v>
    <v t="r">697</v>
    <v t="r">698</v>
    <v t="r">699</v>
    <v t="r">700</v>
    <v t="r">701</v>
    <v t="r">702</v>
    <v t="r">703</v>
    <v t="r">704</v>
    <v t="r">705</v>
    <v t="r">706</v>
  </a>
  <a r="2">
    <v t="r">348</v>
    <v t="r">728</v>
  </a>
  <a r="6">
    <v t="r">740</v>
    <v t="r">741</v>
    <v t="r">742</v>
    <v t="r">743</v>
    <v t="r">744</v>
    <v t="r">745</v>
  </a>
  <a r="1">
    <v t="s">Bahamian English</v>
  </a>
  <a r="2">
    <v t="r">348</v>
    <v t="r">767</v>
  </a>
  <a r="32">
    <v t="r">780</v>
    <v t="r">781</v>
    <v t="r">782</v>
    <v t="r">783</v>
    <v t="r">784</v>
    <v t="r">785</v>
    <v t="r">786</v>
    <v t="r">787</v>
    <v t="r">788</v>
    <v t="r">789</v>
    <v t="r">790</v>
    <v t="r">791</v>
    <v t="r">792</v>
    <v t="r">793</v>
    <v t="r">794</v>
    <v t="r">795</v>
    <v t="r">796</v>
    <v t="r">797</v>
    <v t="r">798</v>
    <v t="r">799</v>
    <v t="r">800</v>
    <v t="r">801</v>
    <v t="r">802</v>
    <v t="r">803</v>
    <v t="r">804</v>
    <v t="r">805</v>
    <v t="r">806</v>
    <v t="r">807</v>
    <v t="r">808</v>
    <v t="r">809</v>
    <v t="r">810</v>
    <v t="r">811</v>
  </a>
  <a r="1">
    <v t="s">English</v>
  </a>
  <a r="4">
    <v t="r">832</v>
    <v t="r">348</v>
    <v t="r">833</v>
    <v t="r">834</v>
  </a>
  <a r="1">
    <v t="s">Español guatemalteco</v>
  </a>
  <a r="2">
    <v t="r">859</v>
    <v t="r">860</v>
  </a>
  <a r="22">
    <v t="r">877</v>
    <v t="r">878</v>
    <v t="r">879</v>
    <v t="r">880</v>
    <v t="r">881</v>
    <v t="r">882</v>
    <v t="r">883</v>
    <v t="r">884</v>
    <v t="r">885</v>
    <v t="r">886</v>
    <v t="r">887</v>
    <v t="r">888</v>
    <v t="r">889</v>
    <v t="r">890</v>
    <v t="r">891</v>
    <v t="r">892</v>
    <v t="r">893</v>
    <v t="r">894</v>
    <v t="r">895</v>
    <v t="r">896</v>
    <v t="r">897</v>
    <v t="r">898</v>
  </a>
  <a r="4">
    <v t="r">918</v>
    <v t="r">919</v>
    <v t="r">920</v>
    <v t="r">921</v>
  </a>
  <a r="10">
    <v t="r">938</v>
    <v t="r">939</v>
    <v t="r">940</v>
    <v t="r">941</v>
    <v t="r">942</v>
    <v t="r">943</v>
    <v t="r">944</v>
    <v t="r">945</v>
    <v t="r">946</v>
    <v t="r">947</v>
  </a>
  <a r="2">
    <v t="r">971</v>
    <v t="r">972</v>
  </a>
  <a r="24">
    <v t="r">990</v>
    <v t="r">991</v>
    <v t="r">992</v>
    <v t="r">993</v>
    <v t="r">994</v>
    <v t="r">995</v>
    <v t="r">996</v>
    <v t="r">997</v>
    <v t="r">998</v>
    <v t="r">999</v>
    <v t="r">1000</v>
    <v t="r">1001</v>
    <v t="r">1002</v>
    <v t="r">1003</v>
    <v t="r">1004</v>
    <v t="r">1005</v>
    <v t="r">1006</v>
    <v t="r">1007</v>
    <v t="r">1008</v>
    <v t="r">1009</v>
    <v t="r">1010</v>
    <v t="r">1011</v>
    <v t="r">1012</v>
    <v t="r">1013</v>
  </a>
  <a r="2">
    <v t="s">Francés canadiense</v>
    <v t="s">Inglés canadiense</v>
  </a>
  <a r="2">
    <v t="r">348</v>
    <v t="r">1038</v>
  </a>
  <a r="13">
    <v t="r">1058</v>
    <v t="r">1059</v>
    <v t="r">1060</v>
    <v t="r">1061</v>
    <v t="r">1062</v>
    <v t="r">1063</v>
    <v t="r">1064</v>
    <v t="r">1065</v>
    <v t="r">1066</v>
    <v t="r">1067</v>
    <v t="r">1068</v>
    <v t="r">1069</v>
    <v t="r">1070</v>
  </a>
  <a r="6">
    <v t="s">Newfoundland Time Zone</v>
    <v t="s">Tiempo del Atlántico</v>
    <v t="s">Hora estándar del centro</v>
    <v t="s">Tiempo de la montaña</v>
    <v t="s">Tiempo del Pacífico</v>
    <v t="s">Horario del este de América del Norte</v>
  </a>
  <a r="1">
    <v t="s">Inglés jamaiquino</v>
  </a>
  <a r="4">
    <v t="r">348</v>
    <v t="r">1097</v>
    <v t="r">1098</v>
    <v t="r">1099</v>
  </a>
  <a r="2">
    <v t="r">1117</v>
    <v t="r">1118</v>
  </a>
  <a r="1">
    <v t="s">Mandarín estándar</v>
  </a>
  <a r="2">
    <v t="r">1135</v>
    <v t="r">1136</v>
  </a>
  <a r="8">
    <v t="r">1129</v>
    <v t="r">1130</v>
    <v t="r">1141</v>
    <v t="r">1142</v>
    <v t="r">1143</v>
    <v t="r">1144</v>
    <v t="r">1145</v>
    <v t="r">1146</v>
  </a>
  <a r="1">
    <v t="s">Taiwan time</v>
  </a>
  <a r="2">
    <v t="s">Papiamento</v>
    <v t="s">Idioma neerlandés</v>
  </a>
  <a r="1">
    <v t="r">1157</v>
  </a>
  <a r="1">
    <v t="s">Tiempo del Atlántico</v>
  </a>
  <a r="2">
    <v t="s">Haitian French</v>
    <v t="s">Criollo haitiano</v>
  </a>
  <a r="2">
    <v t="r">1177</v>
    <v t="r">1178</v>
  </a>
  <a r="10">
    <v t="r">1195</v>
    <v t="r">1196</v>
    <v t="r">1197</v>
    <v t="r">1198</v>
    <v t="r">1199</v>
    <v t="r">1200</v>
    <v t="r">1201</v>
    <v t="r">1202</v>
    <v t="r">1203</v>
    <v t="r">1204</v>
  </a>
  <a r="1">
    <v t="s">Español cubano</v>
  </a>
  <a r="3">
    <v t="r">1225</v>
    <v t="r">1226</v>
    <v t="r">1227</v>
  </a>
  <a r="16">
    <v t="r">1239</v>
    <v t="r">1240</v>
    <v t="r">1241</v>
    <v t="r">1242</v>
    <v t="r">1243</v>
    <v t="r">1244</v>
    <v t="r">1245</v>
    <v t="r">1246</v>
    <v t="r">1247</v>
    <v t="r">1248</v>
    <v t="r">1249</v>
    <v t="r">1250</v>
    <v t="r">1251</v>
    <v t="r">1252</v>
    <v t="r">1253</v>
    <v t="r">1254</v>
  </a>
  <a r="1">
    <v t="s">Español nicaragüense</v>
  </a>
  <a r="2">
    <v t="r">1278</v>
    <v t="r">1279</v>
  </a>
  <a r="17">
    <v t="r">1294</v>
    <v t="r">1295</v>
    <v t="r">1296</v>
    <v t="r">1297</v>
    <v t="r">1298</v>
    <v t="r">1299</v>
    <v t="r">1300</v>
    <v t="r">1301</v>
    <v t="r">1302</v>
    <v t="r">1303</v>
    <v t="r">1304</v>
    <v t="r">1305</v>
    <v t="r">1306</v>
    <v t="r">1307</v>
    <v t="r">1308</v>
    <v t="r">1309</v>
    <v t="r">1310</v>
  </a>
  <a r="3">
    <v t="r">1330</v>
    <v t="r">1331</v>
    <v t="r">1332</v>
  </a>
  <a r="1">
    <v t="s">Español venezolano</v>
  </a>
  <a r="2">
    <v t="r">1360</v>
    <v t="r">1361</v>
  </a>
  <a r="25">
    <v t="r">1378</v>
    <v t="r">1379</v>
    <v t="r">1380</v>
    <v t="r">1381</v>
    <v t="r">1382</v>
    <v t="r">1383</v>
    <v t="r">1384</v>
    <v t="r">1385</v>
    <v t="r">1386</v>
    <v t="r">1387</v>
    <v t="r">1388</v>
    <v t="r">1389</v>
    <v t="r">1390</v>
    <v t="r">1391</v>
    <v t="r">1392</v>
    <v t="r">1393</v>
    <v t="r">1394</v>
    <v t="r">1395</v>
    <v t="r">1396</v>
    <v t="r">1397</v>
    <v t="r">1398</v>
    <v t="r">1399</v>
    <v t="r">1400</v>
    <v t="r">1401</v>
    <v t="r">1402</v>
  </a>
  <a r="2">
    <v t="s">Idioma inglés</v>
    <v t="s">Idioma neerlandés</v>
  </a>
  <a r="3">
    <v t="r">1330</v>
    <v t="r">1419</v>
    <v t="r">1420</v>
  </a>
  <a r="1">
    <v t="s">Trinidadian and Tobagonian English</v>
  </a>
  <a r="4">
    <v t="r">1443</v>
    <v t="r">1444</v>
    <v t="r">1445</v>
    <v t="r">1446</v>
  </a>
  <a r="13">
    <v t="r">1429</v>
    <v t="r">1462</v>
    <v t="r">1463</v>
    <v t="r">1464</v>
    <v t="r">1465</v>
    <v t="r">1466</v>
    <v t="r">1467</v>
    <v t="r">1468</v>
    <v t="r">1469</v>
    <v t="r">1470</v>
    <v t="r">1471</v>
    <v t="r">1472</v>
    <v t="r">1473</v>
  </a>
  <a r="1">
    <v t="s">Surinamese Dutch</v>
  </a>
  <a r="2">
    <v t="r">1497</v>
    <v t="r">1498</v>
  </a>
  <a r="10">
    <v t="r">1513</v>
    <v t="r">1514</v>
    <v t="r">1515</v>
    <v t="r">1516</v>
    <v t="r">1517</v>
    <v t="r">1518</v>
    <v t="r">1519</v>
    <v t="r">1520</v>
    <v t="r">1521</v>
    <v t="r">1522</v>
  </a>
  <a r="1">
    <v t="s">Español hondureño</v>
  </a>
  <a r="1">
    <v t="r">1546</v>
  </a>
  <a r="18">
    <v t="r">1563</v>
    <v t="r">1564</v>
    <v t="r">1565</v>
    <v t="r">1566</v>
    <v t="r">1567</v>
    <v t="r">1568</v>
    <v t="r">1569</v>
    <v t="r">1570</v>
    <v t="r">1571</v>
    <v t="r">1572</v>
    <v t="r">1573</v>
    <v t="r">1574</v>
    <v t="r">1575</v>
    <v t="r">1576</v>
    <v t="r">1577</v>
    <v t="r">1578</v>
    <v t="r">1579</v>
    <v t="r">1580</v>
  </a>
  <a r="2">
    <v t="s">Lengua de señas coreana</v>
    <v t="s">Idioma coreano</v>
  </a>
  <a r="2">
    <v t="r">1605</v>
    <v t="r">1606</v>
  </a>
  <a r="17">
    <v t="r">1592</v>
    <v t="r">1624</v>
    <v t="r">1625</v>
    <v t="r">1626</v>
    <v t="r">1627</v>
    <v t="r">1628</v>
    <v t="r">1629</v>
    <v t="r">1630</v>
    <v t="r">1631</v>
    <v t="r">1632</v>
    <v t="r">1633</v>
    <v t="r">1634</v>
    <v t="r">1635</v>
    <v t="r">1636</v>
    <v t="r">1637</v>
    <v t="r">1638</v>
    <v t="r">1639</v>
  </a>
  <a r="1">
    <v t="s">Huso horario de Corea</v>
  </a>
  <a r="2">
    <v t="r">1662</v>
    <v t="r">1663</v>
  </a>
  <a r="10">
    <v t="r">1673</v>
    <v t="r">1674</v>
    <v t="r">1675</v>
    <v t="r">1676</v>
    <v t="r">1677</v>
    <v t="r">1678</v>
    <v t="r">1679</v>
    <v t="r">1680</v>
    <v t="r">1681</v>
    <v t="r">1682</v>
  </a>
  <a r="1">
    <v t="s">Español salvadoreño</v>
  </a>
  <a r="2">
    <v t="r">1705</v>
    <v t="r">1706</v>
  </a>
  <a r="14">
    <v t="r">1724</v>
    <v t="r">1725</v>
    <v t="r">1726</v>
    <v t="r">1727</v>
    <v t="r">1728</v>
    <v t="r">1729</v>
    <v t="r">1730</v>
    <v t="r">1731</v>
    <v t="r">1732</v>
    <v t="r">1733</v>
    <v t="r">1734</v>
    <v t="r">1735</v>
    <v t="r">1736</v>
    <v t="r">1737</v>
  </a>
  <a r="2">
    <v t="r">1762</v>
    <v t="r">1763</v>
  </a>
  <a r="33">
    <v t="r">1749</v>
    <v t="r">1781</v>
    <v t="r">1782</v>
    <v t="r">1783</v>
    <v t="r">1784</v>
    <v t="r">1785</v>
    <v t="r">1786</v>
    <v t="r">1787</v>
    <v t="r">1751</v>
    <v t="r">1788</v>
    <v t="r">1789</v>
    <v t="r">1790</v>
    <v t="r">1791</v>
    <v t="r">1792</v>
    <v t="r">1793</v>
    <v t="r">1794</v>
    <v t="r">1795</v>
    <v t="r">1796</v>
    <v t="r">1797</v>
    <v t="r">1798</v>
    <v t="r">1799</v>
    <v t="r">1800</v>
    <v t="r">1801</v>
    <v t="r">1802</v>
    <v t="r">1803</v>
    <v t="r">1804</v>
    <v t="r">1805</v>
    <v t="r">1806</v>
    <v t="r">1807</v>
    <v t="r">1808</v>
    <v t="r">1809</v>
    <v t="r">1810</v>
    <v t="r">1811</v>
  </a>
  <a r="1">
    <v t="s">Huso horario de China</v>
  </a>
  <a r="3">
    <v t="r">1837</v>
    <v t="r">1838</v>
    <v t="r">1839</v>
  </a>
  <a r="10">
    <v t="r">1855</v>
    <v t="r">1856</v>
    <v t="r">1857</v>
    <v t="r">1858</v>
    <v t="r">1859</v>
    <v t="r">1860</v>
    <v t="r">1861</v>
    <v t="r">1862</v>
    <v t="r">1863</v>
    <v t="r">1864</v>
  </a>
  <a r="1">
    <v t="s">Africa/Accra</v>
  </a>
  <a r="3">
    <v t="s">Idioma inglés</v>
    <v t="s">Papiamento</v>
    <v t="s">Idioma neerlandés</v>
  </a>
  <a r="4">
    <v t="r">1330</v>
    <v t="r">1886</v>
    <v t="r">1887</v>
    <v t="r">1888</v>
  </a>
</arrayData>
</file>

<file path=xl/richData/rdrichvalue.xml><?xml version="1.0" encoding="utf-8"?>
<rvData xmlns="http://schemas.microsoft.com/office/spreadsheetml/2017/richdata" count="1898">
  <rv s="0">
    <v>536870912</v>
    <v>Estados Unidos</v>
    <v>5232ed96-85b1-2edb-12c6-63e6c597a1de</v>
    <v>es-ES</v>
    <v>Map</v>
  </rv>
  <rv s="1">
    <fb>9826675</fb>
    <v>25</v>
  </rv>
  <rv s="1">
    <fb>0.339297856663409</fb>
    <v>26</v>
  </rv>
  <rv s="1">
    <fb>7.4999999999999997E-2</fb>
    <v>26</v>
  </rv>
  <rv s="0">
    <v>536870912</v>
    <v>Washington D. C.</v>
    <v>216726d1-8987-06d3-5eff-823da05c3d3c</v>
    <v>es-ES</v>
    <v>Map</v>
  </rv>
  <rv s="1">
    <fb>30436313050000</fb>
    <v>27</v>
  </rv>
  <rv s="0">
    <v>536870912</v>
    <v>Nueva York</v>
    <v>60d5dc2b-c915-460b-b722-c9e3485499ca</v>
    <v>es-ES</v>
    <v>Map</v>
  </rv>
  <rv s="1">
    <fb>1</fb>
    <v>28</v>
  </rv>
  <rv s="1">
    <fb>82.427828245269197</fb>
    <v>29</v>
  </rv>
  <rv s="1">
    <fb>12993.961824772699</fb>
    <v>25</v>
  </rv>
  <rv s="1">
    <fb>5006302.0769999996</fb>
    <v>25</v>
  </rv>
  <rv s="1">
    <fb>78.539024390243895</fb>
    <v>29</v>
  </rv>
  <rv s="1">
    <fb>0.1108387988</fb>
    <v>26</v>
  </rv>
  <rv s="2">
    <v>0</v>
  </rv>
  <rv s="3">
    <v>0</v>
    <v>23</v>
    <v>2</v>
    <v>7</v>
    <v>0</v>
    <v>Image of Estados Unidos</v>
  </rv>
  <rv s="1">
    <fb>9.5866513904898809E-2</fb>
    <v>26</v>
  </rv>
  <rv s="1">
    <fb>117.244195476228</fb>
    <v>30</v>
  </rv>
  <rv s="4">
    <v>https://www.bing.com/search?q=Estados+Unidos&amp;form=skydnc</v>
    <v>Aprenda más con Bing</v>
  </rv>
  <rv s="0">
    <v>805306368</v>
    <v>Joe Biden (Presidente)</v>
    <v>cad484f9-be75-7a78-12dd-16233f823cd7</v>
    <v>es-ES</v>
    <v>Generic</v>
  </rv>
  <rv s="0">
    <v>805306368</v>
    <v>Kamala Harris (Vicepresidente)</v>
    <v>ef5cf66f-32b7-7271-286a-8e8313eda5c5</v>
    <v>es-ES</v>
    <v>Generic</v>
  </rv>
  <rv s="0">
    <v>805306368</v>
    <v>Kevin McCarthy (Speaker)</v>
    <v>deb3b1b0-ed4c-206d-2f27-d94f7f833250</v>
    <v>es-ES</v>
    <v>Generic</v>
  </rv>
  <rv s="0">
    <v>805306368</v>
    <v>John Roberts (Juez presidente)</v>
    <v>af7f7f4b-fd5b-867d-e108-4b6ecf118076</v>
    <v>es-ES</v>
    <v>Generic</v>
  </rv>
  <rv s="2">
    <v>1</v>
  </rv>
  <rv s="1">
    <fb>1.0182144</fb>
    <v>26</v>
  </rv>
  <rv s="1">
    <fb>0.88167390000000001</fb>
    <v>26</v>
  </rv>
  <rv s="1">
    <fb>2.6120000000000001</fb>
    <v>31</v>
  </rv>
  <rv s="1">
    <fb>5.6</fb>
    <v>29</v>
  </rv>
  <rv s="1">
    <fb>24800000000000</fb>
    <v>27</v>
  </rv>
  <rv s="1">
    <fb>331893745</fb>
    <v>25</v>
  </rv>
  <rv s="1">
    <fb>270663028</fb>
    <v>25</v>
  </rv>
  <rv s="1">
    <fb>0.30499999999999999</fb>
    <v>26</v>
  </rv>
  <rv s="1">
    <fb>1.7000000000000001E-2</fb>
    <v>26</v>
  </rv>
  <rv s="1">
    <fb>0.46799999999999997</fb>
    <v>26</v>
  </rv>
  <rv s="1">
    <fb>5.0999999999999997E-2</fb>
    <v>26</v>
  </rv>
  <rv s="1">
    <fb>0.22600000000000001</fb>
    <v>26</v>
  </rv>
  <rv s="1">
    <fb>0.62048999786377002</fb>
    <v>26</v>
  </rv>
  <rv s="1">
    <fb>0.10300000000000001</fb>
    <v>26</v>
  </rv>
  <rv s="1">
    <fb>0.153</fb>
    <v>26</v>
  </rv>
  <rv s="1">
    <fb>0.71</fb>
    <v>32</v>
  </rv>
  <rv s="1">
    <fb>19</fb>
    <v>29</v>
  </rv>
  <rv s="1">
    <fb>7.25</fb>
    <v>32</v>
  </rv>
  <rv s="0">
    <v>536870912</v>
    <v>Alabama</v>
    <v>376f8b06-52f6-4e72-a31d-311a3563e645</v>
    <v>es-ES</v>
    <v>Map</v>
  </rv>
  <rv s="0">
    <v>536870912</v>
    <v>Arkansas</v>
    <v>b939db72-08f2-4ea6-a16a-a53bf32e6612</v>
    <v>es-ES</v>
    <v>Map</v>
  </rv>
  <rv s="0">
    <v>536870912</v>
    <v>California</v>
    <v>3009d91d-d582-4c34-85ba-772ba09e5be1</v>
    <v>es-ES</v>
    <v>Map</v>
  </rv>
  <rv s="0">
    <v>536870912</v>
    <v>Colorado</v>
    <v>a070c5c2-b22d-41d8-b869-f20e583c4f80</v>
    <v>es-ES</v>
    <v>Map</v>
  </rv>
  <rv s="0">
    <v>536870912</v>
    <v>Connecticut</v>
    <v>b3ca6523-435e-4a3b-8f78-1ad900a52cf8</v>
    <v>es-ES</v>
    <v>Map</v>
  </rv>
  <rv s="0">
    <v>536870912</v>
    <v>Florida</v>
    <v>5fece3f4-e8e8-4159-843e-f725a930ad50</v>
    <v>es-ES</v>
    <v>Map</v>
  </rv>
  <rv s="0">
    <v>536870912</v>
    <v>Georgia</v>
    <v>84604bc7-2c47-4f8d-8ea5-b6ac8c018a20</v>
    <v>es-ES</v>
    <v>Map</v>
  </rv>
  <rv s="0">
    <v>536870912</v>
    <v>Hawái</v>
    <v>b6f01eaf-aecf-44f6-b64d-1f6e982365c3</v>
    <v>es-ES</v>
    <v>Map</v>
  </rv>
  <rv s="0">
    <v>536870912</v>
    <v>Idaho</v>
    <v>ecd30387-20fa-4523-9045-e2860154b5e9</v>
    <v>es-ES</v>
    <v>Map</v>
  </rv>
  <rv s="0">
    <v>536870912</v>
    <v>Illinois</v>
    <v>4131acb8-628a-4241-8920-ca79eab9dade</v>
    <v>es-ES</v>
    <v>Map</v>
  </rv>
  <rv s="0">
    <v>536870912</v>
    <v>Indiana</v>
    <v>109f7e5a-efbb-4953-b4b8-cb812ce1ff5d</v>
    <v>es-ES</v>
    <v>Map</v>
  </rv>
  <rv s="0">
    <v>536870912</v>
    <v>Iowa</v>
    <v>77850824-b07a-487a-af58-37f9949afc27</v>
    <v>es-ES</v>
    <v>Map</v>
  </rv>
  <rv s="0">
    <v>536870912</v>
    <v>Kansas</v>
    <v>6e527b71-bd3e-4bc1-b1c0-59d288b4fd5e</v>
    <v>es-ES</v>
    <v>Map</v>
  </rv>
  <rv s="0">
    <v>536870912</v>
    <v>Kentucky</v>
    <v>108dfd18-4626-481a-8dfa-18f64e6eac84</v>
    <v>es-ES</v>
    <v>Map</v>
  </rv>
  <rv s="0">
    <v>536870912</v>
    <v>Luisiana</v>
    <v>0ca1e87f-e2f6-43fb-8deb-d22bd09a9cae</v>
    <v>es-ES</v>
    <v>Map</v>
  </rv>
  <rv s="0">
    <v>536870912</v>
    <v>Maine</v>
    <v>d62dd683-9cf9-4db9-a497-d810d529592b</v>
    <v>es-ES</v>
    <v>Map</v>
  </rv>
  <rv s="0">
    <v>536870912</v>
    <v>Maryland</v>
    <v>4c472f4d-06a8-4d90-8bb8-da4d168c73fe</v>
    <v>es-ES</v>
    <v>Map</v>
  </rv>
  <rv s="0">
    <v>536870912</v>
    <v>Massachusetts</v>
    <v>845219d5-3650-4199-b926-964ca27c863c</v>
    <v>es-ES</v>
    <v>Map</v>
  </rv>
  <rv s="0">
    <v>536870912</v>
    <v>Míchigan</v>
    <v>162411c2-b757-495d-aa81-93942fae2f7e</v>
    <v>es-ES</v>
    <v>Map</v>
  </rv>
  <rv s="0">
    <v>536870912</v>
    <v>Minnesota</v>
    <v>77f97f6f-7e93-46e5-b486-6198effe8dea</v>
    <v>es-ES</v>
    <v>Map</v>
  </rv>
  <rv s="0">
    <v>536870912</v>
    <v>Misisipi</v>
    <v>6af619ca-217d-49c0-9a86-153fc7fbcd78</v>
    <v>es-ES</v>
    <v>Map</v>
  </rv>
  <rv s="0">
    <v>536870912</v>
    <v>Misuri</v>
    <v>6185f8cb-44e1-4da6-9bf0-b75286aeb591</v>
    <v>es-ES</v>
    <v>Map</v>
  </rv>
  <rv s="0">
    <v>536870912</v>
    <v>Montana</v>
    <v>447d6cd5-53f6-4c8f-bf6c-9ff228415c3b</v>
    <v>es-ES</v>
    <v>Map</v>
  </rv>
  <rv s="0">
    <v>536870912</v>
    <v>Nebraska</v>
    <v>3e64ff5d-6b40-4dbe-91b1-0e554e892496</v>
    <v>es-ES</v>
    <v>Map</v>
  </rv>
  <rv s="0">
    <v>536870912</v>
    <v>Nevada</v>
    <v>c2157d7e-617e-4517-80f8-1b08113afc14</v>
    <v>es-ES</v>
    <v>Map</v>
  </rv>
  <rv s="0">
    <v>536870912</v>
    <v>Nuevo Hampshire</v>
    <v>9ca71997-cc97-46eb-8911-fac32f80b0b1</v>
    <v>es-ES</v>
    <v>Map</v>
  </rv>
  <rv s="0">
    <v>536870912</v>
    <v>Nueva Jersey</v>
    <v>05277898-b62b-4878-8632-09d29756a2ff</v>
    <v>es-ES</v>
    <v>Map</v>
  </rv>
  <rv s="0">
    <v>536870912</v>
    <v>Nuevo México</v>
    <v>a16d3636-4349-41c7-a77e-89e34b26a8ad</v>
    <v>es-ES</v>
    <v>Map</v>
  </rv>
  <rv s="0">
    <v>536870912</v>
    <v>Nueva York</v>
    <v>caeb7b9a-f5d7-4686-8fb5-cf7628296b13</v>
    <v>es-ES</v>
    <v>Map</v>
  </rv>
  <rv s="0">
    <v>536870912</v>
    <v>Carolina del Norte</v>
    <v>9e2bf053-dd80-4646-8f26-65075e7085c0</v>
    <v>es-ES</v>
    <v>Map</v>
  </rv>
  <rv s="0">
    <v>536870912</v>
    <v>Dakota del Norte</v>
    <v>77fbc744-3efe-4aa9-9e8e-f8034f06b941</v>
    <v>es-ES</v>
    <v>Map</v>
  </rv>
  <rv s="0">
    <v>536870912</v>
    <v>Ohio</v>
    <v>6f3df7da-1ef6-48e3-b2b3-b5b5fce3e846</v>
    <v>es-ES</v>
    <v>Map</v>
  </rv>
  <rv s="0">
    <v>536870912</v>
    <v>Oklahoma</v>
    <v>cbcf556f-952a-4665-bb95-0500b27f9976</v>
    <v>es-ES</v>
    <v>Map</v>
  </rv>
  <rv s="0">
    <v>536870912</v>
    <v>Oregón</v>
    <v>cacd36fd-7c62-43e2-a632-64a2a1811933</v>
    <v>es-ES</v>
    <v>Map</v>
  </rv>
  <rv s="0">
    <v>536870912</v>
    <v>Pensilvania</v>
    <v>6304580e-c803-4266-818a-971619176547</v>
    <v>es-ES</v>
    <v>Map</v>
  </rv>
  <rv s="0">
    <v>536870912</v>
    <v>Rhode Island</v>
    <v>65a08f52-b469-4f7c-8353-9b3c0b2a5752</v>
    <v>es-ES</v>
    <v>Map</v>
  </rv>
  <rv s="0">
    <v>536870912</v>
    <v>Carolina del Sur</v>
    <v>810015e8-b10b-4232-9e2c-de87a67bd26e</v>
    <v>es-ES</v>
    <v>Map</v>
  </rv>
  <rv s="0">
    <v>536870912</v>
    <v>Dakota del Sur</v>
    <v>9cee0b65-d357-479e-a066-31c634648f47</v>
    <v>es-ES</v>
    <v>Map</v>
  </rv>
  <rv s="0">
    <v>536870912</v>
    <v>Tennessee</v>
    <v>9bbc9c72-1bf1-4ef6-b66d-a6cdef70f4f3</v>
    <v>es-ES</v>
    <v>Map</v>
  </rv>
  <rv s="0">
    <v>536870912</v>
    <v>Texas</v>
    <v>00a23ccd-3344-461c-8b9f-c2bb55be5815</v>
    <v>es-ES</v>
    <v>Map</v>
  </rv>
  <rv s="0">
    <v>536870912</v>
    <v>Utah</v>
    <v>c6705e44-d27f-4240-95a2-54e802e3b524</v>
    <v>es-ES</v>
    <v>Map</v>
  </rv>
  <rv s="0">
    <v>536870912</v>
    <v>Vermont</v>
    <v>221864cc-447e-4e78-847c-59e485d73bff</v>
    <v>es-ES</v>
    <v>Map</v>
  </rv>
  <rv s="0">
    <v>536870912</v>
    <v>Virginia</v>
    <v>7eee9976-e8a7-472c-ada1-007208abd678</v>
    <v>es-ES</v>
    <v>Map</v>
  </rv>
  <rv s="0">
    <v>536870912</v>
    <v>Washington</v>
    <v>982ad551-fd5d-45df-bd70-bf704dd576e4</v>
    <v>es-ES</v>
    <v>Map</v>
  </rv>
  <rv s="0">
    <v>536870912</v>
    <v>Virginia Occidental</v>
    <v>8a47255a-fae3-4faa-aa32-c6f384cb6c1d</v>
    <v>es-ES</v>
    <v>Map</v>
  </rv>
  <rv s="0">
    <v>536870912</v>
    <v>Wisconsin</v>
    <v>cb4d2853-06f4-4467-8e7c-4e31cbb35cb2</v>
    <v>es-ES</v>
    <v>Map</v>
  </rv>
  <rv s="0">
    <v>536870912</v>
    <v>Wyoming</v>
    <v>bff03ad6-2b7f-400b-a76e-eb9fc4a93961</v>
    <v>es-ES</v>
    <v>Map</v>
  </rv>
  <rv s="0">
    <v>536870912</v>
    <v>Samoa Americana</v>
    <v>12d04d63-b9b5-855b-0821-b32474a729a4</v>
    <v>es-ES</v>
    <v>Map</v>
  </rv>
  <rv s="0">
    <v>536870912</v>
    <v>Guam</v>
    <v>f842c067-b461-3084-6a3b-6c6c7431fc9a</v>
    <v>es-ES</v>
    <v>Map</v>
  </rv>
  <rv s="0">
    <v>536870912</v>
    <v>Islas Marianas del Norte</v>
    <v>f4475436-adda-9ff0-b5fe-6c3dff0e26be</v>
    <v>es-ES</v>
    <v>Map</v>
  </rv>
  <rv s="0">
    <v>536870912</v>
    <v>Puerto Rico</v>
    <v>72752f4d-11d3-5470-b64e-b9e012b0520f</v>
    <v>es-ES</v>
    <v>Map</v>
  </rv>
  <rv s="0">
    <v>536870912</v>
    <v>Islas Vírgenes de los Estados Unidos</v>
    <v>38bd827b-bc00-140e-85be-46a96078429c</v>
    <v>es-ES</v>
    <v>Map</v>
  </rv>
  <rv s="0">
    <v>536870912</v>
    <v>Alaska</v>
    <v>31c4c7a1-54e7-4306-ac9b-f1b02e85bda5</v>
    <v>es-ES</v>
    <v>Map</v>
  </rv>
  <rv s="0">
    <v>536870912</v>
    <v>Arizona</v>
    <v>bf973f46-5962-4997-a7ba-a05f1aa2a9f9</v>
    <v>es-ES</v>
    <v>Map</v>
  </rv>
  <rv s="0">
    <v>536870912</v>
    <v>Delaware</v>
    <v>8ad617cc-3d7a-4b3c-a787-098de959ccc4</v>
    <v>es-ES</v>
    <v>Map</v>
  </rv>
  <rv s="2">
    <v>2</v>
  </rv>
  <rv s="1">
    <fb>1359000</fb>
    <v>25</v>
  </rv>
  <rv s="1">
    <fb>0.14699999999999999</fb>
    <v>33</v>
  </rv>
  <rv s="1">
    <fb>1.7295</fb>
    <v>31</v>
  </rv>
  <rv s="1">
    <fb>0.36599999999999999</fb>
    <v>26</v>
  </rv>
  <rv s="1">
    <fb>11.6</fb>
    <v>31</v>
  </rv>
  <rv s="1">
    <fb>0.44369067999501505</fb>
    <v>26</v>
  </rv>
  <rv s="2">
    <v>3</v>
  </rv>
  <rv s="5">
    <v>#VALUE!</v>
    <v>17</v>
    <v>18</v>
    <v>19</v>
    <v>Estados Unidos</v>
    <v>21</v>
    <v>22</v>
    <v>Map</v>
    <v>23</v>
    <v>24</v>
    <v>es-ES</v>
    <v>5232ed96-85b1-2edb-12c6-63e6c597a1de</v>
    <v>536870912</v>
    <v>1</v>
    <v>US</v>
    <v>1</v>
    <v>2</v>
    <v>3</v>
    <v>4</v>
    <v>5</v>
    <v>6</v>
    <v>7</v>
    <v>USD</v>
    <v>8</v>
    <v>9</v>
    <v>Estados Unidos, denominado oficialmente Estados Unidos de América es un país soberano constituido en una república federal constitucional compuesta por cincuenta estados y un distrito federal. Limita al norte, con Canadá; y al sur, con México. ...</v>
    <v>10</v>
    <v>11</v>
    <v>12</v>
    <v>The Star-Spangled Banner</v>
    <v>13</v>
    <v>14</v>
    <v>15</v>
    <v>16</v>
    <v>17</v>
    <v>22</v>
    <v>23</v>
    <v>24</v>
    <v>25</v>
    <v>26</v>
    <v>Estados Unidos</v>
    <v>the United States of America</v>
    <v>27</v>
    <v>28</v>
    <v>29</v>
    <v>30</v>
    <v>31</v>
    <v>32</v>
    <v>33</v>
    <v>34</v>
    <v>35</v>
    <v>36</v>
    <v>37</v>
    <v>38</v>
    <v>39</v>
    <v>40</v>
    <v>96</v>
    <v>97</v>
    <v>98</v>
    <v>99</v>
    <v>100</v>
    <v>101</v>
    <v>102</v>
    <v>Estados Unidos</v>
    <v>mdp/vdpid/244</v>
    <v>103</v>
  </rv>
  <rv s="1">
    <fb>9104</fb>
    <v>25</v>
  </rv>
  <rv s="1">
    <fb>0.5628635961281</fb>
    <v>26</v>
  </rv>
  <rv s="0">
    <v>536870912</v>
    <v>San Juan</v>
    <v>d72f3edc-5087-5f1e-d3dd-500cf50393a2</v>
    <v>es-ES</v>
    <v>Map</v>
  </rv>
  <rv s="1">
    <fb>1787</fb>
    <v>28</v>
  </rv>
  <rv s="1">
    <fb>79.7781951219512</fb>
    <v>29</v>
  </rv>
  <rv s="2">
    <v>4</v>
  </rv>
  <rv s="3">
    <v>1</v>
    <v>23</v>
    <v>35</v>
    <v>7</v>
    <v>0</v>
    <v>Image of Puerto Rico</v>
  </rv>
  <rv s="4">
    <v>https://www.bing.com/search?q=Puerto+Rico&amp;form=skydnc</v>
    <v>Aprenda más con Bing</v>
  </rv>
  <rv s="0">
    <v>805306368</v>
    <v>Pedro Pierluisi (Gobernador)</v>
    <v>6a2149a8-b67d-583c-213f-3d001c3b0708</v>
    <v>es-ES</v>
    <v>Generic</v>
  </rv>
  <rv s="2">
    <v>5</v>
  </rv>
  <rv s="1">
    <fb>0.83036710000000002</fb>
    <v>26</v>
  </rv>
  <rv s="1">
    <fb>0.97499250000000004</fb>
    <v>26</v>
  </rv>
  <rv s="1">
    <fb>1.75</fb>
    <v>31</v>
  </rv>
  <rv s="1">
    <fb>104988600000</fb>
    <v>27</v>
  </rv>
  <rv s="1">
    <fb>3285874</fb>
    <v>25</v>
  </rv>
  <rv s="1">
    <fb>2988531</fb>
    <v>25</v>
  </rv>
  <rv s="1">
    <fb>0.392639999389648</fb>
    <v>26</v>
  </rv>
  <rv s="1">
    <fb>21</fb>
    <v>29</v>
  </rv>
  <rv s="0">
    <v>536870912</v>
    <v>Peñuelas</v>
    <v>ed187315-cde9-f91f-dde8-894dbfa29f87</v>
    <v>es-ES</v>
    <v>Map</v>
  </rv>
  <rv s="0">
    <v>536870912</v>
    <v>Aguadilla</v>
    <v>89b0ddbb-5d2e-ba7f-64e8-62f2d22b91f9</v>
    <v>es-ES</v>
    <v>Map</v>
  </rv>
  <rv s="0">
    <v>536870912</v>
    <v>Arroyo</v>
    <v>c6938862-2071-1b26-969e-8bdc20cb92bc</v>
    <v>es-ES</v>
    <v>Map</v>
  </rv>
  <rv s="0">
    <v>536870912</v>
    <v>Caguas</v>
    <v>f2050315-f015-734c-d47d-89c52ae4ece8</v>
    <v>es-ES</v>
    <v>Map</v>
  </rv>
  <rv s="0">
    <v>536870912</v>
    <v>Fajardo</v>
    <v>8647f76d-840c-c254-b621-03837dcbe933</v>
    <v>es-ES</v>
    <v>Map</v>
  </rv>
  <rv s="0">
    <v>536870912</v>
    <v>Utuado</v>
    <v>543d29fe-df7a-5545-442a-3f380ff8f1d5</v>
    <v>es-ES</v>
    <v>Map</v>
  </rv>
  <rv s="0">
    <v>536870912</v>
    <v>Mayagüez</v>
    <v>11e1894c-ad83-dc7b-1bf1-21f88d4e5289</v>
    <v>es-ES</v>
    <v>Map</v>
  </rv>
  <rv s="0">
    <v>536870912</v>
    <v>Salinas</v>
    <v>49a49acb-9ec0-8ef2-136e-d503dc4b9ed4</v>
    <v>es-ES</v>
    <v>Map</v>
  </rv>
  <rv s="0">
    <v>536870912</v>
    <v>Arecibo</v>
    <v>638745f1-64f2-eb83-7b8a-7d70591129c2</v>
    <v>es-ES</v>
    <v>Map</v>
  </rv>
  <rv s="0">
    <v>536870912</v>
    <v>Manatí</v>
    <v>3a8380c9-af1c-1d07-509b-d3d3bea198fb</v>
    <v>es-ES</v>
    <v>Map</v>
  </rv>
  <rv s="0">
    <v>536870912</v>
    <v>Vieques</v>
    <v>3887218e-be19-c437-4589-3392e3e49afe</v>
    <v>es-ES</v>
    <v>Map</v>
  </rv>
  <rv s="0">
    <v>536870912</v>
    <v>Bayamón</v>
    <v>9dfa19e8-d0e3-d51d-0666-1813bedbb4c8</v>
    <v>es-ES</v>
    <v>Map</v>
  </rv>
  <rv s="0">
    <v>536870912</v>
    <v>Cataño</v>
    <v>2aa50464-85a2-a1f8-d8b6-4b08d58a1278</v>
    <v>es-ES</v>
    <v>Map</v>
  </rv>
  <rv s="0">
    <v>536870912</v>
    <v>Culebra</v>
    <v>803cc3c5-e840-6443-64ea-4e28ff88698e</v>
    <v>es-ES</v>
    <v>Map</v>
  </rv>
  <rv s="0">
    <v>536870912</v>
    <v>San Lorenzo</v>
    <v>accc5217-af04-c750-1b59-fd9072da96d0</v>
    <v>es-ES</v>
    <v>Map</v>
  </rv>
  <rv s="0">
    <v>536870912</v>
    <v>Ponce</v>
    <v>2ba1743c-8e53-aae4-6121-111a5d7817f2</v>
    <v>es-ES</v>
    <v>Map</v>
  </rv>
  <rv s="0">
    <v>536870912</v>
    <v>Río Grande</v>
    <v>b764d212-e371-08d1-6052-c7081f8bd4e3</v>
    <v>es-ES</v>
    <v>Map</v>
  </rv>
  <rv s="0">
    <v>536870912</v>
    <v>Carolina</v>
    <v>c1491043-cb7d-6172-15cf-37913c76d6ef</v>
    <v>es-ES</v>
    <v>Map</v>
  </rv>
  <rv s="0">
    <v>536870912</v>
    <v>Cabo Rojo</v>
    <v>09d2dc93-c47d-583f-36e8-cd4b318e4fad</v>
    <v>es-ES</v>
    <v>Map</v>
  </rv>
  <rv s="0">
    <v>536870912</v>
    <v>Guánica</v>
    <v>dda1cc5b-3e04-0f90-cd0d-c984f6be551b</v>
    <v>es-ES</v>
    <v>Map</v>
  </rv>
  <rv s="0">
    <v>536870912</v>
    <v>San Germán</v>
    <v>4b902dd4-1a57-fc51-f549-356d3191379a</v>
    <v>es-ES</v>
    <v>Map</v>
  </rv>
  <rv s="0">
    <v>536870912</v>
    <v>Adjuntas</v>
    <v>9d45ec70-709d-8531-b2ca-adb8aafb62ad</v>
    <v>es-ES</v>
    <v>Map</v>
  </rv>
  <rv s="0">
    <v>536870912</v>
    <v>Guayama</v>
    <v>22160a60-5205-e6e4-ce22-0fd1a3c85891</v>
    <v>es-ES</v>
    <v>Map</v>
  </rv>
  <rv s="0">
    <v>536870912</v>
    <v>Coamo</v>
    <v>8dd9e400-87b3-2f08-6486-5002c0b75fd5</v>
    <v>es-ES</v>
    <v>Map</v>
  </rv>
  <rv s="0">
    <v>536870912</v>
    <v>Barceloneta</v>
    <v>2b1c7bcd-4d52-85a0-dabe-94332b3da772</v>
    <v>es-ES</v>
    <v>Map</v>
  </rv>
  <rv s="0">
    <v>536870912</v>
    <v>Gurabo</v>
    <v>0b99522b-8525-e49a-8161-bc81b1f3eefa</v>
    <v>es-ES</v>
    <v>Map</v>
  </rv>
  <rv s="0">
    <v>536870912</v>
    <v>Dorado</v>
    <v>3a254605-1eba-3e90-b327-02ea1a9f9842</v>
    <v>es-ES</v>
    <v>Map</v>
  </rv>
  <rv s="0">
    <v>536870912</v>
    <v>Comerío</v>
    <v>aed0a16d-5106-94d1-592a-d46dbf2d94f2</v>
    <v>es-ES</v>
    <v>Map</v>
  </rv>
  <rv s="0">
    <v>536870912</v>
    <v>Florida</v>
    <v>5b1de8d9-7be8-40a6-8e76-02389320b1d8</v>
    <v>es-ES</v>
    <v>Map</v>
  </rv>
  <rv s="0">
    <v>536870912</v>
    <v>Moca</v>
    <v>0894377d-a959-3e98-de8a-2ae45157b41a</v>
    <v>es-ES</v>
    <v>Map</v>
  </rv>
  <rv s="0">
    <v>536870912</v>
    <v>Cayey</v>
    <v>9180ec4d-c3e3-71fc-28d8-1806afd883b0</v>
    <v>es-ES</v>
    <v>Map</v>
  </rv>
  <rv s="0">
    <v>536870912</v>
    <v>Humacao</v>
    <v>6b8df169-3428-25de-ca62-e2abd63c3469</v>
    <v>es-ES</v>
    <v>Map</v>
  </rv>
  <rv s="0">
    <v>536870912</v>
    <v>Guayanilla</v>
    <v>e4d18a93-f000-b616-85a3-2429bae858ab</v>
    <v>es-ES</v>
    <v>Map</v>
  </rv>
  <rv s="0">
    <v>536870912</v>
    <v>Hormigueros</v>
    <v>977d89d9-c2aa-1e22-3a1e-4e29af758da2</v>
    <v>es-ES</v>
    <v>Map</v>
  </rv>
  <rv s="0">
    <v>536870912</v>
    <v>Canóvanas</v>
    <v>f42191f2-9c17-a945-7c60-9773f937ad0c</v>
    <v>es-ES</v>
    <v>Map</v>
  </rv>
  <rv s="0">
    <v>536870912</v>
    <v>Aguas Buenas</v>
    <v>d6865167-4a89-ef07-9775-32dc7f45ebbe</v>
    <v>es-ES</v>
    <v>Map</v>
  </rv>
  <rv s="0">
    <v>536870912</v>
    <v>Juana Díaz</v>
    <v>b2fa2cb1-5b31-eaf6-46f2-c26eac8983e5</v>
    <v>es-ES</v>
    <v>Map</v>
  </rv>
  <rv s="0">
    <v>536870912</v>
    <v>Camuy</v>
    <v>1ba25892-e30e-d639-7164-3a612c2c086a</v>
    <v>es-ES</v>
    <v>Map</v>
  </rv>
  <rv s="0">
    <v>536870912</v>
    <v>Añasco</v>
    <v>8a76aaa7-f865-d44b-8018-1b5ce4f2ae84</v>
    <v>es-ES</v>
    <v>Map</v>
  </rv>
  <rv s="0">
    <v>536870912</v>
    <v>Sabana Grande</v>
    <v>aa312467-9e4f-4ac0-0aeb-bf7adf2940ce</v>
    <v>es-ES</v>
    <v>Map</v>
  </rv>
  <rv s="0">
    <v>536870912</v>
    <v>Toa Alta</v>
    <v>1a5c6ab6-dc9d-e045-52d7-6e3cbf81addd</v>
    <v>es-ES</v>
    <v>Map</v>
  </rv>
  <rv s="0">
    <v>536870912</v>
    <v>Ciales</v>
    <v>32453ff8-8b3e-f0b4-4f39-4c8cdcf9fdd3</v>
    <v>es-ES</v>
    <v>Map</v>
  </rv>
  <rv s="0">
    <v>536870912</v>
    <v>Cidra</v>
    <v>698f0f92-4ece-2c8f-918c-75e0bc39eec0</v>
    <v>es-ES</v>
    <v>Map</v>
  </rv>
  <rv s="0">
    <v>536870912</v>
    <v>Santa Isabel</v>
    <v>999159a8-5b6f-70a9-5644-0662d170a29f</v>
    <v>es-ES</v>
    <v>Map</v>
  </rv>
  <rv s="0">
    <v>536870912</v>
    <v>Barranquitas</v>
    <v>7f8e387b-137a-fa35-02e8-1b17f0a8f3ff</v>
    <v>es-ES</v>
    <v>Map</v>
  </rv>
  <rv s="0">
    <v>536870912</v>
    <v>Aibonito</v>
    <v>6f845735-0b28-8fed-b530-6e1afabf592b</v>
    <v>es-ES</v>
    <v>Map</v>
  </rv>
  <rv s="0">
    <v>536870912</v>
    <v>Patillas</v>
    <v>f0634195-7f36-e42e-4c8b-ff7887f94b38</v>
    <v>es-ES</v>
    <v>Map</v>
  </rv>
  <rv s="0">
    <v>536870912</v>
    <v>Maricao</v>
    <v>e1c6696b-df9d-593c-e581-6f0dac524c69</v>
    <v>es-ES</v>
    <v>Map</v>
  </rv>
  <rv s="0">
    <v>536870912</v>
    <v>Vega Alta</v>
    <v>d7bb76e4-c7a6-0603-a3f7-c9e7ab2d9bfb</v>
    <v>es-ES</v>
    <v>Map</v>
  </rv>
  <rv s="0">
    <v>536870912</v>
    <v>Naguabo</v>
    <v>79cde86f-1aa8-1f19-ea76-5e7e95d6db77</v>
    <v>es-ES</v>
    <v>Map</v>
  </rv>
  <rv s="0">
    <v>536870912</v>
    <v>Yauco</v>
    <v>0da86ceb-c782-5144-aad7-3ae6e332bfdd</v>
    <v>es-ES</v>
    <v>Map</v>
  </rv>
  <rv s="0">
    <v>536870912</v>
    <v>Aguada</v>
    <v>b02bfd82-2907-a9c5-58e6-62b5a85b1b05</v>
    <v>es-ES</v>
    <v>Map</v>
  </rv>
  <rv s="0">
    <v>536870912</v>
    <v>Lajas</v>
    <v>1b4e627f-e95f-8f7b-8957-afb6a7c9b8d9</v>
    <v>es-ES</v>
    <v>Map</v>
  </rv>
  <rv s="0">
    <v>536870912</v>
    <v>Luquillo</v>
    <v>7767a9b4-0268-382f-305c-327bf452906b</v>
    <v>es-ES</v>
    <v>Map</v>
  </rv>
  <rv s="0">
    <v>536870912</v>
    <v>Jayuya</v>
    <v>6b808698-e4d5-d11d-e30c-0092d661b3d0</v>
    <v>es-ES</v>
    <v>Map</v>
  </rv>
  <rv s="0">
    <v>536870912</v>
    <v>Villalba</v>
    <v>abf3de34-a7dc-8bb5-4768-2ee402442316</v>
    <v>es-ES</v>
    <v>Map</v>
  </rv>
  <rv s="0">
    <v>536870912</v>
    <v>Ceiba</v>
    <v>72c11473-d536-0bc5-7a70-00f83f3af6bd</v>
    <v>es-ES</v>
    <v>Map</v>
  </rv>
  <rv s="0">
    <v>536870912</v>
    <v>Juncos</v>
    <v>015ad54d-673b-d909-0cae-7404758b8070</v>
    <v>es-ES</v>
    <v>Map</v>
  </rv>
  <rv s="0">
    <v>536870912</v>
    <v>Las Marías</v>
    <v>ab5dd8f0-f4d2-ac89-dff0-a94d7d4ab00c</v>
    <v>es-ES</v>
    <v>Map</v>
  </rv>
  <rv s="0">
    <v>536870912</v>
    <v>Orocovis</v>
    <v>874fd1e0-2101-633d-4b72-4f6afc0294e6</v>
    <v>es-ES</v>
    <v>Map</v>
  </rv>
  <rv s="2">
    <v>6</v>
  </rv>
  <rv s="1">
    <fb>8.1870002746582002E-2</fb>
    <v>33</v>
  </rv>
  <rv s="1">
    <fb>1.0349999999999999</fb>
    <v>31</v>
  </rv>
  <rv s="1">
    <fb>0.64400000000000002</fb>
    <v>26</v>
  </rv>
  <rv s="1">
    <fb>6.7</fb>
    <v>31</v>
  </rv>
  <rv s="1">
    <fb>0.22288612959215601</fb>
    <v>26</v>
  </rv>
  <rv s="6">
    <v>#VALUE!</v>
    <v>38</v>
    <v>39</v>
    <v>40</v>
    <v>Puerto Rico</v>
    <v>21</v>
    <v>22</v>
    <v>Map</v>
    <v>23</v>
    <v>41</v>
    <v>es-ES</v>
    <v>72752f4d-11d3-5470-b64e-b9e012b0520f</v>
    <v>536870912</v>
    <v>1</v>
    <v>PR</v>
    <v>105</v>
    <v>106</v>
    <v>107</v>
    <v>107</v>
    <v>108</v>
    <v>USD</v>
    <v>Puerto Rico, oficialmente Estado Libre Asociado de Puerto Rico, es un territorio no incorporado organizado de los Estados Unidos como un estado libre asociado con estatus de autogobierno de orientación democrática. Con aproximadamente 3.2 ...</v>
    <v>109</v>
    <v>La Borinqueña</v>
    <v>110</v>
    <v>111</v>
    <v>112</v>
    <v>114</v>
    <v>115</v>
    <v>116</v>
    <v>117</v>
    <v>Puerto Rico</v>
    <v>Puerto Rico</v>
    <v>118</v>
    <v>119</v>
    <v>120</v>
    <v>121</v>
    <v>122</v>
    <v>183</v>
    <v>184</v>
    <v>185</v>
    <v>186</v>
    <v>187</v>
    <v>188</v>
    <v>Puerto Rico</v>
    <v>mdp/vdpid/202</v>
  </rv>
  <rv s="0">
    <v>536870912</v>
    <v>Salvador</v>
    <v>c5ab7830-9611-6d00-5607-a97cd3cb3985</v>
    <v>es-ES</v>
    <v>Map</v>
  </rv>
  <rv s="1">
    <fb>693</fb>
    <v>25</v>
  </rv>
  <rv s="0">
    <v>536870912</v>
    <v>Estado de Bahía</v>
    <v>e904684f-6d5b-f7bb-c27d-bdb50a0ec8ab</v>
    <v>es-ES</v>
    <v>Map</v>
  </rv>
  <rv s="3">
    <v>2</v>
    <v>23</v>
    <v>42</v>
    <v>7</v>
    <v>0</v>
    <v>Image of Salvador</v>
  </rv>
  <rv s="1">
    <fb>-12.9830555555556</fb>
    <v>47</v>
  </rv>
  <rv s="4">
    <v>https://www.bing.com/search?q=Salvador+Bah%c3%ada&amp;form=skydnc</v>
    <v>Aprenda más con Bing</v>
  </rv>
  <rv s="0">
    <v>805306368</v>
    <v>Bruno Reis (Alcalde)</v>
    <v>34c45e44-139c-ffc3-1b34-9b48e7034bca</v>
    <v>es-ES</v>
    <v>Generic</v>
  </rv>
  <rv s="2">
    <v>7</v>
  </rv>
  <rv s="1">
    <fb>-38.492777777777803</fb>
    <v>47</v>
  </rv>
  <rv s="0">
    <v>536870912</v>
    <v>Brasil</v>
    <v>a828cf41-b938-49fe-7986-4b336618d413</v>
    <v>es-ES</v>
    <v>Map</v>
  </rv>
  <rv s="1">
    <fb>2900319</fb>
    <v>25</v>
  </rv>
  <rv s="7">
    <v>#VALUE!</v>
    <v>43</v>
    <v>44</v>
    <v>45</v>
    <v>Salvador</v>
    <v>21</v>
    <v>22</v>
    <v>Map</v>
    <v>23</v>
    <v>46</v>
    <v>es-ES</v>
    <v>c5ab7830-9611-6d00-5607-a97cd3cb3985</v>
    <v>536870912</v>
    <v>1</v>
    <v>191</v>
    <v>Salvador, fundada como São Salvador da Bahia de Todos os Santos, es históricamente conocida en español como San Salvador de la Bahía de Todos los Santos, es una ciudad y municipio brasileño, capital del estado de Bahía y primera capital del ...</v>
    <v>192</v>
    <v>193</v>
    <v>194</v>
    <v>195</v>
    <v>197</v>
    <v>198</v>
    <v>Salvador</v>
    <v>199</v>
    <v>200</v>
    <v>Salvador</v>
    <v>mdp/vdpid/6505772832406896644</v>
  </rv>
  <rv s="0">
    <v>536870912</v>
    <v>Costa Rica</v>
    <v>f5e3b04e-cbe6-130c-d1c8-899095cd5757</v>
    <v>es-ES</v>
    <v>Map</v>
  </rv>
  <rv s="1">
    <fb>51100</fb>
    <v>25</v>
  </rv>
  <rv s="1">
    <fb>0.54567174915234606</fb>
    <v>26</v>
  </rv>
  <rv s="1">
    <fb>2.0962025659294899E-2</fb>
    <v>26</v>
  </rv>
  <rv s="0">
    <v>536870912</v>
    <v>San José</v>
    <v>b2b18307-dcfe-e3ce-b41f-986fcc0a9689</v>
    <v>es-ES</v>
    <v>Map</v>
  </rv>
  <rv s="1">
    <fb>2217350000</fb>
    <v>27</v>
  </rv>
  <rv s="1">
    <fb>506</fb>
    <v>28</v>
  </rv>
  <rv s="1">
    <fb>49.880272733962499</fb>
    <v>29</v>
  </rv>
  <rv s="1">
    <fb>1942.48816990297</fb>
    <v>25</v>
  </rv>
  <rv s="1">
    <fb>8023.3959999999997</fb>
    <v>25</v>
  </rv>
  <rv s="1">
    <fb>80.094999999999999</fb>
    <v>29</v>
  </rv>
  <rv s="1">
    <fb>0.21485754409999999</fb>
    <v>26</v>
  </rv>
  <rv s="2">
    <v>8</v>
  </rv>
  <rv s="3">
    <v>3</v>
    <v>23</v>
    <v>49</v>
    <v>7</v>
    <v>0</v>
    <v>Image of Costa Rica</v>
  </rv>
  <rv s="1">
    <fb>0.13588420861398298</fb>
    <v>26</v>
  </rv>
  <rv s="1">
    <fb>128.845869400021</fb>
    <v>30</v>
  </rv>
  <rv s="4">
    <v>https://www.bing.com/search?q=Costa+Rica&amp;form=skydnc</v>
    <v>Aprenda más con Bing</v>
  </rv>
  <rv s="0">
    <v>805306368</v>
    <v>Rodrigo Chaves (Presidente)</v>
    <v>8dc4dae4-6642-4b4c-d583-b69f5f91f608</v>
    <v>es-ES</v>
    <v>Generic</v>
  </rv>
  <rv s="2">
    <v>9</v>
  </rv>
  <rv s="1">
    <fb>1.1329429</fb>
    <v>26</v>
  </rv>
  <rv s="1">
    <fb>0.5520794</fb>
    <v>26</v>
  </rv>
  <rv s="1">
    <fb>2.8938999999999999</fb>
    <v>31</v>
  </rv>
  <rv s="1">
    <fb>7.6</fb>
    <v>29</v>
  </rv>
  <rv s="1">
    <fb>61773944173.673599</fb>
    <v>27</v>
  </rv>
  <rv s="1">
    <fb>5044197</fb>
    <v>25</v>
  </rv>
  <rv s="1">
    <fb>4041885</fb>
    <v>25</v>
  </rv>
  <rv s="1">
    <fb>0.36299999999999999</fb>
    <v>26</v>
  </rv>
  <rv s="1">
    <fb>1.4999999999999999E-2</fb>
    <v>26</v>
  </rv>
  <rv s="1">
    <fb>0.53299999999999992</fb>
    <v>26</v>
  </rv>
  <rv s="1">
    <fb>4.2999999999999997E-2</fb>
    <v>26</v>
  </rv>
  <rv s="1">
    <fb>0.20899999999999999</fb>
    <v>26</v>
  </rv>
  <rv s="1">
    <fb>0.62098999023437496</fb>
    <v>26</v>
  </rv>
  <rv s="1">
    <fb>8.5000000000000006E-2</fb>
    <v>26</v>
  </rv>
  <rv s="1">
    <fb>0.13</fb>
    <v>26</v>
  </rv>
  <rv s="1">
    <fb>0.98</fb>
    <v>32</v>
  </rv>
  <rv s="1">
    <fb>27</fb>
    <v>29</v>
  </rv>
  <rv s="1">
    <fb>1.84</fb>
    <v>32</v>
  </rv>
  <rv s="0">
    <v>536870912</v>
    <v>Provincia de Alajuela</v>
    <v>d852ccc7-833e-944a-ddce-9ca14d5ffd13</v>
    <v>es-ES</v>
    <v>Map</v>
  </rv>
  <rv s="0">
    <v>536870912</v>
    <v>Provincia de Cartago</v>
    <v>e0d48e76-9fcf-d96c-dade-3a266652cce4</v>
    <v>es-ES</v>
    <v>Map</v>
  </rv>
  <rv s="0">
    <v>536870912</v>
    <v>Provincia de Guanacaste</v>
    <v>4d846351-04ca-1740-4d47-7258f4be3d9f</v>
    <v>es-ES</v>
    <v>Map</v>
  </rv>
  <rv s="0">
    <v>536870912</v>
    <v>Provincia de Heredia</v>
    <v>6dcef63a-cb12-0db8-3877-58ca68806818</v>
    <v>es-ES</v>
    <v>Map</v>
  </rv>
  <rv s="0">
    <v>536870912</v>
    <v>Provincia de Limón</v>
    <v>703154f4-49e4-ccb0-f9c6-d52a73875ac7</v>
    <v>es-ES</v>
    <v>Map</v>
  </rv>
  <rv s="0">
    <v>536870912</v>
    <v>Provincia de Puntarenas</v>
    <v>31e6881a-b4f6-8725-2fb1-825ad41306ef</v>
    <v>es-ES</v>
    <v>Map</v>
  </rv>
  <rv s="0">
    <v>536870912</v>
    <v>Provincia de San José</v>
    <v>8042d242-4799-87de-29ba-5051712f3715</v>
    <v>es-ES</v>
    <v>Map</v>
  </rv>
  <rv s="2">
    <v>10</v>
  </rv>
  <rv s="1">
    <fb>10000</fb>
    <v>25</v>
  </rv>
  <rv s="1">
    <fb>0.11854000091552701</fb>
    <v>33</v>
  </rv>
  <rv s="1">
    <fb>1.754</fb>
    <v>31</v>
  </rv>
  <rv s="1">
    <fb>0.58299999999999996</fb>
    <v>26</v>
  </rv>
  <rv s="1">
    <fb>13.971</fb>
    <v>31</v>
  </rv>
  <rv s="1">
    <fb>0.34459459459459502</fb>
    <v>26</v>
  </rv>
  <rv s="8">
    <v>#VALUE!</v>
    <v>52</v>
    <v>18</v>
    <v>53</v>
    <v>Costa Rica</v>
    <v>21</v>
    <v>22</v>
    <v>Map</v>
    <v>23</v>
    <v>54</v>
    <v>es-ES</v>
    <v>f5e3b04e-cbe6-130c-d1c8-899095cd5757</v>
    <v>536870912</v>
    <v>1</v>
    <v>CR</v>
    <v>203</v>
    <v>204</v>
    <v>205</v>
    <v>206</v>
    <v>207</v>
    <v>206</v>
    <v>208</v>
    <v>CRC</v>
    <v>209</v>
    <v>210</v>
    <v>Costa Rica, oficialmente República de Costa Rica, es un Estado soberano organizado como una república presidencialista unitaria compuesta por 7 provincias. Ubicado en Centroamérica, posee un territorio con un área total de 51 179 km². Limita con ...</v>
    <v>211</v>
    <v>212</v>
    <v>213</v>
    <v>Himno nacional de Costa Rica</v>
    <v>214</v>
    <v>215</v>
    <v>216</v>
    <v>217</v>
    <v>218</v>
    <v>220</v>
    <v>221</v>
    <v>222</v>
    <v>223</v>
    <v>224</v>
    <v>Costa Rica</v>
    <v>Costa Rica</v>
    <v>225</v>
    <v>226</v>
    <v>227</v>
    <v>228</v>
    <v>229</v>
    <v>230</v>
    <v>231</v>
    <v>232</v>
    <v>233</v>
    <v>234</v>
    <v>235</v>
    <v>236</v>
    <v>237</v>
    <v>238</v>
    <v>246</v>
    <v>247</v>
    <v>248</v>
    <v>249</v>
    <v>250</v>
    <v>251</v>
    <v>252</v>
    <v>Costa Rica</v>
    <v>mdp/vdpid/54</v>
  </rv>
  <rv s="0">
    <v>536870912</v>
    <v>México</v>
    <v>8e475659-4bdc-d912-6494-affce0096bc1</v>
    <v>es-ES</v>
    <v>Map</v>
  </rv>
  <rv s="1">
    <fb>1972550</fb>
    <v>25</v>
  </rv>
  <rv s="1">
    <fb>0.339249458255099</fb>
    <v>26</v>
  </rv>
  <rv s="1">
    <fb>3.6359614212704998E-2</fb>
    <v>26</v>
  </rv>
  <rv s="0">
    <v>536870912</v>
    <v>Ciudad de México</v>
    <v>f1281260-8340-e258-c8ec-3522504400e5</v>
    <v>es-ES</v>
    <v>Map</v>
  </rv>
  <rv s="1">
    <fb>413618820000</fb>
    <v>27</v>
  </rv>
  <rv s="1">
    <fb>52</fb>
    <v>28</v>
  </rv>
  <rv s="1">
    <fb>90.426207910940704</fb>
    <v>29</v>
  </rv>
  <rv s="1">
    <fb>2157.32394883914</fb>
    <v>25</v>
  </rv>
  <rv s="1">
    <fb>486405.54800000001</fb>
    <v>25</v>
  </rv>
  <rv s="1">
    <fb>74.992000000000004</fb>
    <v>29</v>
  </rv>
  <rv s="1">
    <fb>0.41370018680000004</fb>
    <v>26</v>
  </rv>
  <rv s="2">
    <v>11</v>
  </rv>
  <rv s="3">
    <v>4</v>
    <v>23</v>
    <v>56</v>
    <v>7</v>
    <v>0</v>
    <v>Image of México</v>
  </rv>
  <rv s="1">
    <fb>0.130829255322402</fb>
    <v>26</v>
  </rv>
  <rv s="1">
    <fb>141.54252296997399</fb>
    <v>30</v>
  </rv>
  <rv s="4">
    <v>https://www.bing.com/search?q=M%c3%a9xico&amp;form=skydnc</v>
    <v>Aprenda más con Bing</v>
  </rv>
  <rv s="0">
    <v>805306368</v>
    <v>Andrés Manuel López Obrador (Presidente)</v>
    <v>f285a927-f27b-4a8e-277b-5c53b148cf20</v>
    <v>es-ES</v>
    <v>Generic</v>
  </rv>
  <rv s="0">
    <v>805306368</v>
    <v>Norma Lucía Piña Hernández (Juez presidente)</v>
    <v>c6ded009-db4d-d436-ada5-514c16278dd4</v>
    <v>es-ES</v>
    <v>Generic</v>
  </rv>
  <rv s="2">
    <v>12</v>
  </rv>
  <rv s="1">
    <fb>1.0577000999999999</fb>
    <v>26</v>
  </rv>
  <rv s="1">
    <fb>0.40228960000000002</fb>
    <v>26</v>
  </rv>
  <rv s="1">
    <fb>2.3826999999999998</fb>
    <v>31</v>
  </rv>
  <rv s="1">
    <fb>11</fb>
    <v>29</v>
  </rv>
  <rv s="1">
    <fb>1258286717124.53</fb>
    <v>27</v>
  </rv>
  <rv s="1">
    <fb>126705138</fb>
    <v>25</v>
  </rv>
  <rv s="1">
    <fb>102626859</fb>
    <v>25</v>
  </rv>
  <rv s="1">
    <fb>0.36399999999999999</fb>
    <v>26</v>
  </rv>
  <rv s="1">
    <fb>0.02</fb>
    <v>26</v>
  </rv>
  <rv s="1">
    <fb>0.51700000000000002</fb>
    <v>26</v>
  </rv>
  <rv s="1">
    <fb>5.4000000000000006E-2</fb>
    <v>26</v>
  </rv>
  <rv s="1">
    <fb>0.2</fb>
    <v>26</v>
  </rv>
  <rv s="1">
    <fb>0.60680000305175807</fb>
    <v>26</v>
  </rv>
  <rv s="1">
    <fb>9.5000000000000001E-2</fb>
    <v>26</v>
  </rv>
  <rv s="1">
    <fb>0.13500000000000001</fb>
    <v>26</v>
  </rv>
  <rv s="1">
    <fb>0.73</fb>
    <v>32</v>
  </rv>
  <rv s="1">
    <fb>33</fb>
    <v>29</v>
  </rv>
  <rv s="1">
    <fb>0.49</fb>
    <v>32</v>
  </rv>
  <rv s="0">
    <v>536870912</v>
    <v>Aguascalientes</v>
    <v>7f39db16-d0e9-f4ba-b929-2a69336bbcb0</v>
    <v>es-ES</v>
    <v>Map</v>
  </rv>
  <rv s="0">
    <v>536870912</v>
    <v>Baja California</v>
    <v>6b504587-24aa-0512-9ca8-180f7fa0f586</v>
    <v>es-ES</v>
    <v>Map</v>
  </rv>
  <rv s="0">
    <v>536870912</v>
    <v>Baja California Sur</v>
    <v>72f2373c-402d-1899-776e-ebde71dada5d</v>
    <v>es-ES</v>
    <v>Map</v>
  </rv>
  <rv s="0">
    <v>536870912</v>
    <v>Campeche</v>
    <v>7c67b06b-20b4-3244-d633-4a6255df7395</v>
    <v>es-ES</v>
    <v>Map</v>
  </rv>
  <rv s="0">
    <v>536870912</v>
    <v>Chiapas</v>
    <v>f0d5e228-a3c3-8699-7df3-32ab85b078b3</v>
    <v>es-ES</v>
    <v>Map</v>
  </rv>
  <rv s="0">
    <v>536870912</v>
    <v>Chihuahua</v>
    <v>ce5a5e29-7bae-05e8-fec7-e028f5c1e139</v>
    <v>es-ES</v>
    <v>Map</v>
  </rv>
  <rv s="0">
    <v>536870912</v>
    <v>Coahuila de Zaragoza</v>
    <v>b1fb0720-5dff-3cd3-aa9b-e91c0988b9f4</v>
    <v>es-ES</v>
    <v>Map</v>
  </rv>
  <rv s="0">
    <v>536870912</v>
    <v>Colima</v>
    <v>c5187e51-1440-155f-505d-5c7804e1489f</v>
    <v>es-ES</v>
    <v>Map</v>
  </rv>
  <rv s="0">
    <v>536870912</v>
    <v>Durango</v>
    <v>d5a4a060-173a-aa5a-3023-abf4cbc2f03d</v>
    <v>es-ES</v>
    <v>Map</v>
  </rv>
  <rv s="0">
    <v>536870912</v>
    <v>Guanajuato</v>
    <v>9eaf00cd-2b5c-3655-adbc-dc91f1f0fca3</v>
    <v>es-ES</v>
    <v>Map</v>
  </rv>
  <rv s="0">
    <v>536870912</v>
    <v>Estado de Guerrero</v>
    <v>86638283-e8d0-0d69-1241-dc688f82149b</v>
    <v>es-ES</v>
    <v>Map</v>
  </rv>
  <rv s="0">
    <v>536870912</v>
    <v>Estado de Hidalgo</v>
    <v>76baa939-e01a-077d-0c83-522220d05a5b</v>
    <v>es-ES</v>
    <v>Map</v>
  </rv>
  <rv s="0">
    <v>536870912</v>
    <v>Jalisco</v>
    <v>18c29bf9-bbf0-e90f-10f3-c48c9791339b</v>
    <v>es-ES</v>
    <v>Map</v>
  </rv>
  <rv s="0">
    <v>536870912</v>
    <v>Estado de México</v>
    <v>884c2c6c-6f06-85ee-aa8d-65b8980f2231</v>
    <v>es-ES</v>
    <v>Map</v>
  </rv>
  <rv s="0">
    <v>536870912</v>
    <v>Michoacán</v>
    <v>33ec3160-5b7b-5fef-defd-4574b6b819d6</v>
    <v>es-ES</v>
    <v>Map</v>
  </rv>
  <rv s="0">
    <v>536870912</v>
    <v>Morelos</v>
    <v>457cd12b-12ce-71c2-81d5-f60ba9645b36</v>
    <v>es-ES</v>
    <v>Map</v>
  </rv>
  <rv s="0">
    <v>536870912</v>
    <v>Nayarit</v>
    <v>d5ab8703-9922-20b7-03c7-acb17f76b03e</v>
    <v>es-ES</v>
    <v>Map</v>
  </rv>
  <rv s="0">
    <v>536870912</v>
    <v>Nuevo León</v>
    <v>1696b325-bf35-b9aa-28db-3304c1996498</v>
    <v>es-ES</v>
    <v>Map</v>
  </rv>
  <rv s="0">
    <v>536870912</v>
    <v>Oaxaca</v>
    <v>2a651e2b-4cd2-6315-971b-6bddb30dfb4d</v>
    <v>es-ES</v>
    <v>Map</v>
  </rv>
  <rv s="0">
    <v>536870912</v>
    <v>Puebla</v>
    <v>e266f3f0-af5e-7537-36e1-118cfcc783a3</v>
    <v>es-ES</v>
    <v>Map</v>
  </rv>
  <rv s="0">
    <v>536870912</v>
    <v>Querétaro</v>
    <v>4a2d4179-0f55-70d5-99e7-165b2289a273</v>
    <v>es-ES</v>
    <v>Map</v>
  </rv>
  <rv s="0">
    <v>536870912</v>
    <v>Quintana Roo</v>
    <v>96bcffec-8d1c-5e86-ab0e-e31d5b9a157c</v>
    <v>es-ES</v>
    <v>Map</v>
  </rv>
  <rv s="0">
    <v>536870912</v>
    <v>San Luis Potosí</v>
    <v>c228dff2-2024-525b-1b90-fe82a2f5ccfc</v>
    <v>es-ES</v>
    <v>Map</v>
  </rv>
  <rv s="0">
    <v>536870912</v>
    <v>Sinaloa</v>
    <v>ef7dcafc-cca2-39b2-e063-e2bbf5b2022e</v>
    <v>es-ES</v>
    <v>Map</v>
  </rv>
  <rv s="0">
    <v>536870912</v>
    <v>Sonora</v>
    <v>e59e4f16-5e42-af6e-b970-e0ae59046077</v>
    <v>es-ES</v>
    <v>Map</v>
  </rv>
  <rv s="0">
    <v>536870912</v>
    <v>Tabasco</v>
    <v>f96880d9-0a36-58d3-7351-a4c7070c642d</v>
    <v>es-ES</v>
    <v>Map</v>
  </rv>
  <rv s="0">
    <v>536870912</v>
    <v>Tamaulipas</v>
    <v>6f2fce2f-2090-8583-dbf3-dd9d6fc3cab3</v>
    <v>es-ES</v>
    <v>Map</v>
  </rv>
  <rv s="0">
    <v>536870912</v>
    <v>Tlaxcala</v>
    <v>77063c53-3a0e-fbf0-30d8-68218fbc38fa</v>
    <v>es-ES</v>
    <v>Map</v>
  </rv>
  <rv s="0">
    <v>536870912</v>
    <v>Estado de Veracruz</v>
    <v>10381f79-264a-f2fd-08f8-cc5377683832</v>
    <v>es-ES</v>
    <v>Map</v>
  </rv>
  <rv s="0">
    <v>536870912</v>
    <v>Yucatán</v>
    <v>f096e19b-5b56-f73a-3e33-e3f03e33fffc</v>
    <v>es-ES</v>
    <v>Map</v>
  </rv>
  <rv s="0">
    <v>536870912</v>
    <v>Zacatecas</v>
    <v>135a47e4-6f2c-2112-febf-50c21b485bd3</v>
    <v>es-ES</v>
    <v>Map</v>
  </rv>
  <rv s="2">
    <v>13</v>
  </rv>
  <rv s="1">
    <fb>336000</fb>
    <v>25</v>
  </rv>
  <rv s="1">
    <fb>3.4249999523162801E-2</fb>
    <v>33</v>
  </rv>
  <rv s="1">
    <fb>2.129</fb>
    <v>31</v>
  </rv>
  <rv s="1">
    <fb>0.55100000000000005</fb>
    <v>26</v>
  </rv>
  <rv s="1">
    <fb>17.602</fb>
    <v>31</v>
  </rv>
  <rv s="1">
    <fb>0.54649553743666202</fb>
    <v>26</v>
  </rv>
  <rv s="2">
    <v>14</v>
  </rv>
  <rv s="5">
    <v>#VALUE!</v>
    <v>59</v>
    <v>18</v>
    <v>19</v>
    <v>México</v>
    <v>21</v>
    <v>22</v>
    <v>Map</v>
    <v>23</v>
    <v>60</v>
    <v>es-ES</v>
    <v>8e475659-4bdc-d912-6494-affce0096bc1</v>
    <v>536870912</v>
    <v>1</v>
    <v>MX</v>
    <v>255</v>
    <v>256</v>
    <v>257</v>
    <v>258</v>
    <v>259</v>
    <v>258</v>
    <v>260</v>
    <v>MXN</v>
    <v>261</v>
    <v>262</v>
    <v>México, cuyo nombre oficial es Estados Unidos Mexicanos, es un país soberano ubicado en la parte meridional de América del Norte; su capital y ciudad más poblada es la Ciudad de México. De acuerdo con la constitución vigente, su forma de ...</v>
    <v>263</v>
    <v>264</v>
    <v>265</v>
    <v>Himno Nacional Mexicano</v>
    <v>266</v>
    <v>267</v>
    <v>268</v>
    <v>269</v>
    <v>270</v>
    <v>273</v>
    <v>274</v>
    <v>275</v>
    <v>276</v>
    <v>277</v>
    <v>México</v>
    <v>Estaos Xuníos Mexicanos</v>
    <v>278</v>
    <v>279</v>
    <v>280</v>
    <v>281</v>
    <v>282</v>
    <v>283</v>
    <v>284</v>
    <v>285</v>
    <v>286</v>
    <v>287</v>
    <v>288</v>
    <v>289</v>
    <v>290</v>
    <v>291</v>
    <v>323</v>
    <v>324</v>
    <v>325</v>
    <v>326</v>
    <v>327</v>
    <v>328</v>
    <v>329</v>
    <v>México</v>
    <v>mdp/vdpid/166</v>
    <v>330</v>
  </rv>
  <rv s="0">
    <v>536870912</v>
    <v>Belice</v>
    <v>eae59045-3e7c-550b-bf09-43e8fa37d86c</v>
    <v>es-ES</v>
    <v>Map</v>
  </rv>
  <rv s="1">
    <fb>22966</fb>
    <v>25</v>
  </rv>
  <rv s="1">
    <fb>0.59679089403633501</fb>
    <v>26</v>
  </rv>
  <rv s="1">
    <fb>-8.8528155199999996E-3</fb>
    <v>26</v>
  </rv>
  <rv s="0">
    <v>536870912</v>
    <v>Belmopán</v>
    <v>dad1dd30-ed1c-0202-05ab-669ad8919a90</v>
    <v>es-ES</v>
    <v>Map</v>
  </rv>
  <rv s="0">
    <v>536870912</v>
    <v>Ciudad de Belice</v>
    <v>8f0e9015-6b2a-49be-e880-840892d4b61b</v>
    <v>es-ES</v>
    <v>Map</v>
  </rv>
  <rv s="1">
    <fb>501</fb>
    <v>28</v>
  </rv>
  <rv s="1">
    <fb>0</fb>
    <v>29</v>
  </rv>
  <rv s="1">
    <fb>568.38499999999999</fb>
    <v>25</v>
  </rv>
  <rv s="1">
    <fb>74.495999999999995</fb>
    <v>29</v>
  </rv>
  <rv s="1">
    <fb>0.22653518250000002</fb>
    <v>26</v>
  </rv>
  <rv s="2">
    <v>15</v>
  </rv>
  <rv s="3">
    <v>5</v>
    <v>23</v>
    <v>62</v>
    <v>7</v>
    <v>0</v>
    <v>Image of Belice</v>
  </rv>
  <rv s="1">
    <fb>0.26337913307198102</fb>
    <v>26</v>
  </rv>
  <rv s="1">
    <fb>105.677036031274</fb>
    <v>30</v>
  </rv>
  <rv s="4">
    <v>https://www.bing.com/search?q=Belice&amp;form=skydnc</v>
    <v>Aprenda más con Bing</v>
  </rv>
  <rv s="0">
    <v>805306368</v>
    <v>Carlos III del Reino Unido (Monarca)</v>
    <v>afc6f6a9-5b55-9178-3e6f-2c8b6d16ee9c</v>
    <v>es-ES</v>
    <v>Generic</v>
  </rv>
  <rv s="0">
    <v>805306368</v>
    <v>Johnny Briceño (Primer ministro)</v>
    <v>fc266a28-f4c6-9adf-b1d7-26c8c0c93f25</v>
    <v>es-ES</v>
    <v>Generic</v>
  </rv>
  <rv s="2">
    <v>16</v>
  </rv>
  <rv s="1">
    <fb>1.1169688</fb>
    <v>26</v>
  </rv>
  <rv s="1">
    <fb>0.24656639999999999</fb>
    <v>26</v>
  </rv>
  <rv s="1">
    <fb>1.1229</fb>
    <v>31</v>
  </rv>
  <rv s="1">
    <fb>11.2</fb>
    <v>29</v>
  </rv>
  <rv s="1">
    <fb>1879613600</fb>
    <v>27</v>
  </rv>
  <rv s="1">
    <fb>374681</fb>
    <v>25</v>
  </rv>
  <rv s="1">
    <fb>179039</fb>
    <v>25</v>
  </rv>
  <rv s="1">
    <fb>0.42399999999999999</fb>
    <v>26</v>
  </rv>
  <rv s="1">
    <fb>9.0000000000000011E-3</fb>
    <v>26</v>
  </rv>
  <rv s="1">
    <fb>0.57700000000000007</fb>
    <v>26</v>
  </rv>
  <rv s="1">
    <fb>3.2000000000000001E-2</fb>
    <v>26</v>
  </rv>
  <rv s="1">
    <fb>0.19399999999999998</fb>
    <v>26</v>
  </rv>
  <rv s="1">
    <fb>0.65055999755859406</fb>
    <v>26</v>
  </rv>
  <rv s="1">
    <fb>7.6999999999999999E-2</fb>
    <v>26</v>
  </rv>
  <rv s="1">
    <fb>0.12</fb>
    <v>26</v>
  </rv>
  <rv s="1">
    <fb>1.1299999999999999</fb>
    <v>32</v>
  </rv>
  <rv s="1">
    <fb>36</fb>
    <v>29</v>
  </rv>
  <rv s="1">
    <fb>1.65</fb>
    <v>32</v>
  </rv>
  <rv s="0">
    <v>536870912</v>
    <v>Distrito de Belice</v>
    <v>409b313f-3766-80d5-7bad-2ef05a3772d5</v>
    <v>es-ES</v>
    <v>Map</v>
  </rv>
  <rv s="0">
    <v>536870912</v>
    <v>Distrito de Cayo</v>
    <v>1347ac81-8a46-0687-d9ce-4a2f24ebb647</v>
    <v>es-ES</v>
    <v>Map</v>
  </rv>
  <rv s="0">
    <v>536870912</v>
    <v>Distrito de Corozal</v>
    <v>08cc89bc-1318-db5b-d64f-3824ae1c2826</v>
    <v>es-ES</v>
    <v>Map</v>
  </rv>
  <rv s="0">
    <v>536870912</v>
    <v>Distrito de Orange Walk</v>
    <v>e2c07473-b05a-03ba-cac3-f4fa1fba9ea1</v>
    <v>es-ES</v>
    <v>Map</v>
  </rv>
  <rv s="0">
    <v>536870912</v>
    <v>Distrito de Stann Creek</v>
    <v>1c03201e-86fb-790c-6d28-ad109e2e7b5e</v>
    <v>es-ES</v>
    <v>Map</v>
  </rv>
  <rv s="0">
    <v>536870912</v>
    <v>Distrito de Toledo</v>
    <v>c3c6b98d-3c9e-a32e-5a63-37509945ac40</v>
    <v>es-ES</v>
    <v>Map</v>
  </rv>
  <rv s="2">
    <v>17</v>
  </rv>
  <rv s="1">
    <fb>2000</fb>
    <v>25</v>
  </rv>
  <rv s="1">
    <fb>6.41300010681152E-2</fb>
    <v>33</v>
  </rv>
  <rv s="1">
    <fb>2.3069999999999999</fb>
    <v>31</v>
  </rv>
  <rv s="1">
    <fb>0.311</fb>
    <v>26</v>
  </rv>
  <rv s="1">
    <fb>20.786000000000001</fb>
    <v>31</v>
  </rv>
  <rv s="1">
    <fb>7.0144673388864501E-2</fb>
    <v>26</v>
  </rv>
  <rv s="9">
    <v>#VALUE!</v>
    <v>65</v>
    <v>66</v>
    <v>67</v>
    <v>Belice</v>
    <v>21</v>
    <v>22</v>
    <v>Map</v>
    <v>23</v>
    <v>68</v>
    <v>es-ES</v>
    <v>eae59045-3e7c-550b-bf09-43e8fa37d86c</v>
    <v>536870912</v>
    <v>1</v>
    <v>BZ</v>
    <v>333</v>
    <v>334</v>
    <v>335</v>
    <v>336</v>
    <v>337</v>
    <v>338</v>
    <v>BZD</v>
    <v>339</v>
    <v>Belice es un país soberano de América ubicado en el extremo noreste de América Central. Limita al norte con México y al sur y oeste con Guatemala, y el golfo de Honduras lo separa del país homónimo. La capital es la ciudad de Belmopán y la ...</v>
    <v>340</v>
    <v>341</v>
    <v>342</v>
    <v>Himno nacional de Belice</v>
    <v>343</v>
    <v>344</v>
    <v>345</v>
    <v>346</v>
    <v>347</v>
    <v>350</v>
    <v>351</v>
    <v>352</v>
    <v>353</v>
    <v>354</v>
    <v>Belice</v>
    <v>Belize</v>
    <v>355</v>
    <v>356</v>
    <v>357</v>
    <v>358</v>
    <v>359</v>
    <v>360</v>
    <v>361</v>
    <v>362</v>
    <v>363</v>
    <v>364</v>
    <v>365</v>
    <v>366</v>
    <v>367</v>
    <v>368</v>
    <v>375</v>
    <v>376</v>
    <v>377</v>
    <v>378</v>
    <v>379</v>
    <v>380</v>
    <v>381</v>
    <v>Belice</v>
    <v>mdp/vdpid/24</v>
  </rv>
  <rv s="0">
    <v>536870912</v>
    <v>Barbados</v>
    <v>9f89dfaf-5d55-0b9a-df17-7ed2831787b1</v>
    <v>es-ES</v>
    <v>Map</v>
  </rv>
  <rv s="1">
    <fb>439</fb>
    <v>25</v>
  </rv>
  <rv s="1">
    <fb>0.14651163234267101</fb>
    <v>26</v>
  </rv>
  <rv s="1">
    <fb>4.10028964518463E-2</fb>
    <v>26</v>
  </rv>
  <rv s="0">
    <v>536870912</v>
    <v>Bridgetown</v>
    <v>a07ba8af-9207-ac22-682d-618b6f236497</v>
    <v>es-ES</v>
    <v>Map</v>
  </rv>
  <rv s="1">
    <fb>3398000000</fb>
    <v>27</v>
  </rv>
  <rv s="1">
    <fb>1246</fb>
    <v>28</v>
  </rv>
  <rv s="1">
    <fb>1276.116</fb>
    <v>25</v>
  </rv>
  <rv s="1">
    <fb>79.081000000000003</fb>
    <v>29</v>
  </rv>
  <rv s="1">
    <fb>0.4516694289</fb>
    <v>26</v>
  </rv>
  <rv s="2">
    <v>18</v>
  </rv>
  <rv s="3">
    <v>6</v>
    <v>23</v>
    <v>70</v>
    <v>7</v>
    <v>0</v>
    <v>Image of Barbados</v>
  </rv>
  <rv s="1">
    <fb>0.27494456583850901</fb>
    <v>26</v>
  </rv>
  <rv s="1">
    <fb>134.091174070188</fb>
    <v>30</v>
  </rv>
  <rv s="4">
    <v>https://www.bing.com/search?q=Barbados&amp;form=skydnc</v>
    <v>Aprenda más con Bing</v>
  </rv>
  <rv s="0">
    <v>805306368</v>
    <v>Sandra Mason (Presidente)</v>
    <v>592f4200-ac9c-6577-9b99-dd817f219309</v>
    <v>es-ES</v>
    <v>Generic</v>
  </rv>
  <rv s="0">
    <v>805306368</v>
    <v>Mia Mottley (Primer ministro)</v>
    <v>20dbc3c6-8e85-4fbd-b010-bd3a8c1f9682</v>
    <v>es-ES</v>
    <v>Generic</v>
  </rv>
  <rv s="2">
    <v>19</v>
  </rv>
  <rv s="1">
    <fb>0.99351349999999994</fb>
    <v>26</v>
  </rv>
  <rv s="1">
    <fb>0.6542534000000001</fb>
    <v>26</v>
  </rv>
  <rv s="1">
    <fb>2.4843000000000002</fb>
    <v>31</v>
  </rv>
  <rv s="1">
    <fb>11.3</fb>
    <v>29</v>
  </rv>
  <rv s="1">
    <fb>5209000000</fb>
    <v>27</v>
  </rv>
  <rv s="1">
    <fb>303431</fb>
    <v>25</v>
  </rv>
  <rv s="1">
    <fb>89431</fb>
    <v>25</v>
  </rv>
  <rv s="1">
    <fb>0.65226997375488294</fb>
    <v>26</v>
  </rv>
  <rv s="1">
    <fb>1.81</fb>
    <v>32</v>
  </rv>
  <rv s="1">
    <fb>3.13</fb>
    <v>32</v>
  </rv>
  <rv s="0">
    <v>536870912</v>
    <v>Parroquia de Christ Church</v>
    <v>ac820016-8fbc-036e-11ea-6766b36c162c</v>
    <v>es-ES</v>
    <v>Map</v>
  </rv>
  <rv s="0">
    <v>536870912</v>
    <v>Parroquia de Saint Andrew</v>
    <v>3c341a51-f476-6b89-9624-c2fcc8d53f31</v>
    <v>es-ES</v>
    <v>Map</v>
  </rv>
  <rv s="0">
    <v>536870912</v>
    <v>Parroquia de Saint George</v>
    <v>86a9fa59-41db-dfb0-22d9-202ed4a0fa13</v>
    <v>es-ES</v>
    <v>Map</v>
  </rv>
  <rv s="0">
    <v>536870912</v>
    <v>Parroquia de Saint James</v>
    <v>9a8b2428-8203-e66a-80e4-cecdf7bba622</v>
    <v>es-ES</v>
    <v>Map</v>
  </rv>
  <rv s="0">
    <v>536870912</v>
    <v>Parroquia de Saint John</v>
    <v>c214b64d-459b-3570-fe19-d4630fcd769d</v>
    <v>es-ES</v>
    <v>Map</v>
  </rv>
  <rv s="0">
    <v>536870912</v>
    <v>Parroquia de Saint Joseph</v>
    <v>68127762-436c-50d7-25a6-754a007bae55</v>
    <v>es-ES</v>
    <v>Map</v>
  </rv>
  <rv s="0">
    <v>536870912</v>
    <v>Parroquia de Saint Lucy</v>
    <v>d15444b2-eb55-489a-6a46-41e8ad74396b</v>
    <v>es-ES</v>
    <v>Map</v>
  </rv>
  <rv s="0">
    <v>536870912</v>
    <v>Parroquia de Saint Michael</v>
    <v>b2f4a190-39c5-0529-4189-5d7d23fe1b25</v>
    <v>es-ES</v>
    <v>Map</v>
  </rv>
  <rv s="0">
    <v>536870912</v>
    <v>Parroquia de Saint Peter</v>
    <v>72a35400-476e-b0e1-6498-54a19b5ef9bb</v>
    <v>es-ES</v>
    <v>Map</v>
  </rv>
  <rv s="0">
    <v>536870912</v>
    <v>Parroquia de Saint Philip</v>
    <v>43956f66-2934-f687-c1f5-9ca91fb65e94</v>
    <v>es-ES</v>
    <v>Map</v>
  </rv>
  <rv s="0">
    <v>536870912</v>
    <v>Parroquia de Saint Thomas</v>
    <v>856ea0fe-683d-ede2-2b1f-33722197893c</v>
    <v>es-ES</v>
    <v>Map</v>
  </rv>
  <rv s="2">
    <v>20</v>
  </rv>
  <rv s="1">
    <fb>1000</fb>
    <v>25</v>
  </rv>
  <rv s="1">
    <fb>0.10331000328064001</fb>
    <v>33</v>
  </rv>
  <rv s="1">
    <fb>1.619</fb>
    <v>31</v>
  </rv>
  <rv s="1">
    <fb>0.35600000000000004</fb>
    <v>26</v>
  </rv>
  <rv s="1">
    <fb>10.648</fb>
    <v>31</v>
  </rv>
  <rv s="1">
    <fb>0.232558139534884</fb>
    <v>26</v>
  </rv>
  <rv s="10">
    <v>#VALUE!</v>
    <v>73</v>
    <v>74</v>
    <v>75</v>
    <v>Barbados</v>
    <v>21</v>
    <v>22</v>
    <v>Map</v>
    <v>23</v>
    <v>76</v>
    <v>es-ES</v>
    <v>9f89dfaf-5d55-0b9a-df17-7ed2831787b1</v>
    <v>536870912</v>
    <v>1</v>
    <v>BB</v>
    <v>384</v>
    <v>385</v>
    <v>386</v>
    <v>387</v>
    <v>388</v>
    <v>387</v>
    <v>389</v>
    <v>BBD</v>
    <v>339</v>
    <v>Barbados es un país insular de las Antillas cuya forma de gobierno es una república parlamentaria compuesta por once parroquias. Está situado en las Antillas Menores, al noreste del territorio continental de Venezuela, justo al este de Santa ...</v>
    <v>390</v>
    <v>391</v>
    <v>392</v>
    <v>In Plenty and In Time of Need</v>
    <v>393</v>
    <v>394</v>
    <v>395</v>
    <v>396</v>
    <v>397</v>
    <v>400</v>
    <v>401</v>
    <v>402</v>
    <v>403</v>
    <v>404</v>
    <v>Barbados</v>
    <v>Barbados</v>
    <v>405</v>
    <v>406</v>
    <v>407</v>
    <v>408</v>
    <v>409</v>
    <v>237</v>
    <v>410</v>
    <v>422</v>
    <v>423</v>
    <v>424</v>
    <v>425</v>
    <v>426</v>
    <v>427</v>
    <v>428</v>
    <v>Barbados</v>
    <v>mdp/vdpid/18</v>
  </rv>
  <rv s="0">
    <v>536870912</v>
    <v>Panamá</v>
    <v>8c0fb36e-1238-e873-e015-712d1f496676</v>
    <v>es-ES</v>
    <v>Map</v>
  </rv>
  <rv s="1">
    <fb>74177.3</fb>
    <v>25</v>
  </rv>
  <rv s="1">
    <fb>0.61885930826691504</fb>
    <v>26</v>
  </rv>
  <rv s="1">
    <fb>-3.55083821021212E-3</fb>
    <v>26</v>
  </rv>
  <rv s="0">
    <v>536870912</v>
    <v>Ciudad de Panamá</v>
    <v>19964a6e-18be-b7ab-2d10-ea83677d0218</v>
    <v>es-ES</v>
    <v>Map</v>
  </rv>
  <rv s="1">
    <fb>16841000000</fb>
    <v>27</v>
  </rv>
  <rv s="1">
    <fb>507</fb>
    <v>28</v>
  </rv>
  <rv s="1">
    <fb>80.712661963503095</fb>
    <v>29</v>
  </rv>
  <rv s="1">
    <fb>2064.1757971350698</fb>
    <v>25</v>
  </rv>
  <rv s="1">
    <fb>10714.974</fb>
    <v>25</v>
  </rv>
  <rv s="1">
    <fb>78.328999999999994</fb>
    <v>29</v>
  </rv>
  <rv s="1">
    <fb>0.30522739929999998</fb>
    <v>26</v>
  </rv>
  <rv s="2">
    <v>21</v>
  </rv>
  <rv s="3">
    <v>7</v>
    <v>23</v>
    <v>78</v>
    <v>7</v>
    <v>0</v>
    <v>Image of Panamá</v>
  </rv>
  <rv s="1">
    <fb>122.06871337877099</fb>
    <v>30</v>
  </rv>
  <rv s="4">
    <v>https://www.bing.com/search?q=Panam%c3%a1&amp;form=skydnc</v>
    <v>Aprenda más con Bing</v>
  </rv>
  <rv s="0">
    <v>805306368</v>
    <v>Laurentino Cortizo (Presidente)</v>
    <v>d28bab2f-9b4b-26fe-37f3-cbd7e5a0f7cc</v>
    <v>es-ES</v>
    <v>Generic</v>
  </rv>
  <rv s="0">
    <v>805306368</v>
    <v>José Gabriel Carrizo (Vicepresidente)</v>
    <v>2dd6eb05-53d1-144f-5604-0f65142279af</v>
    <v>es-ES</v>
    <v>Generic</v>
  </rv>
  <rv s="2">
    <v>22</v>
  </rv>
  <rv s="1">
    <fb>0.94385990000000008</fb>
    <v>26</v>
  </rv>
  <rv s="1">
    <fb>0.47799360000000002</fb>
    <v>26</v>
  </rv>
  <rv s="1">
    <fb>1.5687</fb>
    <v>31</v>
  </rv>
  <rv s="1">
    <fb>13.1</fb>
    <v>29</v>
  </rv>
  <rv s="1">
    <fb>66800800000</fb>
    <v>27</v>
  </rv>
  <rv s="1">
    <fb>4351267</fb>
    <v>25</v>
  </rv>
  <rv s="1">
    <fb>2890084</fb>
    <v>25</v>
  </rv>
  <rv s="1">
    <fb>0.371</fb>
    <v>26</v>
  </rv>
  <rv s="1">
    <fb>1.2E-2</fb>
    <v>26</v>
  </rv>
  <rv s="1">
    <fb>0.53600000000000003</fb>
    <v>26</v>
  </rv>
  <rv s="1">
    <fb>3.6000000000000004E-2</fb>
    <v>26</v>
  </rv>
  <rv s="1">
    <fb>0.21199999999999999</fb>
    <v>26</v>
  </rv>
  <rv s="1">
    <fb>0.66588996887207008</fb>
    <v>26</v>
  </rv>
  <rv s="1">
    <fb>8.3000000000000004E-2</fb>
    <v>26</v>
  </rv>
  <rv s="1">
    <fb>0.13400000000000001</fb>
    <v>26</v>
  </rv>
  <rv s="1">
    <fb>0.74</fb>
    <v>32</v>
  </rv>
  <rv s="1">
    <fb>52</fb>
    <v>29</v>
  </rv>
  <rv s="1">
    <fb>1.53</fb>
    <v>32</v>
  </rv>
  <rv s="0">
    <v>536870912</v>
    <v>Comarca Emberá-Wounaan</v>
    <v>f56655f7-6539-11d2-61b2-e9edef2ff376</v>
    <v>es-ES</v>
    <v>Map</v>
  </rv>
  <rv s="0">
    <v>536870912</v>
    <v>Comarca Guna Yala</v>
    <v>fa5c0a4e-0c4a-927a-b9f7-dd44c8fd002f</v>
    <v>es-ES</v>
    <v>Map</v>
  </rv>
  <rv s="0">
    <v>536870912</v>
    <v>Comarca Ngäbe-Buglé</v>
    <v>3e8065bb-603d-4416-9e4e-7cdf098663dc</v>
    <v>es-ES</v>
    <v>Map</v>
  </rv>
  <rv s="0">
    <v>536870912</v>
    <v>Madugandí</v>
    <v>ac4e195f-6c42-ae9d-f74a-128ec43b5e3f</v>
    <v>es-ES</v>
    <v>Map</v>
  </rv>
  <rv s="0">
    <v>536870912</v>
    <v>Wargandí</v>
    <v>27005d80-c390-72a0-5fe3-e0b111e46cea</v>
    <v>es-ES</v>
    <v>Map</v>
  </rv>
  <rv s="0">
    <v>536870912</v>
    <v>Provincia de Bocas del Toro</v>
    <v>b0bd1a37-77f9-07ad-4bb5-d1d8e7ae5ccd</v>
    <v>es-ES</v>
    <v>Map</v>
  </rv>
  <rv s="0">
    <v>536870912</v>
    <v>Provincia de Chiriquí</v>
    <v>da5a9762-a0b7-1ffe-bc95-34ccb19d1382</v>
    <v>es-ES</v>
    <v>Map</v>
  </rv>
  <rv s="0">
    <v>536870912</v>
    <v>Provincia de Coclé</v>
    <v>7d1a06f8-72c7-b88d-d742-13034e32cde4</v>
    <v>es-ES</v>
    <v>Map</v>
  </rv>
  <rv s="0">
    <v>536870912</v>
    <v>Provincia de Colón</v>
    <v>fc6b97f2-ecfa-1eb3-207c-783ce206f9ea</v>
    <v>es-ES</v>
    <v>Map</v>
  </rv>
  <rv s="0">
    <v>536870912</v>
    <v>Provincia de Darién</v>
    <v>fec9bd09-52d2-2f43-c137-a73af607d3c4</v>
    <v>es-ES</v>
    <v>Map</v>
  </rv>
  <rv s="0">
    <v>536870912</v>
    <v>Provincia de Herrera</v>
    <v>5315f223-f244-c960-4e73-fca8cb9d8354</v>
    <v>es-ES</v>
    <v>Map</v>
  </rv>
  <rv s="0">
    <v>536870912</v>
    <v>Provincia de Los Santos</v>
    <v>5aeb7060-ab74-113a-23d7-abb8287efa3e</v>
    <v>es-ES</v>
    <v>Map</v>
  </rv>
  <rv s="0">
    <v>536870912</v>
    <v>Provincia de Panamá</v>
    <v>a90e5d63-7677-0644-50c7-f2bdfff82d78</v>
    <v>es-ES</v>
    <v>Map</v>
  </rv>
  <rv s="0">
    <v>536870912</v>
    <v>Provincia de Veraguas</v>
    <v>2d44080e-33d5-ab6d-8d0e-64edfdd9b92d</v>
    <v>es-ES</v>
    <v>Map</v>
  </rv>
  <rv s="2">
    <v>23</v>
  </rv>
  <rv s="1">
    <fb>26000</fb>
    <v>25</v>
  </rv>
  <rv s="1">
    <fb>3.9019999504089402E-2</fb>
    <v>33</v>
  </rv>
  <rv s="1">
    <fb>2.4609999999999999</fb>
    <v>31</v>
  </rv>
  <rv s="1">
    <fb>0.37200000000000005</fb>
    <v>26</v>
  </rv>
  <rv s="1">
    <fb>18.975999999999999</fb>
    <v>31</v>
  </rv>
  <rv s="1">
    <fb>0.30360505784234598</fb>
    <v>26</v>
  </rv>
  <rv s="11">
    <v>#VALUE!</v>
    <v>81</v>
    <v>82</v>
    <v>83</v>
    <v>Panamá</v>
    <v>21</v>
    <v>22</v>
    <v>Map</v>
    <v>23</v>
    <v>84</v>
    <v>es-ES</v>
    <v>8c0fb36e-1238-e873-e015-712d1f496676</v>
    <v>536870912</v>
    <v>1</v>
    <v>PA</v>
    <v>431</v>
    <v>432</v>
    <v>433</v>
    <v>434</v>
    <v>435</v>
    <v>434</v>
    <v>436</v>
    <v>PAB</v>
    <v>437</v>
    <v>438</v>
    <v>Panamá, oficialmente denominada República de Panamá, es un país ubicado en América Central. Su capital y ciudad más poblada es la Ciudad de Panamá. Limita al norte con el mar Caribe, al sur con el océano Pacífico, al este con Colombia y al oeste ...</v>
    <v>439</v>
    <v>440</v>
    <v>441</v>
    <v>Himno nacional de Panamá</v>
    <v>442</v>
    <v>443</v>
    <v>444</v>
    <v>445</v>
    <v>448</v>
    <v>449</v>
    <v>450</v>
    <v>451</v>
    <v>452</v>
    <v>Panamá</v>
    <v>Panamá</v>
    <v>453</v>
    <v>454</v>
    <v>455</v>
    <v>456</v>
    <v>457</v>
    <v>458</v>
    <v>459</v>
    <v>460</v>
    <v>461</v>
    <v>462</v>
    <v>463</v>
    <v>464</v>
    <v>465</v>
    <v>466</v>
    <v>481</v>
    <v>482</v>
    <v>483</v>
    <v>484</v>
    <v>485</v>
    <v>486</v>
    <v>487</v>
    <v>Panamá</v>
    <v>mdp/vdpid/192</v>
  </rv>
  <rv s="0">
    <v>536870912</v>
    <v>Colombia</v>
    <v>c396e3d8-2a85-d230-f691-7850536d840e</v>
    <v>es-ES</v>
    <v>Map</v>
  </rv>
  <rv s="1">
    <fb>1141748</fb>
    <v>25</v>
  </rv>
  <rv s="1">
    <fb>0.52703938288643504</fb>
    <v>26</v>
  </rv>
  <rv s="1">
    <fb>3.52549273618952E-2</fb>
    <v>26</v>
  </rv>
  <rv s="0">
    <v>536870912</v>
    <v>Bogotá</v>
    <v>66b24d5c-468c-2dd6-e6ce-34504b6f6cb4</v>
    <v>es-ES</v>
    <v>Map</v>
  </rv>
  <rv s="1">
    <fb>132040280000</fb>
    <v>27</v>
  </rv>
  <rv s="1">
    <fb>57</fb>
    <v>28</v>
  </rv>
  <rv s="1">
    <fb>76.685692626893996</fb>
    <v>29</v>
  </rv>
  <rv s="1">
    <fb>1312.1575030143699</fb>
    <v>25</v>
  </rv>
  <rv s="1">
    <fb>97813.558000000005</fb>
    <v>25</v>
  </rv>
  <rv s="1">
    <fb>77.108999999999995</fb>
    <v>29</v>
  </rv>
  <rv s="1">
    <fb>0.1829434999</fb>
    <v>26</v>
  </rv>
  <rv s="2">
    <v>24</v>
  </rv>
  <rv s="3">
    <v>8</v>
    <v>23</v>
    <v>86</v>
    <v>7</v>
    <v>0</v>
    <v>Image of Colombia</v>
  </rv>
  <rv s="1">
    <fb>0.144026436439844</fb>
    <v>26</v>
  </rv>
  <rv s="1">
    <fb>140.95037394202501</fb>
    <v>30</v>
  </rv>
  <rv s="4">
    <v>https://www.bing.com/search?q=Colombia&amp;form=skydnc</v>
    <v>Aprenda más con Bing</v>
  </rv>
  <rv s="0">
    <v>805306368</v>
    <v>Gustavo Petro (Presidente)</v>
    <v>6d82a058-5246-ec8e-cc68-4ec9b7022623</v>
    <v>es-ES</v>
    <v>Generic</v>
  </rv>
  <rv s="0">
    <v>805306368</v>
    <v>Francia Márquez (Vicepresidente)</v>
    <v>31dbe672-1593-31cc-dd43-199002188cba</v>
    <v>es-ES</v>
    <v>Generic</v>
  </rv>
  <rv s="2">
    <v>25</v>
  </rv>
  <rv s="1">
    <fb>1.1452666</fb>
    <v>26</v>
  </rv>
  <rv s="1">
    <fb>0.55327490000000001</fb>
    <v>26</v>
  </rv>
  <rv s="1">
    <fb>2.1848000000000001</fb>
    <v>31</v>
  </rv>
  <rv s="1">
    <fb>12.2</fb>
    <v>29</v>
  </rv>
  <rv s="1">
    <fb>323802808108.24597</fb>
    <v>27</v>
  </rv>
  <rv s="1">
    <fb>51516562</fb>
    <v>25</v>
  </rv>
  <rv s="1">
    <fb>40827302</fb>
    <v>25</v>
  </rv>
  <rv s="1">
    <fb>0.39700000000000002</fb>
    <v>26</v>
  </rv>
  <rv s="1">
    <fb>1.3999999999999999E-2</fb>
    <v>26</v>
  </rv>
  <rv s="1">
    <fb>0.55399999999999994</fb>
    <v>26</v>
  </rv>
  <rv s="1">
    <fb>0.04</fb>
    <v>26</v>
  </rv>
  <rv s="1">
    <fb>0.19899999999999998</fb>
    <v>26</v>
  </rv>
  <rv s="1">
    <fb>0.68771003723144508</fb>
    <v>26</v>
  </rv>
  <rv s="1">
    <fb>8.1000000000000003E-2</fb>
    <v>26</v>
  </rv>
  <rv s="1">
    <fb>0.126</fb>
    <v>26</v>
  </rv>
  <rv s="1">
    <fb>0.68</fb>
    <v>32</v>
  </rv>
  <rv s="1">
    <fb>83</fb>
    <v>29</v>
  </rv>
  <rv s="1">
    <fb>1.23</fb>
    <v>32</v>
  </rv>
  <rv s="0">
    <v>536870912</v>
    <v>Amazonas</v>
    <v>b1142dfe-c0da-0b16-7b5b-40e1812fc5b5</v>
    <v>es-ES</v>
    <v>Map</v>
  </rv>
  <rv s="0">
    <v>536870912</v>
    <v>Antioquia</v>
    <v>d3614470-a93c-5d64-a636-9da2dff33c3d</v>
    <v>es-ES</v>
    <v>Map</v>
  </rv>
  <rv s="0">
    <v>536870912</v>
    <v>Arauca</v>
    <v>39038b52-0399-9385-24de-5d0c69b46eba</v>
    <v>es-ES</v>
    <v>Map</v>
  </rv>
  <rv s="0">
    <v>536870912</v>
    <v>Atlántico</v>
    <v>060406d2-f65b-ee44-bba7-291bad263612</v>
    <v>es-ES</v>
    <v>Map</v>
  </rv>
  <rv s="0">
    <v>536870912</v>
    <v>Bolívar</v>
    <v>38fa99f2-3e47-af72-2f25-81f620fe1128</v>
    <v>es-ES</v>
    <v>Map</v>
  </rv>
  <rv s="0">
    <v>536870912</v>
    <v>Boyacá</v>
    <v>951b3076-f33d-486b-9b35-d6d83aad8b98</v>
    <v>es-ES</v>
    <v>Map</v>
  </rv>
  <rv s="0">
    <v>536870912</v>
    <v>Caldas</v>
    <v>85871477-49bf-4c76-2b8d-3f2500f444d8</v>
    <v>es-ES</v>
    <v>Map</v>
  </rv>
  <rv s="0">
    <v>536870912</v>
    <v>Caquetá</v>
    <v>52c6ce36-10f4-7316-b10a-41d0eb67ac75</v>
    <v>es-ES</v>
    <v>Map</v>
  </rv>
  <rv s="0">
    <v>536870912</v>
    <v>Casanare</v>
    <v>e7b3ed4f-03e8-7516-f976-b525e8a0b565</v>
    <v>es-ES</v>
    <v>Map</v>
  </rv>
  <rv s="0">
    <v>536870912</v>
    <v>Cauca</v>
    <v>7b3864e4-af68-447f-d9bc-075dd9085ef8</v>
    <v>es-ES</v>
    <v>Map</v>
  </rv>
  <rv s="0">
    <v>536870912</v>
    <v>Cesar</v>
    <v>acf0353b-c9e7-bf27-fe4d-0e199bc80085</v>
    <v>es-ES</v>
    <v>Map</v>
  </rv>
  <rv s="0">
    <v>536870912</v>
    <v>Chocó</v>
    <v>a03f5bb0-fdf4-7ba6-1aa2-98634d5ec680</v>
    <v>es-ES</v>
    <v>Map</v>
  </rv>
  <rv s="0">
    <v>536870912</v>
    <v>Córdoba</v>
    <v>351fe87f-ca62-b128-b52c-3edd6fa6b80f</v>
    <v>es-ES</v>
    <v>Map</v>
  </rv>
  <rv s="0">
    <v>536870912</v>
    <v>Cundinamarca</v>
    <v>26fc374f-923b-d32c-4651-e3e8c06fc3ed</v>
    <v>es-ES</v>
    <v>Map</v>
  </rv>
  <rv s="0">
    <v>536870912</v>
    <v>Guainía</v>
    <v>8651c982-77dc-b5af-4197-627d13648685</v>
    <v>es-ES</v>
    <v>Map</v>
  </rv>
  <rv s="0">
    <v>536870912</v>
    <v>Guaviare</v>
    <v>fe72a3d7-3b52-1552-6e5d-28dca99e051b</v>
    <v>es-ES</v>
    <v>Map</v>
  </rv>
  <rv s="0">
    <v>536870912</v>
    <v>Huila</v>
    <v>2752ef70-1772-e264-2348-e4146224c108</v>
    <v>es-ES</v>
    <v>Map</v>
  </rv>
  <rv s="0">
    <v>536870912</v>
    <v>La Guajira</v>
    <v>5dadb66e-c4f1-8556-c08f-671a606edf84</v>
    <v>es-ES</v>
    <v>Map</v>
  </rv>
  <rv s="0">
    <v>536870912</v>
    <v>Magdalena</v>
    <v>dcdd93f1-b99c-7653-25fe-53654ad52fa2</v>
    <v>es-ES</v>
    <v>Map</v>
  </rv>
  <rv s="0">
    <v>536870912</v>
    <v>Meta</v>
    <v>30c3c263-a281-f2d2-6787-511d37d41ddf</v>
    <v>es-ES</v>
    <v>Map</v>
  </rv>
  <rv s="0">
    <v>536870912</v>
    <v>Nariño</v>
    <v>1b9faaa5-ba49-9e9a-6edd-39ceed297f8f</v>
    <v>es-ES</v>
    <v>Map</v>
  </rv>
  <rv s="0">
    <v>536870912</v>
    <v>Norte de Santander</v>
    <v>d44c8def-e6be-c3f1-ab4e-e27af99a2e0b</v>
    <v>es-ES</v>
    <v>Map</v>
  </rv>
  <rv s="0">
    <v>536870912</v>
    <v>Putumayo</v>
    <v>45f7bd51-6a99-6e2e-3095-604393add4b0</v>
    <v>es-ES</v>
    <v>Map</v>
  </rv>
  <rv s="0">
    <v>536870912</v>
    <v>Quindío</v>
    <v>0bb62acd-b714-a5dd-dc49-6f69ddaba02c</v>
    <v>es-ES</v>
    <v>Map</v>
  </rv>
  <rv s="0">
    <v>536870912</v>
    <v>Risaralda</v>
    <v>12859881-10e7-a44f-aa52-ed6ecbc80e7c</v>
    <v>es-ES</v>
    <v>Map</v>
  </rv>
  <rv s="0">
    <v>536870912</v>
    <v>Archipiélago de San Andrés, Providencia y Santa Catalina</v>
    <v>188ba911-2335-579f-505a-e6bde1ce992c</v>
    <v>es-ES</v>
    <v>Map</v>
  </rv>
  <rv s="0">
    <v>536870912</v>
    <v>Santander</v>
    <v>98fbfaa3-063d-4261-a806-2b84a0339e05</v>
    <v>es-ES</v>
    <v>Map</v>
  </rv>
  <rv s="0">
    <v>536870912</v>
    <v>Sucre</v>
    <v>771a5a65-ef7a-6112-a7e0-0a670038add2</v>
    <v>es-ES</v>
    <v>Map</v>
  </rv>
  <rv s="0">
    <v>536870912</v>
    <v>Tolima</v>
    <v>9f5d3f6f-e4de-1042-2cb7-b84911d028d4</v>
    <v>es-ES</v>
    <v>Map</v>
  </rv>
  <rv s="0">
    <v>536870912</v>
    <v>Valle del Cauca</v>
    <v>ce6e3742-88ee-970c-b7e9-de685afbebe8</v>
    <v>es-ES</v>
    <v>Map</v>
  </rv>
  <rv s="0">
    <v>536870912</v>
    <v>Vaupés</v>
    <v>54afacd5-8118-0ece-5ab8-dbab67c52f56</v>
    <v>es-ES</v>
    <v>Map</v>
  </rv>
  <rv s="0">
    <v>536870912</v>
    <v>Vichada</v>
    <v>17e2497e-dacc-256d-298c-9eb5d2977e40</v>
    <v>es-ES</v>
    <v>Map</v>
  </rv>
  <rv s="2">
    <v>26</v>
  </rv>
  <rv s="1">
    <fb>481000</fb>
    <v>25</v>
  </rv>
  <rv s="1">
    <fb>9.7069997787475604E-2</fb>
    <v>33</v>
  </rv>
  <rv s="1">
    <fb>1.8069999999999999</fb>
    <v>31</v>
  </rv>
  <rv s="1">
    <fb>0.71200000000000008</fb>
    <v>26</v>
  </rv>
  <rv s="1">
    <fb>14.882</fb>
    <v>31</v>
  </rv>
  <rv s="1">
    <fb>0.40257414657503404</fb>
    <v>26</v>
  </rv>
  <rv s="8">
    <v>#VALUE!</v>
    <v>89</v>
    <v>18</v>
    <v>53</v>
    <v>Colombia</v>
    <v>21</v>
    <v>22</v>
    <v>Map</v>
    <v>23</v>
    <v>90</v>
    <v>es-ES</v>
    <v>c396e3d8-2a85-d230-f691-7850536d840e</v>
    <v>536870912</v>
    <v>1</v>
    <v>CO</v>
    <v>490</v>
    <v>491</v>
    <v>492</v>
    <v>493</v>
    <v>494</v>
    <v>493</v>
    <v>495</v>
    <v>COP</v>
    <v>496</v>
    <v>497</v>
    <v>Colombia, oficialmente República de Colombia, es un país soberano situado en la región noroccidental de América del Sur. Se constituye en un Estado unitario, social y democrático de derecho, cuya forma de gobierno es presidencialista con dos ...</v>
    <v>498</v>
    <v>499</v>
    <v>500</v>
    <v>Himno nacional de Colombia</v>
    <v>501</v>
    <v>502</v>
    <v>503</v>
    <v>504</v>
    <v>505</v>
    <v>508</v>
    <v>509</v>
    <v>510</v>
    <v>511</v>
    <v>512</v>
    <v>Colombia</v>
    <v>República de Colombia</v>
    <v>513</v>
    <v>514</v>
    <v>515</v>
    <v>516</v>
    <v>517</v>
    <v>518</v>
    <v>519</v>
    <v>520</v>
    <v>521</v>
    <v>522</v>
    <v>523</v>
    <v>524</v>
    <v>525</v>
    <v>526</v>
    <v>559</v>
    <v>560</v>
    <v>561</v>
    <v>562</v>
    <v>563</v>
    <v>564</v>
    <v>565</v>
    <v>Colombia</v>
    <v>mdp/vdpid/51</v>
  </rv>
  <rv s="0">
    <v>536870912</v>
    <v>Perú</v>
    <v>02dd0e01-24ad-0f52-3d28-54e36db1ce25</v>
    <v>es-ES</v>
    <v>Map</v>
  </rv>
  <rv s="1">
    <fb>1285216</fb>
    <v>25</v>
  </rv>
  <rv s="1">
    <fb>0.57660467529296899</fb>
    <v>26</v>
  </rv>
  <rv s="1">
    <fb>2.1371534256997799E-2</fb>
    <v>26</v>
  </rv>
  <rv s="0">
    <v>536870912</v>
    <v>Lima</v>
    <v>56111e08-84b2-d298-3309-317c86bbca62</v>
    <v>es-ES</v>
    <v>Map</v>
  </rv>
  <rv s="1">
    <fb>98964960000</fb>
    <v>27</v>
  </rv>
  <rv s="1">
    <fb>51</fb>
    <v>28</v>
  </rv>
  <rv s="1">
    <fb>79.555683573486803</fb>
    <v>29</v>
  </rv>
  <rv s="1">
    <fb>1345.8795888743</fb>
    <v>25</v>
  </rv>
  <rv s="1">
    <fb>57414.218999999997</fb>
    <v>25</v>
  </rv>
  <rv s="1">
    <fb>76.516000000000005</fb>
    <v>29</v>
  </rv>
  <rv s="1">
    <fb>0.30916759560000001</fb>
    <v>26</v>
  </rv>
  <rv s="2">
    <v>27</v>
  </rv>
  <rv s="3">
    <v>9</v>
    <v>23</v>
    <v>92</v>
    <v>7</v>
    <v>0</v>
    <v>Image of Perú</v>
  </rv>
  <rv s="1">
    <fb>0.14321901146650698</fb>
    <v>26</v>
  </rv>
  <rv s="1">
    <fb>129.78454434275901</fb>
    <v>30</v>
  </rv>
  <rv s="4">
    <v>https://www.bing.com/search?q=Per%c3%ba&amp;form=skydnc</v>
    <v>Aprenda más con Bing</v>
  </rv>
  <rv s="0">
    <v>805306368</v>
    <v>Dina Boluarte (Presidente)</v>
    <v>555553a8-1ef5-72bc-ec28-32a5d7cceeba</v>
    <v>es-ES</v>
    <v>Generic</v>
  </rv>
  <rv s="0">
    <v>805306368</v>
    <v>Alberto Otárola (Primer ministro)</v>
    <v>37870374-05c8-4059-bde3-4fede6dd63e5</v>
    <v>es-ES</v>
    <v>Generic</v>
  </rv>
  <rv s="2">
    <v>28</v>
  </rv>
  <rv s="1">
    <fb>1.0694512</fb>
    <v>26</v>
  </rv>
  <rv s="1">
    <fb>0.70737859999999997</fb>
    <v>26</v>
  </rv>
  <rv s="1">
    <fb>1.27</fb>
    <v>31</v>
  </rv>
  <rv s="1">
    <fb>11.1</fb>
    <v>29</v>
  </rv>
  <rv s="1">
    <fb>226848050819.52499</fb>
    <v>27</v>
  </rv>
  <rv s="1">
    <fb>33715471</fb>
    <v>25</v>
  </rv>
  <rv s="1">
    <fb>25390339</fb>
    <v>25</v>
  </rv>
  <rv s="1">
    <fb>0.32100000000000001</fb>
    <v>26</v>
  </rv>
  <rv s="1">
    <fb>1.8000000000000002E-2</fb>
    <v>26</v>
  </rv>
  <rv s="1">
    <fb>0.48299999999999998</fb>
    <v>26</v>
  </rv>
  <rv s="1">
    <fb>4.9000000000000002E-2</fb>
    <v>26</v>
  </rv>
  <rv s="1">
    <fb>0.22</fb>
    <v>26</v>
  </rv>
  <rv s="1">
    <fb>0.77633003234863296</fb>
    <v>26</v>
  </rv>
  <rv s="1">
    <fb>9.9000000000000005E-2</fb>
    <v>26</v>
  </rv>
  <rv s="1">
    <fb>0.14800000000000002</fb>
    <v>26</v>
  </rv>
  <rv s="1">
    <fb>0.99</fb>
    <v>32</v>
  </rv>
  <rv s="1">
    <fb>88</fb>
    <v>29</v>
  </rv>
  <rv s="1">
    <fb>1.28</fb>
    <v>32</v>
  </rv>
  <rv s="0">
    <v>536870912</v>
    <v>Departamento de Amazonas</v>
    <v>8fd2c397-430b-3b7f-cd67-016b0865bb77</v>
    <v>es-ES</v>
    <v>Map</v>
  </rv>
  <rv s="0">
    <v>536870912</v>
    <v>Departamento de Áncash</v>
    <v>7b707fd9-e2cf-8406-e49c-af6b030955d1</v>
    <v>es-ES</v>
    <v>Map</v>
  </rv>
  <rv s="0">
    <v>536870912</v>
    <v>Departamento de Apurímac</v>
    <v>800ddbab-575a-70c1-73fb-0290eb389167</v>
    <v>es-ES</v>
    <v>Map</v>
  </rv>
  <rv s="0">
    <v>536870912</v>
    <v>Departamento de Arequipa</v>
    <v>5a642799-3e4d-dd3e-7ff3-67f11414b050</v>
    <v>es-ES</v>
    <v>Map</v>
  </rv>
  <rv s="0">
    <v>536870912</v>
    <v>Departamento de Ayacucho</v>
    <v>d1839726-2ca4-b1ef-90be-f17cf629e5a6</v>
    <v>es-ES</v>
    <v>Map</v>
  </rv>
  <rv s="0">
    <v>536870912</v>
    <v>Departamento de Cajamarca</v>
    <v>68429fc3-bf3f-3dd1-75f6-0329ead35de7</v>
    <v>es-ES</v>
    <v>Map</v>
  </rv>
  <rv s="0">
    <v>536870912</v>
    <v>Departamento del Cuzco</v>
    <v>d5a43b50-0d9c-e14e-2536-12eac1fa9141</v>
    <v>es-ES</v>
    <v>Map</v>
  </rv>
  <rv s="0">
    <v>536870912</v>
    <v>Departamento de Huancavelica</v>
    <v>c866aaa9-74e9-9c95-da3d-3b862680adb2</v>
    <v>es-ES</v>
    <v>Map</v>
  </rv>
  <rv s="0">
    <v>536870912</v>
    <v>Departamento de Huánuco</v>
    <v>c91622ff-1edf-da71-50d1-875f82c3f5c0</v>
    <v>es-ES</v>
    <v>Map</v>
  </rv>
  <rv s="0">
    <v>536870912</v>
    <v>Departamento de Ica</v>
    <v>89e75a31-d2bc-f604-2b7b-82852a081ccb</v>
    <v>es-ES</v>
    <v>Map</v>
  </rv>
  <rv s="0">
    <v>536870912</v>
    <v>Departamento de Junín</v>
    <v>b7838db7-815d-9260-1afc-73f6844d1fd1</v>
    <v>es-ES</v>
    <v>Map</v>
  </rv>
  <rv s="0">
    <v>536870912</v>
    <v>Departamento de La Libertad</v>
    <v>80573590-c6cd-50b0-765c-f2424644af3e</v>
    <v>es-ES</v>
    <v>Map</v>
  </rv>
  <rv s="0">
    <v>536870912</v>
    <v>Departamento de Lambayeque</v>
    <v>d0c78bd2-c7e3-ba11-5a61-c4f472e0d2f0</v>
    <v>es-ES</v>
    <v>Map</v>
  </rv>
  <rv s="0">
    <v>536870912</v>
    <v>Departamento de Loreto</v>
    <v>f3ea022e-f8be-cc49-e4cc-372b13d31d81</v>
    <v>es-ES</v>
    <v>Map</v>
  </rv>
  <rv s="0">
    <v>536870912</v>
    <v>Departamento de Madre de Dios</v>
    <v>471cf309-64b3-5670-8548-af31fa325bae</v>
    <v>es-ES</v>
    <v>Map</v>
  </rv>
  <rv s="0">
    <v>536870912</v>
    <v>Departamento de Moquegua</v>
    <v>dfc4fc5d-72d8-edd7-de96-0b06b1476e21</v>
    <v>es-ES</v>
    <v>Map</v>
  </rv>
  <rv s="0">
    <v>536870912</v>
    <v>Departamento de Pasco</v>
    <v>ee736d02-c7b1-0a50-e924-b716f580197d</v>
    <v>es-ES</v>
    <v>Map</v>
  </rv>
  <rv s="0">
    <v>536870912</v>
    <v>Departamento de Piura</v>
    <v>cedfe6cd-7566-a773-bc19-8b9f638eb87f</v>
    <v>es-ES</v>
    <v>Map</v>
  </rv>
  <rv s="0">
    <v>536870912</v>
    <v>Departamento de Puno</v>
    <v>4367f597-2f58-5eea-e94e-af80d252cd78</v>
    <v>es-ES</v>
    <v>Map</v>
  </rv>
  <rv s="0">
    <v>536870912</v>
    <v>Departamento de San Martín</v>
    <v>4281890f-8cad-bdb9-ae00-7ae494271b7f</v>
    <v>es-ES</v>
    <v>Map</v>
  </rv>
  <rv s="0">
    <v>536870912</v>
    <v>Departamento de Tacna</v>
    <v>ace388be-cdf0-bdb7-79ea-5702146107bb</v>
    <v>es-ES</v>
    <v>Map</v>
  </rv>
  <rv s="0">
    <v>536870912</v>
    <v>Departamento de Tumbes</v>
    <v>fada96e6-3bd8-2079-e30c-fc8b76650e64</v>
    <v>es-ES</v>
    <v>Map</v>
  </rv>
  <rv s="0">
    <v>536870912</v>
    <v>Departamento de Ucayali</v>
    <v>204e0044-14cd-8bb3-0575-52fd893f3efe</v>
    <v>es-ES</v>
    <v>Map</v>
  </rv>
  <rv s="0">
    <v>536870912</v>
    <v>Departamento de Lima</v>
    <v>1189d6b9-d0e8-419b-4036-0684e693abcf</v>
    <v>es-ES</v>
    <v>Map</v>
  </rv>
  <rv s="2">
    <v>29</v>
  </rv>
  <rv s="1">
    <fb>158000</fb>
    <v>25</v>
  </rv>
  <rv s="1">
    <fb>3.3099999427795401E-2</fb>
    <v>33</v>
  </rv>
  <rv s="1">
    <fb>2.254</fb>
    <v>31</v>
  </rv>
  <rv s="1">
    <fb>0.36799999999999999</fb>
    <v>26</v>
  </rv>
  <rv s="1">
    <fb>17.949000000000002</fb>
    <v>31</v>
  </rv>
  <rv s="1">
    <fb>0.18505468749999998</fb>
    <v>26</v>
  </rv>
  <rv s="2">
    <v>30</v>
  </rv>
  <rv s="5">
    <v>#VALUE!</v>
    <v>95</v>
    <v>18</v>
    <v>19</v>
    <v>Perú</v>
    <v>21</v>
    <v>22</v>
    <v>Map</v>
    <v>23</v>
    <v>96</v>
    <v>es-ES</v>
    <v>02dd0e01-24ad-0f52-3d28-54e36db1ce25</v>
    <v>536870912</v>
    <v>1</v>
    <v>PE</v>
    <v>568</v>
    <v>569</v>
    <v>570</v>
    <v>571</v>
    <v>572</v>
    <v>571</v>
    <v>573</v>
    <v>PEI</v>
    <v>574</v>
    <v>575</v>
    <v>Perú, oficialmente República del Perú, es un país soberano ubicado en el oeste de América del Sur. Limita al norte, con Ecuador y Colombia; al este, con Brasil y Bolivia; al sur, con Chile; y al oeste, con el océano Pacífico, que bordea su ...</v>
    <v>576</v>
    <v>577</v>
    <v>578</v>
    <v>Himno Nacional del Perú</v>
    <v>579</v>
    <v>580</v>
    <v>581</v>
    <v>582</v>
    <v>583</v>
    <v>586</v>
    <v>587</v>
    <v>588</v>
    <v>589</v>
    <v>590</v>
    <v>Perú</v>
    <v>Perú</v>
    <v>591</v>
    <v>592</v>
    <v>593</v>
    <v>594</v>
    <v>595</v>
    <v>596</v>
    <v>597</v>
    <v>598</v>
    <v>599</v>
    <v>600</v>
    <v>601</v>
    <v>602</v>
    <v>603</v>
    <v>604</v>
    <v>629</v>
    <v>630</v>
    <v>631</v>
    <v>632</v>
    <v>633</v>
    <v>634</v>
    <v>635</v>
    <v>Perú</v>
    <v>mdp/vdpid/187</v>
    <v>636</v>
  </rv>
  <rv s="0">
    <v>536870912</v>
    <v>República Dominicana</v>
    <v>9eee2843-5c3a-3930-0e9c-2357fb969d5b</v>
    <v>es-ES</v>
    <v>Map</v>
  </rv>
  <rv s="1">
    <fb>48670.82</fb>
    <v>25</v>
  </rv>
  <rv s="1">
    <fb>0.41734629500556403</fb>
    <v>26</v>
  </rv>
  <rv s="1">
    <fb>1.8106037704296002E-2</fb>
    <v>26</v>
  </rv>
  <rv s="0">
    <v>536870912</v>
    <v>Santo Domingo</v>
    <v>2ea37dcb-8f20-0877-6a29-69f744e91e70</v>
    <v>es-ES</v>
    <v>Map</v>
  </rv>
  <rv s="1">
    <fb>1809</fb>
    <v>28</v>
  </rv>
  <rv s="1">
    <fb>86.563595979866406</fb>
    <v>29</v>
  </rv>
  <rv s="1">
    <fb>1615.51524233024</fb>
    <v>25</v>
  </rv>
  <rv s="1">
    <fb>25258.295999999998</fb>
    <v>25</v>
  </rv>
  <rv s="1">
    <fb>73.891999999999996</fb>
    <v>29</v>
  </rv>
  <rv s="1">
    <fb>0.43679315479999997</fb>
    <v>26</v>
  </rv>
  <rv s="2">
    <v>31</v>
  </rv>
  <rv s="3">
    <v>10</v>
    <v>23</v>
    <v>98</v>
    <v>7</v>
    <v>0</v>
    <v>Image of República Dominicana</v>
  </rv>
  <rv s="1">
    <fb>0.130249349886087</fb>
    <v>26</v>
  </rv>
  <rv s="1">
    <fb>135.49869138696599</fb>
    <v>30</v>
  </rv>
  <rv s="4">
    <v>https://www.bing.com/search?q=Rep%c3%bablica+Dominicana&amp;form=skydnc</v>
    <v>Aprenda más con Bing</v>
  </rv>
  <rv s="0">
    <v>805306368</v>
    <v>Luis Abinader (Presidente)</v>
    <v>c9fe9c8e-97e0-a923-003f-9ee61aaf322c</v>
    <v>es-ES</v>
    <v>Generic</v>
  </rv>
  <rv s="0">
    <v>805306368</v>
    <v>Raquel Peña (Vicepresidente)</v>
    <v>7b1afe01-9784-c227-3371-561bd889af21</v>
    <v>es-ES</v>
    <v>Generic</v>
  </rv>
  <rv s="2">
    <v>32</v>
  </rv>
  <rv s="1">
    <fb>1.0569865000000001</fb>
    <v>26</v>
  </rv>
  <rv s="1">
    <fb>0.59915589999999996</fb>
    <v>26</v>
  </rv>
  <rv s="1">
    <fb>1.56</fb>
    <v>31</v>
  </rv>
  <rv s="1">
    <fb>24.1</fb>
    <v>29</v>
  </rv>
  <rv s="1">
    <fb>88941298257.721497</fb>
    <v>27</v>
  </rv>
  <rv s="1">
    <fb>11117873</fb>
    <v>25</v>
  </rv>
  <rv s="1">
    <fb>8787475</fb>
    <v>25</v>
  </rv>
  <rv s="1">
    <fb>0.35200000000000004</fb>
    <v>26</v>
  </rv>
  <rv s="1">
    <fb>2.3E-2</fb>
    <v>26</v>
  </rv>
  <rv s="1">
    <fb>0.501</fb>
    <v>26</v>
  </rv>
  <rv s="1">
    <fb>5.7999999999999996E-2</fb>
    <v>26</v>
  </rv>
  <rv s="1">
    <fb>0.20399999999999999</fb>
    <v>26</v>
  </rv>
  <rv s="1">
    <fb>0.64320999145507796</fb>
    <v>26</v>
  </rv>
  <rv s="1">
    <fb>9.8000000000000004E-2</fb>
    <v>26</v>
  </rv>
  <rv s="1">
    <fb>0.13900000000000001</fb>
    <v>26</v>
  </rv>
  <rv s="1">
    <fb>1.07</fb>
    <v>32</v>
  </rv>
  <rv s="1">
    <fb>95</fb>
    <v>29</v>
  </rv>
  <rv s="1">
    <fb>0.4</fb>
    <v>32</v>
  </rv>
  <rv s="0">
    <v>536870912</v>
    <v>Provincia de Azua</v>
    <v>f8b87bb8-22f5-e6aa-284c-e5c4cd095204</v>
    <v>es-ES</v>
    <v>Map</v>
  </rv>
  <rv s="0">
    <v>536870912</v>
    <v>Provincia de Bahoruco</v>
    <v>02d1705d-a94d-ab4b-5a5b-8d43295e82c5</v>
    <v>es-ES</v>
    <v>Map</v>
  </rv>
  <rv s="0">
    <v>536870912</v>
    <v>Provincia de Barahona</v>
    <v>906fdd24-6300-971b-a72e-06dae42c6db8</v>
    <v>es-ES</v>
    <v>Map</v>
  </rv>
  <rv s="0">
    <v>536870912</v>
    <v>Provincia de Dajabón</v>
    <v>1f195e9d-47d7-dee4-41a5-7f8f0d7062bb</v>
    <v>es-ES</v>
    <v>Map</v>
  </rv>
  <rv s="0">
    <v>536870912</v>
    <v>Provincia de Duarte</v>
    <v>8d71114c-798e-6a30-3b42-5babdfab8231</v>
    <v>es-ES</v>
    <v>Map</v>
  </rv>
  <rv s="0">
    <v>536870912</v>
    <v>Provincia de Elías Piña</v>
    <v>5f3912d4-781e-2f43-4d3c-1ea99acd1ed1</v>
    <v>es-ES</v>
    <v>Map</v>
  </rv>
  <rv s="0">
    <v>536870912</v>
    <v>Provincia de El Seibo</v>
    <v>c35c83ee-c424-4dba-36a0-a911dadaa4e5</v>
    <v>es-ES</v>
    <v>Map</v>
  </rv>
  <rv s="0">
    <v>536870912</v>
    <v>Provincia de Espaillat</v>
    <v>3d20d0d5-0e41-ce76-3277-0e484394516c</v>
    <v>es-ES</v>
    <v>Map</v>
  </rv>
  <rv s="0">
    <v>536870912</v>
    <v>Provincia de Hato Mayor</v>
    <v>0a3fc4a8-4840-43d0-482a-75736a1f3f5a</v>
    <v>es-ES</v>
    <v>Map</v>
  </rv>
  <rv s="0">
    <v>536870912</v>
    <v>Provincia de Independencia</v>
    <v>adacd1c2-dc47-8f7a-90b1-b1f20858dbfa</v>
    <v>es-ES</v>
    <v>Map</v>
  </rv>
  <rv s="0">
    <v>536870912</v>
    <v>Provincia de La Altagracia</v>
    <v>89a8367a-6b1b-bdf9-fab5-b9589d5a5804</v>
    <v>es-ES</v>
    <v>Map</v>
  </rv>
  <rv s="0">
    <v>536870912</v>
    <v>Provincia de La Romana</v>
    <v>64073c75-93fc-34d6-a4e6-649cfcbda5fd</v>
    <v>es-ES</v>
    <v>Map</v>
  </rv>
  <rv s="0">
    <v>536870912</v>
    <v>Provincia de La Vega</v>
    <v>c92e0385-3a7a-a759-f624-b691ef729b18</v>
    <v>es-ES</v>
    <v>Map</v>
  </rv>
  <rv s="0">
    <v>536870912</v>
    <v>Provincia de María Trinidad Sánchez</v>
    <v>ac6ee95f-cd12-4554-9e4d-a6a59d7d47d9</v>
    <v>es-ES</v>
    <v>Map</v>
  </rv>
  <rv s="0">
    <v>536870912</v>
    <v>Provincia de Monseñor Nouel</v>
    <v>4ebc0cf8-50cf-4c2a-2e17-9c3dc51d7647</v>
    <v>es-ES</v>
    <v>Map</v>
  </rv>
  <rv s="0">
    <v>536870912</v>
    <v>Provincia de Monte Cristi</v>
    <v>5a056c46-aff1-5db2-2db3-c1829e9f7123</v>
    <v>es-ES</v>
    <v>Map</v>
  </rv>
  <rv s="0">
    <v>536870912</v>
    <v>Provincia de Monte Plata</v>
    <v>d17f20ea-1c06-c2de-7447-69aec91c1725</v>
    <v>es-ES</v>
    <v>Map</v>
  </rv>
  <rv s="0">
    <v>536870912</v>
    <v>Provincia de Pedernales</v>
    <v>058df820-7760-842e-f56c-7554404af0e2</v>
    <v>es-ES</v>
    <v>Map</v>
  </rv>
  <rv s="0">
    <v>536870912</v>
    <v>Provincia de Peravia</v>
    <v>51872d38-df73-020b-d2e1-de7308707da1</v>
    <v>es-ES</v>
    <v>Map</v>
  </rv>
  <rv s="0">
    <v>536870912</v>
    <v>Provincia de Puerto Plata</v>
    <v>d0286e61-3d13-f2ca-004d-1f130aa13e28</v>
    <v>es-ES</v>
    <v>Map</v>
  </rv>
  <rv s="0">
    <v>536870912</v>
    <v>Provincia de Hermanas Mirabal</v>
    <v>8a9ed325-01fb-82b4-68d4-95540334aba1</v>
    <v>es-ES</v>
    <v>Map</v>
  </rv>
  <rv s="0">
    <v>536870912</v>
    <v>Provincia de Samaná</v>
    <v>9630dff6-037e-3f46-10ed-a9d0918bf4c8</v>
    <v>es-ES</v>
    <v>Map</v>
  </rv>
  <rv s="0">
    <v>536870912</v>
    <v>Provincia de Sánchez Ramírez</v>
    <v>36a42427-a9b0-b030-23f7-dc2319360d76</v>
    <v>es-ES</v>
    <v>Map</v>
  </rv>
  <rv s="0">
    <v>536870912</v>
    <v>Provincia de San Cristóbal</v>
    <v>50dbaf19-6bd9-33ac-5af1-4011fbb4f487</v>
    <v>es-ES</v>
    <v>Map</v>
  </rv>
  <rv s="0">
    <v>536870912</v>
    <v>Provincia de San José de Ocoa</v>
    <v>94070a07-6fb4-86e2-8715-b862388bcaef</v>
    <v>es-ES</v>
    <v>Map</v>
  </rv>
  <rv s="0">
    <v>536870912</v>
    <v>Provincia de San Juan</v>
    <v>538af92b-9ec1-d2db-7d09-4bf678719df3</v>
    <v>es-ES</v>
    <v>Map</v>
  </rv>
  <rv s="0">
    <v>536870912</v>
    <v>Provincia de San Pedro de Macorís</v>
    <v>59cc7c3f-267b-9018-1ab0-9a3da9c3cf96</v>
    <v>es-ES</v>
    <v>Map</v>
  </rv>
  <rv s="0">
    <v>536870912</v>
    <v>Provincia de Santiago</v>
    <v>a73bf4f1-0f5f-343d-2970-a0eb90204c7c</v>
    <v>es-ES</v>
    <v>Map</v>
  </rv>
  <rv s="0">
    <v>536870912</v>
    <v>Provincia de Santiago Rodríguez</v>
    <v>bd02813c-72cf-cb88-e5f1-4d0b690c7b28</v>
    <v>es-ES</v>
    <v>Map</v>
  </rv>
  <rv s="0">
    <v>536870912</v>
    <v>Provincia de Santo Domingo</v>
    <v>5b1d6dab-7829-9978-a11d-40e9d55020b9</v>
    <v>es-ES</v>
    <v>Map</v>
  </rv>
  <rv s="0">
    <v>536870912</v>
    <v>Provincia de Valverde</v>
    <v>bd2a5d8c-6532-d499-4b4b-5fd80f191090</v>
    <v>es-ES</v>
    <v>Map</v>
  </rv>
  <rv s="0">
    <v>536870912</v>
    <v>Distrito Nacional</v>
    <v>48975ce5-a1bc-0e28-0d30-fc23be16fd98</v>
    <v>es-ES</v>
    <v>Map</v>
  </rv>
  <rv s="2">
    <v>33</v>
  </rv>
  <rv s="1">
    <fb>71000</fb>
    <v>25</v>
  </rv>
  <rv s="1">
    <fb>5.8449997901916503E-2</fb>
    <v>33</v>
  </rv>
  <rv s="1">
    <fb>2.3460000000000001</fb>
    <v>31</v>
  </rv>
  <rv s="1">
    <fb>0.48799999999999999</fb>
    <v>26</v>
  </rv>
  <rv s="1">
    <fb>19.506</fb>
    <v>31</v>
  </rv>
  <rv s="1">
    <fb>0.48685572345270101</fb>
    <v>26</v>
  </rv>
  <rv s="12">
    <v>#VALUE!</v>
    <v>101</v>
    <v>102</v>
    <v>103</v>
    <v>República Dominicana</v>
    <v>21</v>
    <v>22</v>
    <v>Map</v>
    <v>23</v>
    <v>104</v>
    <v>es-ES</v>
    <v>9eee2843-5c3a-3930-0e9c-2357fb969d5b</v>
    <v>536870912</v>
    <v>1</v>
    <v>DO</v>
    <v>639</v>
    <v>640</v>
    <v>641</v>
    <v>642</v>
    <v>642</v>
    <v>643</v>
    <v>DOP</v>
    <v>644</v>
    <v>645</v>
    <v>La República Dominicana es un país de América situado en el Caribe, ubicado en la zona central de las Antillas; ocupa la parte central y oriental de la isla La Española. Su capital y ciudad más poblada es Santo Domingo. Limita al norte con el ...</v>
    <v>646</v>
    <v>647</v>
    <v>648</v>
    <v>Himno nacional de la República Dominicana</v>
    <v>649</v>
    <v>650</v>
    <v>651</v>
    <v>652</v>
    <v>653</v>
    <v>656</v>
    <v>657</v>
    <v>658</v>
    <v>659</v>
    <v>660</v>
    <v>República Dominicana</v>
    <v>República Dominicana</v>
    <v>661</v>
    <v>662</v>
    <v>663</v>
    <v>664</v>
    <v>665</v>
    <v>666</v>
    <v>667</v>
    <v>668</v>
    <v>669</v>
    <v>670</v>
    <v>671</v>
    <v>672</v>
    <v>673</v>
    <v>674</v>
    <v>707</v>
    <v>708</v>
    <v>709</v>
    <v>710</v>
    <v>711</v>
    <v>712</v>
    <v>713</v>
    <v>República Dominicana</v>
    <v>mdp/vdpid/65</v>
  </rv>
  <rv s="0">
    <v>536870912</v>
    <v>San Vicente y las Granadinas</v>
    <v>bb1a39ef-80f1-254c-7978-7fceaa2c82a4</v>
    <v>es-ES</v>
    <v>Map</v>
  </rv>
  <rv s="1">
    <fb>389</fb>
    <v>25</v>
  </rv>
  <rv s="1">
    <fb>0.69230769230769196</fb>
    <v>26</v>
  </rv>
  <rv s="1">
    <fb>2.3241448536792299E-2</fb>
    <v>26</v>
  </rv>
  <rv s="0">
    <v>536870912</v>
    <v>Kingstown</v>
    <v>2e97a2fb-2576-d1d0-65cf-3744d16db95e</v>
    <v>es-ES</v>
    <v>Map</v>
  </rv>
  <rv s="1">
    <fb>1784</fb>
    <v>28</v>
  </rv>
  <rv s="1">
    <fb>220.02</fb>
    <v>25</v>
  </rv>
  <rv s="1">
    <fb>72.415000000000006</fb>
    <v>29</v>
  </rv>
  <rv s="1">
    <fb>0.21445461069999999</fb>
    <v>26</v>
  </rv>
  <rv s="3">
    <v>11</v>
    <v>23</v>
    <v>106</v>
    <v>7</v>
    <v>0</v>
    <v>Image of San Vicente y las Granadinas</v>
  </rv>
  <rv s="1">
    <fb>0.25357663824057503</fb>
    <v>26</v>
  </rv>
  <rv s="1">
    <fb>109.66567361800701</fb>
    <v>30</v>
  </rv>
  <rv s="4">
    <v>https://www.bing.com/search?q=San+Vicente+y+las+Granadinas&amp;form=skydnc</v>
    <v>Aprenda más con Bing</v>
  </rv>
  <rv s="0">
    <v>805306368</v>
    <v>Ralph Gonsalves (Primer ministro)</v>
    <v>61e831b4-4a79-5e33-78c1-cd0cfdc6de05</v>
    <v>es-ES</v>
    <v>Generic</v>
  </rv>
  <rv s="2">
    <v>34</v>
  </rv>
  <rv s="1">
    <fb>1.1340437000000001</fb>
    <v>26</v>
  </rv>
  <rv s="1">
    <fb>0.2366992</fb>
    <v>26</v>
  </rv>
  <rv s="1">
    <fb>0.65869999999999995</fb>
    <v>31</v>
  </rv>
  <rv s="1">
    <fb>14.8</fb>
    <v>29</v>
  </rv>
  <rv s="1">
    <fb>825385185.18518496</fb>
    <v>27</v>
  </rv>
  <rv s="1">
    <fb>100804</fb>
    <v>25</v>
  </rv>
  <rv s="1">
    <fb>58185</fb>
    <v>25</v>
  </rv>
  <rv s="1">
    <fb>0.65867996215820301</fb>
    <v>26</v>
  </rv>
  <rv s="1">
    <fb>68</fb>
    <v>29</v>
  </rv>
  <rv s="1">
    <fb>1.1599999999999999</fb>
    <v>32</v>
  </rv>
  <rv s="0">
    <v>536870912</v>
    <v>Parroquia de Carlota</v>
    <v>1d95d992-7305-266e-61e5-7d1ed2025f3a</v>
    <v>es-ES</v>
    <v>Map</v>
  </rv>
  <rv s="0">
    <v>536870912</v>
    <v>Parroquia de Granadinas</v>
    <v>6a809794-2550-0e6f-4382-68d3cfa1b6bb</v>
    <v>es-ES</v>
    <v>Map</v>
  </rv>
  <rv s="0">
    <v>536870912</v>
    <v>Parroquia de San Andrés</v>
    <v>2e08bb39-bf84-420a-1ef9-3683bd1c1f98</v>
    <v>es-ES</v>
    <v>Map</v>
  </rv>
  <rv s="0">
    <v>536870912</v>
    <v>Parroquia de San David</v>
    <v>f9c9adeb-11f4-15af-9775-142177adcbc7</v>
    <v>es-ES</v>
    <v>Map</v>
  </rv>
  <rv s="0">
    <v>536870912</v>
    <v>Parroquia de San Jorge</v>
    <v>c6bdaa43-6734-2526-7bf7-95c7d7054c3f</v>
    <v>es-ES</v>
    <v>Map</v>
  </rv>
  <rv s="0">
    <v>536870912</v>
    <v>Parroquia de San Patricio</v>
    <v>4d2fc162-19c5-7adf-fa07-b4ae2879001e</v>
    <v>es-ES</v>
    <v>Map</v>
  </rv>
  <rv s="2">
    <v>35</v>
  </rv>
  <rv s="1">
    <fb>0.18881000518798799</fb>
    <v>33</v>
  </rv>
  <rv s="1">
    <fb>1.891</fb>
    <v>31</v>
  </rv>
  <rv s="1">
    <fb>0.37</fb>
    <v>26</v>
  </rv>
  <rv s="1">
    <fb>14.24</fb>
    <v>31</v>
  </rv>
  <rv s="1">
    <fb>0.256410256410256</fb>
    <v>26</v>
  </rv>
  <rv s="13">
    <v>#VALUE!</v>
    <v>109</v>
    <v>110</v>
    <v>111</v>
    <v>San Vicente y las Granadinas</v>
    <v>21</v>
    <v>22</v>
    <v>Map</v>
    <v>23</v>
    <v>112</v>
    <v>es-ES</v>
    <v>bb1a39ef-80f1-254c-7978-7fceaa2c82a4</v>
    <v>536870912</v>
    <v>1</v>
    <v>VC</v>
    <v>716</v>
    <v>717</v>
    <v>718</v>
    <v>719</v>
    <v>719</v>
    <v>720</v>
    <v>XCD</v>
    <v>339</v>
    <v>San Vicente y las Granadinas es un país insular en América, situado en la cadena de las Antillas Menores al este del mar Caribe y limitando al norte con Santa Lucía, al este con Barbados, al sur y oeste con Venezuela y al sur con Granada. Su ...</v>
    <v>721</v>
    <v>722</v>
    <v>723</v>
    <v>St Vincent Land So Beautiful</v>
    <v>13</v>
    <v>724</v>
    <v>725</v>
    <v>726</v>
    <v>727</v>
    <v>729</v>
    <v>730</v>
    <v>731</v>
    <v>732</v>
    <v>733</v>
    <v>San Vicente y las Granadinas</v>
    <v>Saint Vincent and the Grenadines</v>
    <v>734</v>
    <v>735</v>
    <v>736</v>
    <v>737</v>
    <v>738</v>
    <v>739</v>
    <v>746</v>
    <v>747</v>
    <v>748</v>
    <v>749</v>
    <v>750</v>
    <v>751</v>
    <v>San Vicente y las Granadinas</v>
    <v>mdp/vdpid/248</v>
  </rv>
  <rv s="0">
    <v>536870912</v>
    <v>Bahamas</v>
    <v>27f36c28-9ec9-d220-72cc-2e590b20f82b</v>
    <v>es-ES</v>
    <v>Map</v>
  </rv>
  <rv s="1">
    <fb>13878</fb>
    <v>25</v>
  </rv>
  <rv s="1">
    <fb>0.51448551448551394</fb>
    <v>26</v>
  </rv>
  <rv s="1">
    <fb>2.4912352736805497E-2</fb>
    <v>26</v>
  </rv>
  <rv s="0">
    <v>536870912</v>
    <v>Nasáu</v>
    <v>06a77b1b-4f8c-6235-1195-026f5e6af6e2</v>
    <v>es-ES</v>
    <v>Map</v>
  </rv>
  <rv s="1">
    <fb>1242</fb>
    <v>28</v>
  </rv>
  <rv s="1">
    <fb>1785.829</fb>
    <v>25</v>
  </rv>
  <rv s="1">
    <fb>73.751999999999995</fb>
    <v>29</v>
  </rv>
  <rv s="1">
    <fb>0.27760736200000002</fb>
    <v>26</v>
  </rv>
  <rv s="2">
    <v>36</v>
  </rv>
  <rv s="3">
    <v>12</v>
    <v>23</v>
    <v>114</v>
    <v>7</v>
    <v>0</v>
    <v>Image of Bahamas</v>
  </rv>
  <rv s="1">
    <fb>0.147746307698499</fb>
    <v>26</v>
  </rv>
  <rv s="1">
    <fb>116.218911182281</fb>
    <v>30</v>
  </rv>
  <rv s="4">
    <v>https://www.bing.com/search?q=Bahamas&amp;form=skydnc</v>
    <v>Aprenda más con Bing</v>
  </rv>
  <rv s="0">
    <v>805306368</v>
    <v>Philip Davis (Primer ministro)</v>
    <v>bf98043a-d553-9928-9291-aada321451ef</v>
    <v>es-ES</v>
    <v>Generic</v>
  </rv>
  <rv s="2">
    <v>37</v>
  </rv>
  <rv s="1">
    <fb>0.81361170000000005</fb>
    <v>26</v>
  </rv>
  <rv s="1">
    <fb>0.15058179999999999</fb>
    <v>26</v>
  </rv>
  <rv s="1">
    <fb>1.9373</fb>
    <v>31</v>
  </rv>
  <rv s="1">
    <fb>8.3000000000000007</fb>
    <v>29</v>
  </rv>
  <rv s="1">
    <fb>12827000000</fb>
    <v>27</v>
  </rv>
  <rv s="1">
    <fb>395361</fb>
    <v>25</v>
  </rv>
  <rv s="1">
    <fb>323784</fb>
    <v>25</v>
  </rv>
  <rv s="1">
    <fb>0.74558998107910202</fb>
    <v>26</v>
  </rv>
  <rv s="1">
    <fb>0.92</fb>
    <v>32</v>
  </rv>
  <rv s="1">
    <fb>70</fb>
    <v>29</v>
  </rv>
  <rv s="1">
    <fb>5.25</fb>
    <v>32</v>
  </rv>
  <rv s="0">
    <v>536870912</v>
    <v>Acklins</v>
    <v>583fa551-dea3-4074-ace7-3351baf96063</v>
    <v>es-ES</v>
    <v>Map</v>
  </rv>
  <rv s="0">
    <v>536870912</v>
    <v>Islas Berry</v>
    <v>229c178c-d048-f1ad-c101-d9825c6a1dc1</v>
    <v>es-ES</v>
    <v>Map</v>
  </rv>
  <rv s="0">
    <v>536870912</v>
    <v>Bimini</v>
    <v>3fc68e32-261d-3b14-94a8-07c9aef51f56</v>
    <v>es-ES</v>
    <v>Map</v>
  </rv>
  <rv s="0">
    <v>536870912</v>
    <v>Black Point</v>
    <v>d39c0d83-7c43-873b-1c27-a285702c4a1d</v>
    <v>es-ES</v>
    <v>Map</v>
  </rv>
  <rv s="0">
    <v>536870912</v>
    <v>Isla Cat</v>
    <v>c7c6a6cc-80bb-c0af-844a-6fe3b9a22587</v>
    <v>es-ES</v>
    <v>Map</v>
  </rv>
  <rv s="0">
    <v>536870912</v>
    <v>Ábaco Central</v>
    <v>e8eb45d8-9035-f28d-5bd8-d44ce55223b7</v>
    <v>es-ES</v>
    <v>Map</v>
  </rv>
  <rv s="0">
    <v>536870912</v>
    <v>Central Andros</v>
    <v>426c9873-1dc7-a1af-d791-cce5b5427e21</v>
    <v>es-ES</v>
    <v>Map</v>
  </rv>
  <rv s="0">
    <v>536870912</v>
    <v>Eleuthera Central</v>
    <v>c7762d4a-cc71-a4df-b395-a6d95513ea2a</v>
    <v>es-ES</v>
    <v>Map</v>
  </rv>
  <rv s="0">
    <v>536870912</v>
    <v>Freeport</v>
    <v>be22d020-dc03-eb63-0058-72487a539aea</v>
    <v>es-ES</v>
    <v>Map</v>
  </rv>
  <rv s="0">
    <v>536870912</v>
    <v>Isla de Crooked</v>
    <v>7ade5e6e-4e14-0693-b381-3ba6f0b25af1</v>
    <v>es-ES</v>
    <v>Map</v>
  </rv>
  <rv s="0">
    <v>536870912</v>
    <v>Gran Bahama Oriental</v>
    <v>ccbe68d3-0ebe-9cfc-b823-fcb369b12047</v>
    <v>es-ES</v>
    <v>Map</v>
  </rv>
  <rv s="0">
    <v>536870912</v>
    <v>Exuma</v>
    <v>c3fd8889-03e7-bf4c-6fcc-cdd7f759e0d6</v>
    <v>es-ES</v>
    <v>Map</v>
  </rv>
  <rv s="0">
    <v>536870912</v>
    <v>Cayo Grande</v>
    <v>73a9e34b-241b-efec-de35-f93e434ed7c3</v>
    <v>es-ES</v>
    <v>Map</v>
  </rv>
  <rv s="0">
    <v>536870912</v>
    <v>Isla Harbour</v>
    <v>1fc50400-6eec-1eaf-41c2-5a2078f66f85</v>
    <v>es-ES</v>
    <v>Map</v>
  </rv>
  <rv s="0">
    <v>536870912</v>
    <v>Hope Town</v>
    <v>c7e14225-6c02-3169-4596-5dd65031f80b</v>
    <v>es-ES</v>
    <v>Map</v>
  </rv>
  <rv s="0">
    <v>536870912</v>
    <v>Inagua</v>
    <v>24f7238f-badc-488c-dc57-a1f00b0fc8ee</v>
    <v>es-ES</v>
    <v>Map</v>
  </rv>
  <rv s="0">
    <v>536870912</v>
    <v>Isla Larga</v>
    <v>3ab1563a-230d-5a29-b89a-8ab93776d365</v>
    <v>es-ES</v>
    <v>Map</v>
  </rv>
  <rv s="0">
    <v>536870912</v>
    <v>Cayo Mangrove</v>
    <v>e526540c-a211-5bc1-82ac-1535baf217f9</v>
    <v>es-ES</v>
    <v>Map</v>
  </rv>
  <rv s="0">
    <v>536870912</v>
    <v>Mayaguana</v>
    <v>c77c419a-2791-0c13-78a6-a20ba75d3755</v>
    <v>es-ES</v>
    <v>Map</v>
  </rv>
  <rv s="0">
    <v>536870912</v>
    <v>Isla de Moore</v>
    <v>aefa38bd-0a3a-ce5a-cbd9-ba4ae8823e41</v>
    <v>es-ES</v>
    <v>Map</v>
  </rv>
  <rv s="0">
    <v>536870912</v>
    <v>Ábaco Norte</v>
    <v>7cdf5ce0-2059-5ae7-6d23-1737ced0de0d</v>
    <v>es-ES</v>
    <v>Map</v>
  </rv>
  <rv s="0">
    <v>536870912</v>
    <v>Andros Norte</v>
    <v>41b5f3c5-63b8-cfd4-5704-bec29f18ef76</v>
    <v>es-ES</v>
    <v>Map</v>
  </rv>
  <rv s="0">
    <v>536870912</v>
    <v>Eleuthera Norte</v>
    <v>de81304b-9d60-7a47-0b0a-3757e14d7ebf</v>
    <v>es-ES</v>
    <v>Map</v>
  </rv>
  <rv s="0">
    <v>536870912</v>
    <v>Isla Ragged</v>
    <v>5ffd1d21-1202-511f-a22d-9e03ac68e1aa</v>
    <v>es-ES</v>
    <v>Map</v>
  </rv>
  <rv s="0">
    <v>536870912</v>
    <v>Cayo Rum</v>
    <v>8311c4cf-0729-5e91-be6b-c9b9286d3f9d</v>
    <v>es-ES</v>
    <v>Map</v>
  </rv>
  <rv s="0">
    <v>536870912</v>
    <v>San Salvador</v>
    <v>f8c7cf8b-49d4-cd6f-b54e-6d24c34d7d7f</v>
    <v>es-ES</v>
    <v>Map</v>
  </rv>
  <rv s="0">
    <v>536870912</v>
    <v>Ábaco Sur</v>
    <v>059905b4-a8d2-5b6f-805a-5a6098990c70</v>
    <v>es-ES</v>
    <v>Map</v>
  </rv>
  <rv s="0">
    <v>536870912</v>
    <v>Andros Sur</v>
    <v>0f779960-6440-926d-1824-f83e392824d4</v>
    <v>es-ES</v>
    <v>Map</v>
  </rv>
  <rv s="0">
    <v>536870912</v>
    <v>Eleuthera Sur</v>
    <v>29b7b681-a2d3-31fc-5f5e-1fa21fe94353</v>
    <v>es-ES</v>
    <v>Map</v>
  </rv>
  <rv s="0">
    <v>536870912</v>
    <v>Spanish Wells</v>
    <v>ba6ba39d-56ec-1dcc-4251-bdde735d6547</v>
    <v>es-ES</v>
    <v>Map</v>
  </rv>
  <rv s="0">
    <v>536870912</v>
    <v>Gran Bahama Occidental</v>
    <v>9aba9a56-ce87-6953-fd1a-eea104c1f9b0</v>
    <v>es-ES</v>
    <v>Map</v>
  </rv>
  <rv s="0">
    <v>536870912</v>
    <v>Nueva Providencia</v>
    <v>28a14ee4-73c0-8ee5-077e-c0b2d115129d</v>
    <v>es-ES</v>
    <v>Map</v>
  </rv>
  <rv s="2">
    <v>38</v>
  </rv>
  <rv s="1">
    <fb>0.103599996566772</fb>
    <v>33</v>
  </rv>
  <rv s="1">
    <fb>1.752</fb>
    <v>31</v>
  </rv>
  <rv s="1">
    <fb>0.33799999999999997</fb>
    <v>26</v>
  </rv>
  <rv s="1">
    <fb>13.968</fb>
    <v>31</v>
  </rv>
  <rv s="1">
    <fb>1.3986013986014002E-2</fb>
    <v>26</v>
  </rv>
  <rv s="14">
    <v>#VALUE!</v>
    <v>117</v>
    <v>118</v>
    <v>119</v>
    <v>Bahamas</v>
    <v>21</v>
    <v>22</v>
    <v>Map</v>
    <v>23</v>
    <v>120</v>
    <v>es-ES</v>
    <v>27f36c28-9ec9-d220-72cc-2e590b20f82b</v>
    <v>536870912</v>
    <v>1</v>
    <v>BS</v>
    <v>754</v>
    <v>755</v>
    <v>756</v>
    <v>757</v>
    <v>757</v>
    <v>758</v>
    <v>BSD</v>
    <v>339</v>
    <v>Las Bahamas, oficialmente la Mancomunidad de las Bahamas, es uno de los 13 países que forman la América Insular o Islas del Caribe, uno de los 35 del continente americano. Su capital y ciudad más poblada es Nasáu, situada en la isla de Nueva ...</v>
    <v>759</v>
    <v>760</v>
    <v>761</v>
    <v>March On, Bahamaland</v>
    <v>762</v>
    <v>763</v>
    <v>764</v>
    <v>765</v>
    <v>766</v>
    <v>768</v>
    <v>769</v>
    <v>770</v>
    <v>771</v>
    <v>772</v>
    <v>Bahamas</v>
    <v>Commonwealth of the Bahamas</v>
    <v>773</v>
    <v>774</v>
    <v>775</v>
    <v>776</v>
    <v>777</v>
    <v>778</v>
    <v>779</v>
    <v>812</v>
    <v>423</v>
    <v>813</v>
    <v>814</v>
    <v>815</v>
    <v>816</v>
    <v>817</v>
    <v>Bahamas</v>
    <v>mdp/vdpid/22</v>
  </rv>
  <rv s="0">
    <v>536870912</v>
    <v>Islas Caimán</v>
    <v>b84b28e0-0cc6-b79a-34e0-f0c2a5e210a9</v>
    <v>es-ES</v>
    <v>Map</v>
  </rv>
  <rv s="1">
    <fb>264</fb>
    <v>25</v>
  </rv>
  <rv s="1">
    <fb>0.52916665871937907</fb>
    <v>26</v>
  </rv>
  <rv s="1">
    <fb>-6.25258358618114E-3</fb>
    <v>26</v>
  </rv>
  <rv s="0">
    <v>536870912</v>
    <v>George Town</v>
    <v>e1b536d0-388c-5e86-7f4d-83fd87a00d70</v>
    <v>es-ES</v>
    <v>Map</v>
  </rv>
  <rv s="1">
    <fb>315630000</fb>
    <v>27</v>
  </rv>
  <rv s="1">
    <fb>1345</fb>
    <v>28</v>
  </rv>
  <rv s="1">
    <fb>546.38300000000004</fb>
    <v>25</v>
  </rv>
  <rv s="1">
    <fb>82.190243902438993</fb>
    <v>29</v>
  </rv>
  <rv s="2">
    <v>39</v>
  </rv>
  <rv s="3">
    <v>13</v>
    <v>23</v>
    <v>122</v>
    <v>7</v>
    <v>0</v>
    <v>Image of Islas Caimán</v>
  </rv>
  <rv s="1">
    <fb>102.94189912896501</fb>
    <v>30</v>
  </rv>
  <rv s="4">
    <v>https://www.bing.com/search?q=Islas+Caim%c3%a1n&amp;form=skydnc</v>
    <v>Aprenda más con Bing</v>
  </rv>
  <rv s="0">
    <v>805306368</v>
    <v>David Rutley (Minister)</v>
    <v>031b9240-a507-1cf5-f6e3-68d824bf6513</v>
    <v>es-ES</v>
    <v>Generic</v>
  </rv>
  <rv s="0">
    <v>805306368</v>
    <v>Jane Owen (Gobernador)</v>
    <v>28922891-b0cd-26c8-fbaf-e0971c3c1710</v>
    <v>es-ES</v>
    <v>Generic</v>
  </rv>
  <rv s="0">
    <v>805306368</v>
    <v>Wayne Panton (Premier)</v>
    <v>810765be-e8fc-2802-f5b7-f911bedff72c</v>
    <v>es-ES</v>
    <v>Generic</v>
  </rv>
  <rv s="2">
    <v>40</v>
  </rv>
  <rv s="1">
    <fb>1.9390000000000001</fb>
    <v>31</v>
  </rv>
  <rv s="1">
    <fb>5485419416.7766705</fb>
    <v>27</v>
  </rv>
  <rv s="1">
    <fb>65483</fb>
    <v>25</v>
  </rv>
  <rv s="1">
    <fb>64948</fb>
    <v>25</v>
  </rv>
  <rv s="1">
    <fb>9.9</fb>
    <v>31</v>
  </rv>
  <rv s="1">
    <fb>0.112500001986822</fb>
    <v>26</v>
  </rv>
  <rv s="15">
    <v>#VALUE!</v>
    <v>125</v>
    <v>126</v>
    <v>127</v>
    <v>Islas Caimán</v>
    <v>21</v>
    <v>22</v>
    <v>Map</v>
    <v>23</v>
    <v>128</v>
    <v>es-ES</v>
    <v>b84b28e0-0cc6-b79a-34e0-f0c2a5e210a9</v>
    <v>536870912</v>
    <v>1</v>
    <v>KY</v>
    <v>820</v>
    <v>821</v>
    <v>822</v>
    <v>823</v>
    <v>824</v>
    <v>823</v>
    <v>825</v>
    <v>KYD</v>
    <v>Las Islas Caimán son un territorio británico de ultramar dependiente del Reino Unido y ubicado en las Antillas al noroeste de Jamaica, entre la isla de Cuba y la costa de México, en aguas del mar Caribe. Es uno de los diecisiete territorios no ...</v>
    <v>826</v>
    <v>827</v>
    <v>God Save The King</v>
    <v>828</v>
    <v>829</v>
    <v>830</v>
    <v>831</v>
    <v>835</v>
    <v>836</v>
    <v>Islas Caimán</v>
    <v>Cayman Islands</v>
    <v>837</v>
    <v>838</v>
    <v>839</v>
    <v>840</v>
    <v>841</v>
    <v>Islas Caimán</v>
    <v>mdp/vdpid/47</v>
  </rv>
  <rv s="0">
    <v>536870912</v>
    <v>Guatemala</v>
    <v>3d01de6a-8ed9-25cb-a652-cd408b2f3daf</v>
    <v>es-ES</v>
    <v>Map</v>
  </rv>
  <rv s="1">
    <fb>108889</fb>
    <v>25</v>
  </rv>
  <rv s="1">
    <fb>0.32695036372305403</fb>
    <v>26</v>
  </rv>
  <rv s="1">
    <fb>3.69998398008601E-2</fb>
    <v>26</v>
  </rv>
  <rv s="0">
    <v>536870912</v>
    <v>Ciudad de Guatemala</v>
    <v>e595416a-1039-c34c-75ac-9ed87ae194b0</v>
    <v>es-ES</v>
    <v>Map</v>
  </rv>
  <rv s="1">
    <fb>502</fb>
    <v>28</v>
  </rv>
  <rv s="1">
    <fb>37.378596963442199</fb>
    <v>29</v>
  </rv>
  <rv s="1">
    <fb>577.897354201025</fb>
    <v>25</v>
  </rv>
  <rv s="1">
    <fb>16776.525000000001</fb>
    <v>25</v>
  </rv>
  <rv s="1">
    <fb>74.063000000000002</fb>
    <v>29</v>
  </rv>
  <rv s="1">
    <fb>0.5576571736</fb>
    <v>26</v>
  </rv>
  <rv s="2">
    <v>41</v>
  </rv>
  <rv s="3">
    <v>14</v>
    <v>23</v>
    <v>130</v>
    <v>7</v>
    <v>0</v>
    <v>Image of Guatemala</v>
  </rv>
  <rv s="1">
    <fb>0.10591263848138499</fb>
    <v>26</v>
  </rv>
  <rv s="1">
    <fb>142.921394880398</fb>
    <v>30</v>
  </rv>
  <rv s="4">
    <v>https://www.bing.com/search?q=Guatemala&amp;form=skydnc</v>
    <v>Aprenda más con Bing</v>
  </rv>
  <rv s="0">
    <v>805306368</v>
    <v>Alejandro Giammattei (Presidente)</v>
    <v>7ecd8a86-4482-ca39-729a-fa2e11404807</v>
    <v>es-ES</v>
    <v>Generic</v>
  </rv>
  <rv s="0">
    <v>805306368</v>
    <v>Guillermo Castillo Reyes (Vicepresidente)</v>
    <v>8cc0c617-e9ed-c6cf-fe00-439eedf1f11d</v>
    <v>es-ES</v>
    <v>Generic</v>
  </rv>
  <rv s="2">
    <v>42</v>
  </rv>
  <rv s="1">
    <fb>1.0190261999999999</fb>
    <v>26</v>
  </rv>
  <rv s="1">
    <fb>0.2178329</fb>
    <v>26</v>
  </rv>
  <rv s="1">
    <fb>0.35489999999999999</fb>
    <v>31</v>
  </rv>
  <rv s="1">
    <fb>22.1</fb>
    <v>29</v>
  </rv>
  <rv s="1">
    <fb>76710385879.662704</fb>
    <v>27</v>
  </rv>
  <rv s="1">
    <fb>17263239</fb>
    <v>25</v>
  </rv>
  <rv s="1">
    <fb>8540945</fb>
    <v>25</v>
  </rv>
  <rv s="1">
    <fb>0.38100000000000001</fb>
    <v>26</v>
  </rv>
  <rv s="1">
    <fb>4.4999999999999998E-2</fb>
    <v>26</v>
  </rv>
  <rv s="1">
    <fb>0.20100000000000001</fb>
    <v>26</v>
  </rv>
  <rv s="1">
    <fb>0.62349998474121104</fb>
    <v>26</v>
  </rv>
  <rv s="1">
    <fb>8.5999999999999993E-2</fb>
    <v>26</v>
  </rv>
  <rv s="1">
    <fb>0.13200000000000001</fb>
    <v>26</v>
  </rv>
  <rv s="1">
    <fb>0.79</fb>
    <v>32</v>
  </rv>
  <rv s="1">
    <fb>1.6</fb>
    <v>32</v>
  </rv>
  <rv s="0">
    <v>536870912</v>
    <v>Departamento de Alta Verapaz</v>
    <v>381e3e42-7a15-a354-6dad-f74a02232a41</v>
    <v>es-ES</v>
    <v>Map</v>
  </rv>
  <rv s="0">
    <v>536870912</v>
    <v>Departamento de Baja Verapaz</v>
    <v>bca3ec95-4821-ade2-b0fc-b75f833ca51c</v>
    <v>es-ES</v>
    <v>Map</v>
  </rv>
  <rv s="0">
    <v>536870912</v>
    <v>Departamento de Chimaltenango</v>
    <v>f1745554-5ae8-ecf1-59fd-6af2aea988c5</v>
    <v>es-ES</v>
    <v>Map</v>
  </rv>
  <rv s="0">
    <v>536870912</v>
    <v>Departamento de Chiquimula</v>
    <v>30bc9e99-0043-87fc-8f3b-fb0cef9bf2b4</v>
    <v>es-ES</v>
    <v>Map</v>
  </rv>
  <rv s="0">
    <v>536870912</v>
    <v>Departamento de Petén</v>
    <v>8c865c1e-04d4-5790-f140-3438b0dbe8a6</v>
    <v>es-ES</v>
    <v>Map</v>
  </rv>
  <rv s="0">
    <v>536870912</v>
    <v>Departamento de El Progreso</v>
    <v>7ff89c33-8b3c-0bd8-77f9-ec7248ec720f</v>
    <v>es-ES</v>
    <v>Map</v>
  </rv>
  <rv s="0">
    <v>536870912</v>
    <v>Departamento de Quiché</v>
    <v>eecce26d-daad-373e-55f4-f2740f42f402</v>
    <v>es-ES</v>
    <v>Map</v>
  </rv>
  <rv s="0">
    <v>536870912</v>
    <v>Departamento de Escuintla</v>
    <v>abd75e25-b2c9-90ca-4fac-de9b4c5a7cf0</v>
    <v>es-ES</v>
    <v>Map</v>
  </rv>
  <rv s="0">
    <v>536870912</v>
    <v>Departamento de Guatemala</v>
    <v>1a31de51-7ef1-3e03-6240-dde1a488e191</v>
    <v>es-ES</v>
    <v>Map</v>
  </rv>
  <rv s="0">
    <v>536870912</v>
    <v>Departamento de Huehuetenango</v>
    <v>dc427828-8884-d89b-5e20-9c4db48d9311</v>
    <v>es-ES</v>
    <v>Map</v>
  </rv>
  <rv s="0">
    <v>536870912</v>
    <v>Departamento de Izabal</v>
    <v>581acd22-c156-0dd0-2ea5-99fd7da38105</v>
    <v>es-ES</v>
    <v>Map</v>
  </rv>
  <rv s="0">
    <v>536870912</v>
    <v>Departamento de Jalapa</v>
    <v>9fa1196a-5717-1cb6-b7c0-d4892a1d4ba8</v>
    <v>es-ES</v>
    <v>Map</v>
  </rv>
  <rv s="0">
    <v>536870912</v>
    <v>Departamento de Jutiapa</v>
    <v>6d800b28-dad5-b072-ee37-b3bc5daa8c5e</v>
    <v>es-ES</v>
    <v>Map</v>
  </rv>
  <rv s="0">
    <v>536870912</v>
    <v>Departamento de Quetzaltenango</v>
    <v>edf55a6e-f9fe-9c89-7273-2cb88cf661db</v>
    <v>es-ES</v>
    <v>Map</v>
  </rv>
  <rv s="0">
    <v>536870912</v>
    <v>Departamento de Retalhuleu</v>
    <v>46dc9f99-5d18-06c3-57f0-f505e44ea577</v>
    <v>es-ES</v>
    <v>Map</v>
  </rv>
  <rv s="0">
    <v>536870912</v>
    <v>Departamento de Sacatepéquez</v>
    <v>f55da8fc-713d-49b9-9940-4a56ca5b71ee</v>
    <v>es-ES</v>
    <v>Map</v>
  </rv>
  <rv s="0">
    <v>536870912</v>
    <v>Departamento de San Marcos</v>
    <v>44adc098-6846-0dd7-959c-6919902ece12</v>
    <v>es-ES</v>
    <v>Map</v>
  </rv>
  <rv s="0">
    <v>536870912</v>
    <v>Departamento de Santa Rosa</v>
    <v>8a56ff9f-689c-51b6-2d01-8c101a4a5a90</v>
    <v>es-ES</v>
    <v>Map</v>
  </rv>
  <rv s="0">
    <v>536870912</v>
    <v>Departamento de Sololá</v>
    <v>362640e8-1f00-a696-287f-7e08764c4b97</v>
    <v>es-ES</v>
    <v>Map</v>
  </rv>
  <rv s="0">
    <v>536870912</v>
    <v>Departamento de Suchitepéquez</v>
    <v>ee120c09-4352-be58-fb89-611858334f29</v>
    <v>es-ES</v>
    <v>Map</v>
  </rv>
  <rv s="0">
    <v>536870912</v>
    <v>Departamento de Totonicapán</v>
    <v>ffdfafdc-be79-3444-f809-ee868b4472da</v>
    <v>es-ES</v>
    <v>Map</v>
  </rv>
  <rv s="0">
    <v>536870912</v>
    <v>Departamento de Zacapa</v>
    <v>8a303b4e-cd02-ab4a-5331-66b5ede5f123</v>
    <v>es-ES</v>
    <v>Map</v>
  </rv>
  <rv s="2">
    <v>43</v>
  </rv>
  <rv s="1">
    <fb>43000</fb>
    <v>25</v>
  </rv>
  <rv s="1">
    <fb>2.4590001106262197E-2</fb>
    <v>33</v>
  </rv>
  <rv s="1">
    <fb>2.87</fb>
    <v>31</v>
  </rv>
  <rv s="1">
    <fb>24.561</fb>
    <v>31</v>
  </rv>
  <rv s="1">
    <fb>0.35983575961179498</fb>
    <v>26</v>
  </rv>
  <rv s="12">
    <v>#VALUE!</v>
    <v>133</v>
    <v>102</v>
    <v>103</v>
    <v>Guatemala</v>
    <v>21</v>
    <v>22</v>
    <v>Map</v>
    <v>23</v>
    <v>134</v>
    <v>es-ES</v>
    <v>3d01de6a-8ed9-25cb-a652-cd408b2f3daf</v>
    <v>536870912</v>
    <v>1</v>
    <v>GT</v>
    <v>844</v>
    <v>845</v>
    <v>846</v>
    <v>847</v>
    <v>847</v>
    <v>848</v>
    <v>GTQ</v>
    <v>849</v>
    <v>850</v>
    <v>Guatemala ; oficialmente la República de Guatemala, es un país soberano situado en el extremo noroccidental de América Central. De acuerdo con su constitución, su forma de gobierno consiste en una república democrática, laica y representativa ...</v>
    <v>851</v>
    <v>852</v>
    <v>853</v>
    <v>Himno Nacional de Guatemala</v>
    <v>854</v>
    <v>855</v>
    <v>856</v>
    <v>857</v>
    <v>858</v>
    <v>861</v>
    <v>862</v>
    <v>863</v>
    <v>864</v>
    <v>865</v>
    <v>Guatemala</v>
    <v>Guatemala</v>
    <v>866</v>
    <v>867</v>
    <v>868</v>
    <v>869</v>
    <v>31</v>
    <v>458</v>
    <v>870</v>
    <v>871</v>
    <v>872</v>
    <v>873</v>
    <v>874</v>
    <v>875</v>
    <v>673</v>
    <v>876</v>
    <v>899</v>
    <v>900</v>
    <v>901</v>
    <v>902</v>
    <v>664</v>
    <v>903</v>
    <v>904</v>
    <v>Guatemala</v>
    <v>mdp/vdpid/99</v>
  </rv>
  <rv s="0">
    <v>536870912</v>
    <v>Guyana</v>
    <v>83aef9d2-d59b-ac2c-09fe-89520b805d03</v>
    <v>es-ES</v>
    <v>Map</v>
  </rv>
  <rv s="1">
    <fb>214970</fb>
    <v>25</v>
  </rv>
  <rv s="1">
    <fb>0.83901447802895601</fb>
    <v>26</v>
  </rv>
  <rv s="1">
    <fb>2.0872308916201999E-2</fb>
    <v>26</v>
  </rv>
  <rv s="0">
    <v>536870912</v>
    <v>Georgetown</v>
    <v>4255bbcd-c419-9eb3-19b7-e9a409467e93</v>
    <v>es-ES</v>
    <v>Map</v>
  </rv>
  <rv s="1">
    <fb>592</fb>
    <v>28</v>
  </rv>
  <rv s="1">
    <fb>2383.5500000000002</fb>
    <v>25</v>
  </rv>
  <rv s="1">
    <fb>69.774000000000001</fb>
    <v>29</v>
  </rv>
  <rv s="1">
    <fb>0.40506672180000003</fb>
    <v>26</v>
  </rv>
  <rv s="3">
    <v>15</v>
    <v>23</v>
    <v>136</v>
    <v>7</v>
    <v>0</v>
    <v>Image of Guyana</v>
  </rv>
  <rv s="1">
    <fb>116.191475510903</fb>
    <v>30</v>
  </rv>
  <rv s="4">
    <v>https://www.bing.com/search?q=Guyana&amp;form=skydnc</v>
    <v>Aprenda más con Bing</v>
  </rv>
  <rv s="0">
    <v>805306368</v>
    <v>Irfaan Ali (Presidente)</v>
    <v>e9f3c86e-214e-7ba4-4f7f-360814656335</v>
    <v>es-ES</v>
    <v>Generic</v>
  </rv>
  <rv s="0">
    <v>805306368</v>
    <v>Mark Phillips (Primer ministro)</v>
    <v>c7675577-a6f3-5a9f-8a39-7c7286cc7a3a</v>
    <v>es-ES</v>
    <v>Generic</v>
  </rv>
  <rv s="0">
    <v>805306368</v>
    <v>Bharrat Jagdeo (Vicepresidente)</v>
    <v>6025dd21-959c-608c-bf28-baa350a87e44</v>
    <v>es-ES</v>
    <v>Generic</v>
  </rv>
  <rv s="0">
    <v>805306368</v>
    <v>Roxane George-Wiltshire (Juez presidente)</v>
    <v>ddf21e5e-fa02-6e21-c023-0fa22a018c1b</v>
    <v>es-ES</v>
    <v>Generic</v>
  </rv>
  <rv s="2">
    <v>44</v>
  </rv>
  <rv s="1">
    <fb>0.9781164</fb>
    <v>26</v>
  </rv>
  <rv s="1">
    <fb>0.1162275</fb>
    <v>26</v>
  </rv>
  <rv s="1">
    <fb>0.79900000000000004</fb>
    <v>31</v>
  </rv>
  <rv s="1">
    <fb>25.1</fb>
    <v>29</v>
  </rv>
  <rv s="1">
    <fb>4280443645.08393</fb>
    <v>27</v>
  </rv>
  <rv s="1">
    <fb>804567</fb>
    <v>25</v>
  </rv>
  <rv s="1">
    <fb>208912</fb>
    <v>25</v>
  </rv>
  <rv s="1">
    <fb>0.34100000000000003</fb>
    <v>26</v>
  </rv>
  <rv s="1">
    <fb>0.496</fb>
    <v>26</v>
  </rv>
  <rv s="1">
    <fb>0.215</fb>
    <v>26</v>
  </rv>
  <rv s="1">
    <fb>0.56182998657226602</fb>
    <v>26</v>
  </rv>
  <rv s="1">
    <fb>9.6999999999999989E-2</fb>
    <v>26</v>
  </rv>
  <rv s="1">
    <fb>0.14699999999999999</fb>
    <v>26</v>
  </rv>
  <rv s="1">
    <fb>0.9</fb>
    <v>32</v>
  </rv>
  <rv s="1">
    <fb>169</fb>
    <v>29</v>
  </rv>
  <rv s="0">
    <v>536870912</v>
    <v>Región de Barima-Waini</v>
    <v>54063ce5-d167-290e-7e7a-a8da815df236</v>
    <v>es-ES</v>
    <v>Map</v>
  </rv>
  <rv s="0">
    <v>536870912</v>
    <v>Región de Cuyuní-Mazaruní</v>
    <v>1ce78efc-ee08-bee6-9af2-3d35f3a75d31</v>
    <v>es-ES</v>
    <v>Map</v>
  </rv>
  <rv s="0">
    <v>536870912</v>
    <v>Región de Demerara-Mahaica</v>
    <v>6a8a16e1-c0d0-c195-8010-a9e048ab9bad</v>
    <v>es-ES</v>
    <v>Map</v>
  </rv>
  <rv s="0">
    <v>536870912</v>
    <v>Región de Berbice Oriental-Corentyne</v>
    <v>1c97e84a-4294-4d24-23f4-bb391c4d8927</v>
    <v>es-ES</v>
    <v>Map</v>
  </rv>
  <rv s="0">
    <v>536870912</v>
    <v>Región de Islas Esequibo-Demerara Occidental</v>
    <v>d87a0bf1-5efd-3957-3cc8-5507a36ed4c9</v>
    <v>es-ES</v>
    <v>Map</v>
  </rv>
  <rv s="0">
    <v>536870912</v>
    <v>Región de Mahaica-Berbice</v>
    <v>d3978ae1-ef18-d91a-47ba-41848cbfe455</v>
    <v>es-ES</v>
    <v>Map</v>
  </rv>
  <rv s="0">
    <v>536870912</v>
    <v>Región de Pomerón-Supenaam</v>
    <v>ea2a2fbe-4ff2-f5a8-0be3-69be504202d5</v>
    <v>es-ES</v>
    <v>Map</v>
  </rv>
  <rv s="0">
    <v>536870912</v>
    <v>Región de Potaro-Siparuni</v>
    <v>c3836d29-90ff-c694-e747-62b928c341dd</v>
    <v>es-ES</v>
    <v>Map</v>
  </rv>
  <rv s="0">
    <v>536870912</v>
    <v>Región de Alto Demerara-Berbice</v>
    <v>9a1a14f0-a9af-98b1-b5ba-75cb62fac1a9</v>
    <v>es-ES</v>
    <v>Map</v>
  </rv>
  <rv s="0">
    <v>536870912</v>
    <v>Región de Alto Tacutu-Alto Esequibo</v>
    <v>1406ad7a-ebab-f092-cdda-bf04525e69af</v>
    <v>es-ES</v>
    <v>Map</v>
  </rv>
  <rv s="2">
    <v>45</v>
  </rv>
  <rv s="1">
    <fb>3000</fb>
    <v>25</v>
  </rv>
  <rv s="1">
    <fb>0.11852000236511201</fb>
    <v>33</v>
  </rv>
  <rv s="1">
    <fb>2.4620000000000002</fb>
    <v>31</v>
  </rv>
  <rv s="1">
    <fb>0.30599999999999999</fb>
    <v>26</v>
  </rv>
  <rv s="1">
    <fb>19.966999999999999</fb>
    <v>31</v>
  </rv>
  <rv s="1">
    <fb>8.6360172720345393E-2</fb>
    <v>26</v>
  </rv>
  <rv s="16">
    <v>#VALUE!</v>
    <v>139</v>
    <v>140</v>
    <v>141</v>
    <v>Guyana</v>
    <v>21</v>
    <v>22</v>
    <v>Map</v>
    <v>23</v>
    <v>142</v>
    <v>es-ES</v>
    <v>83aef9d2-d59b-ac2c-09fe-89520b805d03</v>
    <v>536870912</v>
    <v>1</v>
    <v>GY</v>
    <v>907</v>
    <v>908</v>
    <v>909</v>
    <v>910</v>
    <v>910</v>
    <v>911</v>
    <v>GYD</v>
    <v>339</v>
    <v>Guyana, oficialmente la República Cooperativa de Guyana, es un país de América del Sur, ubicado en la costa septentrional de América del Sur, miembro de la Unasur, CELAC y miembro asociado del Mercosur. Limita al norte con el océano Atlántico, ...</v>
    <v>912</v>
    <v>913</v>
    <v>914</v>
    <v>Himno nacional de Guyana</v>
    <v>13</v>
    <v>915</v>
    <v>916</v>
    <v>917</v>
    <v>922</v>
    <v>923</v>
    <v>924</v>
    <v>925</v>
    <v>926</v>
    <v>Guyana</v>
    <v>Co-operative Republic of Guyana</v>
    <v>927</v>
    <v>928</v>
    <v>929</v>
    <v>930</v>
    <v>229</v>
    <v>931</v>
    <v>870</v>
    <v>932</v>
    <v>933</v>
    <v>934</v>
    <v>935</v>
    <v>936</v>
    <v>937</v>
    <v>236</v>
    <v>948</v>
    <v>949</v>
    <v>950</v>
    <v>951</v>
    <v>952</v>
    <v>953</v>
    <v>954</v>
    <v>Guyana</v>
    <v>mdp/vdpid/101</v>
  </rv>
  <rv s="0">
    <v>536870912</v>
    <v>Ecuador</v>
    <v>2079204c-c2a1-f4df-5ade-9c8e04ca07ce</v>
    <v>es-ES</v>
    <v>Map</v>
  </rv>
  <rv s="1">
    <fb>255586.91</fb>
    <v>25</v>
  </rv>
  <rv s="1">
    <fb>0.50205952611632298</fb>
    <v>26</v>
  </rv>
  <rv s="1">
    <fb>2.6601251546613603E-3</fb>
    <v>26</v>
  </rv>
  <rv s="0">
    <v>536870912</v>
    <v>Quito</v>
    <v>dfa87a53-572b-ac85-a4bb-f3f9e6216a7c</v>
    <v>es-ES</v>
    <v>Map</v>
  </rv>
  <rv s="1">
    <fb>747000000</fb>
    <v>27</v>
  </rv>
  <rv s="1">
    <fb>593</fb>
    <v>28</v>
  </rv>
  <rv s="1">
    <fb>86.884660364734302</fb>
    <v>29</v>
  </rv>
  <rv s="1">
    <fb>1376.3931153262699</fb>
    <v>25</v>
  </rv>
  <rv s="1">
    <fb>41154.741000000002</fb>
    <v>25</v>
  </rv>
  <rv s="1">
    <fb>76.8</fb>
    <v>29</v>
  </rv>
  <rv s="1">
    <fb>0.43712133000000003</fb>
    <v>26</v>
  </rv>
  <rv s="3">
    <v>16</v>
    <v>23</v>
    <v>144</v>
    <v>7</v>
    <v>0</v>
    <v>Image of Ecuador</v>
  </rv>
  <rv s="1">
    <fb>124.142674729473</fb>
    <v>30</v>
  </rv>
  <rv s="4">
    <v>https://www.bing.com/search?q=Ecuador&amp;form=skydnc</v>
    <v>Aprenda más con Bing</v>
  </rv>
  <rv s="0">
    <v>805306368</v>
    <v>Guillermo Lasso (Presidente)</v>
    <v>86d254c7-1a1d-4ca4-9206-05d72ef67de3</v>
    <v>es-ES</v>
    <v>Generic</v>
  </rv>
  <rv s="0">
    <v>805306368</v>
    <v>Alfredo Borrero (Vicepresidente)</v>
    <v>045ad048-0467-dc20-2598-6223f73ba98f</v>
    <v>es-ES</v>
    <v>Generic</v>
  </rv>
  <rv s="2">
    <v>46</v>
  </rv>
  <rv s="1">
    <fb>1.0326795</fb>
    <v>26</v>
  </rv>
  <rv s="1">
    <fb>0.4489223</fb>
    <v>26</v>
  </rv>
  <rv s="1">
    <fb>2.0367999999999999</fb>
    <v>31</v>
  </rv>
  <rv s="1">
    <fb>107435665000</fb>
    <v>27</v>
  </rv>
  <rv s="1">
    <fb>17797737</fb>
    <v>25</v>
  </rv>
  <rv s="1">
    <fb>11116711</fb>
    <v>25</v>
  </rv>
  <rv s="1">
    <fb>0.34399999999999997</fb>
    <v>26</v>
  </rv>
  <rv s="1">
    <fb>1.6E-2</fb>
    <v>26</v>
  </rv>
  <rv s="1">
    <fb>0.51</fb>
    <v>26</v>
  </rv>
  <rv s="1">
    <fb>4.5999999999999999E-2</fb>
    <v>26</v>
  </rv>
  <rv s="1">
    <fb>0.68038002014160204</fb>
    <v>26</v>
  </rv>
  <rv s="1">
    <fb>9.1999999999999998E-2</fb>
    <v>26</v>
  </rv>
  <rv s="1">
    <fb>0.14000000000000001</fb>
    <v>26</v>
  </rv>
  <rv s="1">
    <fb>0.61</fb>
    <v>32</v>
  </rv>
  <rv s="1">
    <fb>59</fb>
    <v>29</v>
  </rv>
  <rv s="1">
    <fb>2.46</fb>
    <v>32</v>
  </rv>
  <rv s="0">
    <v>536870912</v>
    <v>Provincia de Azuay</v>
    <v>2cfb014a-a9af-60a1-4b8f-eb162fbe6e72</v>
    <v>es-ES</v>
    <v>Map</v>
  </rv>
  <rv s="0">
    <v>536870912</v>
    <v>Provincia de Bolívar</v>
    <v>4d552046-3a62-f923-d3c4-56ddfbf58477</v>
    <v>es-ES</v>
    <v>Map</v>
  </rv>
  <rv s="0">
    <v>536870912</v>
    <v>Provincia de Cañar</v>
    <v>a9ec6560-75bb-6acb-2850-5ee8b3c0e70d</v>
    <v>es-ES</v>
    <v>Map</v>
  </rv>
  <rv s="0">
    <v>536870912</v>
    <v>Provincia de Carchi</v>
    <v>6468a0ed-1faa-e59e-3c47-ec3e06264004</v>
    <v>es-ES</v>
    <v>Map</v>
  </rv>
  <rv s="0">
    <v>536870912</v>
    <v>Provincia de Chimborazo</v>
    <v>8776cfea-2701-3c6f-4474-bbac439954bf</v>
    <v>es-ES</v>
    <v>Map</v>
  </rv>
  <rv s="0">
    <v>536870912</v>
    <v>Provincia de Cotopaxi</v>
    <v>c06a9fc2-f34f-e68c-9741-9cc620c63e4d</v>
    <v>es-ES</v>
    <v>Map</v>
  </rv>
  <rv s="0">
    <v>536870912</v>
    <v>Provincia de El Oro</v>
    <v>eb5def5b-73f4-3340-75cc-09e9ce42c3fb</v>
    <v>es-ES</v>
    <v>Map</v>
  </rv>
  <rv s="0">
    <v>536870912</v>
    <v>Provincia de Esmeraldas</v>
    <v>ac309a0c-71b1-692d-39ec-110d81cf9f9f</v>
    <v>es-ES</v>
    <v>Map</v>
  </rv>
  <rv s="0">
    <v>536870912</v>
    <v>Provincia de Galápagos</v>
    <v>56ad541f-3fad-e18e-448d-20d5660471b1</v>
    <v>es-ES</v>
    <v>Map</v>
  </rv>
  <rv s="0">
    <v>536870912</v>
    <v>Provincia del Guayas</v>
    <v>472795a7-7487-ff7b-83a0-7eb6b94a297f</v>
    <v>es-ES</v>
    <v>Map</v>
  </rv>
  <rv s="0">
    <v>536870912</v>
    <v>Provincia de Imbabura</v>
    <v>b55e8a0c-2c01-bedd-7ab6-6a27556de38b</v>
    <v>es-ES</v>
    <v>Map</v>
  </rv>
  <rv s="0">
    <v>536870912</v>
    <v>Provincia de Loja</v>
    <v>b0bacdd5-a2fc-0810-4f62-4031e901c349</v>
    <v>es-ES</v>
    <v>Map</v>
  </rv>
  <rv s="0">
    <v>536870912</v>
    <v>Provincia de Manabí</v>
    <v>b6790b9c-12f8-5243-0a7b-3dcdb354b2b3</v>
    <v>es-ES</v>
    <v>Map</v>
  </rv>
  <rv s="0">
    <v>536870912</v>
    <v>Provincia de Morona Santiago</v>
    <v>2ed9fd24-df04-212a-d4d9-9b4b29ad2b2d</v>
    <v>es-ES</v>
    <v>Map</v>
  </rv>
  <rv s="0">
    <v>536870912</v>
    <v>Provincia de Napo</v>
    <v>621a491f-2896-9a1d-47d2-a574afc14ace</v>
    <v>es-ES</v>
    <v>Map</v>
  </rv>
  <rv s="0">
    <v>536870912</v>
    <v>Provincia de Orellana</v>
    <v>49c9bc21-2a8d-a97d-ae97-23ca6dd7c735</v>
    <v>es-ES</v>
    <v>Map</v>
  </rv>
  <rv s="0">
    <v>536870912</v>
    <v>Provincia de Pastaza</v>
    <v>6817a2a5-110b-9f8f-f0f5-b13e6624dc59</v>
    <v>es-ES</v>
    <v>Map</v>
  </rv>
  <rv s="0">
    <v>536870912</v>
    <v>Provincia de Pichincha</v>
    <v>f4e8db75-5a82-3d59-f5e9-bd08cf6fff8a</v>
    <v>es-ES</v>
    <v>Map</v>
  </rv>
  <rv s="0">
    <v>536870912</v>
    <v>Provincia de Santa Elena</v>
    <v>fcff532e-26eb-8c4a-404f-8fc422552e15</v>
    <v>es-ES</v>
    <v>Map</v>
  </rv>
  <rv s="0">
    <v>536870912</v>
    <v>Provincia de Santo Domingo de los Tsáchilas</v>
    <v>cc2d928b-7e0d-05a2-5a13-c73529a5cda5</v>
    <v>es-ES</v>
    <v>Map</v>
  </rv>
  <rv s="0">
    <v>536870912</v>
    <v>Provincia de Sucumbíos</v>
    <v>ebfa2524-d55a-4b2c-ac5d-113b02b7f1b0</v>
    <v>es-ES</v>
    <v>Map</v>
  </rv>
  <rv s="0">
    <v>536870912</v>
    <v>Provincia de Tungurahua</v>
    <v>ee9cb293-dbab-c572-3cae-cffcd293f198</v>
    <v>es-ES</v>
    <v>Map</v>
  </rv>
  <rv s="0">
    <v>536870912</v>
    <v>Provincia de Zamora Chinchipe</v>
    <v>521e2066-d6bb-80df-996f-3f406f806d03</v>
    <v>es-ES</v>
    <v>Map</v>
  </rv>
  <rv s="0">
    <v>536870912</v>
    <v>Provincia de Los Ríos</v>
    <v>522c5a50-5b8f-afec-3199-c8ca4eefcf8e</v>
    <v>es-ES</v>
    <v>Map</v>
  </rv>
  <rv s="2">
    <v>47</v>
  </rv>
  <rv s="1">
    <fb>41000</fb>
    <v>25</v>
  </rv>
  <rv s="1">
    <fb>3.9679999351501502E-2</fb>
    <v>33</v>
  </rv>
  <rv s="1">
    <fb>2.427</fb>
    <v>31</v>
  </rv>
  <rv s="1">
    <fb>19.719000000000001</fb>
    <v>31</v>
  </rv>
  <rv s="1">
    <fb>0.22209695603156698</fb>
    <v>26</v>
  </rv>
  <rv s="11">
    <v>#VALUE!</v>
    <v>147</v>
    <v>82</v>
    <v>83</v>
    <v>Ecuador</v>
    <v>21</v>
    <v>22</v>
    <v>Map</v>
    <v>23</v>
    <v>148</v>
    <v>es-ES</v>
    <v>2079204c-c2a1-f4df-5ade-9c8e04ca07ce</v>
    <v>536870912</v>
    <v>1</v>
    <v>EC</v>
    <v>957</v>
    <v>958</v>
    <v>959</v>
    <v>960</v>
    <v>961</v>
    <v>960</v>
    <v>962</v>
    <v>ECS</v>
    <v>963</v>
    <v>964</v>
    <v>Ecuador, oficialmente República del Ecuador, es un país soberano constituido en un Estado social, democrático, de derecho y plurinacional, cuya forma de gobierno es la de una república presidencialista, unitaria y descentralizada. Está ubicado ...</v>
    <v>965</v>
    <v>966</v>
    <v>967</v>
    <v>Salve, oh patria</v>
    <v>579</v>
    <v>968</v>
    <v>969</v>
    <v>970</v>
    <v>973</v>
    <v>974</v>
    <v>975</v>
    <v>976</v>
    <v>512</v>
    <v>Ecuador</v>
    <v>República del Ecuador</v>
    <v>977</v>
    <v>978</v>
    <v>979</v>
    <v>980</v>
    <v>981</v>
    <v>982</v>
    <v>983</v>
    <v>460</v>
    <v>984</v>
    <v>985</v>
    <v>986</v>
    <v>987</v>
    <v>988</v>
    <v>989</v>
    <v>1014</v>
    <v>1015</v>
    <v>1016</v>
    <v>1017</v>
    <v>980</v>
    <v>1018</v>
    <v>1019</v>
    <v>Ecuador</v>
    <v>mdp/vdpid/66</v>
  </rv>
  <rv s="0">
    <v>536870912</v>
    <v>Canadá</v>
    <v>370ed614-32e1-4326-a356-dc0a7dd56aaa</v>
    <v>es-ES</v>
    <v>Map</v>
  </rv>
  <rv s="1">
    <fb>9984670</fb>
    <v>25</v>
  </rv>
  <rv s="1">
    <fb>0.38161546668997998</fb>
    <v>26</v>
  </rv>
  <rv s="1">
    <fb>1.9492690241159599E-2</fb>
    <v>26</v>
  </rv>
  <rv s="0">
    <v>536870912</v>
    <v>Ottawa</v>
    <v>3f2544d2-4937-9101-2f53-621199e253e5</v>
    <v>es-ES</v>
    <v>Map</v>
  </rv>
  <rv s="1">
    <fb>1937902710000</fb>
    <v>27</v>
  </rv>
  <rv s="0">
    <v>536870912</v>
    <v>Toronto</v>
    <v>e9c1d78f-effd-4cbf-af56-ce709763b200</v>
    <v>es-ES</v>
    <v>Map</v>
  </rv>
  <rv s="1">
    <fb>74.089062024805997</fb>
    <v>29</v>
  </rv>
  <rv s="1">
    <fb>15588.4871464315</fb>
    <v>25</v>
  </rv>
  <rv s="1">
    <fb>544894.19799999997</fb>
    <v>25</v>
  </rv>
  <rv s="1">
    <fb>81.948780487804896</fb>
    <v>29</v>
  </rv>
  <rv s="1">
    <fb>0.1458492763</fb>
    <v>26</v>
  </rv>
  <rv s="2">
    <v>48</v>
  </rv>
  <rv s="3">
    <v>17</v>
    <v>23</v>
    <v>150</v>
    <v>7</v>
    <v>0</v>
    <v>Image of Canadá</v>
  </rv>
  <rv s="1">
    <fb>0.12844017475747799</fb>
    <v>26</v>
  </rv>
  <rv s="1">
    <fb>116.75729822552999</fb>
    <v>30</v>
  </rv>
  <rv s="4">
    <v>https://www.bing.com/search?q=Canad%c3%a1&amp;form=skydnc</v>
    <v>Aprenda más con Bing</v>
  </rv>
  <rv s="0">
    <v>805306368</v>
    <v>Justin Trudeau (Primer ministro)</v>
    <v>d37aba31-28d1-b943-f0c6-dbddeb460528</v>
    <v>es-ES</v>
    <v>Generic</v>
  </rv>
  <rv s="2">
    <v>49</v>
  </rv>
  <rv s="1">
    <fb>1.0094368</fb>
    <v>26</v>
  </rv>
  <rv s="1">
    <fb>0.68922510000000003</fb>
    <v>26</v>
  </rv>
  <rv s="1">
    <fb>2.6101999999999999</fb>
    <v>31</v>
  </rv>
  <rv s="1">
    <fb>4.3</fb>
    <v>29</v>
  </rv>
  <rv s="1">
    <fb>1736425629519.96</fb>
    <v>27</v>
  </rv>
  <rv s="1">
    <fb>38246108</fb>
    <v>25</v>
  </rv>
  <rv s="1">
    <fb>30628482</fb>
    <v>25</v>
  </rv>
  <rv s="1">
    <fb>0.251</fb>
    <v>26</v>
  </rv>
  <rv s="1">
    <fb>2.4E-2</fb>
    <v>26</v>
  </rv>
  <rv s="1">
    <fb>0.40600000000000003</fb>
    <v>26</v>
  </rv>
  <rv s="1">
    <fb>6.7000000000000004E-2</fb>
    <v>26</v>
  </rv>
  <rv s="1">
    <fb>0.23300000000000001</fb>
    <v>26</v>
  </rv>
  <rv s="1">
    <fb>0.65070999145507802</fb>
    <v>26</v>
  </rv>
  <rv s="1">
    <fb>0.124</fb>
    <v>26</v>
  </rv>
  <rv s="1">
    <fb>0.17</fb>
    <v>26</v>
  </rv>
  <rv s="1">
    <fb>0.81</fb>
    <v>32</v>
  </rv>
  <rv s="1">
    <fb>10</fb>
    <v>29</v>
  </rv>
  <rv s="1">
    <fb>9.51</fb>
    <v>32</v>
  </rv>
  <rv s="0">
    <v>536870912</v>
    <v>Ontario</v>
    <v>070ad921-224a-9ed5-6fe1-8eab57b4b2e7</v>
    <v>es-ES</v>
    <v>Map</v>
  </rv>
  <rv s="0">
    <v>536870912</v>
    <v>Quebec</v>
    <v>32da1fe8-6bb5-f40e-e008-82becf7ef390</v>
    <v>es-ES</v>
    <v>Map</v>
  </rv>
  <rv s="0">
    <v>536870912</v>
    <v>Nueva Escocia</v>
    <v>baa4aedd-bbb6-989e-cba4-ec2c9bdd906a</v>
    <v>es-ES</v>
    <v>Map</v>
  </rv>
  <rv s="0">
    <v>536870912</v>
    <v>Nuevo Brunswick</v>
    <v>ed967bed-da27-9206-2407-d4e698015192</v>
    <v>es-ES</v>
    <v>Map</v>
  </rv>
  <rv s="0">
    <v>536870912</v>
    <v>Manitoba</v>
    <v>21c9c883-dcc4-1490-a815-79c6eb525369</v>
    <v>es-ES</v>
    <v>Map</v>
  </rv>
  <rv s="0">
    <v>536870912</v>
    <v>Terranova y Labrador</v>
    <v>895215e2-2c65-6494-fa6a-1f441a39ac4f</v>
    <v>es-ES</v>
    <v>Map</v>
  </rv>
  <rv s="0">
    <v>536870912</v>
    <v>Isla del Príncipe Eduardo</v>
    <v>4e4aadcb-4928-0762-e307-bc01ba8f3dfb</v>
    <v>es-ES</v>
    <v>Map</v>
  </rv>
  <rv s="0">
    <v>536870912</v>
    <v>Saskatchewan</v>
    <v>ec7108bb-bd34-c969-f3f2-2a9eed70102e</v>
    <v>es-ES</v>
    <v>Map</v>
  </rv>
  <rv s="0">
    <v>536870912</v>
    <v>Alberta</v>
    <v>ac4b7d59-c4be-889f-9a45-7e7c524794ec</v>
    <v>es-ES</v>
    <v>Map</v>
  </rv>
  <rv s="0">
    <v>536870912</v>
    <v>Yukón</v>
    <v>68d0a1b9-92a8-857c-53f4-9150cd050ece</v>
    <v>es-ES</v>
    <v>Map</v>
  </rv>
  <rv s="0">
    <v>536870912</v>
    <v>Territorios del Noroeste</v>
    <v>2e2284ce-2cc1-0b16-10e6-0783ada7c95b</v>
    <v>es-ES</v>
    <v>Map</v>
  </rv>
  <rv s="0">
    <v>536870912</v>
    <v>Nunavut</v>
    <v>5220a5b2-1244-23fe-9851-d4b0373ac92e</v>
    <v>es-ES</v>
    <v>Map</v>
  </rv>
  <rv s="0">
    <v>536870912</v>
    <v>Columbia Británica</v>
    <v>32a8fd1c-cd9d-0da9-35fb-f952ed824d4f</v>
    <v>es-ES</v>
    <v>Map</v>
  </rv>
  <rv s="2">
    <v>50</v>
  </rv>
  <rv s="1">
    <fb>72000</fb>
    <v>25</v>
  </rv>
  <rv s="1">
    <fb>5.5640001296997095E-2</fb>
    <v>33</v>
  </rv>
  <rv s="1">
    <fb>1.4987999999999999</fb>
    <v>31</v>
  </rv>
  <rv s="1">
    <fb>0.245</fb>
    <v>26</v>
  </rv>
  <rv s="1">
    <fb>10.1</fb>
    <v>31</v>
  </rv>
  <rv s="1">
    <fb>6.8918382450780802E-2</fb>
    <v>26</v>
  </rv>
  <rv s="2">
    <v>51</v>
  </rv>
  <rv s="5">
    <v>#VALUE!</v>
    <v>153</v>
    <v>18</v>
    <v>19</v>
    <v>Canadá</v>
    <v>21</v>
    <v>22</v>
    <v>Map</v>
    <v>23</v>
    <v>154</v>
    <v>es-ES</v>
    <v>370ed614-32e1-4326-a356-dc0a7dd56aaa</v>
    <v>536870912</v>
    <v>1</v>
    <v>CA</v>
    <v>1022</v>
    <v>1023</v>
    <v>1024</v>
    <v>1025</v>
    <v>1026</v>
    <v>1027</v>
    <v>7</v>
    <v>CAD</v>
    <v>1028</v>
    <v>1029</v>
    <v>Canadá es un país soberano ubicado en América del Norte, cuya forma de gobierno es la monarquía parlamentaria federal. Su territorio está organizado en diez provincias y tres territorios. Su capital es la ciudad de Ottawa y su ciudad más poblada ...</v>
    <v>1030</v>
    <v>1031</v>
    <v>1032</v>
    <v>O Canada</v>
    <v>1033</v>
    <v>1034</v>
    <v>1035</v>
    <v>1036</v>
    <v>1037</v>
    <v>1039</v>
    <v>1040</v>
    <v>1041</v>
    <v>1042</v>
    <v>1043</v>
    <v>Canadá</v>
    <v>Canada</v>
    <v>1044</v>
    <v>1045</v>
    <v>1046</v>
    <v>1047</v>
    <v>1048</v>
    <v>1049</v>
    <v>1050</v>
    <v>1051</v>
    <v>1052</v>
    <v>1053</v>
    <v>1054</v>
    <v>1055</v>
    <v>1056</v>
    <v>1057</v>
    <v>1071</v>
    <v>1072</v>
    <v>1073</v>
    <v>1074</v>
    <v>1075</v>
    <v>1076</v>
    <v>1077</v>
    <v>Canadá</v>
    <v>mdp/vdpid/39</v>
    <v>1078</v>
  </rv>
  <rv s="0">
    <v>536870912</v>
    <v>Jamaica</v>
    <v>2562ea55-e766-cb17-7e1f-a957c9f8b966</v>
    <v>es-ES</v>
    <v>Map</v>
  </rv>
  <rv s="1">
    <fb>10991.909540000001</fb>
    <v>25</v>
  </rv>
  <rv s="1">
    <fb>0.30915974822180897</fb>
    <v>26</v>
  </rv>
  <rv s="1">
    <fb>3.8918759235825502E-2</fb>
    <v>26</v>
  </rv>
  <rv s="0">
    <v>536870912</v>
    <v>Kingston</v>
    <v>385a0e1e-d470-c7c3-8231-361da8105710</v>
    <v>es-ES</v>
    <v>Map</v>
  </rv>
  <rv s="1">
    <fb>15767450000</fb>
    <v>27</v>
  </rv>
  <rv s="1">
    <fb>1876</fb>
    <v>28</v>
  </rv>
  <rv s="1">
    <fb>80.971344808322698</fb>
    <v>29</v>
  </rv>
  <rv s="1">
    <fb>1050.73290446087</fb>
    <v>25</v>
  </rv>
  <rv s="1">
    <fb>8225.0810000000001</fb>
    <v>25</v>
  </rv>
  <rv s="1">
    <fb>74.367999999999995</fb>
    <v>29</v>
  </rv>
  <rv s="1">
    <fb>0.23704219810000002</fb>
    <v>26</v>
  </rv>
  <rv s="2">
    <v>52</v>
  </rv>
  <rv s="3">
    <v>18</v>
    <v>23</v>
    <v>156</v>
    <v>7</v>
    <v>0</v>
    <v>Image of Jamaica</v>
  </rv>
  <rv s="1">
    <fb>0.26809843578632003</fb>
    <v>26</v>
  </rv>
  <rv s="1">
    <fb>162.47402640959601</fb>
    <v>30</v>
  </rv>
  <rv s="4">
    <v>https://www.bing.com/search?q=Jamaica&amp;form=skydnc</v>
    <v>Aprenda más con Bing</v>
  </rv>
  <rv s="0">
    <v>805306368</v>
    <v>Andrew Holness (Primer ministro)</v>
    <v>fc7eab19-7d03-0e23-d4ca-3413831f019e</v>
    <v>es-ES</v>
    <v>Generic</v>
  </rv>
  <rv s="0">
    <v>805306368</v>
    <v>Marisa Dalrymple-Philibert (Speaker)</v>
    <v>6fefbdde-ca05-861b-4db9-534b31b23e85</v>
    <v>es-ES</v>
    <v>Generic</v>
  </rv>
  <rv s="0">
    <v>805306368</v>
    <v>Bryan Sykes (Juez presidente)</v>
    <v>0c05bb93-ad84-800d-8b3a-9c884b7dcd53</v>
    <v>es-ES</v>
    <v>Generic</v>
  </rv>
  <rv s="2">
    <v>53</v>
  </rv>
  <rv s="1">
    <fb>0.90995389999999998</fb>
    <v>26</v>
  </rv>
  <rv s="1">
    <fb>0.27130609999999999</fb>
    <v>26</v>
  </rv>
  <rv s="1">
    <fb>1.3061</fb>
    <v>31</v>
  </rv>
  <rv s="1">
    <fb>12.4</fb>
    <v>29</v>
  </rv>
  <rv s="1">
    <fb>16458071067.8176</fb>
    <v>27</v>
  </rv>
  <rv s="1">
    <fb>2827695</fb>
    <v>25</v>
  </rv>
  <rv s="1">
    <fb>1650594</fb>
    <v>25</v>
  </rv>
  <rv s="1">
    <fb>0.35799999999999998</fb>
    <v>26</v>
  </rv>
  <rv s="1">
    <fb>2.1000000000000001E-2</fb>
    <v>26</v>
  </rv>
  <rv s="1">
    <fb>0.51600000000000001</fb>
    <v>26</v>
  </rv>
  <rv s="1">
    <fb>5.2999999999999999E-2</fb>
    <v>26</v>
  </rv>
  <rv s="1">
    <fb>0.20600000000000002</fb>
    <v>26</v>
  </rv>
  <rv s="1">
    <fb>0.66028999328613291</fb>
    <v>26</v>
  </rv>
  <rv s="1">
    <fb>1.1100000000000001</fb>
    <v>32</v>
  </rv>
  <rv s="1">
    <fb>80</fb>
    <v>29</v>
  </rv>
  <rv s="1">
    <fb>1.33</fb>
    <v>32</v>
  </rv>
  <rv s="0">
    <v>536870912</v>
    <v>Condado de Cornwall</v>
    <v>845f0c8b-1a1e-7e8d-b0d5-7f725b594865</v>
    <v>es-ES</v>
    <v>Map</v>
  </rv>
  <rv s="0">
    <v>536870912</v>
    <v>Condado de Middlesex</v>
    <v>05e19e2c-d20d-e0d6-a906-7417f9138fbe</v>
    <v>es-ES</v>
    <v>Map</v>
  </rv>
  <rv s="2">
    <v>54</v>
  </rv>
  <rv s="1">
    <fb>4000</fb>
    <v>25</v>
  </rv>
  <rv s="1">
    <fb>8.0019998550415E-2</fb>
    <v>33</v>
  </rv>
  <rv s="1">
    <fb>1.9790000000000001</fb>
    <v>31</v>
  </rv>
  <rv s="1">
    <fb>0.35100000000000003</fb>
    <v>26</v>
  </rv>
  <rv s="1">
    <fb>16.103000000000002</fb>
    <v>31</v>
  </rv>
  <rv s="1">
    <fb>0.40997229916897504</fb>
    <v>26</v>
  </rv>
  <rv s="8">
    <v>#VALUE!</v>
    <v>159</v>
    <v>18</v>
    <v>53</v>
    <v>Jamaica</v>
    <v>21</v>
    <v>22</v>
    <v>Map</v>
    <v>23</v>
    <v>160</v>
    <v>es-ES</v>
    <v>2562ea55-e766-cb17-7e1f-a957c9f8b966</v>
    <v>536870912</v>
    <v>1</v>
    <v>JM</v>
    <v>1081</v>
    <v>1082</v>
    <v>1083</v>
    <v>1084</v>
    <v>1085</v>
    <v>1084</v>
    <v>1086</v>
    <v>JMD</v>
    <v>1087</v>
    <v>1088</v>
    <v>Jamaica es uno de los trece países que forman la América Insular, Antillas o Islas del mar Caribe, uno de los treinta y cinco del continente americano. Su capital y ciudad más poblada es Kingston. El país está formado por una sola isla, que ...</v>
    <v>1089</v>
    <v>1090</v>
    <v>1091</v>
    <v>Jamaica, Land We Love</v>
    <v>1092</v>
    <v>1093</v>
    <v>1094</v>
    <v>1095</v>
    <v>1096</v>
    <v>1100</v>
    <v>1101</v>
    <v>1102</v>
    <v>1103</v>
    <v>1104</v>
    <v>Jamaica</v>
    <v>Jamaica</v>
    <v>1105</v>
    <v>1106</v>
    <v>1107</v>
    <v>1108</v>
    <v>1109</v>
    <v>1110</v>
    <v>1111</v>
    <v>1112</v>
    <v>1113</v>
    <v>985</v>
    <v>874</v>
    <v>1114</v>
    <v>1115</v>
    <v>1116</v>
    <v>1119</v>
    <v>1120</v>
    <v>1121</v>
    <v>1122</v>
    <v>1123</v>
    <v>1124</v>
    <v>1125</v>
    <v>Jamaica</v>
    <v>mdp/vdpid/124</v>
  </rv>
  <rv s="0">
    <v>536870912</v>
    <v>República de China</v>
    <v>a2062e34-9038-4cf6-913e-70f770fdfe0b</v>
    <v>es-ES</v>
    <v>Map</v>
  </rv>
  <rv s="1">
    <fb>36193</fb>
    <v>25</v>
  </rv>
  <rv s="0">
    <v>536870912</v>
    <v>Taipéi</v>
    <v>d819360f-4eab-60ff-7738-dbd6ecd94455</v>
    <v>es-ES</v>
    <v>Map</v>
  </rv>
  <rv s="0">
    <v>536870912</v>
    <v>Nueva Taipéi</v>
    <v>fc01c8f0-6b7a-4cdb-8b43-467f4b482b40</v>
    <v>es-ES</v>
    <v>Map</v>
  </rv>
  <rv s="1">
    <fb>886</fb>
    <v>28</v>
  </rv>
  <rv s="2">
    <v>55</v>
  </rv>
  <rv s="3">
    <v>19</v>
    <v>23</v>
    <v>162</v>
    <v>7</v>
    <v>0</v>
    <v>Image of República de China</v>
  </rv>
  <rv s="4">
    <v>https://www.bing.com/search?q=Rep%c3%bablica+de+China&amp;form=skydnc</v>
    <v>Aprenda más con Bing</v>
  </rv>
  <rv s="0">
    <v>805306368</v>
    <v>Tsai Ing-wen (Presidente)</v>
    <v>5f52268f-05d4-feb9-de7d-5d33dba9f8bd</v>
    <v>es-ES</v>
    <v>Generic</v>
  </rv>
  <rv s="0">
    <v>805306368</v>
    <v>Lai Ching‑te (Vicepresidente)</v>
    <v>62ed7147-8325-4686-474f-acc98aa8eec2</v>
    <v>es-ES</v>
    <v>Generic</v>
  </rv>
  <rv s="2">
    <v>56</v>
  </rv>
  <rv s="1">
    <fb>473971000000</fb>
    <v>27</v>
  </rv>
  <rv s="1">
    <fb>23593794</fb>
    <v>25</v>
  </rv>
  <rv s="1">
    <fb>4.0199999999999996</fb>
    <v>32</v>
  </rv>
  <rv s="0">
    <v>536870912</v>
    <v>Kaohsiung</v>
    <v>27178566-2214-5933-0f72-1564869c7d0b</v>
    <v>es-ES</v>
    <v>Map</v>
  </rv>
  <rv s="0">
    <v>536870912</v>
    <v>Tainan</v>
    <v>19a30e91-876e-6e56-f0bf-8df71cf73584</v>
    <v>es-ES</v>
    <v>Map</v>
  </rv>
  <rv s="0">
    <v>536870912</v>
    <v>Taichung</v>
    <v>30fd58f0-de7d-4032-3273-97dbdc65b618</v>
    <v>es-ES</v>
    <v>Map</v>
  </rv>
  <rv s="0">
    <v>536870912</v>
    <v>Provincia de Taiwán</v>
    <v>7c014567-7b70-41a9-892e-649651369f2f</v>
    <v>es-ES</v>
    <v>Map</v>
  </rv>
  <rv s="0">
    <v>536870912</v>
    <v>Provincia de Fuchien</v>
    <v>0338a1bc-18f4-4490-a7f8-5ae6f41c6751</v>
    <v>es-ES</v>
    <v>Map</v>
  </rv>
  <rv s="0">
    <v>536870912</v>
    <v>Taoyuan</v>
    <v>c848e570-7452-421d-a11b-2dc78b8e2cdc</v>
    <v>es-ES</v>
    <v>Map</v>
  </rv>
  <rv s="2">
    <v>57</v>
  </rv>
  <rv s="2">
    <v>58</v>
  </rv>
  <rv s="17">
    <v>#VALUE!</v>
    <v>164</v>
    <v>165</v>
    <v>166</v>
    <v>República de China</v>
    <v>21</v>
    <v>22</v>
    <v>Map</v>
    <v>23</v>
    <v>167</v>
    <v>es-ES</v>
    <v>a2062e34-9038-4cf6-913e-70f770fdfe0b</v>
    <v>536870912</v>
    <v>1</v>
    <v>1128</v>
    <v>1129</v>
    <v>1130</v>
    <v>1131</v>
    <v>TWD</v>
    <v>La República de China es el nombre oficial de un Estado con reconocimiento limitado situado en Asia Oriental, cuyo territorio se limita desde 1949 al archipiélago de Taiwán, nombre con el que es mucho más popularmente conocido. Sus países ...</v>
    <v>Lao People's Democratic Republic</v>
    <v>1132</v>
    <v>1133</v>
    <v>1134</v>
    <v>1137</v>
    <v>República de China</v>
    <v>Republic of China</v>
    <v>1138</v>
    <v>1139</v>
    <v>1140</v>
    <v>1147</v>
    <v>República de China</v>
    <v>mdp/vdpid/237</v>
    <v>1148</v>
  </rv>
  <rv s="0">
    <v>536870912</v>
    <v>Bonaire</v>
    <v>07f27f8a-d073-328d-927f-a0db18eedf7c</v>
    <v>es-ES</v>
    <v>Map</v>
  </rv>
  <rv s="1">
    <fb>288</fb>
    <v>25</v>
  </rv>
  <rv s="0">
    <v>536870912</v>
    <v>Kralendijk</v>
    <v>3492143d-a75c-f0d7-087b-8d0c393d7d19</v>
    <v>es-ES</v>
    <v>Map</v>
  </rv>
  <rv s="1">
    <fb>5997</fb>
    <v>28</v>
  </rv>
  <rv s="2">
    <v>59</v>
  </rv>
  <rv s="3">
    <v>20</v>
    <v>23</v>
    <v>168</v>
    <v>7</v>
    <v>0</v>
    <v>Image of Bonaire</v>
  </rv>
  <rv s="4">
    <v>https://www.bing.com/search?q=Bonaire&amp;form=skydnc</v>
    <v>Aprenda más con Bing</v>
  </rv>
  <rv s="0">
    <v>805306368</v>
    <v>Edison Rijna (Vicegobernador)</v>
    <v>5dc7fe44-d59e-43bb-9d27-6c8768fb2eb1</v>
    <v>es-ES</v>
    <v>Generic</v>
  </rv>
  <rv s="2">
    <v>60</v>
  </rv>
  <rv s="1">
    <fb>24090</fb>
    <v>25</v>
  </rv>
  <rv s="2">
    <v>61</v>
  </rv>
  <rv s="18">
    <v>#VALUE!</v>
    <v>169</v>
    <v>170</v>
    <v>171</v>
    <v>Bonaire</v>
    <v>21</v>
    <v>22</v>
    <v>Map</v>
    <v>23</v>
    <v>172</v>
    <v>es-ES</v>
    <v>07f27f8a-d073-328d-927f-a0db18eedf7c</v>
    <v>536870912</v>
    <v>1</v>
    <v>1151</v>
    <v>1152</v>
    <v>1152</v>
    <v>1153</v>
    <v>ANG</v>
    <v>La isla de Bonaire es un municipio especial, parte integral de los Países Bajos y miembro de los países y territorios de ultramar de la Unión Europea, ubicado en la región septentrional de América del Sur. Se ubica dentro del grupo de Islas de ...</v>
    <v>Tera di Solo y suave biento</v>
    <v>1154</v>
    <v>1155</v>
    <v>1156</v>
    <v>1158</v>
    <v>Bonaire</v>
    <v>Bonaire</v>
    <v>1159</v>
    <v>Bonaire</v>
    <v>mdp/vdpid/272</v>
    <v>1160</v>
  </rv>
  <rv s="0">
    <v>536870912</v>
    <v>Haití</v>
    <v>47bf785f-7dcc-ee2e-0dee-ca3b949b1845</v>
    <v>es-ES</v>
    <v>Map</v>
  </rv>
  <rv s="1">
    <fb>27750</fb>
    <v>25</v>
  </rv>
  <rv s="1">
    <fb>3.4905659270044298E-2</fb>
    <v>26</v>
  </rv>
  <rv s="1">
    <fb>0.124814111170435</fb>
    <v>26</v>
  </rv>
  <rv s="0">
    <v>536870912</v>
    <v>Puerto Príncipe</v>
    <v>4b781579-db0f-2658-a031-a07878e36f2a</v>
    <v>es-ES</v>
    <v>Map</v>
  </rv>
  <rv s="1">
    <fb>509</fb>
    <v>28</v>
  </rv>
  <rv s="1">
    <fb>22.0158940416487</fb>
    <v>29</v>
  </rv>
  <rv s="1">
    <fb>39.055805057688801</fb>
    <v>25</v>
  </rv>
  <rv s="1">
    <fb>2977.6039999999998</fb>
    <v>25</v>
  </rv>
  <rv s="1">
    <fb>63.66</fb>
    <v>29</v>
  </rv>
  <rv s="1">
    <fb>0.36272460369999998</fb>
    <v>26</v>
  </rv>
  <rv s="2">
    <v>62</v>
  </rv>
  <rv s="3">
    <v>21</v>
    <v>23</v>
    <v>174</v>
    <v>7</v>
    <v>0</v>
    <v>Image of Haití</v>
  </rv>
  <rv s="1">
    <fb>179.291095505561</fb>
    <v>30</v>
  </rv>
  <rv s="4">
    <v>https://www.bing.com/search?q=Hait%c3%ad&amp;form=skydnc</v>
    <v>Aprenda más con Bing</v>
  </rv>
  <rv s="0">
    <v>805306368</v>
    <v>Ariel Henry (Presidente)</v>
    <v>f4745b5a-9718-9f3f-d910-af8cacd858cb</v>
    <v>es-ES</v>
    <v>Generic</v>
  </rv>
  <rv s="0">
    <v>805306368</v>
    <v>Ariel Henry (Primer ministro)</v>
    <v>f4745b5a-9718-9f3f-d910-af8cacd858cb</v>
    <v>es-ES</v>
    <v>Generic</v>
  </rv>
  <rv s="2">
    <v>63</v>
  </rv>
  <rv s="1">
    <fb>1.1357151000000001</fb>
    <v>26</v>
  </rv>
  <rv s="1">
    <fb>1.0534300000000002E-2</fb>
    <v>26</v>
  </rv>
  <rv s="1">
    <fb>0.23430000000000001</fb>
    <v>31</v>
  </rv>
  <rv s="1">
    <fb>49.5</fb>
    <v>29</v>
  </rv>
  <rv s="1">
    <fb>8498981820.87012</fb>
    <v>27</v>
  </rv>
  <rv s="1">
    <fb>10981229</fb>
    <v>25</v>
  </rv>
  <rv s="1">
    <fb>6328948</fb>
    <v>25</v>
  </rv>
  <rv s="1">
    <fb>0.312</fb>
    <v>26</v>
  </rv>
  <rv s="1">
    <fb>0.47100000000000003</fb>
    <v>26</v>
  </rv>
  <rv s="1">
    <fb>5.5E-2</fb>
    <v>26</v>
  </rv>
  <rv s="1">
    <fb>0.21899999999999997</fb>
    <v>26</v>
  </rv>
  <rv s="1">
    <fb>0.67183998107910203</fb>
    <v>26</v>
  </rv>
  <rv s="1">
    <fb>0.152</fb>
    <v>26</v>
  </rv>
  <rv s="1">
    <fb>480</fb>
    <v>29</v>
  </rv>
  <rv s="1">
    <fb>0.25</fb>
    <v>32</v>
  </rv>
  <rv s="0">
    <v>536870912</v>
    <v>Departamento Artibonito</v>
    <v>b0ab565f-30b3-44e3-aa9c-5269f1a4cb3e</v>
    <v>es-ES</v>
    <v>Map</v>
  </rv>
  <rv s="0">
    <v>536870912</v>
    <v>Departamento Centro</v>
    <v>8aeb0f89-7bc5-0cfa-ada9-52a301afac3e</v>
    <v>es-ES</v>
    <v>Map</v>
  </rv>
  <rv s="0">
    <v>536870912</v>
    <v>Departamento Grand'Anse</v>
    <v>35acff3e-ed0d-c876-abe3-74bf0007d13a</v>
    <v>es-ES</v>
    <v>Map</v>
  </rv>
  <rv s="0">
    <v>536870912</v>
    <v>Departamento Nippes</v>
    <v>741d6e84-7892-134f-a9ec-3be6a7d592b0</v>
    <v>es-ES</v>
    <v>Map</v>
  </rv>
  <rv s="0">
    <v>536870912</v>
    <v>Departamento Norte</v>
    <v>340e6a72-a122-33e3-cdc5-cb4cda82ce11</v>
    <v>es-ES</v>
    <v>Map</v>
  </rv>
  <rv s="0">
    <v>536870912</v>
    <v>Departamento Noreste</v>
    <v>35e46ad6-b977-3dfa-4160-778d80c108aa</v>
    <v>es-ES</v>
    <v>Map</v>
  </rv>
  <rv s="0">
    <v>536870912</v>
    <v>Departamento Noroeste</v>
    <v>0a705a98-d338-5363-2bf9-8b37776ad26c</v>
    <v>es-ES</v>
    <v>Map</v>
  </rv>
  <rv s="0">
    <v>536870912</v>
    <v>Departamento Oeste</v>
    <v>c4250950-865b-209a-127b-d68800a778a8</v>
    <v>es-ES</v>
    <v>Map</v>
  </rv>
  <rv s="0">
    <v>536870912</v>
    <v>Departamento Sureste</v>
    <v>2e30aee8-ff11-ac44-b8f2-95c77b15952f</v>
    <v>es-ES</v>
    <v>Map</v>
  </rv>
  <rv s="0">
    <v>536870912</v>
    <v>Departamento Sur</v>
    <v>5d417cae-e968-2b61-858a-cf87b57bb814</v>
    <v>es-ES</v>
    <v>Map</v>
  </rv>
  <rv s="2">
    <v>64</v>
  </rv>
  <rv s="1">
    <fb>0</fb>
    <v>25</v>
  </rv>
  <rv s="1">
    <fb>0.137810001373291</fb>
    <v>33</v>
  </rv>
  <rv s="1">
    <fb>2.9350000000000001</fb>
    <v>31</v>
  </rv>
  <rv s="1">
    <fb>0.42700000000000005</fb>
    <v>26</v>
  </rv>
  <rv s="1">
    <fb>24.349</fb>
    <v>31</v>
  </rv>
  <rv s="1">
    <fb>0.66763425253991304</fb>
    <v>26</v>
  </rv>
  <rv s="19">
    <v>#VALUE!</v>
    <v>177</v>
    <v>178</v>
    <v>179</v>
    <v>Haití</v>
    <v>21</v>
    <v>22</v>
    <v>Map</v>
    <v>23</v>
    <v>180</v>
    <v>es-ES</v>
    <v>47bf785f-7dcc-ee2e-0dee-ca3b949b1845</v>
    <v>536870912</v>
    <v>1</v>
    <v>HT</v>
    <v>1163</v>
    <v>1164</v>
    <v>1165</v>
    <v>1166</v>
    <v>1166</v>
    <v>1167</v>
    <v>HTG</v>
    <v>1168</v>
    <v>1169</v>
    <v>Haití, oficialmente República de Haití es un país americano ubicado en La Española; es uno de los trece Estados que forman la América Insular, Antillas o Islas del mar Caribe. Su capital y ciudad más poblada es Puerto Príncipe. Haití es conocida ...</v>
    <v>1170</v>
    <v>1171</v>
    <v>1172</v>
    <v>La Dessalinienne</v>
    <v>1173</v>
    <v>1174</v>
    <v>1175</v>
    <v>1176</v>
    <v>1179</v>
    <v>1180</v>
    <v>1181</v>
    <v>1182</v>
    <v>1183</v>
    <v>Haití</v>
    <v>Haïti</v>
    <v>1184</v>
    <v>1185</v>
    <v>1186</v>
    <v>1187</v>
    <v>1109</v>
    <v>1188</v>
    <v>1189</v>
    <v>1190</v>
    <v>1191</v>
    <v>36</v>
    <v>1192</v>
    <v>1055</v>
    <v>1193</v>
    <v>1194</v>
    <v>1205</v>
    <v>1206</v>
    <v>1207</v>
    <v>1208</v>
    <v>1209</v>
    <v>1210</v>
    <v>1211</v>
    <v>Haití</v>
    <v>mdp/vdpid/103</v>
  </rv>
  <rv s="0">
    <v>536870912</v>
    <v>Cuba</v>
    <v>bd1112ec-a711-52b0-92b0-a57a633f397e</v>
    <v>es-ES</v>
    <v>Map</v>
  </rv>
  <rv s="1">
    <fb>109884</fb>
    <v>25</v>
  </rv>
  <rv s="1">
    <fb>0.312786012080009</fb>
    <v>26</v>
  </rv>
  <rv s="0">
    <v>536870912</v>
    <v>La Habana</v>
    <v>3ca5066a-a331-c1b3-135f-1fde36da55db</v>
    <v>es-ES</v>
    <v>Map</v>
  </rv>
  <rv s="1">
    <fb>53</fb>
    <v>28</v>
  </rv>
  <rv s="1">
    <fb>85.596414559965098</fb>
    <v>29</v>
  </rv>
  <rv s="1">
    <fb>1450.88371686603</fb>
    <v>25</v>
  </rv>
  <rv s="1">
    <fb>28283.571</fb>
    <v>25</v>
  </rv>
  <rv s="1">
    <fb>78.725999999999999</fb>
    <v>29</v>
  </rv>
  <rv s="2">
    <v>65</v>
  </rv>
  <rv s="3">
    <v>22</v>
    <v>23</v>
    <v>182</v>
    <v>7</v>
    <v>0</v>
    <v>Image of Cuba</v>
  </rv>
  <rv s="4">
    <v>https://www.bing.com/search?q=Cuba&amp;form=skydnc</v>
    <v>Aprenda más con Bing</v>
  </rv>
  <rv s="0">
    <v>805306368</v>
    <v>Miguel Díaz-Canel (Presidente)</v>
    <v>a343998d-02b9-457f-90b1-ff09f5f0f3c4</v>
    <v>es-ES</v>
    <v>Generic</v>
  </rv>
  <rv s="0">
    <v>805306368</v>
    <v>Salvador Valdés Mesa (Vicepresidente)</v>
    <v>a4152e40-efbd-9843-7910-13c12aa93dda</v>
    <v>es-ES</v>
    <v>Generic</v>
  </rv>
  <rv s="0">
    <v>805306368</v>
    <v>Manuel Marrero (Primer ministro)</v>
    <v>0939753c-2d31-2645-67d6-55d4e2007c5b</v>
    <v>es-ES</v>
    <v>Generic</v>
  </rv>
  <rv s="2">
    <v>66</v>
  </rv>
  <rv s="1">
    <fb>1.0190455</fb>
    <v>26</v>
  </rv>
  <rv s="1">
    <fb>0.4137902</fb>
    <v>26</v>
  </rv>
  <rv s="1">
    <fb>8.4217999999999993</fb>
    <v>31</v>
  </rv>
  <rv s="1">
    <fb>3.7</fb>
    <v>29</v>
  </rv>
  <rv s="1">
    <fb>100023000000</fb>
    <v>27</v>
  </rv>
  <rv s="1">
    <fb>11256372</fb>
    <v>25</v>
  </rv>
  <rv s="1">
    <fb>8739135</fb>
    <v>25</v>
  </rv>
  <rv s="1">
    <fb>0.53581001281738305</fb>
    <v>26</v>
  </rv>
  <rv s="1">
    <fb>1.4</fb>
    <v>32</v>
  </rv>
  <rv s="1">
    <fb>0.05</fb>
    <v>32</v>
  </rv>
  <rv s="0">
    <v>536870912</v>
    <v>Provincia de Pinar del Río</v>
    <v>af0e83e0-10a8-ea8e-53c1-ef92e1484db8</v>
    <v>es-ES</v>
    <v>Map</v>
  </rv>
  <rv s="0">
    <v>536870912</v>
    <v>Provincia de Artemisa</v>
    <v>0514e6c9-4833-ad2d-150a-9ff4fe53cebd</v>
    <v>es-ES</v>
    <v>Map</v>
  </rv>
  <rv s="0">
    <v>536870912</v>
    <v>Provincia de La Habana</v>
    <v>cc68ebb5-a2d4-9bc7-8bca-19b6dd179636</v>
    <v>es-ES</v>
    <v>Map</v>
  </rv>
  <rv s="0">
    <v>536870912</v>
    <v>Provincia de Mayabeque</v>
    <v>9d3eeaae-7dd4-6be6-d0e0-d4db591ff4a3</v>
    <v>es-ES</v>
    <v>Map</v>
  </rv>
  <rv s="0">
    <v>536870912</v>
    <v>Provincia de Matanzas</v>
    <v>33867909-315d-1b7e-8d07-4935a2f6a8a1</v>
    <v>es-ES</v>
    <v>Map</v>
  </rv>
  <rv s="0">
    <v>536870912</v>
    <v>Provincia de Cienfuegos</v>
    <v>8e6c8002-cb2c-f188-b2d7-047cf5ba3bea</v>
    <v>es-ES</v>
    <v>Map</v>
  </rv>
  <rv s="0">
    <v>536870912</v>
    <v>Provincia de Villa Clara</v>
    <v>1d74d5aa-2c0a-e595-af41-3f558f2a760a</v>
    <v>es-ES</v>
    <v>Map</v>
  </rv>
  <rv s="0">
    <v>536870912</v>
    <v>Provincia de Sancti Spíritus</v>
    <v>97a06c64-c0db-5024-ee8c-93ce5c92fb52</v>
    <v>es-ES</v>
    <v>Map</v>
  </rv>
  <rv s="0">
    <v>536870912</v>
    <v>Provincia de Ciego de Ávila</v>
    <v>1a8e0d6e-3ac8-220e-ae2d-9345753a2798</v>
    <v>es-ES</v>
    <v>Map</v>
  </rv>
  <rv s="0">
    <v>536870912</v>
    <v>Provincia de Camagüey</v>
    <v>1f7ae4ce-edfa-101b-682a-4d849d8cf81f</v>
    <v>es-ES</v>
    <v>Map</v>
  </rv>
  <rv s="0">
    <v>536870912</v>
    <v>Provincia de Las Tunas</v>
    <v>c9cbe9a0-18c0-dd0e-4677-354434019359</v>
    <v>es-ES</v>
    <v>Map</v>
  </rv>
  <rv s="0">
    <v>536870912</v>
    <v>Provincia de Granma</v>
    <v>8c4d07b3-988f-9273-f503-c0c45167e863</v>
    <v>es-ES</v>
    <v>Map</v>
  </rv>
  <rv s="0">
    <v>536870912</v>
    <v>Provincia de Holguín</v>
    <v>deafc364-e3d4-c849-b824-f43865085e12</v>
    <v>es-ES</v>
    <v>Map</v>
  </rv>
  <rv s="0">
    <v>536870912</v>
    <v>Provincia de Santiago de Cuba</v>
    <v>d86f112e-91da-b147-09c8-3e2d54e1b175</v>
    <v>es-ES</v>
    <v>Map</v>
  </rv>
  <rv s="0">
    <v>536870912</v>
    <v>Provincia de Guantánamo</v>
    <v>8985674b-e8e0-c12b-34fb-50cf8dea8707</v>
    <v>es-ES</v>
    <v>Map</v>
  </rv>
  <rv s="0">
    <v>536870912</v>
    <v>Isla de la Juventud</v>
    <v>ef55265f-bebe-1314-db71-0872c9069410</v>
    <v>es-ES</v>
    <v>Map</v>
  </rv>
  <rv s="2">
    <v>67</v>
  </rv>
  <rv s="1">
    <fb>76000</fb>
    <v>25</v>
  </rv>
  <rv s="1">
    <fb>1.63800001144409E-2</fb>
    <v>33</v>
  </rv>
  <rv s="1">
    <fb>1.6180000000000001</fb>
    <v>31</v>
  </rv>
  <rv s="1">
    <fb>10.166</fb>
    <v>31</v>
  </rv>
  <rv s="1">
    <fb>0.59860605607695594</fb>
    <v>26</v>
  </rv>
  <rv s="20">
    <v>#VALUE!</v>
    <v>185</v>
    <v>186</v>
    <v>187</v>
    <v>Cuba</v>
    <v>21</v>
    <v>22</v>
    <v>Map</v>
    <v>23</v>
    <v>188</v>
    <v>es-ES</v>
    <v>bd1112ec-a711-52b0-92b0-a57a633f397e</v>
    <v>536870912</v>
    <v>1</v>
    <v>CU</v>
    <v>1214</v>
    <v>1215</v>
    <v>1216</v>
    <v>1216</v>
    <v>1217</v>
    <v>CUC</v>
    <v>1218</v>
    <v>1219</v>
    <v>Cuba, oficialmente República de Cuba, es un país soberano insular, asentado en las Antillas del mar Caribe. El territorio está organizado en quince provincias y un municipio especial con La Habana como capital y ciudad más poblada.</v>
    <v>1220</v>
    <v>1221</v>
    <v>La Bayamesa</v>
    <v>1222</v>
    <v>1223</v>
    <v>1224</v>
    <v>1228</v>
    <v>1229</v>
    <v>1230</v>
    <v>1231</v>
    <v>1232</v>
    <v>Cuba</v>
    <v>Cuba</v>
    <v>1233</v>
    <v>1234</v>
    <v>1235</v>
    <v>1236</v>
    <v>1237</v>
    <v>367</v>
    <v>1238</v>
    <v>1255</v>
    <v>1256</v>
    <v>1257</v>
    <v>1258</v>
    <v>1259</v>
    <v>1260</v>
    <v>Cuba</v>
    <v>mdp/vdpid/56</v>
  </rv>
  <rv s="0">
    <v>536870912</v>
    <v>Nicaragua</v>
    <v>69beb9ab-56a0-e052-4bf5-5aac6f9d8bc4</v>
    <v>es-ES</v>
    <v>Map</v>
  </rv>
  <rv s="1">
    <fb>130375</fb>
    <v>25</v>
  </rv>
  <rv s="1">
    <fb>0.25876682732258599</fb>
    <v>26</v>
  </rv>
  <rv s="1">
    <fb>5.3762899084413E-2</fb>
    <v>26</v>
  </rv>
  <rv s="0">
    <v>536870912</v>
    <v>Managua</v>
    <v>a2ab3b13-a211-525f-4c89-5ec78fab662f</v>
    <v>es-ES</v>
    <v>Map</v>
  </rv>
  <rv s="1">
    <fb>505</fb>
    <v>28</v>
  </rv>
  <rv s="1">
    <fb>40.6953920569917</fb>
    <v>29</v>
  </rv>
  <rv s="1">
    <fb>568.31381080701397</fb>
    <v>25</v>
  </rv>
  <rv s="1">
    <fb>5592.1750000000002</fb>
    <v>25</v>
  </rv>
  <rv s="1">
    <fb>74.275000000000006</fb>
    <v>29</v>
  </rv>
  <rv s="1">
    <fb>0.35988268679999996</fb>
    <v>26</v>
  </rv>
  <rv s="2">
    <v>68</v>
  </rv>
  <rv s="3">
    <v>23</v>
    <v>23</v>
    <v>190</v>
    <v>7</v>
    <v>0</v>
    <v>Image of Nicaragua</v>
  </rv>
  <rv s="1">
    <fb>0.15588586333905899</fb>
    <v>26</v>
  </rv>
  <rv s="1">
    <fb>162.739607236815</fb>
    <v>30</v>
  </rv>
  <rv s="4">
    <v>https://www.bing.com/search?q=Nicaragua&amp;form=skydnc</v>
    <v>Aprenda más con Bing</v>
  </rv>
  <rv s="0">
    <v>805306368</v>
    <v>Daniel Ortega (Presidente)</v>
    <v>ac55a86e-637b-881b-bf5a-b4ef15e8fa9c</v>
    <v>es-ES</v>
    <v>Generic</v>
  </rv>
  <rv s="0">
    <v>805306368</v>
    <v>Rosario Murillo (Vicepresidente)</v>
    <v>09da9873-a16b-b570-19b5-b4d6beb3e2f5</v>
    <v>es-ES</v>
    <v>Generic</v>
  </rv>
  <rv s="2">
    <v>69</v>
  </rv>
  <rv s="1">
    <fb>1.2064043</fb>
    <v>26</v>
  </rv>
  <rv s="1">
    <fb>0.17423739999999999</fb>
    <v>26</v>
  </rv>
  <rv s="1">
    <fb>0.97750000000000004</fb>
    <v>31</v>
  </rv>
  <rv s="1">
    <fb>15.7</fb>
    <v>29</v>
  </rv>
  <rv s="1">
    <fb>12520915291.183701</fb>
    <v>27</v>
  </rv>
  <rv s="1">
    <fb>6217581</fb>
    <v>25</v>
  </rv>
  <rv s="1">
    <fb>3846137</fb>
    <v>25</v>
  </rv>
  <rv s="1">
    <fb>0.52100000000000002</fb>
    <v>26</v>
  </rv>
  <rv s="1">
    <fb>0.66404998779296909</fb>
    <v>26</v>
  </rv>
  <rv s="1">
    <fb>0.13699999999999998</fb>
    <v>26</v>
  </rv>
  <rv s="1">
    <fb>0.91</fb>
    <v>32</v>
  </rv>
  <rv s="1">
    <fb>98</fb>
    <v>29</v>
  </rv>
  <rv s="1">
    <fb>0.54</fb>
    <v>32</v>
  </rv>
  <rv s="0">
    <v>536870912</v>
    <v>Departamento de Boaco</v>
    <v>f4a2997d-6569-deac-bd36-1d9768d518db</v>
    <v>es-ES</v>
    <v>Map</v>
  </rv>
  <rv s="0">
    <v>536870912</v>
    <v>Departamento de Carazo</v>
    <v>b62e3414-410f-d232-ca00-d86157c9c0fe</v>
    <v>es-ES</v>
    <v>Map</v>
  </rv>
  <rv s="0">
    <v>536870912</v>
    <v>Departamento de Chinandega</v>
    <v>14f90df8-68f9-84d9-a362-3345b849bb38</v>
    <v>es-ES</v>
    <v>Map</v>
  </rv>
  <rv s="0">
    <v>536870912</v>
    <v>Departamento de Chontales</v>
    <v>1eed54b8-e6d3-bfd5-63ee-cc9a5b0041d7</v>
    <v>es-ES</v>
    <v>Map</v>
  </rv>
  <rv s="0">
    <v>536870912</v>
    <v>Departamento de Estelí</v>
    <v>dfd7438e-3ec0-15c9-87fe-fc72effd4a92</v>
    <v>es-ES</v>
    <v>Map</v>
  </rv>
  <rv s="0">
    <v>536870912</v>
    <v>Departamento de Granada</v>
    <v>5e3471d8-4752-03dd-5cd5-dd61e1ee616c</v>
    <v>es-ES</v>
    <v>Map</v>
  </rv>
  <rv s="0">
    <v>536870912</v>
    <v>Departamento de Jinotega</v>
    <v>60398820-edbb-ec8a-84c4-b5ac8549d71e</v>
    <v>es-ES</v>
    <v>Map</v>
  </rv>
  <rv s="0">
    <v>536870912</v>
    <v>Departamento de León</v>
    <v>a0f42223-6d04-d9d7-7b62-12425cccc416</v>
    <v>es-ES</v>
    <v>Map</v>
  </rv>
  <rv s="0">
    <v>536870912</v>
    <v>Departamento de Madriz</v>
    <v>81728ee1-79f6-9b76-c5cc-ee37f878b3a0</v>
    <v>es-ES</v>
    <v>Map</v>
  </rv>
  <rv s="0">
    <v>536870912</v>
    <v>Departamento de Managua</v>
    <v>617c016b-1093-0490-3463-34b0e746c50d</v>
    <v>es-ES</v>
    <v>Map</v>
  </rv>
  <rv s="0">
    <v>536870912</v>
    <v>Departamento de Masaya</v>
    <v>375fbc9c-cbcf-1580-6076-ec3acfdd9353</v>
    <v>es-ES</v>
    <v>Map</v>
  </rv>
  <rv s="0">
    <v>536870912</v>
    <v>Departamento de Matagalpa</v>
    <v>bda587c9-d64e-df8e-4b77-d9ba64a91c5e</v>
    <v>es-ES</v>
    <v>Map</v>
  </rv>
  <rv s="0">
    <v>536870912</v>
    <v>Departamento de Nueva Segovia</v>
    <v>3e264ac6-d062-e9da-1ef9-6cdee93cd8d0</v>
    <v>es-ES</v>
    <v>Map</v>
  </rv>
  <rv s="0">
    <v>536870912</v>
    <v>Departamento de Rivas</v>
    <v>d3c0a132-7da8-49f2-a7a1-f47797b6b409</v>
    <v>es-ES</v>
    <v>Map</v>
  </rv>
  <rv s="0">
    <v>536870912</v>
    <v>Departamento de Río San Juan</v>
    <v>d3ff03b5-049c-549d-a0ce-006ec8b69962</v>
    <v>es-ES</v>
    <v>Map</v>
  </rv>
  <rv s="0">
    <v>536870912</v>
    <v>Región Autónoma de la Costa Caribe Norte</v>
    <v>1d653296-e843-a712-1c4f-a638d23e4441</v>
    <v>es-ES</v>
    <v>Map</v>
  </rv>
  <rv s="0">
    <v>536870912</v>
    <v>Región Autónoma de la Costa Caribe Sur</v>
    <v>89d65d77-37fc-6893-ed2e-4c5f37a4d6cb</v>
    <v>es-ES</v>
    <v>Map</v>
  </rv>
  <rv s="2">
    <v>70</v>
  </rv>
  <rv s="1">
    <fb>12000</fb>
    <v>25</v>
  </rv>
  <rv s="1">
    <fb>6.8369998931884807E-2</fb>
    <v>33</v>
  </rv>
  <rv s="1">
    <fb>2.4039999999999999</fb>
    <v>31</v>
  </rv>
  <rv s="1">
    <fb>0.60599999999999998</fb>
    <v>26</v>
  </rv>
  <rv s="1">
    <fb>20.640999999999998</fb>
    <v>31</v>
  </rv>
  <rv s="1">
    <fb>0.42089080937344198</fb>
    <v>26</v>
  </rv>
  <rv s="12">
    <v>#VALUE!</v>
    <v>193</v>
    <v>102</v>
    <v>103</v>
    <v>Nicaragua</v>
    <v>21</v>
    <v>22</v>
    <v>Map</v>
    <v>23</v>
    <v>194</v>
    <v>es-ES</v>
    <v>69beb9ab-56a0-e052-4bf5-5aac6f9d8bc4</v>
    <v>536870912</v>
    <v>1</v>
    <v>NI</v>
    <v>1263</v>
    <v>1264</v>
    <v>1265</v>
    <v>1266</v>
    <v>1266</v>
    <v>1267</v>
    <v>NIC</v>
    <v>1268</v>
    <v>1269</v>
    <v>Nicaragua, oficialmente llamado República de Nicaragua, es un país ubicado en América Central. Su capital y ciudad más poblada es Managua, aunque anteriormente era León. Está compuesta por quince departamentos y dos regiones autónomas: Costa ...</v>
    <v>1270</v>
    <v>1271</v>
    <v>1272</v>
    <v>Salve a ti</v>
    <v>1273</v>
    <v>1274</v>
    <v>1275</v>
    <v>1276</v>
    <v>1277</v>
    <v>1280</v>
    <v>1281</v>
    <v>1282</v>
    <v>1283</v>
    <v>1284</v>
    <v>Nicaragua</v>
    <v>la République du Nicaragua</v>
    <v>1285</v>
    <v>1286</v>
    <v>1287</v>
    <v>485</v>
    <v>282</v>
    <v>1288</v>
    <v>33</v>
    <v>285</v>
    <v>1289</v>
    <v>985</v>
    <v>1290</v>
    <v>1291</v>
    <v>1292</v>
    <v>1293</v>
    <v>1311</v>
    <v>1312</v>
    <v>1313</v>
    <v>1314</v>
    <v>1315</v>
    <v>1316</v>
    <v>1317</v>
    <v>Nicaragua</v>
    <v>mdp/vdpid/182</v>
  </rv>
  <rv s="0">
    <v>536870912</v>
    <v>Aruba</v>
    <v>b892cccb-4a26-2969-8f82-2cd11e899fcf</v>
    <v>es-ES</v>
    <v>Map</v>
  </rv>
  <rv s="1">
    <fb>178.91637800000001</fb>
    <v>25</v>
  </rv>
  <rv s="1">
    <fb>2.3333332604832103E-2</fb>
    <v>26</v>
  </rv>
  <rv s="1">
    <fb>4.2574620433542792E-2</fb>
    <v>26</v>
  </rv>
  <rv s="0">
    <v>536870912</v>
    <v>Oranjestad</v>
    <v>3ab232d6-b9e2-0f60-2d9a-226dc36c5561</v>
    <v>es-ES</v>
    <v>Map</v>
  </rv>
  <rv s="1">
    <fb>297</fb>
    <v>28</v>
  </rv>
  <rv s="1">
    <fb>883.74699999999996</fb>
    <v>25</v>
  </rv>
  <rv s="1">
    <fb>76.152000000000001</fb>
    <v>29</v>
  </rv>
  <rv s="3">
    <v>24</v>
    <v>23</v>
    <v>196</v>
    <v>7</v>
    <v>0</v>
    <v>Image of Aruba</v>
  </rv>
  <rv s="1">
    <fb>109.534355432857</fb>
    <v>30</v>
  </rv>
  <rv s="4">
    <v>https://www.bing.com/search?q=Aruba&amp;form=skydnc</v>
    <v>Aprenda más con Bing</v>
  </rv>
  <rv s="0">
    <v>805306368</v>
    <v>Guillermo Alejandro de los Países Bajos (Monarca)</v>
    <v>70912573-f10f-4d1d-a8f8-220566451e74</v>
    <v>es-ES</v>
    <v>Generic</v>
  </rv>
  <rv s="0">
    <v>805306368</v>
    <v>Alfonso Boekhoudt (Gobernador)</v>
    <v>e7b8493b-851e-368e-2da6-604f9bc070e5</v>
    <v>es-ES</v>
    <v>Generic</v>
  </rv>
  <rv s="0">
    <v>805306368</v>
    <v>Evelyn Wever-Croes (Primer ministro)</v>
    <v>e45b6616-b9f7-83d3-4ce9-7482edff4520</v>
    <v>es-ES</v>
    <v>Generic</v>
  </rv>
  <rv s="2">
    <v>71</v>
  </rv>
  <rv s="1">
    <fb>1.1710809</fb>
    <v>26</v>
  </rv>
  <rv s="1">
    <fb>0.15599209999999999</fb>
    <v>26</v>
  </rv>
  <rv s="1">
    <fb>1.1200000000000001</fb>
    <v>31</v>
  </rv>
  <rv s="1">
    <fb>2700558659.2178798</fb>
    <v>27</v>
  </rv>
  <rv s="1">
    <fb>106739</fb>
    <v>25</v>
  </rv>
  <rv s="1">
    <fb>46295</fb>
    <v>25</v>
  </rv>
  <rv s="1">
    <fb>1.8959999999999999</fb>
    <v>31</v>
  </rv>
  <rv s="1">
    <fb>11.651999999999999</fb>
    <v>31</v>
  </rv>
  <rv s="1">
    <fb>0.11111111111111099</fb>
    <v>26</v>
  </rv>
  <rv s="21">
    <v>#VALUE!</v>
    <v>199</v>
    <v>200</v>
    <v>201</v>
    <v>Aruba</v>
    <v>21</v>
    <v>22</v>
    <v>Map</v>
    <v>23</v>
    <v>202</v>
    <v>es-ES</v>
    <v>b892cccb-4a26-2969-8f82-2cd11e899fcf</v>
    <v>536870912</v>
    <v>1</v>
    <v>AW</v>
    <v>1320</v>
    <v>1321</v>
    <v>1322</v>
    <v>1323</v>
    <v>1323</v>
    <v>1324</v>
    <v>AWG</v>
    <v>Aruba es un país constituyente del Reino de los Países Bajos —junto a Curazao, San Martín y los Países Bajos—, ubicado en la región septentrional de América del Sur. Se establece en la isla homónima del grupo de Sotavento, perteneciente a las ...</v>
    <v>1325</v>
    <v>1326</v>
    <v>Aruba Dushi Tera</v>
    <v>1154</v>
    <v>1327</v>
    <v>1328</v>
    <v>1329</v>
    <v>1333</v>
    <v>1334</v>
    <v>1335</v>
    <v>1336</v>
    <v>Aruba</v>
    <v>Aruba</v>
    <v>1337</v>
    <v>1338</v>
    <v>1339</v>
    <v>1340</v>
    <v>1341</v>
    <v>1342</v>
    <v>Aruba</v>
    <v>mdp/vdpid/1</v>
    <v>1160</v>
  </rv>
  <rv s="0">
    <v>536870912</v>
    <v>Venezuela</v>
    <v>6dd1d7bd-393f-a467-12fa-e71f98cc00b9</v>
    <v>es-ES</v>
    <v>Map</v>
  </rv>
  <rv s="1">
    <fb>912050</fb>
    <v>25</v>
  </rv>
  <rv s="1">
    <fb>0.52739188892352995</fb>
    <v>26</v>
  </rv>
  <rv s="1">
    <fb>2.5494853478181501</fb>
    <v>26</v>
  </rv>
  <rv s="0">
    <v>536870912</v>
    <v>Caracas</v>
    <v>37b7d7c3-c045-e782-f35d-01ee5d1cb58a</v>
    <v>es-ES</v>
    <v>Map</v>
  </rv>
  <rv s="1">
    <fb>3979600000</fb>
    <v>27</v>
  </rv>
  <rv s="1">
    <fb>58</fb>
    <v>28</v>
  </rv>
  <rv s="1">
    <fb>88.377973216128495</fb>
    <v>29</v>
  </rv>
  <rv s="1">
    <fb>2718.9427745604298</fb>
    <v>25</v>
  </rv>
  <rv s="1">
    <fb>164175.25700000001</fb>
    <v>25</v>
  </rv>
  <rv s="1">
    <fb>72.128</fb>
    <v>29</v>
  </rv>
  <rv s="1">
    <fb>0.45821973509999997</fb>
    <v>26</v>
  </rv>
  <rv s="2">
    <v>72</v>
  </rv>
  <rv s="3">
    <v>25</v>
    <v>23</v>
    <v>204</v>
    <v>7</v>
    <v>0</v>
    <v>Image of Venezuela</v>
  </rv>
  <rv s="1">
    <fb>2740.2739846709501</fb>
    <v>30</v>
  </rv>
  <rv s="4">
    <v>https://www.bing.com/search?q=Venezuela&amp;form=skydnc</v>
    <v>Aprenda más con Bing</v>
  </rv>
  <rv s="0">
    <v>805306368</v>
    <v>Nicolás Maduro (Presidente)</v>
    <v>62dd568b-6165-618b-d9a8-240b52e23c2f</v>
    <v>es-ES</v>
    <v>Generic</v>
  </rv>
  <rv s="0">
    <v>805306368</v>
    <v>Delcy Rodríguez (Vicepresidente)</v>
    <v>3014211c-495f-e0e6-c992-adcbda263b50</v>
    <v>es-ES</v>
    <v>Generic</v>
  </rv>
  <rv s="2">
    <v>73</v>
  </rv>
  <rv s="1">
    <fb>0.97150340000000002</fb>
    <v>26</v>
  </rv>
  <rv s="1">
    <fb>0.79300560000000009</fb>
    <v>26</v>
  </rv>
  <rv s="1">
    <fb>1.9239999999999999</fb>
    <v>31</v>
  </rv>
  <rv s="1">
    <fb>21.4</fb>
    <v>29</v>
  </rv>
  <rv s="1">
    <fb>482359318767.703</fb>
    <v>27</v>
  </rv>
  <rv s="1">
    <fb>28199867</fb>
    <v>25</v>
  </rv>
  <rv s="1">
    <fb>25162368</fb>
    <v>25</v>
  </rv>
  <rv s="1">
    <fb>5.0000000000000001E-3</fb>
    <v>26</v>
  </rv>
  <rv s="1">
    <fb>0.50700000000000001</fb>
    <v>26</v>
  </rv>
  <rv s="1">
    <fb>0.223</fb>
    <v>26</v>
  </rv>
  <rv s="1">
    <fb>0.59729999542236301</fb>
    <v>26</v>
  </rv>
  <rv s="1">
    <fb>0.14499999999999999</fb>
    <v>26</v>
  </rv>
  <rv s="1">
    <fb>8.0000000000000007E-5</fb>
    <v>32</v>
  </rv>
  <rv s="1">
    <fb>125</fb>
    <v>29</v>
  </rv>
  <rv s="1">
    <fb>0.01</fb>
    <v>32</v>
  </rv>
  <rv s="0">
    <v>536870912</v>
    <v>Estado Amazonas</v>
    <v>d12613b2-1769-fd3d-c816-bcf4892760c3</v>
    <v>es-ES</v>
    <v>Map</v>
  </rv>
  <rv s="0">
    <v>536870912</v>
    <v>Estado Anzoátegui</v>
    <v>8b43f71e-5058-e865-1fb6-e3cba21044b1</v>
    <v>es-ES</v>
    <v>Map</v>
  </rv>
  <rv s="0">
    <v>536870912</v>
    <v>Estado Apure</v>
    <v>9e1a67ac-4ea1-77bf-fa76-5f58931e81f8</v>
    <v>es-ES</v>
    <v>Map</v>
  </rv>
  <rv s="0">
    <v>536870912</v>
    <v>Estado Aragua</v>
    <v>83a3ec29-14b4-40cd-dc2d-86791c9d5180</v>
    <v>es-ES</v>
    <v>Map</v>
  </rv>
  <rv s="0">
    <v>536870912</v>
    <v>Estado Barinas</v>
    <v>24fe6763-a2f0-d630-66c3-08b9a841c6a1</v>
    <v>es-ES</v>
    <v>Map</v>
  </rv>
  <rv s="0">
    <v>536870912</v>
    <v>Estado Bolívar</v>
    <v>28ee01f1-3481-9fbb-480a-171c08837ce7</v>
    <v>es-ES</v>
    <v>Map</v>
  </rv>
  <rv s="0">
    <v>536870912</v>
    <v>Estado Carabobo</v>
    <v>0c400799-a7d1-9188-76c7-a03eb7bf96e6</v>
    <v>es-ES</v>
    <v>Map</v>
  </rv>
  <rv s="0">
    <v>536870912</v>
    <v>Estado Cojedes</v>
    <v>215558ac-dbeb-54e0-6265-2f177bc16686</v>
    <v>es-ES</v>
    <v>Map</v>
  </rv>
  <rv s="0">
    <v>536870912</v>
    <v>Estado Delta Amacuro</v>
    <v>a721c377-8d7b-63cb-48ce-8ca1cd475256</v>
    <v>es-ES</v>
    <v>Map</v>
  </rv>
  <rv s="0">
    <v>536870912</v>
    <v>Estado Falcón</v>
    <v>1f741430-789f-b870-4ec3-f3825be02dfd</v>
    <v>es-ES</v>
    <v>Map</v>
  </rv>
  <rv s="0">
    <v>536870912</v>
    <v>Estado Guárico</v>
    <v>f4010586-9f13-d10f-ad74-c388243ab99f</v>
    <v>es-ES</v>
    <v>Map</v>
  </rv>
  <rv s="0">
    <v>536870912</v>
    <v>Estado Lara</v>
    <v>28bc93f2-4f7d-957c-6576-a3bdc7b84923</v>
    <v>es-ES</v>
    <v>Map</v>
  </rv>
  <rv s="0">
    <v>536870912</v>
    <v>Estado Mérida</v>
    <v>a4989c58-06e5-45a4-b8f4-502581f7c935</v>
    <v>es-ES</v>
    <v>Map</v>
  </rv>
  <rv s="0">
    <v>536870912</v>
    <v>Estado Miranda</v>
    <v>c203d749-ff23-1654-7423-de62cda7879d</v>
    <v>es-ES</v>
    <v>Map</v>
  </rv>
  <rv s="0">
    <v>536870912</v>
    <v>Estado Monagas</v>
    <v>99d16d3b-4480-6e2e-3af6-b19380240865</v>
    <v>es-ES</v>
    <v>Map</v>
  </rv>
  <rv s="0">
    <v>536870912</v>
    <v>Estado Nueva Esparta</v>
    <v>61c93a6f-fa24-e914-9131-ff9cb21de321</v>
    <v>es-ES</v>
    <v>Map</v>
  </rv>
  <rv s="0">
    <v>536870912</v>
    <v>Estado Portuguesa</v>
    <v>f1c90efa-241a-1208-9ea6-ec628dcaabf6</v>
    <v>es-ES</v>
    <v>Map</v>
  </rv>
  <rv s="0">
    <v>536870912</v>
    <v>Estado Sucre</v>
    <v>a8d1a122-aba3-9b31-a5c1-1c2d5301513e</v>
    <v>es-ES</v>
    <v>Map</v>
  </rv>
  <rv s="0">
    <v>536870912</v>
    <v>Estado Táchira</v>
    <v>72391449-1011-80da-d60b-1493d591b575</v>
    <v>es-ES</v>
    <v>Map</v>
  </rv>
  <rv s="0">
    <v>536870912</v>
    <v>Estado Trujillo</v>
    <v>d68dd921-4861-e8a8-eaee-d5cf8cbfb3b8</v>
    <v>es-ES</v>
    <v>Map</v>
  </rv>
  <rv s="0">
    <v>536870912</v>
    <v>Estado La Guaira</v>
    <v>83b14d4b-fd80-6876-e6e3-6606024eaa2a</v>
    <v>es-ES</v>
    <v>Map</v>
  </rv>
  <rv s="0">
    <v>536870912</v>
    <v>Estado Yaracuy</v>
    <v>0ce1d139-cd0d-fdbf-9574-076a3d792483</v>
    <v>es-ES</v>
    <v>Map</v>
  </rv>
  <rv s="0">
    <v>536870912</v>
    <v>Estado Zulia</v>
    <v>b746a809-b508-f853-1aa2-8eb307076ab8</v>
    <v>es-ES</v>
    <v>Map</v>
  </rv>
  <rv s="0">
    <v>536870912</v>
    <v>Distrito Capital</v>
    <v>5142924b-c000-9b6b-e280-614ac90f2102</v>
    <v>es-ES</v>
    <v>Map</v>
  </rv>
  <rv s="0">
    <v>536870912</v>
    <v>Dependencias federales de Venezuela</v>
    <v>4ca38740-fb38-50ad-0c45-8a599048aa45</v>
    <v>es-ES</v>
    <v>Map</v>
  </rv>
  <rv s="2">
    <v>74</v>
  </rv>
  <rv s="1">
    <fb>343000</fb>
    <v>25</v>
  </rv>
  <rv s="1">
    <fb>8.800999641418461E-2</fb>
    <v>33</v>
  </rv>
  <rv s="1">
    <fb>2.2719999999999998</fb>
    <v>31</v>
  </rv>
  <rv s="1">
    <fb>0.73299999999999998</fb>
    <v>26</v>
  </rv>
  <rv s="1">
    <fb>17.881</fb>
    <v>31</v>
  </rv>
  <rv s="1">
    <fb>0.24488407686639099</fb>
    <v>26</v>
  </rv>
  <rv s="11">
    <v>#VALUE!</v>
    <v>207</v>
    <v>82</v>
    <v>83</v>
    <v>Venezuela</v>
    <v>21</v>
    <v>22</v>
    <v>Map</v>
    <v>23</v>
    <v>208</v>
    <v>es-ES</v>
    <v>6dd1d7bd-393f-a467-12fa-e71f98cc00b9</v>
    <v>536870912</v>
    <v>1</v>
    <v>VE</v>
    <v>1345</v>
    <v>1346</v>
    <v>1347</v>
    <v>1348</v>
    <v>1349</v>
    <v>1348</v>
    <v>1350</v>
    <v>VEB</v>
    <v>1351</v>
    <v>1352</v>
    <v>Venezuela, oficialmente República Bolivariana de Venezuela, es un país soberano situado en la parte septentrional de América del Sur y el Caribe, constituido por un área continental y por un gran número de islas e islotes en el mar Caribe, cuya ...</v>
    <v>1353</v>
    <v>1354</v>
    <v>1355</v>
    <v>Gloria al Bravo Pueblo</v>
    <v>1356</v>
    <v>1357</v>
    <v>1358</v>
    <v>1359</v>
    <v>1362</v>
    <v>1363</v>
    <v>1364</v>
    <v>1365</v>
    <v>1366</v>
    <v>Venezuela</v>
    <v>República Bolivariana de Venezuela</v>
    <v>1367</v>
    <v>1368</v>
    <v>1369</v>
    <v>930</v>
    <v>1370</v>
    <v>1371</v>
    <v>361</v>
    <v>1372</v>
    <v>1373</v>
    <v>985</v>
    <v>1374</v>
    <v>1375</v>
    <v>1376</v>
    <v>1377</v>
    <v>1403</v>
    <v>1404</v>
    <v>1405</v>
    <v>1406</v>
    <v>1407</v>
    <v>1408</v>
    <v>1409</v>
    <v>Venezuela</v>
    <v>mdp/vdpid/249</v>
  </rv>
  <rv s="0">
    <v>536870912</v>
    <v>San Martín</v>
    <v>b7515c56-e3c3-059b-dfab-c3a8f056fa02</v>
    <v>es-ES</v>
    <v>Map</v>
  </rv>
  <rv s="1">
    <fb>34</fb>
    <v>25</v>
  </rv>
  <rv s="0">
    <v>536870912</v>
    <v>Philipsburg</v>
    <v>d5717e38-b0b4-2ec8-6d7c-e3dc099642db</v>
    <v>es-ES</v>
    <v>Map</v>
  </rv>
  <rv s="0">
    <v>536870912</v>
    <v>Lower Prince</v>
    <v>1c14d82b-8876-8334-e6b0-ad4db3ff839a</v>
    <v>es-ES</v>
    <v>Map</v>
  </rv>
  <rv s="1">
    <fb>1721</fb>
    <v>28</v>
  </rv>
  <rv s="2">
    <v>75</v>
  </rv>
  <rv s="3">
    <v>26</v>
    <v>23</v>
    <v>210</v>
    <v>7</v>
    <v>0</v>
    <v>Image of San Martín</v>
  </rv>
  <rv s="4">
    <v>https://www.bing.com/search?q=San+Mart%c3%adn+Pa%c3%adses+Bajos&amp;form=skydnc</v>
    <v>Aprenda más con Bing</v>
  </rv>
  <rv s="0">
    <v>805306368</v>
    <v>Ajamu Baly (Gobernador)</v>
    <v>9eb8967b-a3ec-b0b4-60a3-0bc46e9eb4c3</v>
    <v>es-ES</v>
    <v>Generic</v>
  </rv>
  <rv s="0">
    <v>805306368</v>
    <v>Silveria Jacobs (Primer ministro)</v>
    <v>e192e071-4803-5eea-7cfa-975a40febd9d</v>
    <v>es-ES</v>
    <v>Generic</v>
  </rv>
  <rv s="2">
    <v>76</v>
  </rv>
  <rv s="1">
    <fb>1185000000</fb>
    <v>27</v>
  </rv>
  <rv s="1">
    <fb>43847</fb>
    <v>25</v>
  </rv>
  <rv s="22">
    <v>#VALUE!</v>
    <v>212</v>
    <v>213</v>
    <v>214</v>
    <v>San Martín</v>
    <v>21</v>
    <v>22</v>
    <v>Map</v>
    <v>23</v>
    <v>215</v>
    <v>es-ES</v>
    <v>b7515c56-e3c3-059b-dfab-c3a8f056fa02</v>
    <v>536870912</v>
    <v>1</v>
    <v>SX</v>
    <v>1412</v>
    <v>1413</v>
    <v>1414</v>
    <v>1415</v>
    <v>ANG</v>
    <v>San Martín, oficialmente denominado País de San Martín, es un país constituyente del Reino de los Países Bajos en el Caribe. Ocupa la parte meridional de la isla de San Martín y limita con la colectividad de ultramar homónima francesa. Está ...</v>
    <v>O sweet Saint-Martin's Land</v>
    <v>1416</v>
    <v>1417</v>
    <v>1418</v>
    <v>1421</v>
    <v>San Martín</v>
    <v>Sint Maarten</v>
    <v>1422</v>
    <v>1423</v>
    <v>San Martín</v>
    <v>mdp/vdpid/30967</v>
    <v>1160</v>
  </rv>
  <rv s="0">
    <v>536870912</v>
    <v>Trinidad y Tobago</v>
    <v>e93b487a-784c-4464-d823-334cd05c5313</v>
    <v>es-ES</v>
    <v>Map</v>
  </rv>
  <rv s="1">
    <fb>5128</fb>
    <v>25</v>
  </rv>
  <rv s="1">
    <fb>0.46023393002634699</fb>
    <v>26</v>
  </rv>
  <rv s="1">
    <fb>1.0185693018882801E-2</fb>
    <v>26</v>
  </rv>
  <rv s="0">
    <v>536870912</v>
    <v>Puerto España</v>
    <v>def6ee89-3ed6-d033-25e5-bcefbc6f466a</v>
    <v>es-ES</v>
    <v>Map</v>
  </rv>
  <rv s="1">
    <fb>3889100000</fb>
    <v>27</v>
  </rv>
  <rv s="0">
    <v>536870912</v>
    <v>Chaguanas</v>
    <v>b49fd44b-24a6-3c73-1650-1312ad4c17b0</v>
    <v>es-ES</v>
    <v>Map</v>
  </rv>
  <rv s="1">
    <fb>1868</fb>
    <v>28</v>
  </rv>
  <rv s="1">
    <fb>99.9195064232607</fb>
    <v>29</v>
  </rv>
  <rv s="1">
    <fb>7092.9326116349603</fb>
    <v>25</v>
  </rv>
  <rv s="1">
    <fb>43868.321000000004</fb>
    <v>25</v>
  </rv>
  <rv s="1">
    <fb>73.38</fb>
    <v>29</v>
  </rv>
  <rv s="1">
    <fb>0.37332774149999998</fb>
    <v>26</v>
  </rv>
  <rv s="2">
    <v>77</v>
  </rv>
  <rv s="3">
    <v>27</v>
    <v>23</v>
    <v>217</v>
    <v>7</v>
    <v>0</v>
    <v>Image of Trinidad y Tobago</v>
  </rv>
  <rv s="1">
    <fb>0.19513730236184601</fb>
    <v>26</v>
  </rv>
  <rv s="1">
    <fb>141.75327574751901</fb>
    <v>30</v>
  </rv>
  <rv s="4">
    <v>https://www.bing.com/search?q=Trinidad+y+Tobago&amp;form=skydnc</v>
    <v>Aprenda más con Bing</v>
  </rv>
  <rv s="0">
    <v>805306368</v>
    <v>Christine Kangaloo (Presidente)</v>
    <v>e1e9588c-fd18-f031-8269-d8d738d8082b</v>
    <v>es-ES</v>
    <v>Generic</v>
  </rv>
  <rv s="0">
    <v>805306368</v>
    <v>Keith Rowley (Primer ministro)</v>
    <v>8b10666f-ed42-bf69-dab4-5be658eb0c84</v>
    <v>es-ES</v>
    <v>Generic</v>
  </rv>
  <rv s="0">
    <v>805306368</v>
    <v>Bridgid Annisette-George (Speaker)</v>
    <v>bf0910d7-35ab-96ce-80c3-8510ccaa70e0</v>
    <v>es-ES</v>
    <v>Generic</v>
  </rv>
  <rv s="0">
    <v>805306368</v>
    <v>Ivor Archie (Juez presidente)</v>
    <v>d0fdf1a3-f53b-f8f7-cb65-4501bf820247</v>
    <v>es-ES</v>
    <v>Generic</v>
  </rv>
  <rv s="2">
    <v>78</v>
  </rv>
  <rv s="1">
    <fb>1.0621008000000001</fb>
    <v>26</v>
  </rv>
  <rv s="1">
    <fb>0.11950659999999999</fb>
    <v>26</v>
  </rv>
  <rv s="1">
    <fb>4.1675000000000004</fb>
    <v>31</v>
  </rv>
  <rv s="1">
    <fb>16.399999999999999</fb>
    <v>29</v>
  </rv>
  <rv s="1">
    <fb>24100202833.750401</fb>
    <v>27</v>
  </rv>
  <rv s="1">
    <fb>1525663</fb>
    <v>25</v>
  </rv>
  <rv s="1">
    <fb>741944</fb>
    <v>25</v>
  </rv>
  <rv s="1">
    <fb>0.29899999999999999</fb>
    <v>26</v>
  </rv>
  <rv s="1">
    <fb>0.45899999999999996</fb>
    <v>26</v>
  </rv>
  <rv s="1">
    <fb>0.22699999999999998</fb>
    <v>26</v>
  </rv>
  <rv s="1">
    <fb>0.59957000732421906</fb>
    <v>26</v>
  </rv>
  <rv s="1">
    <fb>0.155</fb>
    <v>26</v>
  </rv>
  <rv s="1">
    <fb>67</fb>
    <v>29</v>
  </rv>
  <rv s="1">
    <fb>2.25</fb>
    <v>32</v>
  </rv>
  <rv s="0">
    <v>536870912</v>
    <v>San Fernando</v>
    <v>b5e7a46e-e785-4faf-9a85-0071df1633c1</v>
    <v>es-ES</v>
    <v>Map</v>
  </rv>
  <rv s="0">
    <v>536870912</v>
    <v>Arima</v>
    <v>6b7589e6-16b3-b32c-ae2f-47d32f2759f1</v>
    <v>es-ES</v>
    <v>Map</v>
  </rv>
  <rv s="0">
    <v>536870912</v>
    <v>Punta Fortín</v>
    <v>651596ee-704d-a002-dc56-343a69ec74fa</v>
    <v>es-ES</v>
    <v>Map</v>
  </rv>
  <rv s="0">
    <v>536870912</v>
    <v>Región corporativa de Couva-Tabaquite-Talparo</v>
    <v>dbbec70f-b622-6a24-7d8b-c320489f8522</v>
    <v>es-ES</v>
    <v>Map</v>
  </rv>
  <rv s="0">
    <v>536870912</v>
    <v>Región corporativa de Diego Martín</v>
    <v>e25e7c1e-1451-a7c0-c910-4caf66b5e63a</v>
    <v>es-ES</v>
    <v>Map</v>
  </rv>
  <rv s="0">
    <v>536870912</v>
    <v>Región corporativa de Penal-Debe</v>
    <v>b7d5bc2b-6de8-4638-e894-319df84be985</v>
    <v>es-ES</v>
    <v>Map</v>
  </rv>
  <rv s="0">
    <v>536870912</v>
    <v>Región corporativa de Princes Town</v>
    <v>9c340dff-7403-a984-2464-9c6a83c7ce69</v>
    <v>es-ES</v>
    <v>Map</v>
  </rv>
  <rv s="0">
    <v>536870912</v>
    <v>Región corporativa de Mayaro-Rio Claro</v>
    <v>ab8a7d39-91e4-4c64-91d5-43ac8a5f2ccf</v>
    <v>es-ES</v>
    <v>Map</v>
  </rv>
  <rv s="0">
    <v>536870912</v>
    <v>Región corporativa de San Juan-Laventille</v>
    <v>9b166e62-f7e9-9fc9-ca53-c1703777a99b</v>
    <v>es-ES</v>
    <v>Map</v>
  </rv>
  <rv s="0">
    <v>536870912</v>
    <v>Región corporativa de Sangre Grande</v>
    <v>00c830c4-0c46-b277-b0ec-fcce8b1d3e1f</v>
    <v>es-ES</v>
    <v>Map</v>
  </rv>
  <rv s="0">
    <v>536870912</v>
    <v>Región corporativa de Siparia</v>
    <v>a2adc50f-d23a-be28-8420-b692a6e49230</v>
    <v>es-ES</v>
    <v>Map</v>
  </rv>
  <rv s="0">
    <v>536870912</v>
    <v>Región corporativa de Tunapuna-Piarco</v>
    <v>11a29174-c3fa-be9f-1c2c-6bbdb7f2e414</v>
    <v>es-ES</v>
    <v>Map</v>
  </rv>
  <rv s="2">
    <v>79</v>
  </rv>
  <rv s="1">
    <fb>2.6860001087188699E-2</fb>
    <v>33</v>
  </rv>
  <rv s="1">
    <fb>1.7250000000000001</fb>
    <v>31</v>
  </rv>
  <rv s="1">
    <fb>0.40500000000000003</fb>
    <v>26</v>
  </rv>
  <rv s="1">
    <fb>12.936999999999999</fb>
    <v>31</v>
  </rv>
  <rv s="1">
    <fb>0.10526315789473699</fb>
    <v>26</v>
  </rv>
  <rv s="8">
    <v>#VALUE!</v>
    <v>220</v>
    <v>18</v>
    <v>53</v>
    <v>Trinidad y Tobago</v>
    <v>21</v>
    <v>22</v>
    <v>Map</v>
    <v>23</v>
    <v>221</v>
    <v>es-ES</v>
    <v>e93b487a-784c-4464-d823-334cd05c5313</v>
    <v>536870912</v>
    <v>1</v>
    <v>TT</v>
    <v>1426</v>
    <v>1427</v>
    <v>1428</v>
    <v>1429</v>
    <v>1430</v>
    <v>1431</v>
    <v>1432</v>
    <v>TTD</v>
    <v>1433</v>
    <v>1434</v>
    <v>Trinidad y Tobago, oficialmente la República de Trinidad y Tobago, es un país soberano insular ubicado en el mar Caribe, en la región septentrional de América del Sur. Formado por las islas principales, Trinidad y Tobago, y otras numerosas y ...</v>
    <v>1435</v>
    <v>1436</v>
    <v>1437</v>
    <v>Forged From The Love of Liberty</v>
    <v>1438</v>
    <v>1439</v>
    <v>1440</v>
    <v>1441</v>
    <v>1442</v>
    <v>1447</v>
    <v>1448</v>
    <v>1449</v>
    <v>1450</v>
    <v>1451</v>
    <v>Trinidad y Tobago</v>
    <v>Trinidad and Tobago</v>
    <v>1452</v>
    <v>1453</v>
    <v>1454</v>
    <v>1455</v>
    <v>1109</v>
    <v>1456</v>
    <v>1189</v>
    <v>1457</v>
    <v>1458</v>
    <v>36</v>
    <v>1459</v>
    <v>1293</v>
    <v>1460</v>
    <v>1461</v>
    <v>1474</v>
    <v>1120</v>
    <v>1475</v>
    <v>1476</v>
    <v>1477</v>
    <v>1478</v>
    <v>1479</v>
    <v>Trinidad y Tobago</v>
    <v>mdp/vdpid/225</v>
  </rv>
  <rv s="0">
    <v>536870912</v>
    <v>Surinam</v>
    <v>2b6c0454-97c2-15b7-3325-18f9ad0e4097</v>
    <v>es-ES</v>
    <v>Map</v>
  </rv>
  <rv s="1">
    <fb>163270</fb>
    <v>25</v>
  </rv>
  <rv s="1">
    <fb>0.98257693559695491</fb>
    <v>26</v>
  </rv>
  <rv s="1">
    <fb>0.21996943017330398</fb>
    <v>26</v>
  </rv>
  <rv s="0">
    <v>536870912</v>
    <v>Paramaribo</v>
    <v>d392199f-dbc1-75cd-df8d-31b43078b465</v>
    <v>es-ES</v>
    <v>Map</v>
  </rv>
  <rv s="1">
    <fb>597</fb>
    <v>28</v>
  </rv>
  <rv s="1">
    <fb>76.253495819506995</fb>
    <v>29</v>
  </rv>
  <rv s="1">
    <fb>3596.7777209442702</fb>
    <v>25</v>
  </rv>
  <rv s="1">
    <fb>1738.1579999999999</fb>
    <v>25</v>
  </rv>
  <rv s="1">
    <fb>71.569999999999993</fb>
    <v>29</v>
  </rv>
  <rv s="1">
    <fb>0.10147909820000001</fb>
    <v>26</v>
  </rv>
  <rv s="2">
    <v>80</v>
  </rv>
  <rv s="3">
    <v>28</v>
    <v>23</v>
    <v>223</v>
    <v>7</v>
    <v>0</v>
    <v>Image of Surinam</v>
  </rv>
  <rv s="1">
    <fb>0.19547450565900001</fb>
    <v>26</v>
  </rv>
  <rv s="1">
    <fb>294.66477270235401</fb>
    <v>30</v>
  </rv>
  <rv s="4">
    <v>https://www.bing.com/search?q=Surinam&amp;form=skydnc</v>
    <v>Aprenda más con Bing</v>
  </rv>
  <rv s="0">
    <v>805306368</v>
    <v>Chan Santokhi (Presidente)</v>
    <v>5d62685f-ff04-149a-cf4f-3629cab45760</v>
    <v>es-ES</v>
    <v>Generic</v>
  </rv>
  <rv s="0">
    <v>805306368</v>
    <v>Ronnie Brunswijk (Vicepresidente)</v>
    <v>e183fa0b-40c3-79d7-9d15-64897dd6becd</v>
    <v>es-ES</v>
    <v>Generic</v>
  </rv>
  <rv s="2">
    <v>81</v>
  </rv>
  <rv s="1">
    <fb>1.0884212</fb>
    <v>26</v>
  </rv>
  <rv s="1">
    <fb>0.12561459999999999</fb>
    <v>26</v>
  </rv>
  <rv s="1">
    <fb>1.2101</fb>
    <v>31</v>
  </rv>
  <rv s="1">
    <fb>16.899999999999999</fb>
    <v>29</v>
  </rv>
  <rv s="1">
    <fb>3985250737.46313</fb>
    <v>27</v>
  </rv>
  <rv s="1">
    <fb>612985</fb>
    <v>25</v>
  </rv>
  <rv s="1">
    <fb>384258</fb>
    <v>25</v>
  </rv>
  <rv s="1">
    <fb>0.60199999999999998</fb>
    <v>26</v>
  </rv>
  <rv s="1">
    <fb>0.01</fb>
    <v>26</v>
  </rv>
  <rv s="1">
    <fb>0.51136001586914093</fb>
    <v>26</v>
  </rv>
  <rv s="1">
    <fb>6.3E-2</fb>
    <v>26</v>
  </rv>
  <rv s="1">
    <fb>1.29</fb>
    <v>32</v>
  </rv>
  <rv s="1">
    <fb>120</fb>
    <v>29</v>
  </rv>
  <rv s="0">
    <v>536870912</v>
    <v>Distrito de Brokopondo</v>
    <v>547e9e23-af8f-f3ef-122c-0b3c4ff74349</v>
    <v>es-ES</v>
    <v>Map</v>
  </rv>
  <rv s="0">
    <v>536870912</v>
    <v>Distrito de Commewijne</v>
    <v>e4db8192-7125-1727-900e-8619cf318fa8</v>
    <v>es-ES</v>
    <v>Map</v>
  </rv>
  <rv s="0">
    <v>536870912</v>
    <v>Distrito de Coronie</v>
    <v>a8ff70de-e223-1b83-c007-2595b37cb475</v>
    <v>es-ES</v>
    <v>Map</v>
  </rv>
  <rv s="0">
    <v>536870912</v>
    <v>Distrito de Marowijne</v>
    <v>3a9c304c-f47e-70ce-5deb-780b611bd43b</v>
    <v>es-ES</v>
    <v>Map</v>
  </rv>
  <rv s="0">
    <v>536870912</v>
    <v>Distrito de Nickerie</v>
    <v>3e20a7e2-31ea-aafd-35cb-f21db558b9cf</v>
    <v>es-ES</v>
    <v>Map</v>
  </rv>
  <rv s="0">
    <v>536870912</v>
    <v>Distrito de Para</v>
    <v>26051a83-e72c-6d68-c19b-2476f83178fc</v>
    <v>es-ES</v>
    <v>Map</v>
  </rv>
  <rv s="0">
    <v>536870912</v>
    <v>Distrito de Saramacca</v>
    <v>6a72d7c3-2245-2001-d879-5ef2f8cefed7</v>
    <v>es-ES</v>
    <v>Map</v>
  </rv>
  <rv s="0">
    <v>536870912</v>
    <v>Distrito de Sipaliwini</v>
    <v>3d3fff11-9009-6c65-a304-2012c44dc8e4</v>
    <v>es-ES</v>
    <v>Map</v>
  </rv>
  <rv s="0">
    <v>536870912</v>
    <v>Distrito de Wanica</v>
    <v>800339d2-171f-9160-3a7e-54ad61f6f33e</v>
    <v>es-ES</v>
    <v>Map</v>
  </rv>
  <rv s="0">
    <v>536870912</v>
    <v>Distrito de Paramaribo</v>
    <v>44905a44-fa1d-0626-8c52-2b0d63b7f4af</v>
    <v>es-ES</v>
    <v>Map</v>
  </rv>
  <rv s="2">
    <v>82</v>
  </rv>
  <rv s="1">
    <fb>7.3340001106262195E-2</fb>
    <v>33</v>
  </rv>
  <rv s="1">
    <fb>2.4180000000000001</fb>
    <v>31</v>
  </rv>
  <rv s="1">
    <fb>0.27899999999999997</fb>
    <v>26</v>
  </rv>
  <rv s="1">
    <fb>18.542000000000002</fb>
    <v>31</v>
  </rv>
  <rv s="1">
    <fb>5.57692307692308E-3</fb>
    <v>26</v>
  </rv>
  <rv s="23">
    <v>#VALUE!</v>
    <v>226</v>
    <v>227</v>
    <v>228</v>
    <v>Surinam</v>
    <v>21</v>
    <v>22</v>
    <v>Map</v>
    <v>23</v>
    <v>229</v>
    <v>es-ES</v>
    <v>2b6c0454-97c2-15b7-3325-18f9ad0e4097</v>
    <v>536870912</v>
    <v>1</v>
    <v>SR</v>
    <v>1482</v>
    <v>1483</v>
    <v>1484</v>
    <v>1485</v>
    <v>1485</v>
    <v>1486</v>
    <v>SRD</v>
    <v>1487</v>
    <v>1488</v>
    <v>Surinam, oficialmente la República de Surinam —antiguamente conocida como Guayana Neerlandesa—, es un país de América del Sur, que colinda con el océano Atlántico al norte, con el departamento de ultramar francés de Guayana Francesa al este, con ...</v>
    <v>1489</v>
    <v>1490</v>
    <v>1491</v>
    <v>God zij met ons Suriname</v>
    <v>1492</v>
    <v>1493</v>
    <v>1494</v>
    <v>1495</v>
    <v>1496</v>
    <v>1499</v>
    <v>1500</v>
    <v>1501</v>
    <v>1502</v>
    <v>1503</v>
    <v>Surinam</v>
    <v>Suriname</v>
    <v>1504</v>
    <v>1505</v>
    <v>1506</v>
    <v>1209</v>
    <v>1507</v>
    <v>1508</v>
    <v>520</v>
    <v>1509</v>
    <v>1510</v>
    <v>523</v>
    <v>1511</v>
    <v>1512</v>
    <v>1523</v>
    <v>376</v>
    <v>1524</v>
    <v>1525</v>
    <v>1526</v>
    <v>1527</v>
    <v>1528</v>
    <v>Surinam</v>
    <v>mdp/vdpid/181</v>
  </rv>
  <rv s="0">
    <v>536870912</v>
    <v>Honduras</v>
    <v>f3535c6b-be45-301f-41bd-b224e60e78e7</v>
    <v>es-ES</v>
    <v>Map</v>
  </rv>
  <rv s="1">
    <fb>112492</fb>
    <v>25</v>
  </rv>
  <rv s="1">
    <fb>0.39967825542943997</fb>
    <v>26</v>
  </rv>
  <rv s="1">
    <fb>4.3658715981927193E-2</fb>
    <v>26</v>
  </rv>
  <rv s="0">
    <v>536870912</v>
    <v>Tegucigalpa</v>
    <v>78ddeef7-86f1-2ff0-29ca-386d442656c1</v>
    <v>es-ES</v>
    <v>Map</v>
  </rv>
  <rv s="1">
    <fb>504</fb>
    <v>28</v>
  </rv>
  <rv s="1">
    <fb>52.479312528490702</fb>
    <v>29</v>
  </rv>
  <rv s="1">
    <fb>619.83639490378596</fb>
    <v>25</v>
  </rv>
  <rv s="1">
    <fb>9812.8919999999998</fb>
    <v>25</v>
  </rv>
  <rv s="1">
    <fb>75.087999999999994</fb>
    <v>29</v>
  </rv>
  <rv s="1">
    <fb>0.49125813399999996</fb>
    <v>26</v>
  </rv>
  <rv s="2">
    <v>83</v>
  </rv>
  <rv s="3">
    <v>29</v>
    <v>23</v>
    <v>231</v>
    <v>7</v>
    <v>0</v>
    <v>Image of Honduras</v>
  </rv>
  <rv s="1">
    <fb>0.17344472061159399</fb>
    <v>26</v>
  </rv>
  <rv s="1">
    <fb>150.34435782941</fb>
    <v>30</v>
  </rv>
  <rv s="4">
    <v>https://www.bing.com/search?q=Honduras&amp;form=skydnc</v>
    <v>Aprenda más con Bing</v>
  </rv>
  <rv s="0">
    <v>805306368</v>
    <v>Xiomara Castro (Presidente)</v>
    <v>a8bfe5aa-953e-ce39-1149-dc28366dcd2e</v>
    <v>es-ES</v>
    <v>Generic</v>
  </rv>
  <rv s="2">
    <v>84</v>
  </rv>
  <rv s="1">
    <fb>0.91534959999999999</fb>
    <v>26</v>
  </rv>
  <rv s="1">
    <fb>0.26164219999999999</fb>
    <v>26</v>
  </rv>
  <rv s="1">
    <fb>0.30890000000000001</fb>
    <v>31</v>
  </rv>
  <rv s="1">
    <fb>15.1</fb>
    <v>29</v>
  </rv>
  <rv s="1">
    <fb>25095395475.039299</fb>
    <v>27</v>
  </rv>
  <rv s="1">
    <fb>10062994</fb>
    <v>25</v>
  </rv>
  <rv s="1">
    <fb>5626433</fb>
    <v>25</v>
  </rv>
  <rv s="1">
    <fb>0.39100000000000001</fb>
    <v>26</v>
  </rv>
  <rv s="1">
    <fb>0.56100000000000005</fb>
    <v>26</v>
  </rv>
  <rv s="1">
    <fb>0.03</fb>
    <v>26</v>
  </rv>
  <rv s="1">
    <fb>0.20800000000000002</fb>
    <v>26</v>
  </rv>
  <rv s="1">
    <fb>7.400000000000001E-2</fb>
    <v>26</v>
  </rv>
  <rv s="1">
    <fb>0.127</fb>
    <v>26</v>
  </rv>
  <rv s="1">
    <fb>65</fb>
    <v>29</v>
  </rv>
  <rv s="1">
    <fb>1.01</fb>
    <v>32</v>
  </rv>
  <rv s="0">
    <v>536870912</v>
    <v>Departamento de Atlántida</v>
    <v>702947cc-d6b1-39ba-53d0-8fb30bcdd562</v>
    <v>es-ES</v>
    <v>Map</v>
  </rv>
  <rv s="0">
    <v>536870912</v>
    <v>Departamento de Choluteca</v>
    <v>3a599964-e799-949b-eec1-79c52dfe6662</v>
    <v>es-ES</v>
    <v>Map</v>
  </rv>
  <rv s="0">
    <v>536870912</v>
    <v>Departamento de Colón</v>
    <v>11442aed-534d-e11a-22b2-8603ec21c516</v>
    <v>es-ES</v>
    <v>Map</v>
  </rv>
  <rv s="0">
    <v>536870912</v>
    <v>Departamento de Comayagua</v>
    <v>34e8270a-3e9c-399e-dbc3-2630d4ee1cc1</v>
    <v>es-ES</v>
    <v>Map</v>
  </rv>
  <rv s="0">
    <v>536870912</v>
    <v>Departamento de Copán</v>
    <v>1af5f116-a30f-a7cb-60d0-538ffaa52ce7</v>
    <v>es-ES</v>
    <v>Map</v>
  </rv>
  <rv s="0">
    <v>536870912</v>
    <v>Departamento de Cortés</v>
    <v>bd450a11-8f2d-a557-ddd8-d690f789ec15</v>
    <v>es-ES</v>
    <v>Map</v>
  </rv>
  <rv s="0">
    <v>536870912</v>
    <v>Departamento de El Paraíso</v>
    <v>835ccc7d-9cd0-4825-3241-e863c5ee620c</v>
    <v>es-ES</v>
    <v>Map</v>
  </rv>
  <rv s="0">
    <v>536870912</v>
    <v>Departamento de Francisco Morazán</v>
    <v>e7bd130b-3daf-ad30-732a-07bfe91c1866</v>
    <v>es-ES</v>
    <v>Map</v>
  </rv>
  <rv s="0">
    <v>536870912</v>
    <v>Departamento de Gracias a Dios</v>
    <v>5e961e8d-37a6-4d49-b36b-67fa593570b4</v>
    <v>es-ES</v>
    <v>Map</v>
  </rv>
  <rv s="0">
    <v>536870912</v>
    <v>Departamento de Intibucá</v>
    <v>83637919-1982-883b-fa06-8f8cc8eba408</v>
    <v>es-ES</v>
    <v>Map</v>
  </rv>
  <rv s="0">
    <v>536870912</v>
    <v>Departamento de Islas de la Bahía</v>
    <v>a7916980-24be-26fa-f6f7-b5c870314dd2</v>
    <v>es-ES</v>
    <v>Map</v>
  </rv>
  <rv s="0">
    <v>536870912</v>
    <v>Departamento de La Paz</v>
    <v>4cc8a0d3-6ccb-deaf-3e9c-319f9a1e4d3f</v>
    <v>es-ES</v>
    <v>Map</v>
  </rv>
  <rv s="0">
    <v>536870912</v>
    <v>Departamento de Lempira</v>
    <v>c3662aac-be52-19ab-0e84-e079f9c30864</v>
    <v>es-ES</v>
    <v>Map</v>
  </rv>
  <rv s="0">
    <v>536870912</v>
    <v>Departamento de Ocotepeque</v>
    <v>74343f94-e279-d415-175d-5ecd79a96e5b</v>
    <v>es-ES</v>
    <v>Map</v>
  </rv>
  <rv s="0">
    <v>536870912</v>
    <v>Departamento de Olancho</v>
    <v>54749fcd-cd46-1f0d-4ee5-eefcee6aaf96</v>
    <v>es-ES</v>
    <v>Map</v>
  </rv>
  <rv s="0">
    <v>536870912</v>
    <v>Departamento de Santa Bárbara</v>
    <v>cc6de462-4175-44da-add7-a6a5a9da364b</v>
    <v>es-ES</v>
    <v>Map</v>
  </rv>
  <rv s="0">
    <v>536870912</v>
    <v>Departamento de Valle</v>
    <v>ae3793e1-89eb-3067-b403-878e49f4a98b</v>
    <v>es-ES</v>
    <v>Map</v>
  </rv>
  <rv s="0">
    <v>536870912</v>
    <v>Departamento de Yoro</v>
    <v>04bfd889-117b-4702-bd02-438635d2decb</v>
    <v>es-ES</v>
    <v>Map</v>
  </rv>
  <rv s="2">
    <v>85</v>
  </rv>
  <rv s="1">
    <fb>23000</fb>
    <v>25</v>
  </rv>
  <rv s="1">
    <fb>5.38600015640259E-2</fb>
    <v>33</v>
  </rv>
  <rv s="1">
    <fb>2.46</fb>
    <v>31</v>
  </rv>
  <rv s="1">
    <fb>21.599</fb>
    <v>31</v>
  </rv>
  <rv s="1">
    <fb>0.28912324604522299</fb>
    <v>26</v>
  </rv>
  <rv s="12">
    <v>#VALUE!</v>
    <v>234</v>
    <v>102</v>
    <v>103</v>
    <v>Honduras</v>
    <v>21</v>
    <v>22</v>
    <v>Map</v>
    <v>23</v>
    <v>235</v>
    <v>es-ES</v>
    <v>f3535c6b-be45-301f-41bd-b224e60e78e7</v>
    <v>536870912</v>
    <v>1</v>
    <v>HN</v>
    <v>1531</v>
    <v>1532</v>
    <v>1533</v>
    <v>1534</v>
    <v>1534</v>
    <v>1535</v>
    <v>HNL</v>
    <v>1536</v>
    <v>1537</v>
    <v>Honduras, oficialmente República de Honduras, es un país de América Central con costas en el mar Caribe al norte y en el océano Pacífico al sur. Honduras es un Estado unitario, y se autodefine como libre, soberano e independiente. Tegucigalpa, ...</v>
    <v>1538</v>
    <v>1539</v>
    <v>1540</v>
    <v>Himno nacional de Honduras</v>
    <v>1541</v>
    <v>1542</v>
    <v>1543</v>
    <v>1544</v>
    <v>1545</v>
    <v>1547</v>
    <v>1548</v>
    <v>1549</v>
    <v>1550</v>
    <v>1551</v>
    <v>Honduras</v>
    <v>Honduras</v>
    <v>1552</v>
    <v>1553</v>
    <v>1554</v>
    <v>1555</v>
    <v>359</v>
    <v>1556</v>
    <v>1557</v>
    <v>1558</v>
    <v>521</v>
    <v>1559</v>
    <v>1560</v>
    <v>236</v>
    <v>1561</v>
    <v>1562</v>
    <v>1581</v>
    <v>1582</v>
    <v>1583</v>
    <v>1584</v>
    <v>1555</v>
    <v>1585</v>
    <v>1586</v>
    <v>Honduras</v>
    <v>mdp/vdpid/106</v>
  </rv>
  <rv s="0">
    <v>536870912</v>
    <v>Corea del Sur</v>
    <v>c0e15be0-5113-402c-c03f-516a6265e9cb</v>
    <v>es-ES</v>
    <v>Map</v>
  </rv>
  <rv s="1">
    <fb>100295</fb>
    <v>25</v>
  </rv>
  <rv s="1">
    <fb>0.63354836492977906</fb>
    <v>26</v>
  </rv>
  <rv s="1">
    <fb>3.8294613224406E-3</fb>
    <v>26</v>
  </rv>
  <rv s="0">
    <v>536870912</v>
    <v>Seúl</v>
    <v>669b47ba-40b4-0147-3657-a7dd0861132c</v>
    <v>es-ES</v>
    <v>Map</v>
  </rv>
  <rv s="1">
    <fb>1413716510000</fb>
    <v>27</v>
  </rv>
  <rv s="1">
    <fb>82</fb>
    <v>28</v>
  </rv>
  <rv s="1">
    <fb>81.028475807144503</fb>
    <v>29</v>
  </rv>
  <rv s="1">
    <fb>10496.5136719641</fb>
    <v>25</v>
  </rv>
  <rv s="1">
    <fb>620302.38600000006</fb>
    <v>25</v>
  </rv>
  <rv s="1">
    <fb>82.626829268292695</fb>
    <v>29</v>
  </rv>
  <rv s="1">
    <fb>0.36792971710000005</fb>
    <v>26</v>
  </rv>
  <rv s="2">
    <v>86</v>
  </rv>
  <rv s="3">
    <v>30</v>
    <v>23</v>
    <v>237</v>
    <v>7</v>
    <v>0</v>
    <v>Image of Corea del Sur</v>
  </rv>
  <rv s="1">
    <fb>0.15574911728035101</fb>
    <v>26</v>
  </rv>
  <rv s="1">
    <fb>115.15858742558</fb>
    <v>30</v>
  </rv>
  <rv s="4">
    <v>https://www.bing.com/search?q=Corea+del+Sur&amp;form=skydnc</v>
    <v>Aprenda más con Bing</v>
  </rv>
  <rv s="0">
    <v>805306368</v>
    <v>Yoon Suk-yeol (Presidente)</v>
    <v>af8383ab-575b-52df-438a-1678504626cd</v>
    <v>es-ES</v>
    <v>Generic</v>
  </rv>
  <rv s="0">
    <v>805306368</v>
    <v>Han Duck-soo (Primer ministro)</v>
    <v>058dfd81-df36-7fb6-eadf-9736baef167f</v>
    <v>es-ES</v>
    <v>Generic</v>
  </rv>
  <rv s="2">
    <v>87</v>
  </rv>
  <rv s="1">
    <fb>0.98088600000000004</fb>
    <v>26</v>
  </rv>
  <rv s="1">
    <fb>0.94349689999999997</fb>
    <v>26</v>
  </rv>
  <rv s="1">
    <fb>2.3607999999999998</fb>
    <v>31</v>
  </rv>
  <rv s="1">
    <fb>2.7</fb>
    <v>29</v>
  </rv>
  <rv s="1">
    <fb>2029000000000</fb>
    <v>27</v>
  </rv>
  <rv s="1">
    <fb>51744876</fb>
    <v>25</v>
  </rv>
  <rv s="1">
    <fb>42106719</fb>
    <v>25</v>
  </rv>
  <rv s="1">
    <fb>0.23800000000000002</fb>
    <v>26</v>
  </rv>
  <rv s="1">
    <fb>2.6000000000000002E-2</fb>
    <v>26</v>
  </rv>
  <rv s="1">
    <fb>0.39</fb>
    <v>26</v>
  </rv>
  <rv s="1">
    <fb>7.2999999999999995E-2</fb>
    <v>26</v>
  </rv>
  <rv s="1">
    <fb>0.23199999999999998</fb>
    <v>26</v>
  </rv>
  <rv s="1">
    <fb>0.62970001220703098</fb>
    <v>26</v>
  </rv>
  <rv s="1">
    <fb>0.17499999999999999</fb>
    <v>26</v>
  </rv>
  <rv s="1">
    <fb>1.22</fb>
    <v>32</v>
  </rv>
  <rv s="1">
    <fb>6.49</fb>
    <v>32</v>
  </rv>
  <rv s="0">
    <v>536870912</v>
    <v>Busan</v>
    <v>ab78ce75-913b-16f3-a3d1-72a46c7e4c42</v>
    <v>es-ES</v>
    <v>Map</v>
  </rv>
  <rv s="0">
    <v>536870912</v>
    <v>Daegu</v>
    <v>ed9efeb7-692d-e93b-eeff-c93b6f906f73</v>
    <v>es-ES</v>
    <v>Map</v>
  </rv>
  <rv s="0">
    <v>536870912</v>
    <v>Incheon</v>
    <v>251c93a5-c29d-4e48-dd3f-1d5ac7861fa3</v>
    <v>es-ES</v>
    <v>Map</v>
  </rv>
  <rv s="0">
    <v>536870912</v>
    <v>Gwangju</v>
    <v>1ceff0b5-a865-dd51-d697-9fee8740447e</v>
    <v>es-ES</v>
    <v>Map</v>
  </rv>
  <rv s="0">
    <v>536870912</v>
    <v>Daejeon</v>
    <v>6f5216bc-1581-3eaa-8a74-f4122af47cdd</v>
    <v>es-ES</v>
    <v>Map</v>
  </rv>
  <rv s="0">
    <v>536870912</v>
    <v>Ulsan</v>
    <v>91c0546f-5834-7fd6-735f-542bc70be1cf</v>
    <v>es-ES</v>
    <v>Map</v>
  </rv>
  <rv s="0">
    <v>536870912</v>
    <v>Sejong</v>
    <v>4b3538fb-9c24-d852-b122-f107916a0663</v>
    <v>es-ES</v>
    <v>Map</v>
  </rv>
  <rv s="0">
    <v>536870912</v>
    <v>Provincia de Gyeonggi</v>
    <v>6b578621-8b2d-13ef-1af0-281a90a0fd92</v>
    <v>es-ES</v>
    <v>Map</v>
  </rv>
  <rv s="0">
    <v>536870912</v>
    <v>Provincia de Gangwon</v>
    <v>969f749a-ed96-7379-b76c-a7fc63af8e94</v>
    <v>es-ES</v>
    <v>Map</v>
  </rv>
  <rv s="0">
    <v>536870912</v>
    <v>Provincia de Chungcheong del Norte</v>
    <v>ea7cdefc-04fe-45be-8ac1-07b9a4d6dc32</v>
    <v>es-ES</v>
    <v>Map</v>
  </rv>
  <rv s="0">
    <v>536870912</v>
    <v>Provincia de Chungcheong del Sur</v>
    <v>302fa333-ce2a-affc-c170-5f8d18500d9b</v>
    <v>es-ES</v>
    <v>Map</v>
  </rv>
  <rv s="0">
    <v>536870912</v>
    <v>Provincia de Jeolla del Norte</v>
    <v>d8cda014-25af-90ec-91e8-3b7ffccc6380</v>
    <v>es-ES</v>
    <v>Map</v>
  </rv>
  <rv s="0">
    <v>536870912</v>
    <v>Provincia de Jeolla del Sur</v>
    <v>9a4dcd3b-649f-605b-aee3-3f6dcf5c3680</v>
    <v>es-ES</v>
    <v>Map</v>
  </rv>
  <rv s="0">
    <v>536870912</v>
    <v>Provincia de Gyeongsang del Norte</v>
    <v>44899bdf-131d-a103-5b55-bb862b8d3bf3</v>
    <v>es-ES</v>
    <v>Map</v>
  </rv>
  <rv s="0">
    <v>536870912</v>
    <v>Provincia de Gyeongsang del Sur</v>
    <v>86e32791-8efc-1d3b-3a8f-1b9d6fd990a1</v>
    <v>es-ES</v>
    <v>Map</v>
  </rv>
  <rv s="0">
    <v>536870912</v>
    <v>Provincia de Jeju</v>
    <v>30be7545-0861-845d-8d83-ec99d53fc5d9</v>
    <v>es-ES</v>
    <v>Map</v>
  </rv>
  <rv s="2">
    <v>88</v>
  </rv>
  <rv s="1">
    <fb>634000</fb>
    <v>25</v>
  </rv>
  <rv s="1">
    <fb>4.1479997634887703E-2</fb>
    <v>33</v>
  </rv>
  <rv s="1">
    <fb>0.97699999999999998</fb>
    <v>31</v>
  </rv>
  <rv s="1">
    <fb>0.33200000000000002</fb>
    <v>26</v>
  </rv>
  <rv s="1">
    <fb>6.4</fb>
    <v>31</v>
  </rv>
  <rv s="1">
    <fb>0.17446070640579101</fb>
    <v>26</v>
  </rv>
  <rv s="2">
    <v>89</v>
  </rv>
  <rv s="5">
    <v>#VALUE!</v>
    <v>241</v>
    <v>18</v>
    <v>19</v>
    <v>Corea del Sur</v>
    <v>21</v>
    <v>22</v>
    <v>Map</v>
    <v>23</v>
    <v>242</v>
    <v>es-ES</v>
    <v>c0e15be0-5113-402c-c03f-516a6265e9cb</v>
    <v>536870912</v>
    <v>1</v>
    <v>KR</v>
    <v>1589</v>
    <v>1590</v>
    <v>1591</v>
    <v>1592</v>
    <v>1593</v>
    <v>1592</v>
    <v>1594</v>
    <v>KRW</v>
    <v>1595</v>
    <v>1596</v>
    <v>La República de Corea, comúnmente Corea del Sur es un Estado soberano de Asia Oriental, ubicado en la parte sur de la península de Corea. Limita al norte con Corea del Norte, con la cual integró un solo país hasta 1945. Al este está ubicado el ...</v>
    <v>1597</v>
    <v>1598</v>
    <v>1599</v>
    <v>Himno Nacional de Corea del Sur</v>
    <v>1600</v>
    <v>1601</v>
    <v>1602</v>
    <v>1603</v>
    <v>1604</v>
    <v>1607</v>
    <v>1608</v>
    <v>1609</v>
    <v>1610</v>
    <v>1611</v>
    <v>Corea del Sur</v>
    <v>대한민국</v>
    <v>1612</v>
    <v>1613</v>
    <v>1614</v>
    <v>1615</v>
    <v>1616</v>
    <v>1617</v>
    <v>1618</v>
    <v>1619</v>
    <v>1620</v>
    <v>235</v>
    <v>1621</v>
    <v>1622</v>
    <v>277</v>
    <v>1623</v>
    <v>1640</v>
    <v>1641</v>
    <v>1642</v>
    <v>1643</v>
    <v>1644</v>
    <v>1645</v>
    <v>1646</v>
    <v>Corea del Sur</v>
    <v>mdp/vdpid/134</v>
    <v>1647</v>
  </rv>
  <rv s="0">
    <v>536870912</v>
    <v>Dominica</v>
    <v>30068667-d62b-60a9-6915-62e6b9885687</v>
    <v>es-ES</v>
    <v>Map</v>
  </rv>
  <rv s="1">
    <fb>751.09655099999998</fb>
    <v>25</v>
  </rv>
  <rv s="1">
    <fb>0.57413335164388002</fb>
    <v>26</v>
  </rv>
  <rv s="1">
    <fb>9.8919111918981499E-3</fb>
    <v>26</v>
  </rv>
  <rv s="0">
    <v>536870912</v>
    <v>Roseau</v>
    <v>7cff5932-9eb1-e489-310a-57efc40118c9</v>
    <v>es-ES</v>
    <v>Map</v>
  </rv>
  <rv s="1">
    <fb>1767</fb>
    <v>28</v>
  </rv>
  <rv s="1">
    <fb>179.68299999999999</fb>
    <v>25</v>
  </rv>
  <rv s="1">
    <fb>76.597560975609795</fb>
    <v>29</v>
  </rv>
  <rv s="1">
    <fb>0.28411373969999998</fb>
    <v>26</v>
  </rv>
  <rv s="3">
    <v>31</v>
    <v>23</v>
    <v>244</v>
    <v>7</v>
    <v>0</v>
    <v>Image of Dominica</v>
  </rv>
  <rv s="1">
    <fb>0.22094242368497199</fb>
    <v>26</v>
  </rv>
  <rv s="1">
    <fb>103.869628411641</fb>
    <v>30</v>
  </rv>
  <rv s="4">
    <v>https://www.bing.com/search?q=Dominica&amp;form=skydnc</v>
    <v>Aprenda más con Bing</v>
  </rv>
  <rv s="0">
    <v>805306368</v>
    <v>Charles Savarin (Presidente)</v>
    <v>17ec051a-e3f1-3b86-fbcf-018f901ce898</v>
    <v>es-ES</v>
    <v>Generic</v>
  </rv>
  <rv s="0">
    <v>805306368</v>
    <v>Roosevelt Skerrit (Primer ministro)</v>
    <v>ee574234-9232-1434-fb41-18c2067e2e70</v>
    <v>es-ES</v>
    <v>Generic</v>
  </rv>
  <rv s="2">
    <v>90</v>
  </rv>
  <rv s="1">
    <fb>1.1472662</fb>
    <v>26</v>
  </rv>
  <rv s="1">
    <fb>7.2335999999999998E-2</fb>
    <v>26</v>
  </rv>
  <rv s="1">
    <fb>1.0825</fb>
    <v>31</v>
  </rv>
  <rv s="1">
    <fb>32.9</fb>
    <v>29</v>
  </rv>
  <rv s="1">
    <fb>596033333.33333302</fb>
    <v>27</v>
  </rv>
  <rv s="1">
    <fb>72412</fb>
    <v>25</v>
  </rv>
  <rv s="1">
    <fb>50830</fb>
    <v>25</v>
  </rv>
  <rv s="1">
    <fb>1.48</fb>
    <v>32</v>
  </rv>
  <rv s="0">
    <v>536870912</v>
    <v>Parroquia de Saint Andrew</v>
    <v>1d68d4de-77b3-3553-57ee-39d2ffae031b</v>
    <v>es-ES</v>
    <v>Map</v>
  </rv>
  <rv s="0">
    <v>536870912</v>
    <v>Parroquia de Saint David</v>
    <v>1fa484dc-e2d1-3fb2-81c1-40861423551d</v>
    <v>es-ES</v>
    <v>Map</v>
  </rv>
  <rv s="0">
    <v>536870912</v>
    <v>Parroquia de Saint George</v>
    <v>e3ed5a26-99cb-f48b-5193-de36af09f4c1</v>
    <v>es-ES</v>
    <v>Map</v>
  </rv>
  <rv s="0">
    <v>536870912</v>
    <v>Parroquia de Saint John</v>
    <v>517c1c4f-a178-6e98-18b3-cd2439eedcdf</v>
    <v>es-ES</v>
    <v>Map</v>
  </rv>
  <rv s="0">
    <v>536870912</v>
    <v>Parroquia de Saint Joseph</v>
    <v>70e3a59c-17d8-12b4-0ff3-62388dcf4413</v>
    <v>es-ES</v>
    <v>Map</v>
  </rv>
  <rv s="0">
    <v>536870912</v>
    <v>Parroquia de Saint Luke</v>
    <v>33506f87-df32-6d24-5d56-a6eade111677</v>
    <v>es-ES</v>
    <v>Map</v>
  </rv>
  <rv s="0">
    <v>536870912</v>
    <v>Parroquia de Saint Mark</v>
    <v>192a94bf-9151-f85a-ef5c-7a4de7971406</v>
    <v>es-ES</v>
    <v>Map</v>
  </rv>
  <rv s="0">
    <v>536870912</v>
    <v>Parroquia de Saint Patrick</v>
    <v>c9cd70f4-87cf-c620-01e5-6af2880db6f0</v>
    <v>es-ES</v>
    <v>Map</v>
  </rv>
  <rv s="0">
    <v>536870912</v>
    <v>Parroquia de Saint Paul</v>
    <v>ed993c4f-41e7-a7ed-4bdb-1a130dee58df</v>
    <v>es-ES</v>
    <v>Map</v>
  </rv>
  <rv s="0">
    <v>536870912</v>
    <v>Parroquia de Saint Peter</v>
    <v>3c9bf23f-706d-3f75-4c26-7de9447accd8</v>
    <v>es-ES</v>
    <v>Map</v>
  </rv>
  <rv s="2">
    <v>91</v>
  </rv>
  <rv s="1">
    <fb>1.9</fb>
    <v>31</v>
  </rv>
  <rv s="1">
    <fb>0.32600000000000001</fb>
    <v>26</v>
  </rv>
  <rv s="1">
    <fb>12</fb>
    <v>31</v>
  </rv>
  <rv s="1">
    <fb>0.33333333333333298</fb>
    <v>26</v>
  </rv>
  <rv s="24">
    <v>#VALUE!</v>
    <v>247</v>
    <v>248</v>
    <v>249</v>
    <v>Dominica</v>
    <v>21</v>
    <v>22</v>
    <v>Map</v>
    <v>23</v>
    <v>250</v>
    <v>es-ES</v>
    <v>30068667-d62b-60a9-6915-62e6b9885687</v>
    <v>536870912</v>
    <v>1</v>
    <v>DM</v>
    <v>1650</v>
    <v>1651</v>
    <v>1652</v>
    <v>1653</v>
    <v>1653</v>
    <v>1654</v>
    <v>XCD</v>
    <v>339</v>
    <v>Dominica, oficialmente la Mancomunidad de Dominica, es una isla y una república de América considerada un micro-Estado que forma parte de las Antillas Menores, en el mar Caribe. Se localiza, específicamente, entre los territorios franceses de ...</v>
    <v>1655</v>
    <v>1656</v>
    <v>1657</v>
    <v>Isle of Beauty, Isle of Splendour</v>
    <v>13</v>
    <v>1658</v>
    <v>1659</v>
    <v>1660</v>
    <v>1661</v>
    <v>1664</v>
    <v>1665</v>
    <v>1666</v>
    <v>1667</v>
    <v>1668</v>
    <v>Dominica</v>
    <v>Commonwealth of Dominica</v>
    <v>1669</v>
    <v>1670</v>
    <v>1671</v>
    <v>1672</v>
    <v>1683</v>
    <v>1684</v>
    <v>1685</v>
    <v>1686</v>
    <v>1687</v>
    <v>Dominica</v>
    <v>mdp/vdpid/63</v>
    <v>1160</v>
  </rv>
  <rv s="0">
    <v>536870912</v>
    <v>El Salvador</v>
    <v>3e2414ae-fd79-22d5-9263-1d9dbcf212a5</v>
    <v>es-ES</v>
    <v>Map</v>
  </rv>
  <rv s="1">
    <fb>20742</fb>
    <v>25</v>
  </rv>
  <rv s="1">
    <fb>0.12577220371791301</fb>
    <v>26</v>
  </rv>
  <rv s="1">
    <fb>7.5324135002432689E-4</fb>
    <v>26</v>
  </rv>
  <rv s="0">
    <v>536870912</v>
    <v>San Salvador</v>
    <v>587a165c-9d84-6297-2dae-a72adf7d1941</v>
    <v>es-ES</v>
    <v>Map</v>
  </rv>
  <rv s="1">
    <fb>503</fb>
    <v>28</v>
  </rv>
  <rv s="1">
    <fb>48.4295873408768</fb>
    <v>29</v>
  </rv>
  <rv s="1">
    <fb>937.07387681394198</fb>
    <v>25</v>
  </rv>
  <rv s="1">
    <fb>7168.9849999999997</fb>
    <v>25</v>
  </rv>
  <rv s="1">
    <fb>73.096000000000004</fb>
    <v>29</v>
  </rv>
  <rv s="1">
    <fb>0.27861386799999999</fb>
    <v>26</v>
  </rv>
  <rv s="2">
    <v>92</v>
  </rv>
  <rv s="3">
    <v>32</v>
    <v>23</v>
    <v>252</v>
    <v>7</v>
    <v>0</v>
    <v>Image of El Salvador</v>
  </rv>
  <rv s="1">
    <fb>0.18061905090093203</fb>
    <v>26</v>
  </rv>
  <rv s="1">
    <fb>111.228352310936</fb>
    <v>30</v>
  </rv>
  <rv s="4">
    <v>https://www.bing.com/search?q=El+Salvador&amp;form=skydnc</v>
    <v>Aprenda más con Bing</v>
  </rv>
  <rv s="0">
    <v>805306368</v>
    <v>Nayib Bukele (Presidente)</v>
    <v>cde0bf45-490d-602c-acd7-072e184ef4d8</v>
    <v>es-ES</v>
    <v>Generic</v>
  </rv>
  <rv s="0">
    <v>805306368</v>
    <v>Félix Ulloa (Vicepresidente)</v>
    <v>5ea8f1cc-3cc8-089e-03ff-07837f05efd2</v>
    <v>es-ES</v>
    <v>Generic</v>
  </rv>
  <rv s="2">
    <v>93</v>
  </rv>
  <rv s="1">
    <fb>0.94827110000000003</fb>
    <v>26</v>
  </rv>
  <rv s="1">
    <fb>0.29371930000000002</fb>
    <v>26</v>
  </rv>
  <rv s="1">
    <fb>1.5662</fb>
    <v>31</v>
  </rv>
  <rv s="1">
    <fb>11.8</fb>
    <v>29</v>
  </rv>
  <rv s="1">
    <fb>27022640000</fb>
    <v>27</v>
  </rv>
  <rv s="1">
    <fb>6377853</fb>
    <v>25</v>
  </rv>
  <rv s="1">
    <fb>4694702</fb>
    <v>25</v>
  </rv>
  <rv s="1">
    <fb>0.29399999999999998</fb>
    <v>26</v>
  </rv>
  <rv s="1">
    <fb>0.45299999999999996</fb>
    <v>26</v>
  </rv>
  <rv s="1">
    <fb>6.2E-2</fb>
    <v>26</v>
  </rv>
  <rv s="1">
    <fb>0.221</fb>
    <v>26</v>
  </rv>
  <rv s="1">
    <fb>0.59097000122070298</fb>
    <v>26</v>
  </rv>
  <rv s="1">
    <fb>0.109</fb>
    <v>26</v>
  </rv>
  <rv s="1">
    <fb>0.83</fb>
    <v>32</v>
  </rv>
  <rv s="1">
    <fb>46</fb>
    <v>29</v>
  </rv>
  <rv s="1">
    <fb>0.5</fb>
    <v>32</v>
  </rv>
  <rv s="0">
    <v>536870912</v>
    <v>Departamento de Ahuachapán</v>
    <v>c5faad1f-7633-691d-da13-a83792f91877</v>
    <v>es-ES</v>
    <v>Map</v>
  </rv>
  <rv s="0">
    <v>536870912</v>
    <v>Departamento de Cabañas</v>
    <v>a2fa64da-376c-cc0f-31a3-e7e06914caeb</v>
    <v>es-ES</v>
    <v>Map</v>
  </rv>
  <rv s="0">
    <v>536870912</v>
    <v>Departamento de Chalatenango</v>
    <v>72b5046c-2292-3938-9639-c2b77d44f65a</v>
    <v>es-ES</v>
    <v>Map</v>
  </rv>
  <rv s="0">
    <v>536870912</v>
    <v>Departamento de Cuscatlán</v>
    <v>cb39f195-3263-b868-8e71-561dc6cc6bc4</v>
    <v>es-ES</v>
    <v>Map</v>
  </rv>
  <rv s="0">
    <v>536870912</v>
    <v>Departamento de La Libertad</v>
    <v>0ab85b8c-3d24-352b-fc1f-b99eeb420981</v>
    <v>es-ES</v>
    <v>Map</v>
  </rv>
  <rv s="0">
    <v>536870912</v>
    <v>Departamento de La Paz</v>
    <v>f81604d1-2e57-99dd-6c0e-231c0949a2e5</v>
    <v>es-ES</v>
    <v>Map</v>
  </rv>
  <rv s="0">
    <v>536870912</v>
    <v>Departamento de La Unión</v>
    <v>69fcbc6d-77ce-0230-6892-b46c5ed4c678</v>
    <v>es-ES</v>
    <v>Map</v>
  </rv>
  <rv s="0">
    <v>536870912</v>
    <v>Departamento de Morazán</v>
    <v>eeef09c6-c55b-b062-f8d1-f908ad1e149c</v>
    <v>es-ES</v>
    <v>Map</v>
  </rv>
  <rv s="0">
    <v>536870912</v>
    <v>Departamento de San Miguel</v>
    <v>dc0de946-054c-e198-3573-4826e9cbfb04</v>
    <v>es-ES</v>
    <v>Map</v>
  </rv>
  <rv s="0">
    <v>536870912</v>
    <v>Departamento de San Salvador</v>
    <v>eb3a05c2-b1ee-ea78-fd1f-cff62f41f477</v>
    <v>es-ES</v>
    <v>Map</v>
  </rv>
  <rv s="0">
    <v>536870912</v>
    <v>Departamento de San Vicente</v>
    <v>3dcec651-472d-20f2-70d7-b9c6dcee52ec</v>
    <v>es-ES</v>
    <v>Map</v>
  </rv>
  <rv s="0">
    <v>536870912</v>
    <v>Departamento de Santa Ana</v>
    <v>70b3638a-ed76-2a70-1eb2-fbafbe4c08e8</v>
    <v>es-ES</v>
    <v>Map</v>
  </rv>
  <rv s="0">
    <v>536870912</v>
    <v>Departamento de Sonsonate</v>
    <v>d43c8199-be11-68e7-9336-634720044921</v>
    <v>es-ES</v>
    <v>Map</v>
  </rv>
  <rv s="0">
    <v>536870912</v>
    <v>Departamento de Usulután</v>
    <v>7dbf7503-456c-99de-131b-5479ae3461a7</v>
    <v>es-ES</v>
    <v>Map</v>
  </rv>
  <rv s="2">
    <v>94</v>
  </rv>
  <rv s="1">
    <fb>42000</fb>
    <v>25</v>
  </rv>
  <rv s="1">
    <fb>4.1100001335144E-2</fb>
    <v>33</v>
  </rv>
  <rv s="1">
    <fb>2.0390000000000001</fb>
    <v>31</v>
  </rv>
  <rv s="1">
    <fb>18.253</fb>
    <v>31</v>
  </rv>
  <rv s="1">
    <fb>0.76447876447876495</fb>
    <v>26</v>
  </rv>
  <rv s="12">
    <v>#VALUE!</v>
    <v>255</v>
    <v>102</v>
    <v>103</v>
    <v>El Salvador</v>
    <v>21</v>
    <v>22</v>
    <v>Map</v>
    <v>23</v>
    <v>256</v>
    <v>es-ES</v>
    <v>3e2414ae-fd79-22d5-9263-1d9dbcf212a5</v>
    <v>536870912</v>
    <v>1</v>
    <v>SV</v>
    <v>1690</v>
    <v>1691</v>
    <v>1692</v>
    <v>1693</v>
    <v>1693</v>
    <v>1694</v>
    <v>USD</v>
    <v>1695</v>
    <v>1696</v>
    <v>El Salvador, oficialmente República de El Salvador, es un país soberano de América Central ubicado en el litoral del océano Pacífico, con una extensión territorial de 21 041 km². De acuerdo con la constitución vigente, es un país de república ...</v>
    <v>1697</v>
    <v>1698</v>
    <v>1699</v>
    <v>Himno Nacional de El Salvador</v>
    <v>1700</v>
    <v>1701</v>
    <v>1702</v>
    <v>1703</v>
    <v>1704</v>
    <v>1707</v>
    <v>1708</v>
    <v>1709</v>
    <v>1710</v>
    <v>1711</v>
    <v>El Salvador</v>
    <v>El Salvador</v>
    <v>1712</v>
    <v>1713</v>
    <v>1714</v>
    <v>1715</v>
    <v>1048</v>
    <v>1716</v>
    <v>1717</v>
    <v>1718</v>
    <v>1719</v>
    <v>1720</v>
    <v>1459</v>
    <v>1721</v>
    <v>1722</v>
    <v>1723</v>
    <v>1738</v>
    <v>1739</v>
    <v>1740</v>
    <v>1741</v>
    <v>281</v>
    <v>1742</v>
    <v>1743</v>
    <v>El Salvador</v>
    <v>mdp/vdpid/72</v>
  </rv>
  <rv s="0">
    <v>536870912</v>
    <v>República Popular China</v>
    <v>5fcc3d97-0cf2-94e5-6dad-cd70e387bd69</v>
    <v>es-ES</v>
    <v>Map</v>
  </rv>
  <rv s="1">
    <fb>9596961</fb>
    <v>25</v>
  </rv>
  <rv s="1">
    <fb>0.22353941805732902</fb>
    <v>26</v>
  </rv>
  <rv s="1">
    <fb>2.8992357992594101E-2</fb>
    <v>26</v>
  </rv>
  <rv s="0">
    <v>536870912</v>
    <v>Pekín</v>
    <v>e43bc499-902a-5deb-aced-aa4a247e6822</v>
    <v>es-ES</v>
    <v>Map</v>
  </rv>
  <rv s="1">
    <fb>8515504380000</fb>
    <v>27</v>
  </rv>
  <rv s="0">
    <v>536870912</v>
    <v>Shanghái</v>
    <v>29ece984-463e-6074-60e1-83f8c012ef70</v>
    <v>es-ES</v>
    <v>Map</v>
  </rv>
  <rv s="1">
    <fb>86</fb>
    <v>28</v>
  </rv>
  <rv s="1">
    <fb>87.670430768185398</fb>
    <v>29</v>
  </rv>
  <rv s="1">
    <fb>3927.0444999890101</fb>
    <v>25</v>
  </rv>
  <rv s="1">
    <fb>9893037.9519999996</fb>
    <v>25</v>
  </rv>
  <rv s="1">
    <fb>76.959999999999994</fb>
    <v>29</v>
  </rv>
  <rv s="1">
    <fb>0.32386296240000001</fb>
    <v>26</v>
  </rv>
  <rv s="3">
    <v>33</v>
    <v>23</v>
    <v>258</v>
    <v>7</v>
    <v>0</v>
    <v>Image of República Popular China</v>
  </rv>
  <rv s="1">
    <fb>9.4193182022714303E-2</fb>
    <v>26</v>
  </rv>
  <rv s="1">
    <fb>125.083155733959</fb>
    <v>30</v>
  </rv>
  <rv s="4">
    <v>https://www.bing.com/search?q=Rep%c3%bablica+Popular+China&amp;form=skydnc</v>
    <v>Aprenda más con Bing</v>
  </rv>
  <rv s="0">
    <v>805306368</v>
    <v>Xi Jinping (Presidente)</v>
    <v>cd954b68-481c-b388-8b3d-6c0081dc9adf</v>
    <v>es-ES</v>
    <v>Generic</v>
  </rv>
  <rv s="0">
    <v>805306368</v>
    <v>Li Qiang (Premier)</v>
    <v>f0d727f0-3735-908f-e9a5-a6e2264d2e8e</v>
    <v>es-ES</v>
    <v>Generic</v>
  </rv>
  <rv s="2">
    <v>95</v>
  </rv>
  <rv s="1">
    <fb>1.0022275</fb>
    <v>26</v>
  </rv>
  <rv s="1">
    <fb>0.50604439999999995</fb>
    <v>26</v>
  </rv>
  <rv s="1">
    <fb>1.9798</fb>
    <v>31</v>
  </rv>
  <rv s="1">
    <fb>7.4</fb>
    <v>29</v>
  </rv>
  <rv s="1">
    <fb>18460000000000</fb>
    <v>27</v>
  </rv>
  <rv s="1">
    <fb>1412360000</fb>
    <v>25</v>
  </rv>
  <rv s="1">
    <fb>842933962</fb>
    <v>25</v>
  </rv>
  <rv s="1">
    <fb>0.29299999999999998</fb>
    <v>26</v>
  </rv>
  <rv s="1">
    <fb>2.7000000000000003E-2</fb>
    <v>26</v>
  </rv>
  <rv s="1">
    <fb>6.5000000000000002E-2</fb>
    <v>26</v>
  </rv>
  <rv s="1">
    <fb>0.222</fb>
    <v>26</v>
  </rv>
  <rv s="1">
    <fb>0.67986999511718804</fb>
    <v>26</v>
  </rv>
  <rv s="1">
    <fb>0.107</fb>
    <v>26</v>
  </rv>
  <rv s="1">
    <fb>0.96</fb>
    <v>32</v>
  </rv>
  <rv s="1">
    <fb>29</fb>
    <v>29</v>
  </rv>
  <rv s="1">
    <fb>0.87</fb>
    <v>32</v>
  </rv>
  <rv s="0">
    <v>536870912</v>
    <v>Tianjin</v>
    <v>45fdbb85-8f7d-7f8b-dc59-7cb26189ef7d</v>
    <v>es-ES</v>
    <v>Map</v>
  </rv>
  <rv s="0">
    <v>536870912</v>
    <v>Hebei</v>
    <v>268021ac-4731-f143-328a-f385a6b2f343</v>
    <v>es-ES</v>
    <v>Map</v>
  </rv>
  <rv s="0">
    <v>536870912</v>
    <v>Shanxi</v>
    <v>075dd860-13e3-fb9e-dab0-6f2a22a59c5d</v>
    <v>es-ES</v>
    <v>Map</v>
  </rv>
  <rv s="0">
    <v>536870912</v>
    <v>Mongolia Interior</v>
    <v>2c74fdb2-19bf-0f2d-f20d-13b21d6103e6</v>
    <v>es-ES</v>
    <v>Map</v>
  </rv>
  <rv s="0">
    <v>536870912</v>
    <v>Liaoning</v>
    <v>50b9b45b-7555-8f4e-500a-81f90d66f392</v>
    <v>es-ES</v>
    <v>Map</v>
  </rv>
  <rv s="0">
    <v>536870912</v>
    <v>Jilin</v>
    <v>20bba38c-89a4-7448-c64a-9ec85a4ba341</v>
    <v>es-ES</v>
    <v>Map</v>
  </rv>
  <rv s="0">
    <v>536870912</v>
    <v>Heilongjiang</v>
    <v>a7c2e681-f80e-cae6-2ae7-fccb47f12008</v>
    <v>es-ES</v>
    <v>Map</v>
  </rv>
  <rv s="0">
    <v>536870912</v>
    <v>Jiangsu</v>
    <v>c979b1db-2e4e-7b88-511f-1cd5a525053c</v>
    <v>es-ES</v>
    <v>Map</v>
  </rv>
  <rv s="0">
    <v>536870912</v>
    <v>Zhejiang</v>
    <v>5464490d-3361-4945-967e-d8879b9c8415</v>
    <v>es-ES</v>
    <v>Map</v>
  </rv>
  <rv s="0">
    <v>536870912</v>
    <v>Anhui</v>
    <v>7a26b7d2-0ec9-86cd-351a-a9f347c4b9cd</v>
    <v>es-ES</v>
    <v>Map</v>
  </rv>
  <rv s="0">
    <v>536870912</v>
    <v>Fujian</v>
    <v>f7e228b4-20f3-6c06-f9d2-0e381cb472db</v>
    <v>es-ES</v>
    <v>Map</v>
  </rv>
  <rv s="0">
    <v>536870912</v>
    <v>Jiangxi</v>
    <v>60bbd587-912f-cf97-4a3b-4e9236f59153</v>
    <v>es-ES</v>
    <v>Map</v>
  </rv>
  <rv s="0">
    <v>536870912</v>
    <v>Shandong</v>
    <v>311c787d-5f0d-3960-4647-a0b3ee6bb863</v>
    <v>es-ES</v>
    <v>Map</v>
  </rv>
  <rv s="0">
    <v>536870912</v>
    <v>Henan</v>
    <v>e1b3708c-e5d8-671a-5b9c-e74cf7d11971</v>
    <v>es-ES</v>
    <v>Map</v>
  </rv>
  <rv s="0">
    <v>536870912</v>
    <v>Hubei</v>
    <v>03c5c53c-6c11-7737-b58a-31b9b73bce20</v>
    <v>es-ES</v>
    <v>Map</v>
  </rv>
  <rv s="0">
    <v>536870912</v>
    <v>Hunán</v>
    <v>84852e67-826c-7232-5aec-3bd5a776c21b</v>
    <v>es-ES</v>
    <v>Map</v>
  </rv>
  <rv s="0">
    <v>536870912</v>
    <v>Provincia de Cantón</v>
    <v>533d187e-5296-4200-eed8-55f3257c948f</v>
    <v>es-ES</v>
    <v>Map</v>
  </rv>
  <rv s="0">
    <v>536870912</v>
    <v>Guangxi</v>
    <v>b2e2f034-494c-f814-7555-fa5d56071d6f</v>
    <v>es-ES</v>
    <v>Map</v>
  </rv>
  <rv s="0">
    <v>536870912</v>
    <v>Hainan</v>
    <v>85cb11dd-f8f0-f5e0-35d3-42ce64c34e9e</v>
    <v>es-ES</v>
    <v>Map</v>
  </rv>
  <rv s="0">
    <v>536870912</v>
    <v>Chongqing</v>
    <v>69bf0da4-4c0f-d795-e3d4-f2087fc9101e</v>
    <v>es-ES</v>
    <v>Map</v>
  </rv>
  <rv s="0">
    <v>536870912</v>
    <v>Sichuan</v>
    <v>49bf1471-e0d6-011f-bb5b-edd67fea0a6f</v>
    <v>es-ES</v>
    <v>Map</v>
  </rv>
  <rv s="0">
    <v>536870912</v>
    <v>Guizhou</v>
    <v>3025ec8b-299d-6131-4293-401f8dd1701e</v>
    <v>es-ES</v>
    <v>Map</v>
  </rv>
  <rv s="0">
    <v>536870912</v>
    <v>Yunnan</v>
    <v>62345ab8-b0e6-d4c5-87b4-0e7a5b39c7dc</v>
    <v>es-ES</v>
    <v>Map</v>
  </rv>
  <rv s="0">
    <v>536870912</v>
    <v>Hong Kong</v>
    <v>304df1d5-38ee-e835-eb2a-554caba5c30e</v>
    <v>es-ES</v>
    <v>Map</v>
  </rv>
  <rv s="0">
    <v>536870912</v>
    <v>Región Autónoma del Tíbet</v>
    <v>47172d29-ddc9-3139-5851-4a08c8219822</v>
    <v>es-ES</v>
    <v>Map</v>
  </rv>
  <rv s="0">
    <v>536870912</v>
    <v>Shaanxi</v>
    <v>2c52cd90-c486-5a30-6fdf-b777d9331efd</v>
    <v>es-ES</v>
    <v>Map</v>
  </rv>
  <rv s="0">
    <v>536870912</v>
    <v>Gansu</v>
    <v>2bf7e5b1-3ba4-5943-77aa-7ac1cb9a0535</v>
    <v>es-ES</v>
    <v>Map</v>
  </rv>
  <rv s="0">
    <v>536870912</v>
    <v>Qinghai</v>
    <v>c8ddeac2-af7f-8ee9-dbac-33f9f697d88c</v>
    <v>es-ES</v>
    <v>Map</v>
  </rv>
  <rv s="0">
    <v>536870912</v>
    <v>Ningxia</v>
    <v>b9d307c1-70f4-a27f-6800-d624b3030236</v>
    <v>es-ES</v>
    <v>Map</v>
  </rv>
  <rv s="0">
    <v>536870912</v>
    <v>Sinkiang</v>
    <v>8e7874f1-5a52-a168-5737-ced81488dfca</v>
    <v>es-ES</v>
    <v>Map</v>
  </rv>
  <rv s="0">
    <v>536870912</v>
    <v>Macao</v>
    <v>d7203e23-120a-c7fd-485a-3fbcf88a3288</v>
    <v>es-ES</v>
    <v>Map</v>
  </rv>
  <rv s="2">
    <v>96</v>
  </rv>
  <rv s="1">
    <fb>2695000</fb>
    <v>25</v>
  </rv>
  <rv s="1">
    <fb>4.3200001716613798E-2</fb>
    <v>33</v>
  </rv>
  <rv s="1">
    <fb>1.69</fb>
    <v>31</v>
  </rv>
  <rv s="1">
    <fb>0.59200000000000008</fb>
    <v>26</v>
  </rv>
  <rv s="1">
    <fb>10.9</fb>
    <v>31</v>
  </rv>
  <rv s="1">
    <fb>0.56212313103349798</fb>
    <v>26</v>
  </rv>
  <rv s="2">
    <v>97</v>
  </rv>
  <rv s="5">
    <v>#VALUE!</v>
    <v>262</v>
    <v>18</v>
    <v>19</v>
    <v>República Popular China</v>
    <v>21</v>
    <v>22</v>
    <v>Map</v>
    <v>23</v>
    <v>263</v>
    <v>es-ES</v>
    <v>5fcc3d97-0cf2-94e5-6dad-cd70e387bd69</v>
    <v>536870912</v>
    <v>1</v>
    <v>CN</v>
    <v>1746</v>
    <v>1747</v>
    <v>1748</v>
    <v>1749</v>
    <v>1750</v>
    <v>1751</v>
    <v>1752</v>
    <v>CNY</v>
    <v>1753</v>
    <v>1754</v>
    <v>La República Popular China, mayormente conocida como China, es un país soberano de Asia Oriental con capital en Pekín. Es el segundo país más poblado del mundo y la primera potencia económica mundial por PIB en términos de paridad de poder ...</v>
    <v>1755</v>
    <v>1756</v>
    <v>1757</v>
    <v>軍隊進行曲</v>
    <v>1132</v>
    <v>1758</v>
    <v>1759</v>
    <v>1760</v>
    <v>1761</v>
    <v>1764</v>
    <v>1765</v>
    <v>1766</v>
    <v>1767</v>
    <v>1768</v>
    <v>República Popular China</v>
    <v>中华人民共和国</v>
    <v>1769</v>
    <v>1770</v>
    <v>1771</v>
    <v>1772</v>
    <v>1773</v>
    <v>1716</v>
    <v>1774</v>
    <v>1775</v>
    <v>1776</v>
    <v>1777</v>
    <v>37</v>
    <v>1778</v>
    <v>1779</v>
    <v>1780</v>
    <v>1812</v>
    <v>1813</v>
    <v>1814</v>
    <v>1815</v>
    <v>1816</v>
    <v>1817</v>
    <v>1818</v>
    <v>República Popular China</v>
    <v>mdp/vdpid/45</v>
    <v>1819</v>
  </rv>
  <rv s="0">
    <v>536870912</v>
    <v>Ghana</v>
    <v>4caa1a94-3f55-f5a7-8b85-5abd256a54f1</v>
    <v>es-ES</v>
    <v>Map</v>
  </rv>
  <rv s="1">
    <fb>238535</fb>
    <v>25</v>
  </rv>
  <rv s="1">
    <fb>0.41159358313373501</fb>
    <v>26</v>
  </rv>
  <rv s="1">
    <fb>7.17592284708857E-2</fb>
    <v>26</v>
  </rv>
  <rv s="0">
    <v>536870912</v>
    <v>Acra</v>
    <v>7dea44eb-65d3-ca6b-c353-eac951cbdc50</v>
    <v>es-ES</v>
    <v>Map</v>
  </rv>
  <rv s="1">
    <fb>3098510000</fb>
    <v>27</v>
  </rv>
  <rv s="1">
    <fb>233</fb>
    <v>28</v>
  </rv>
  <rv s="1">
    <fb>52.543060129263097</fb>
    <v>29</v>
  </rv>
  <rv s="1">
    <fb>351.301578961752</fb>
    <v>25</v>
  </rv>
  <rv s="1">
    <fb>16670.182000000001</fb>
    <v>25</v>
  </rv>
  <rv s="1">
    <fb>63.78</fb>
    <v>29</v>
  </rv>
  <rv s="1">
    <fb>0.36105228150000002</fb>
    <v>26</v>
  </rv>
  <rv s="3">
    <v>34</v>
    <v>23</v>
    <v>265</v>
    <v>7</v>
    <v>0</v>
    <v>Image of Ghana</v>
  </rv>
  <rv s="1">
    <fb>0.12569754463437299</fb>
    <v>26</v>
  </rv>
  <rv s="1">
    <fb>268.36084800436601</fb>
    <v>30</v>
  </rv>
  <rv s="4">
    <v>https://www.bing.com/search?q=Ghana&amp;form=skydnc</v>
    <v>Aprenda más con Bing</v>
  </rv>
  <rv s="0">
    <v>805306368</v>
    <v>Nana Akufo-Addo (Presidente)</v>
    <v>1c37aa5e-4798-2cbf-5c8d-d3ca3ee36f01</v>
    <v>es-ES</v>
    <v>Generic</v>
  </rv>
  <rv s="0">
    <v>805306368</v>
    <v>Mahamudu Bawumia (Vicepresidente)</v>
    <v>ce94c9a4-1d65-3e27-d4f9-f0340e274434</v>
    <v>es-ES</v>
    <v>Generic</v>
  </rv>
  <rv s="0">
    <v>805306368</v>
    <v>Gertrude Tokornoo (Juez presidente)</v>
    <v>e339e2df-9b32-4664-7e6f-17b307e2d43f</v>
    <v>es-ES</v>
    <v>Generic</v>
  </rv>
  <rv s="2">
    <v>98</v>
  </rv>
  <rv s="1">
    <fb>1.0484141</fb>
    <v>26</v>
  </rv>
  <rv s="1">
    <fb>0.15691769999999999</fb>
    <v>26</v>
  </rv>
  <rv s="1">
    <fb>0.13589999999999999</fb>
    <v>31</v>
  </rv>
  <rv s="1">
    <fb>34.9</fb>
    <v>29</v>
  </rv>
  <rv s="1">
    <fb>66983634223.943001</fb>
    <v>27</v>
  </rv>
  <rv s="1">
    <fb>32833031</fb>
    <v>25</v>
  </rv>
  <rv s="1">
    <fb>17249054</fb>
    <v>25</v>
  </rv>
  <rv s="1">
    <fb>0.32200000000000001</fb>
    <v>26</v>
  </rv>
  <rv s="1">
    <fb>0.48599999999999999</fb>
    <v>26</v>
  </rv>
  <rv s="1">
    <fb>4.7E-2</fb>
    <v>26</v>
  </rv>
  <rv s="1">
    <fb>0.67797996520996096</fb>
    <v>26</v>
  </rv>
  <rv s="1">
    <fb>9.6000000000000002E-2</fb>
    <v>26</v>
  </rv>
  <rv s="1">
    <fb>308</fb>
    <v>29</v>
  </rv>
  <rv s="1">
    <fb>0.27</fb>
    <v>32</v>
  </rv>
  <rv s="0">
    <v>536870912</v>
    <v>Región de Ashanti</v>
    <v>03a4bbc8-218a-4560-dc76-f52b742a183e</v>
    <v>es-ES</v>
    <v>Map</v>
  </rv>
  <rv s="0">
    <v>536870912</v>
    <v>Región de Brong-Ahafo</v>
    <v>d063ec14-1baf-a6a4-0593-6143782ef01a</v>
    <v>es-ES</v>
    <v>Map</v>
  </rv>
  <rv s="0">
    <v>536870912</v>
    <v>Región Central</v>
    <v>04a9f5cc-56ee-cdc9-3b25-34ae0f54a835</v>
    <v>es-ES</v>
    <v>Map</v>
  </rv>
  <rv s="0">
    <v>536870912</v>
    <v>Región Oriental</v>
    <v>8dd7c62c-e599-708a-4b1a-72c8a568a856</v>
    <v>es-ES</v>
    <v>Map</v>
  </rv>
  <rv s="0">
    <v>536870912</v>
    <v>Región Gran Acra</v>
    <v>91f1ae15-d54e-29be-d169-d4548c5bad59</v>
    <v>es-ES</v>
    <v>Map</v>
  </rv>
  <rv s="0">
    <v>536870912</v>
    <v>Región Septentrional</v>
    <v>281b9874-7787-6cbe-36fc-6f1e4b5edeed</v>
    <v>es-ES</v>
    <v>Map</v>
  </rv>
  <rv s="0">
    <v>536870912</v>
    <v>Región del Alto Oriente</v>
    <v>a536de11-1bf2-b814-79bf-3bfcd2eb23da</v>
    <v>es-ES</v>
    <v>Map</v>
  </rv>
  <rv s="0">
    <v>536870912</v>
    <v>Región del Alto Occidente</v>
    <v>decfccd3-cb14-9a30-7a4f-c9f5225315dc</v>
    <v>es-ES</v>
    <v>Map</v>
  </rv>
  <rv s="0">
    <v>536870912</v>
    <v>Región del Volta</v>
    <v>08e5e28e-0235-8c89-7ffb-ba81717c530a</v>
    <v>es-ES</v>
    <v>Map</v>
  </rv>
  <rv s="0">
    <v>536870912</v>
    <v>Región Occidental</v>
    <v>9137e271-300a-d288-dc27-09a2e8930911</v>
    <v>es-ES</v>
    <v>Map</v>
  </rv>
  <rv s="2">
    <v>99</v>
  </rv>
  <rv s="1">
    <fb>16000</fb>
    <v>25</v>
  </rv>
  <rv s="1">
    <fb>4.3309998512268105E-2</fb>
    <v>33</v>
  </rv>
  <rv s="1">
    <fb>3.87</fb>
    <v>31</v>
  </rv>
  <rv s="1">
    <fb>29.407</fb>
    <v>31</v>
  </rv>
  <rv s="1">
    <fb>0.68998857343763698</fb>
    <v>26</v>
  </rv>
  <rv s="2">
    <v>100</v>
  </rv>
  <rv s="5">
    <v>#VALUE!</v>
    <v>268</v>
    <v>18</v>
    <v>19</v>
    <v>Ghana</v>
    <v>21</v>
    <v>22</v>
    <v>Map</v>
    <v>23</v>
    <v>269</v>
    <v>es-ES</v>
    <v>4caa1a94-3f55-f5a7-8b85-5abd256a54f1</v>
    <v>536870912</v>
    <v>1</v>
    <v>GH</v>
    <v>1822</v>
    <v>1823</v>
    <v>1824</v>
    <v>1825</v>
    <v>1826</v>
    <v>1825</v>
    <v>1827</v>
    <v>GHS</v>
    <v>1828</v>
    <v>1829</v>
    <v>Ghana, oficialmente la República de Ghana, es un país del oeste de África constituido como una república presidencialista. Limita al norte con Burkina Faso, al este con Togo, al oeste con Costa de Marfil y al sur con el golfo de Guinea. El ...</v>
    <v>1830</v>
    <v>1831</v>
    <v>1832</v>
    <v>God Bless Our Homeland Ghana</v>
    <v>13</v>
    <v>1833</v>
    <v>1834</v>
    <v>1835</v>
    <v>1836</v>
    <v>1840</v>
    <v>1841</v>
    <v>1842</v>
    <v>1843</v>
    <v>1844</v>
    <v>Ghana</v>
    <v>Ghana</v>
    <v>1845</v>
    <v>1846</v>
    <v>1847</v>
    <v>1848</v>
    <v>981</v>
    <v>1849</v>
    <v>1850</v>
    <v>1372</v>
    <v>1851</v>
    <v>1852</v>
    <v>601</v>
    <v>777</v>
    <v>1853</v>
    <v>1854</v>
    <v>1865</v>
    <v>1866</v>
    <v>1867</v>
    <v>1868</v>
    <v>518</v>
    <v>1869</v>
    <v>1870</v>
    <v>Ghana</v>
    <v>mdp/vdpid/89</v>
    <v>1871</v>
  </rv>
  <rv s="0">
    <v>536870912</v>
    <v>Curazao</v>
    <v>16684a44-60de-afc8-b3ba-ec91b81de9ed</v>
    <v>es-ES</v>
    <v>Map</v>
  </rv>
  <rv s="1">
    <fb>444</fb>
    <v>25</v>
  </rv>
  <rv s="1">
    <fb>2.6222078342505603E-2</fb>
    <v>26</v>
  </rv>
  <rv s="0">
    <v>536870912</v>
    <v>Willemstad</v>
    <v>cf4a8036-92ae-c9b4-f7d8-593204f1dc2d</v>
    <v>es-ES</v>
    <v>Map</v>
  </rv>
  <rv s="1">
    <fb>5999</fb>
    <v>28</v>
  </rv>
  <rv s="1">
    <fb>99.999933720384206</fb>
    <v>29</v>
  </rv>
  <rv s="1">
    <fb>4797.6704359594396</fb>
    <v>25</v>
  </rv>
  <rv s="1">
    <fb>5390.49</fb>
    <v>25</v>
  </rv>
  <rv s="1">
    <fb>78.017073170731706</fb>
    <v>29</v>
  </rv>
  <rv s="2">
    <v>101</v>
  </rv>
  <rv s="3">
    <v>35</v>
    <v>23</v>
    <v>271</v>
    <v>7</v>
    <v>0</v>
    <v>Image of Curazao</v>
  </rv>
  <rv s="1">
    <fb>115.53320212843499</fb>
    <v>30</v>
  </rv>
  <rv s="4">
    <v>https://www.bing.com/search?q=Curazao&amp;form=skydnc</v>
    <v>Aprenda más con Bing</v>
  </rv>
  <rv s="0">
    <v>805306368</v>
    <v>Lucille George-Wout (Gobernador)</v>
    <v>53e32f8f-e064-626d-9e19-3f75c7b95a2a</v>
    <v>es-ES</v>
    <v>Generic</v>
  </rv>
  <rv s="0">
    <v>805306368</v>
    <v>Charetti America - Francisca (Speaker)</v>
    <v>eba33296-fedc-4833-0017-cf452d9fa8f2</v>
    <v>es-ES</v>
    <v>Generic</v>
  </rv>
  <rv s="0">
    <v>805306368</v>
    <v>Gilmar Pisas (Primer ministro)</v>
    <v>f831a0be-b3fd-7389-04b5-8c2756839a90</v>
    <v>es-ES</v>
    <v>Generic</v>
  </rv>
  <rv s="2">
    <v>102</v>
  </rv>
  <rv s="1">
    <fb>1.6099636000000002</fb>
    <v>26</v>
  </rv>
  <rv s="1">
    <fb>0.2142857</fb>
    <v>26</v>
  </rv>
  <rv s="1">
    <fb>3127908037.85918</fb>
    <v>27</v>
  </rv>
  <rv s="1">
    <fb>152849</fb>
    <v>25</v>
  </rv>
  <rv s="1">
    <fb>140363</fb>
    <v>25</v>
  </rv>
  <rv s="1">
    <fb>1.7</fb>
    <v>31</v>
  </rv>
  <rv s="1">
    <fb>10.8</fb>
    <v>31</v>
  </rv>
  <rv s="25">
    <v>#VALUE!</v>
    <v>274</v>
    <v>275</v>
    <v>276</v>
    <v>Curazao</v>
    <v>21</v>
    <v>22</v>
    <v>Map</v>
    <v>23</v>
    <v>277</v>
    <v>es-ES</v>
    <v>16684a44-60de-afc8-b3ba-ec91b81de9ed</v>
    <v>536870912</v>
    <v>1</v>
    <v>CW</v>
    <v>1874</v>
    <v>1875</v>
    <v>1876</v>
    <v>1876</v>
    <v>1877</v>
    <v>ANG</v>
    <v>1878</v>
    <v>1879</v>
    <v>Curazao, oficialmente País de Curazao, es un país constituyente del Reino de los Países Bajos con superficie aproximada de 444 km², ubicado en el mar Caribe, en la región septentrional de América del Sur.</v>
    <v>1880</v>
    <v>1881</v>
    <v>Himno di Kòrsou</v>
    <v>1882</v>
    <v>1883</v>
    <v>1884</v>
    <v>1885</v>
    <v>1889</v>
    <v>1890</v>
    <v>1891</v>
    <v>Curazao</v>
    <v>Curaçao</v>
    <v>1892</v>
    <v>1893</v>
    <v>1894</v>
    <v>1895</v>
    <v>1896</v>
    <v>Curazao</v>
    <v>mdp/vdpid/273</v>
    <v>1160</v>
  </rv>
</rvData>
</file>

<file path=xl/richData/rdrichvaluestructure.xml><?xml version="1.0" encoding="utf-8"?>
<rvStructures xmlns="http://schemas.microsoft.com/office/spreadsheetml/2017/richdata" count="26">
  <s t="_linkedentity2">
    <k n="%EntityServiceId" t="i"/>
    <k n="_DisplayString" t="s"/>
    <k n="%EntityId" t="s"/>
    <k n="%EntityCulture" t="s"/>
    <k n="_Icon" t="s"/>
  </s>
  <s t="_formattednumber">
    <k n="_Format" t="spb"/>
  </s>
  <s t="_array">
    <k n="array" t="a"/>
  </s>
  <s t="_webimage">
    <k n="WebImageIdentifier" t="i"/>
    <k n="_Provider" t="spb"/>
    <k n="Attribution" t="spb"/>
    <k n="CalcOrigin" t="i"/>
    <k n="ComputedImage" t="b"/>
    <k n="Text" t="s"/>
  </s>
  <s t="_hyperlink">
    <k n="Address" t="s"/>
    <k n="Text" t="s"/>
  </s>
  <s t="_linkedentity2core">
    <k n="_CRID" t="e"/>
    <k n="_Attribution" t="spb"/>
    <k n="_CanonicalPropertyNames" t="spb"/>
    <k n="_Display" t="spb"/>
    <k n="_DisplayString" t="s"/>
    <k n="_Flags" t="spb"/>
    <k n="_Format" t="spb"/>
    <k n="_Icon" t="s"/>
    <k n="_Provider" t="spb"/>
    <k n="_SubLabel" t="spb"/>
    <k n="%EntityCulture" t="s"/>
    <k n="%EntityId" t="s"/>
    <k n="%EntityServiceId" t="i"/>
    <k n="%IsRefreshable" t="b"/>
    <k n="Abreviatura" t="s"/>
    <k n="`Área" t="r"/>
    <k n="`Área de bosque (%)" t="r"/>
    <k n="Cambio de IPC (%)" t="r"/>
    <k n="Capital/ciudad principal" t="r"/>
    <k n="Capitalización de mercado de las sociedades cotizadas" t="r"/>
    <k n="Ciudad más grande" t="r"/>
    <k n="Código de llamada" t="r"/>
    <k n="Código de moneda" t="s"/>
    <k n="Consumo de energía de combustibles fósiles" t="r"/>
    <k n="Consumo de energía eléctrica" t="r"/>
    <k n="Descripción" t="s"/>
    <k n="Emisiones de dióxido de carbono" t="r"/>
    <k n="Esperanza de vida" t="r"/>
    <k n="Gastos de salud varios (%)" t="r"/>
    <k n="Himno nacional" t="s"/>
    <k n="Idioma oficial" t="r"/>
    <k n="Imagen" t="r"/>
    <k n="Ingresos fiscales (%)" t="r"/>
    <k n="IPC" t="r"/>
    <k n="LearnMoreOnLink" t="r"/>
    <k n="Líder(es)" t="r"/>
    <k n="Matriculación en educación primaria en bruto (%)" t="r"/>
    <k n="Matriculación en educación terciaria en bruto (%)" t="r"/>
    <k n="Médicos por mil" t="r"/>
    <k n="Mortalidad infantil" t="r"/>
    <k n="Nombre" t="s"/>
    <k n="Nombre oficial" t="s"/>
    <k n="PIB" t="r"/>
    <k n="Población" t="r"/>
    <k n="Población urbana" t="r"/>
    <k n="Población: 10% más alto de participación de ingresos" t="r"/>
    <k n="Población: 10% más bajo de participación de ingresos" t="r"/>
    <k n="Población: 20% más alto de participación de ingresos" t="r"/>
    <k n="Población: 20% más bajo de participación de ingresos" t="r"/>
    <k n="Población: cuarto 20% de participación de ingresos" t="r"/>
    <k n="Población: participación en la fuerza laboral (%)" t="r"/>
    <k n="Población: segundo 20% de participación de ingresos" t="r"/>
    <k n="Población: tercer 20% de participación de ingresos" t="r"/>
    <k n="Precio de la gasolina" t="r"/>
    <k n="Ratio de mortalidad materna" t="r"/>
    <k n="Salario mínimo" t="r"/>
    <k n="Subdivisiones" t="r"/>
    <k n="Tamaño de las fuerzas armadas" t="r"/>
    <k n="Tasa de desempleo" t="r"/>
    <k n="Tasa de fertilidad" t="r"/>
    <k n="Tasa de impuesto total" t="r"/>
    <k n="Tasa de natalidad" t="r"/>
    <k n="Tierra agrícola (%)" t="r"/>
    <k n="UniqueName" t="s"/>
    <k n="VDPID/VSID" t="s"/>
    <k n="Zona(s) horaria(s)" t="r"/>
  </s>
  <s t="_linkedentity2core">
    <k n="_CRID" t="e"/>
    <k n="_Attribution" t="spb"/>
    <k n="_CanonicalPropertyNames" t="spb"/>
    <k n="_Display" t="spb"/>
    <k n="_DisplayString" t="s"/>
    <k n="_Flags" t="spb"/>
    <k n="_Format" t="spb"/>
    <k n="_Icon" t="s"/>
    <k n="_Provider" t="spb"/>
    <k n="_SubLabel" t="spb"/>
    <k n="%EntityCulture" t="s"/>
    <k n="%EntityId" t="s"/>
    <k n="%EntityServiceId" t="i"/>
    <k n="%IsRefreshable" t="b"/>
    <k n="Abreviatura" t="s"/>
    <k n="`Área" t="r"/>
    <k n="`Área de bosque (%)" t="r"/>
    <k n="Capital/ciudad principal" t="r"/>
    <k n="Ciudad más grande" t="r"/>
    <k n="Código de llamada" t="r"/>
    <k n="Código de moneda" t="s"/>
    <k n="Descripción" t="s"/>
    <k n="Esperanza de vida" t="r"/>
    <k n="Himno nacional" t="s"/>
    <k n="Idioma oficial" t="r"/>
    <k n="Imagen" t="r"/>
    <k n="LearnMoreOnLink" t="r"/>
    <k n="Líder(es)" t="r"/>
    <k n="Matriculación en educación primaria en bruto (%)" t="r"/>
    <k n="Matriculación en educación terciaria en bruto (%)" t="r"/>
    <k n="Médicos por mil" t="r"/>
    <k n="Nombre" t="s"/>
    <k n="Nombre oficial" t="s"/>
    <k n="PIB" t="r"/>
    <k n="Población" t="r"/>
    <k n="Población urbana" t="r"/>
    <k n="Población: participación en la fuerza laboral (%)" t="r"/>
    <k n="Ratio de mortalidad materna" t="r"/>
    <k n="Subdivisiones" t="r"/>
    <k n="Tasa de desempleo" t="r"/>
    <k n="Tasa de fertilidad" t="r"/>
    <k n="Tasa de impuesto total" t="r"/>
    <k n="Tasa de natalidad" t="r"/>
    <k n="Tierra agrícola (%)" t="r"/>
    <k n="UniqueName" t="s"/>
    <k n="VDPID/VSID" t="s"/>
  </s>
  <s t="_linkedentity2core">
    <k n="_CRID" t="e"/>
    <k n="_Attribution" t="spb"/>
    <k n="_CanonicalPropertyNames" t="spb"/>
    <k n="_Display" t="spb"/>
    <k n="_DisplayString" t="s"/>
    <k n="_Flags" t="spb"/>
    <k n="_Format" t="spb"/>
    <k n="_Icon" t="s"/>
    <k n="_Provider" t="spb"/>
    <k n="_SubLabel" t="spb"/>
    <k n="%EntityCulture" t="s"/>
    <k n="%EntityId" t="s"/>
    <k n="%EntityServiceId" t="i"/>
    <k n="%IsRefreshable" t="b"/>
    <k n="`Área" t="r"/>
    <k n="Descripción" t="s"/>
    <k n="División de administración 1 (estado/provincia/otro)" t="r"/>
    <k n="Imagen" t="r"/>
    <k n="Latitud" t="r"/>
    <k n="LearnMoreOnLink" t="r"/>
    <k n="Líder(es)" t="r"/>
    <k n="Longitud" t="r"/>
    <k n="Nombre" t="s"/>
    <k n="País o región" t="r"/>
    <k n="Población" t="r"/>
    <k n="UniqueName" t="s"/>
    <k n="VDPID/VSID" t="s"/>
  </s>
  <s t="_linkedentity2core">
    <k n="_CRID" t="e"/>
    <k n="_Attribution" t="spb"/>
    <k n="_CanonicalPropertyNames" t="spb"/>
    <k n="_Display" t="spb"/>
    <k n="_DisplayString" t="s"/>
    <k n="_Flags" t="spb"/>
    <k n="_Format" t="spb"/>
    <k n="_Icon" t="s"/>
    <k n="_Provider" t="spb"/>
    <k n="_SubLabel" t="spb"/>
    <k n="%EntityCulture" t="s"/>
    <k n="%EntityId" t="s"/>
    <k n="%EntityServiceId" t="i"/>
    <k n="%IsRefreshable" t="b"/>
    <k n="Abreviatura" t="s"/>
    <k n="`Área" t="r"/>
    <k n="`Área de bosque (%)" t="r"/>
    <k n="Cambio de IPC (%)" t="r"/>
    <k n="Capital/ciudad principal" t="r"/>
    <k n="Capitalización de mercado de las sociedades cotizadas" t="r"/>
    <k n="Ciudad más grande" t="r"/>
    <k n="Código de llamada" t="r"/>
    <k n="Código de moneda" t="s"/>
    <k n="Consumo de energía de combustibles fósiles" t="r"/>
    <k n="Consumo de energía eléctrica" t="r"/>
    <k n="Descripción" t="s"/>
    <k n="Emisiones de dióxido de carbono" t="r"/>
    <k n="Esperanza de vida" t="r"/>
    <k n="Gastos de salud varios (%)" t="r"/>
    <k n="Himno nacional" t="s"/>
    <k n="Idioma oficial" t="r"/>
    <k n="Imagen" t="r"/>
    <k n="Ingresos fiscales (%)" t="r"/>
    <k n="IPC" t="r"/>
    <k n="LearnMoreOnLink" t="r"/>
    <k n="Líder(es)" t="r"/>
    <k n="Matriculación en educación primaria en bruto (%)" t="r"/>
    <k n="Matriculación en educación terciaria en bruto (%)" t="r"/>
    <k n="Médicos por mil" t="r"/>
    <k n="Mortalidad infantil" t="r"/>
    <k n="Nombre" t="s"/>
    <k n="Nombre oficial" t="s"/>
    <k n="PIB" t="r"/>
    <k n="Población" t="r"/>
    <k n="Población urbana" t="r"/>
    <k n="Población: 10% más alto de participación de ingresos" t="r"/>
    <k n="Población: 10% más bajo de participación de ingresos" t="r"/>
    <k n="Población: 20% más alto de participación de ingresos" t="r"/>
    <k n="Población: 20% más bajo de participación de ingresos" t="r"/>
    <k n="Población: cuarto 20% de participación de ingresos" t="r"/>
    <k n="Población: participación en la fuerza laboral (%)" t="r"/>
    <k n="Población: segundo 20% de participación de ingresos" t="r"/>
    <k n="Población: tercer 20% de participación de ingresos" t="r"/>
    <k n="Precio de la gasolina" t="r"/>
    <k n="Ratio de mortalidad materna" t="r"/>
    <k n="Salario mínimo" t="r"/>
    <k n="Subdivisiones" t="r"/>
    <k n="Tamaño de las fuerzas armadas" t="r"/>
    <k n="Tasa de desempleo" t="r"/>
    <k n="Tasa de fertilidad" t="r"/>
    <k n="Tasa de impuesto total" t="r"/>
    <k n="Tasa de natalidad" t="r"/>
    <k n="Tierra agrícola (%)" t="r"/>
    <k n="UniqueName" t="s"/>
    <k n="VDPID/VSID" t="s"/>
  </s>
  <s t="_linkedentity2core">
    <k n="_CRID" t="e"/>
    <k n="_Attribution" t="spb"/>
    <k n="_CanonicalPropertyNames" t="spb"/>
    <k n="_Display" t="spb"/>
    <k n="_DisplayString" t="s"/>
    <k n="_Flags" t="spb"/>
    <k n="_Format" t="spb"/>
    <k n="_Icon" t="s"/>
    <k n="_Provider" t="spb"/>
    <k n="_SubLabel" t="spb"/>
    <k n="%EntityCulture" t="s"/>
    <k n="%EntityId" t="s"/>
    <k n="%EntityServiceId" t="i"/>
    <k n="%IsRefreshable" t="b"/>
    <k n="Abreviatura" t="s"/>
    <k n="`Área" t="r"/>
    <k n="`Área de bosque (%)" t="r"/>
    <k n="Cambio de IPC (%)" t="r"/>
    <k n="Capital/ciudad principal" t="r"/>
    <k n="Ciudad más grande" t="r"/>
    <k n="Código de llamada" t="r"/>
    <k n="Código de moneda" t="s"/>
    <k n="Consumo de energía de combustibles fósiles" t="r"/>
    <k n="Descripción" t="s"/>
    <k n="Emisiones de dióxido de carbono" t="r"/>
    <k n="Esperanza de vida" t="r"/>
    <k n="Gastos de salud varios (%)" t="r"/>
    <k n="Himno nacional" t="s"/>
    <k n="Idioma oficial" t="r"/>
    <k n="Imagen" t="r"/>
    <k n="Ingresos fiscales (%)" t="r"/>
    <k n="IPC" t="r"/>
    <k n="LearnMoreOnLink" t="r"/>
    <k n="Líder(es)" t="r"/>
    <k n="Matriculación en educación primaria en bruto (%)" t="r"/>
    <k n="Matriculación en educación terciaria en bruto (%)" t="r"/>
    <k n="Médicos por mil" t="r"/>
    <k n="Mortalidad infantil" t="r"/>
    <k n="Nombre" t="s"/>
    <k n="Nombre oficial" t="s"/>
    <k n="PIB" t="r"/>
    <k n="Población" t="r"/>
    <k n="Población urbana" t="r"/>
    <k n="Población: 10% más alto de participación de ingresos" t="r"/>
    <k n="Población: 10% más bajo de participación de ingresos" t="r"/>
    <k n="Población: 20% más alto de participación de ingresos" t="r"/>
    <k n="Población: 20% más bajo de participación de ingresos" t="r"/>
    <k n="Población: cuarto 20% de participación de ingresos" t="r"/>
    <k n="Población: participación en la fuerza laboral (%)" t="r"/>
    <k n="Población: segundo 20% de participación de ingresos" t="r"/>
    <k n="Población: tercer 20% de participación de ingresos" t="r"/>
    <k n="Precio de la gasolina" t="r"/>
    <k n="Ratio de mortalidad materna" t="r"/>
    <k n="Salario mínimo" t="r"/>
    <k n="Subdivisiones" t="r"/>
    <k n="Tamaño de las fuerzas armadas" t="r"/>
    <k n="Tasa de desempleo" t="r"/>
    <k n="Tasa de fertilidad" t="r"/>
    <k n="Tasa de impuesto total" t="r"/>
    <k n="Tasa de natalidad" t="r"/>
    <k n="Tierra agrícola (%)" t="r"/>
    <k n="UniqueName" t="s"/>
    <k n="VDPID/VSID" t="s"/>
  </s>
  <s t="_linkedentity2core">
    <k n="_CRID" t="e"/>
    <k n="_Attribution" t="spb"/>
    <k n="_CanonicalPropertyNames" t="spb"/>
    <k n="_Display" t="spb"/>
    <k n="_DisplayString" t="s"/>
    <k n="_Flags" t="spb"/>
    <k n="_Format" t="spb"/>
    <k n="_Icon" t="s"/>
    <k n="_Provider" t="spb"/>
    <k n="_SubLabel" t="spb"/>
    <k n="%EntityCulture" t="s"/>
    <k n="%EntityId" t="s"/>
    <k n="%EntityServiceId" t="i"/>
    <k n="%IsRefreshable" t="b"/>
    <k n="Abreviatura" t="s"/>
    <k n="`Área" t="r"/>
    <k n="`Área de bosque (%)" t="r"/>
    <k n="Cambio de IPC (%)" t="r"/>
    <k n="Capital/ciudad principal" t="r"/>
    <k n="Capitalización de mercado de las sociedades cotizadas" t="r"/>
    <k n="Ciudad más grande" t="r"/>
    <k n="Código de llamada" t="r"/>
    <k n="Código de moneda" t="s"/>
    <k n="Consumo de energía de combustibles fósiles" t="r"/>
    <k n="Descripción" t="s"/>
    <k n="Emisiones de dióxido de carbono" t="r"/>
    <k n="Esperanza de vida" t="r"/>
    <k n="Gastos de salud varios (%)" t="r"/>
    <k n="Himno nacional" t="s"/>
    <k n="Idioma oficial" t="r"/>
    <k n="Imagen" t="r"/>
    <k n="Ingresos fiscales (%)" t="r"/>
    <k n="IPC" t="r"/>
    <k n="LearnMoreOnLink" t="r"/>
    <k n="Líder(es)" t="r"/>
    <k n="Matriculación en educación primaria en bruto (%)" t="r"/>
    <k n="Matriculación en educación terciaria en bruto (%)" t="r"/>
    <k n="Médicos por mil" t="r"/>
    <k n="Mortalidad infantil" t="r"/>
    <k n="Nombre" t="s"/>
    <k n="Nombre oficial" t="s"/>
    <k n="PIB" t="r"/>
    <k n="Población" t="r"/>
    <k n="Población urbana" t="r"/>
    <k n="Población: participación en la fuerza laboral (%)" t="r"/>
    <k n="Precio de la gasolina" t="r"/>
    <k n="Ratio de mortalidad materna" t="r"/>
    <k n="Salario mínimo" t="r"/>
    <k n="Subdivisiones" t="r"/>
    <k n="Tamaño de las fuerzas armadas" t="r"/>
    <k n="Tasa de desempleo" t="r"/>
    <k n="Tasa de fertilidad" t="r"/>
    <k n="Tasa de impuesto total" t="r"/>
    <k n="Tasa de natalidad" t="r"/>
    <k n="Tierra agrícola (%)" t="r"/>
    <k n="UniqueName" t="s"/>
    <k n="VDPID/VSID" t="s"/>
  </s>
  <s t="_linkedentity2core">
    <k n="_CRID" t="e"/>
    <k n="_Attribution" t="spb"/>
    <k n="_CanonicalPropertyNames" t="spb"/>
    <k n="_Display" t="spb"/>
    <k n="_DisplayString" t="s"/>
    <k n="_Flags" t="spb"/>
    <k n="_Format" t="spb"/>
    <k n="_Icon" t="s"/>
    <k n="_Provider" t="spb"/>
    <k n="_SubLabel" t="spb"/>
    <k n="%EntityCulture" t="s"/>
    <k n="%EntityId" t="s"/>
    <k n="%EntityServiceId" t="i"/>
    <k n="%IsRefreshable" t="b"/>
    <k n="Abreviatura" t="s"/>
    <k n="`Área" t="r"/>
    <k n="`Área de bosque (%)" t="r"/>
    <k n="Cambio de IPC (%)" t="r"/>
    <k n="Capital/ciudad principal" t="r"/>
    <k n="Capitalización de mercado de las sociedades cotizadas" t="r"/>
    <k n="Ciudad más grande" t="r"/>
    <k n="Código de llamada" t="r"/>
    <k n="Código de moneda" t="s"/>
    <k n="Consumo de energía de combustibles fósiles" t="r"/>
    <k n="Consumo de energía eléctrica" t="r"/>
    <k n="Descripción" t="s"/>
    <k n="Emisiones de dióxido de carbono" t="r"/>
    <k n="Esperanza de vida" t="r"/>
    <k n="Gastos de salud varios (%)" t="r"/>
    <k n="Himno nacional" t="s"/>
    <k n="Idioma oficial" t="r"/>
    <k n="Imagen" t="r"/>
    <k n="IPC" t="r"/>
    <k n="LearnMoreOnLink" t="r"/>
    <k n="Líder(es)" t="r"/>
    <k n="Matriculación en educación primaria en bruto (%)" t="r"/>
    <k n="Matriculación en educación terciaria en bruto (%)" t="r"/>
    <k n="Médicos por mil" t="r"/>
    <k n="Mortalidad infantil" t="r"/>
    <k n="Nombre" t="s"/>
    <k n="Nombre oficial" t="s"/>
    <k n="PIB" t="r"/>
    <k n="Población" t="r"/>
    <k n="Población urbana" t="r"/>
    <k n="Población: 10% más alto de participación de ingresos" t="r"/>
    <k n="Población: 10% más bajo de participación de ingresos" t="r"/>
    <k n="Población: 20% más alto de participación de ingresos" t="r"/>
    <k n="Población: 20% más bajo de participación de ingresos" t="r"/>
    <k n="Población: cuarto 20% de participación de ingresos" t="r"/>
    <k n="Población: participación en la fuerza laboral (%)" t="r"/>
    <k n="Población: segundo 20% de participación de ingresos" t="r"/>
    <k n="Población: tercer 20% de participación de ingresos" t="r"/>
    <k n="Precio de la gasolina" t="r"/>
    <k n="Ratio de mortalidad materna" t="r"/>
    <k n="Salario mínimo" t="r"/>
    <k n="Subdivisiones" t="r"/>
    <k n="Tamaño de las fuerzas armadas" t="r"/>
    <k n="Tasa de desempleo" t="r"/>
    <k n="Tasa de fertilidad" t="r"/>
    <k n="Tasa de impuesto total" t="r"/>
    <k n="Tasa de natalidad" t="r"/>
    <k n="Tierra agrícola (%)" t="r"/>
    <k n="UniqueName" t="s"/>
    <k n="VDPID/VSID" t="s"/>
  </s>
  <s t="_linkedentity2core">
    <k n="_CRID" t="e"/>
    <k n="_Attribution" t="spb"/>
    <k n="_CanonicalPropertyNames" t="spb"/>
    <k n="_Display" t="spb"/>
    <k n="_DisplayString" t="s"/>
    <k n="_Flags" t="spb"/>
    <k n="_Format" t="spb"/>
    <k n="_Icon" t="s"/>
    <k n="_Provider" t="spb"/>
    <k n="_SubLabel" t="spb"/>
    <k n="%EntityCulture" t="s"/>
    <k n="%EntityId" t="s"/>
    <k n="%EntityServiceId" t="i"/>
    <k n="%IsRefreshable" t="b"/>
    <k n="Abreviatura" t="s"/>
    <k n="`Área" t="r"/>
    <k n="`Área de bosque (%)" t="r"/>
    <k n="Cambio de IPC (%)" t="r"/>
    <k n="Capital/ciudad principal" t="r"/>
    <k n="Ciudad más grande" t="r"/>
    <k n="Código de llamada" t="r"/>
    <k n="Código de moneda" t="s"/>
    <k n="Consumo de energía de combustibles fósiles" t="r"/>
    <k n="Consumo de energía eléctrica" t="r"/>
    <k n="Descripción" t="s"/>
    <k n="Emisiones de dióxido de carbono" t="r"/>
    <k n="Esperanza de vida" t="r"/>
    <k n="Gastos de salud varios (%)" t="r"/>
    <k n="Himno nacional" t="s"/>
    <k n="Idioma oficial" t="r"/>
    <k n="Imagen" t="r"/>
    <k n="Ingresos fiscales (%)" t="r"/>
    <k n="IPC" t="r"/>
    <k n="LearnMoreOnLink" t="r"/>
    <k n="Líder(es)" t="r"/>
    <k n="Matriculación en educación primaria en bruto (%)" t="r"/>
    <k n="Matriculación en educación terciaria en bruto (%)" t="r"/>
    <k n="Médicos por mil" t="r"/>
    <k n="Mortalidad infantil" t="r"/>
    <k n="Nombre" t="s"/>
    <k n="Nombre oficial" t="s"/>
    <k n="PIB" t="r"/>
    <k n="Población" t="r"/>
    <k n="Población urbana" t="r"/>
    <k n="Población: 10% más alto de participación de ingresos" t="r"/>
    <k n="Población: 10% más bajo de participación de ingresos" t="r"/>
    <k n="Población: 20% más alto de participación de ingresos" t="r"/>
    <k n="Población: 20% más bajo de participación de ingresos" t="r"/>
    <k n="Población: cuarto 20% de participación de ingresos" t="r"/>
    <k n="Población: participación en la fuerza laboral (%)" t="r"/>
    <k n="Población: segundo 20% de participación de ingresos" t="r"/>
    <k n="Población: tercer 20% de participación de ingresos" t="r"/>
    <k n="Precio de la gasolina" t="r"/>
    <k n="Ratio de mortalidad materna" t="r"/>
    <k n="Salario mínimo" t="r"/>
    <k n="Subdivisiones" t="r"/>
    <k n="Tamaño de las fuerzas armadas" t="r"/>
    <k n="Tasa de desempleo" t="r"/>
    <k n="Tasa de fertilidad" t="r"/>
    <k n="Tasa de impuesto total" t="r"/>
    <k n="Tasa de natalidad" t="r"/>
    <k n="Tierra agrícola (%)" t="r"/>
    <k n="UniqueName" t="s"/>
    <k n="VDPID/VSID" t="s"/>
  </s>
  <s t="_linkedentity2core">
    <k n="_CRID" t="e"/>
    <k n="_Attribution" t="spb"/>
    <k n="_CanonicalPropertyNames" t="spb"/>
    <k n="_Display" t="spb"/>
    <k n="_DisplayString" t="s"/>
    <k n="_Flags" t="spb"/>
    <k n="_Format" t="spb"/>
    <k n="_Icon" t="s"/>
    <k n="_Provider" t="spb"/>
    <k n="_SubLabel" t="spb"/>
    <k n="%EntityCulture" t="s"/>
    <k n="%EntityId" t="s"/>
    <k n="%EntityServiceId" t="i"/>
    <k n="%IsRefreshable" t="b"/>
    <k n="Abreviatura" t="s"/>
    <k n="`Área" t="r"/>
    <k n="`Área de bosque (%)" t="r"/>
    <k n="Cambio de IPC (%)" t="r"/>
    <k n="Capital/ciudad principal" t="r"/>
    <k n="Ciudad más grande" t="r"/>
    <k n="Código de llamada" t="r"/>
    <k n="Código de moneda" t="s"/>
    <k n="Consumo de energía de combustibles fósiles" t="r"/>
    <k n="Descripción" t="s"/>
    <k n="Emisiones de dióxido de carbono" t="r"/>
    <k n="Esperanza de vida" t="r"/>
    <k n="Gastos de salud varios (%)" t="r"/>
    <k n="Himno nacional" t="s"/>
    <k n="Idioma oficial" t="r"/>
    <k n="Imagen" t="r"/>
    <k n="Ingresos fiscales (%)" t="r"/>
    <k n="IPC" t="r"/>
    <k n="LearnMoreOnLink" t="r"/>
    <k n="Líder(es)" t="r"/>
    <k n="Matriculación en educación primaria en bruto (%)" t="r"/>
    <k n="Matriculación en educación terciaria en bruto (%)" t="r"/>
    <k n="Médicos por mil" t="r"/>
    <k n="Mortalidad infantil" t="r"/>
    <k n="Nombre" t="s"/>
    <k n="Nombre oficial" t="s"/>
    <k n="PIB" t="r"/>
    <k n="Población" t="r"/>
    <k n="Población urbana" t="r"/>
    <k n="Población: participación en la fuerza laboral (%)" t="r"/>
    <k n="Ratio de mortalidad materna" t="r"/>
    <k n="Salario mínimo" t="r"/>
    <k n="Subdivisiones" t="r"/>
    <k n="Tasa de desempleo" t="r"/>
    <k n="Tasa de fertilidad" t="r"/>
    <k n="Tasa de impuesto total" t="r"/>
    <k n="Tasa de natalidad" t="r"/>
    <k n="Tierra agrícola (%)" t="r"/>
    <k n="UniqueName" t="s"/>
    <k n="VDPID/VSID" t="s"/>
  </s>
  <s t="_linkedentity2core">
    <k n="_CRID" t="e"/>
    <k n="_Attribution" t="spb"/>
    <k n="_CanonicalPropertyNames" t="spb"/>
    <k n="_Display" t="spb"/>
    <k n="_DisplayString" t="s"/>
    <k n="_Flags" t="spb"/>
    <k n="_Format" t="spb"/>
    <k n="_Icon" t="s"/>
    <k n="_Provider" t="spb"/>
    <k n="_SubLabel" t="spb"/>
    <k n="%EntityCulture" t="s"/>
    <k n="%EntityId" t="s"/>
    <k n="%EntityServiceId" t="i"/>
    <k n="%IsRefreshable" t="b"/>
    <k n="Abreviatura" t="s"/>
    <k n="`Área" t="r"/>
    <k n="`Área de bosque (%)" t="r"/>
    <k n="Cambio de IPC (%)" t="r"/>
    <k n="Capital/ciudad principal" t="r"/>
    <k n="Ciudad más grande" t="r"/>
    <k n="Código de llamada" t="r"/>
    <k n="Código de moneda" t="s"/>
    <k n="Consumo de energía de combustibles fósiles" t="r"/>
    <k n="Descripción" t="s"/>
    <k n="Emisiones de dióxido de carbono" t="r"/>
    <k n="Esperanza de vida" t="r"/>
    <k n="Gastos de salud varios (%)" t="r"/>
    <k n="Himno nacional" t="s"/>
    <k n="Idioma oficial" t="r"/>
    <k n="Imagen" t="r"/>
    <k n="Ingresos fiscales (%)" t="r"/>
    <k n="IPC" t="r"/>
    <k n="LearnMoreOnLink" t="r"/>
    <k n="Líder(es)" t="r"/>
    <k n="Matriculación en educación primaria en bruto (%)" t="r"/>
    <k n="Matriculación en educación terciaria en bruto (%)" t="r"/>
    <k n="Médicos por mil" t="r"/>
    <k n="Mortalidad infantil" t="r"/>
    <k n="Nombre" t="s"/>
    <k n="Nombre oficial" t="s"/>
    <k n="PIB" t="r"/>
    <k n="Población" t="r"/>
    <k n="Población urbana" t="r"/>
    <k n="Población: participación en la fuerza laboral (%)" t="r"/>
    <k n="Precio de la gasolina" t="r"/>
    <k n="Ratio de mortalidad materna" t="r"/>
    <k n="Salario mínimo" t="r"/>
    <k n="Subdivisiones" t="r"/>
    <k n="Tamaño de las fuerzas armadas" t="r"/>
    <k n="Tasa de desempleo" t="r"/>
    <k n="Tasa de fertilidad" t="r"/>
    <k n="Tasa de impuesto total" t="r"/>
    <k n="Tasa de natalidad" t="r"/>
    <k n="Tierra agrícola (%)" t="r"/>
    <k n="UniqueName" t="s"/>
    <k n="VDPID/VSID" t="s"/>
  </s>
  <s t="_linkedentity2core">
    <k n="_CRID" t="e"/>
    <k n="_Attribution" t="spb"/>
    <k n="_CanonicalPropertyNames" t="spb"/>
    <k n="_Display" t="spb"/>
    <k n="_DisplayString" t="s"/>
    <k n="_Flags" t="spb"/>
    <k n="_Format" t="spb"/>
    <k n="_Icon" t="s"/>
    <k n="_Provider" t="spb"/>
    <k n="_SubLabel" t="spb"/>
    <k n="%EntityCulture" t="s"/>
    <k n="%EntityId" t="s"/>
    <k n="%EntityServiceId" t="i"/>
    <k n="%IsRefreshable" t="b"/>
    <k n="Abreviatura" t="s"/>
    <k n="`Área" t="r"/>
    <k n="`Área de bosque (%)" t="r"/>
    <k n="Cambio de IPC (%)" t="r"/>
    <k n="Capital/ciudad principal" t="r"/>
    <k n="Capitalización de mercado de las sociedades cotizadas" t="r"/>
    <k n="Ciudad más grande" t="r"/>
    <k n="Código de llamada" t="r"/>
    <k n="Código de moneda" t="s"/>
    <k n="Descripción" t="s"/>
    <k n="Emisiones de dióxido de carbono" t="r"/>
    <k n="Esperanza de vida" t="r"/>
    <k n="Himno nacional" t="s"/>
    <k n="Idioma oficial" t="r"/>
    <k n="Imagen" t="r"/>
    <k n="IPC" t="r"/>
    <k n="LearnMoreOnLink" t="r"/>
    <k n="Líder(es)" t="r"/>
    <k n="Médicos por mil" t="r"/>
    <k n="Nombre" t="s"/>
    <k n="Nombre oficial" t="s"/>
    <k n="PIB" t="r"/>
    <k n="Población" t="r"/>
    <k n="Población urbana" t="r"/>
    <k n="Tasa de natalidad" t="r"/>
    <k n="Tierra agrícola (%)" t="r"/>
    <k n="UniqueName" t="s"/>
    <k n="VDPID/VSID" t="s"/>
  </s>
  <s t="_linkedentity2core">
    <k n="_CRID" t="e"/>
    <k n="_Attribution" t="spb"/>
    <k n="_CanonicalPropertyNames" t="spb"/>
    <k n="_Display" t="spb"/>
    <k n="_DisplayString" t="s"/>
    <k n="_Flags" t="spb"/>
    <k n="_Format" t="spb"/>
    <k n="_Icon" t="s"/>
    <k n="_Provider" t="spb"/>
    <k n="_SubLabel" t="spb"/>
    <k n="%EntityCulture" t="s"/>
    <k n="%EntityId" t="s"/>
    <k n="%EntityServiceId" t="i"/>
    <k n="%IsRefreshable" t="b"/>
    <k n="Abreviatura" t="s"/>
    <k n="`Área" t="r"/>
    <k n="`Área de bosque (%)" t="r"/>
    <k n="Cambio de IPC (%)" t="r"/>
    <k n="Capital/ciudad principal" t="r"/>
    <k n="Ciudad más grande" t="r"/>
    <k n="Código de llamada" t="r"/>
    <k n="Código de moneda" t="s"/>
    <k n="Consumo de energía de combustibles fósiles" t="r"/>
    <k n="Descripción" t="s"/>
    <k n="Emisiones de dióxido de carbono" t="r"/>
    <k n="Esperanza de vida" t="r"/>
    <k n="Gastos de salud varios (%)" t="r"/>
    <k n="Himno nacional" t="s"/>
    <k n="Idioma oficial" t="r"/>
    <k n="Imagen" t="r"/>
    <k n="IPC" t="r"/>
    <k n="LearnMoreOnLink" t="r"/>
    <k n="Líder(es)" t="r"/>
    <k n="Matriculación en educación primaria en bruto (%)" t="r"/>
    <k n="Matriculación en educación terciaria en bruto (%)" t="r"/>
    <k n="Médicos por mil" t="r"/>
    <k n="Mortalidad infantil" t="r"/>
    <k n="Nombre" t="s"/>
    <k n="Nombre oficial" t="s"/>
    <k n="PIB" t="r"/>
    <k n="Población" t="r"/>
    <k n="Población urbana" t="r"/>
    <k n="Población: 10% más alto de participación de ingresos" t="r"/>
    <k n="Población: 10% más bajo de participación de ingresos" t="r"/>
    <k n="Población: 20% más alto de participación de ingresos" t="r"/>
    <k n="Población: 20% más bajo de participación de ingresos" t="r"/>
    <k n="Población: cuarto 20% de participación de ingresos" t="r"/>
    <k n="Población: participación en la fuerza laboral (%)" t="r"/>
    <k n="Población: segundo 20% de participación de ingresos" t="r"/>
    <k n="Población: tercer 20% de participación de ingresos" t="r"/>
    <k n="Precio de la gasolina" t="r"/>
    <k n="Ratio de mortalidad materna" t="r"/>
    <k n="Salario mínimo" t="r"/>
    <k n="Subdivisiones" t="r"/>
    <k n="Tamaño de las fuerzas armadas" t="r"/>
    <k n="Tasa de desempleo" t="r"/>
    <k n="Tasa de fertilidad" t="r"/>
    <k n="Tasa de impuesto total" t="r"/>
    <k n="Tasa de natalidad" t="r"/>
    <k n="Tierra agrícola (%)" t="r"/>
    <k n="UniqueName" t="s"/>
    <k n="VDPID/VSID" t="s"/>
  </s>
  <s t="_linkedentity2core">
    <k n="_CRID" t="e"/>
    <k n="_Attribution" t="spb"/>
    <k n="_CanonicalPropertyNames" t="spb"/>
    <k n="_Display" t="spb"/>
    <k n="_DisplayString" t="s"/>
    <k n="_Flags" t="spb"/>
    <k n="_Format" t="spb"/>
    <k n="_Icon" t="s"/>
    <k n="_Provider" t="spb"/>
    <k n="_SubLabel" t="spb"/>
    <k n="%EntityCulture" t="s"/>
    <k n="%EntityId" t="s"/>
    <k n="%EntityServiceId" t="i"/>
    <k n="%IsRefreshable" t="b"/>
    <k n="`Área" t="r"/>
    <k n="Capital/ciudad principal" t="r"/>
    <k n="Ciudad más grande" t="r"/>
    <k n="Código de llamada" t="r"/>
    <k n="Código de moneda" t="s"/>
    <k n="Descripción" t="s"/>
    <k n="Himno nacional" t="s"/>
    <k n="Idioma oficial" t="r"/>
    <k n="Imagen" t="r"/>
    <k n="LearnMoreOnLink" t="r"/>
    <k n="Líder(es)" t="r"/>
    <k n="Nombre" t="s"/>
    <k n="Nombre oficial" t="s"/>
    <k n="PIB" t="r"/>
    <k n="Población" t="r"/>
    <k n="Salario mínimo" t="r"/>
    <k n="Subdivisiones" t="r"/>
    <k n="UniqueName" t="s"/>
    <k n="VDPID/VSID" t="s"/>
    <k n="Zona(s) horaria(s)" t="r"/>
  </s>
  <s t="_linkedentity2core">
    <k n="_CRID" t="e"/>
    <k n="_Attribution" t="spb"/>
    <k n="_CanonicalPropertyNames" t="spb"/>
    <k n="_Display" t="spb"/>
    <k n="_DisplayString" t="s"/>
    <k n="_Flags" t="spb"/>
    <k n="_Format" t="spb"/>
    <k n="_Icon" t="s"/>
    <k n="_Provider" t="spb"/>
    <k n="_SubLabel" t="spb"/>
    <k n="%EntityCulture" t="s"/>
    <k n="%EntityId" t="s"/>
    <k n="%EntityServiceId" t="i"/>
    <k n="%IsRefreshable" t="b"/>
    <k n="`Área" t="r"/>
    <k n="Capital/ciudad principal" t="r"/>
    <k n="Ciudad más grande" t="r"/>
    <k n="Código de llamada" t="r"/>
    <k n="Código de moneda" t="s"/>
    <k n="Descripción" t="s"/>
    <k n="Himno nacional" t="s"/>
    <k n="Idioma oficial" t="r"/>
    <k n="Imagen" t="r"/>
    <k n="LearnMoreOnLink" t="r"/>
    <k n="Líder(es)" t="r"/>
    <k n="Nombre" t="s"/>
    <k n="Nombre oficial" t="s"/>
    <k n="Población" t="r"/>
    <k n="UniqueName" t="s"/>
    <k n="VDPID/VSID" t="s"/>
    <k n="Zona(s) horaria(s)" t="r"/>
  </s>
  <s t="_linkedentity2core">
    <k n="_CRID" t="e"/>
    <k n="_Attribution" t="spb"/>
    <k n="_CanonicalPropertyNames" t="spb"/>
    <k n="_Display" t="spb"/>
    <k n="_DisplayString" t="s"/>
    <k n="_Flags" t="spb"/>
    <k n="_Format" t="spb"/>
    <k n="_Icon" t="s"/>
    <k n="_Provider" t="spb"/>
    <k n="_SubLabel" t="spb"/>
    <k n="%EntityCulture" t="s"/>
    <k n="%EntityId" t="s"/>
    <k n="%EntityServiceId" t="i"/>
    <k n="%IsRefreshable" t="b"/>
    <k n="Abreviatura" t="s"/>
    <k n="`Área" t="r"/>
    <k n="`Área de bosque (%)" t="r"/>
    <k n="Cambio de IPC (%)" t="r"/>
    <k n="Capital/ciudad principal" t="r"/>
    <k n="Ciudad más grande" t="r"/>
    <k n="Código de llamada" t="r"/>
    <k n="Código de moneda" t="s"/>
    <k n="Consumo de energía de combustibles fósiles" t="r"/>
    <k n="Consumo de energía eléctrica" t="r"/>
    <k n="Descripción" t="s"/>
    <k n="Emisiones de dióxido de carbono" t="r"/>
    <k n="Esperanza de vida" t="r"/>
    <k n="Gastos de salud varios (%)" t="r"/>
    <k n="Himno nacional" t="s"/>
    <k n="Idioma oficial" t="r"/>
    <k n="Imagen" t="r"/>
    <k n="IPC" t="r"/>
    <k n="LearnMoreOnLink" t="r"/>
    <k n="Líder(es)" t="r"/>
    <k n="Matriculación en educación primaria en bruto (%)" t="r"/>
    <k n="Matriculación en educación terciaria en bruto (%)" t="r"/>
    <k n="Médicos por mil" t="r"/>
    <k n="Mortalidad infantil" t="r"/>
    <k n="Nombre" t="s"/>
    <k n="Nombre oficial" t="s"/>
    <k n="PIB" t="r"/>
    <k n="Población" t="r"/>
    <k n="Población urbana" t="r"/>
    <k n="Población: 10% más alto de participación de ingresos" t="r"/>
    <k n="Población: 10% más bajo de participación de ingresos" t="r"/>
    <k n="Población: 20% más alto de participación de ingresos" t="r"/>
    <k n="Población: 20% más bajo de participación de ingresos" t="r"/>
    <k n="Población: cuarto 20% de participación de ingresos" t="r"/>
    <k n="Población: participación en la fuerza laboral (%)" t="r"/>
    <k n="Población: segundo 20% de participación de ingresos" t="r"/>
    <k n="Población: tercer 20% de participación de ingresos" t="r"/>
    <k n="Precio de la gasolina" t="r"/>
    <k n="Ratio de mortalidad materna" t="r"/>
    <k n="Salario mínimo" t="r"/>
    <k n="Subdivisiones" t="r"/>
    <k n="Tamaño de las fuerzas armadas" t="r"/>
    <k n="Tasa de desempleo" t="r"/>
    <k n="Tasa de fertilidad" t="r"/>
    <k n="Tasa de impuesto total" t="r"/>
    <k n="Tasa de natalidad" t="r"/>
    <k n="Tierra agrícola (%)" t="r"/>
    <k n="UniqueName" t="s"/>
    <k n="VDPID/VSID" t="s"/>
  </s>
  <s t="_linkedentity2core">
    <k n="_CRID" t="e"/>
    <k n="_Attribution" t="spb"/>
    <k n="_CanonicalPropertyNames" t="spb"/>
    <k n="_Display" t="spb"/>
    <k n="_DisplayString" t="s"/>
    <k n="_Flags" t="spb"/>
    <k n="_Format" t="spb"/>
    <k n="_Icon" t="s"/>
    <k n="_Provider" t="spb"/>
    <k n="_SubLabel" t="spb"/>
    <k n="%EntityCulture" t="s"/>
    <k n="%EntityId" t="s"/>
    <k n="%EntityServiceId" t="i"/>
    <k n="%IsRefreshable" t="b"/>
    <k n="Abreviatura" t="s"/>
    <k n="`Área" t="r"/>
    <k n="`Área de bosque (%)" t="r"/>
    <k n="Capital/ciudad principal" t="r"/>
    <k n="Ciudad más grande" t="r"/>
    <k n="Código de llamada" t="r"/>
    <k n="Código de moneda" t="s"/>
    <k n="Consumo de energía de combustibles fósiles" t="r"/>
    <k n="Consumo de energía eléctrica" t="r"/>
    <k n="Descripción" t="s"/>
    <k n="Emisiones de dióxido de carbono" t="r"/>
    <k n="Esperanza de vida" t="r"/>
    <k n="Himno nacional" t="s"/>
    <k n="Idioma oficial" t="r"/>
    <k n="Imagen" t="r"/>
    <k n="LearnMoreOnLink" t="r"/>
    <k n="Líder(es)" t="r"/>
    <k n="Matriculación en educación primaria en bruto (%)" t="r"/>
    <k n="Matriculación en educación terciaria en bruto (%)" t="r"/>
    <k n="Médicos por mil" t="r"/>
    <k n="Mortalidad infantil" t="r"/>
    <k n="Nombre" t="s"/>
    <k n="Nombre oficial" t="s"/>
    <k n="PIB" t="r"/>
    <k n="Población" t="r"/>
    <k n="Población urbana" t="r"/>
    <k n="Población: participación en la fuerza laboral (%)" t="r"/>
    <k n="Precio de la gasolina" t="r"/>
    <k n="Ratio de mortalidad materna" t="r"/>
    <k n="Salario mínimo" t="r"/>
    <k n="Subdivisiones" t="r"/>
    <k n="Tamaño de las fuerzas armadas" t="r"/>
    <k n="Tasa de desempleo" t="r"/>
    <k n="Tasa de fertilidad" t="r"/>
    <k n="Tasa de natalidad" t="r"/>
    <k n="Tierra agrícola (%)" t="r"/>
    <k n="UniqueName" t="s"/>
    <k n="VDPID/VSID" t="s"/>
  </s>
  <s t="_linkedentity2core">
    <k n="_CRID" t="e"/>
    <k n="_Attribution" t="spb"/>
    <k n="_CanonicalPropertyNames" t="spb"/>
    <k n="_Display" t="spb"/>
    <k n="_DisplayString" t="s"/>
    <k n="_Flags" t="spb"/>
    <k n="_Format" t="spb"/>
    <k n="_Icon" t="s"/>
    <k n="_Provider" t="spb"/>
    <k n="_SubLabel" t="spb"/>
    <k n="%EntityCulture" t="s"/>
    <k n="%EntityId" t="s"/>
    <k n="%EntityServiceId" t="i"/>
    <k n="%IsRefreshable" t="b"/>
    <k n="Abreviatura" t="s"/>
    <k n="`Área" t="r"/>
    <k n="`Área de bosque (%)" t="r"/>
    <k n="Cambio de IPC (%)" t="r"/>
    <k n="Capital/ciudad principal" t="r"/>
    <k n="Ciudad más grande" t="r"/>
    <k n="Código de llamada" t="r"/>
    <k n="Código de moneda" t="s"/>
    <k n="Descripción" t="s"/>
    <k n="Emisiones de dióxido de carbono" t="r"/>
    <k n="Esperanza de vida" t="r"/>
    <k n="Himno nacional" t="s"/>
    <k n="Idioma oficial" t="r"/>
    <k n="Imagen" t="r"/>
    <k n="IPC" t="r"/>
    <k n="LearnMoreOnLink" t="r"/>
    <k n="Líder(es)" t="r"/>
    <k n="Matriculación en educación primaria en bruto (%)" t="r"/>
    <k n="Matriculación en educación terciaria en bruto (%)" t="r"/>
    <k n="Médicos por mil" t="r"/>
    <k n="Nombre" t="s"/>
    <k n="Nombre oficial" t="s"/>
    <k n="PIB" t="r"/>
    <k n="Población" t="r"/>
    <k n="Población urbana" t="r"/>
    <k n="Tasa de fertilidad" t="r"/>
    <k n="Tasa de natalidad" t="r"/>
    <k n="Tierra agrícola (%)" t="r"/>
    <k n="UniqueName" t="s"/>
    <k n="VDPID/VSID" t="s"/>
    <k n="Zona(s) horaria(s)" t="r"/>
  </s>
  <s t="_linkedentity2core">
    <k n="_CRID" t="e"/>
    <k n="_Attribution" t="spb"/>
    <k n="_CanonicalPropertyNames" t="spb"/>
    <k n="_Display" t="spb"/>
    <k n="_DisplayString" t="s"/>
    <k n="_Flags" t="spb"/>
    <k n="_Format" t="spb"/>
    <k n="_Icon" t="s"/>
    <k n="_Provider" t="spb"/>
    <k n="_SubLabel" t="spb"/>
    <k n="%EntityCulture" t="s"/>
    <k n="%EntityId" t="s"/>
    <k n="%EntityServiceId" t="i"/>
    <k n="%IsRefreshable" t="b"/>
    <k n="Abreviatura" t="s"/>
    <k n="`Área" t="r"/>
    <k n="Capital/ciudad principal" t="r"/>
    <k n="Ciudad más grande" t="r"/>
    <k n="Código de llamada" t="r"/>
    <k n="Código de moneda" t="s"/>
    <k n="Descripción" t="s"/>
    <k n="Himno nacional" t="s"/>
    <k n="Idioma oficial" t="r"/>
    <k n="Imagen" t="r"/>
    <k n="LearnMoreOnLink" t="r"/>
    <k n="Líder(es)" t="r"/>
    <k n="Nombre" t="s"/>
    <k n="Nombre oficial" t="s"/>
    <k n="PIB" t="r"/>
    <k n="Población" t="r"/>
    <k n="UniqueName" t="s"/>
    <k n="VDPID/VSID" t="s"/>
    <k n="Zona(s) horaria(s)" t="r"/>
  </s>
  <s t="_linkedentity2core">
    <k n="_CRID" t="e"/>
    <k n="_Attribution" t="spb"/>
    <k n="_CanonicalPropertyNames" t="spb"/>
    <k n="_Display" t="spb"/>
    <k n="_DisplayString" t="s"/>
    <k n="_Flags" t="spb"/>
    <k n="_Format" t="spb"/>
    <k n="_Icon" t="s"/>
    <k n="_Provider" t="spb"/>
    <k n="_SubLabel" t="spb"/>
    <k n="%EntityCulture" t="s"/>
    <k n="%EntityId" t="s"/>
    <k n="%EntityServiceId" t="i"/>
    <k n="%IsRefreshable" t="b"/>
    <k n="Abreviatura" t="s"/>
    <k n="`Área" t="r"/>
    <k n="`Área de bosque (%)" t="r"/>
    <k n="Cambio de IPC (%)" t="r"/>
    <k n="Capital/ciudad principal" t="r"/>
    <k n="Ciudad más grande" t="r"/>
    <k n="Código de llamada" t="r"/>
    <k n="Código de moneda" t="s"/>
    <k n="Consumo de energía de combustibles fósiles" t="r"/>
    <k n="Consumo de energía eléctrica" t="r"/>
    <k n="Descripción" t="s"/>
    <k n="Emisiones de dióxido de carbono" t="r"/>
    <k n="Esperanza de vida" t="r"/>
    <k n="Gastos de salud varios (%)" t="r"/>
    <k n="Himno nacional" t="s"/>
    <k n="Idioma oficial" t="r"/>
    <k n="Imagen" t="r"/>
    <k n="Ingresos fiscales (%)" t="r"/>
    <k n="IPC" t="r"/>
    <k n="LearnMoreOnLink" t="r"/>
    <k n="Líder(es)" t="r"/>
    <k n="Matriculación en educación primaria en bruto (%)" t="r"/>
    <k n="Matriculación en educación terciaria en bruto (%)" t="r"/>
    <k n="Médicos por mil" t="r"/>
    <k n="Mortalidad infantil" t="r"/>
    <k n="Nombre" t="s"/>
    <k n="Nombre oficial" t="s"/>
    <k n="PIB" t="r"/>
    <k n="Población" t="r"/>
    <k n="Población urbana" t="r"/>
    <k n="Población: 10% más alto de participación de ingresos" t="r"/>
    <k n="Población: 20% más alto de participación de ingresos" t="r"/>
    <k n="Población: 20% más bajo de participación de ingresos" t="r"/>
    <k n="Población: cuarto 20% de participación de ingresos" t="r"/>
    <k n="Población: participación en la fuerza laboral (%)" t="r"/>
    <k n="Población: segundo 20% de participación de ingresos" t="r"/>
    <k n="Población: tercer 20% de participación de ingresos" t="r"/>
    <k n="Precio de la gasolina" t="r"/>
    <k n="Ratio de mortalidad materna" t="r"/>
    <k n="Subdivisiones" t="r"/>
    <k n="Tamaño de las fuerzas armadas" t="r"/>
    <k n="Tasa de desempleo" t="r"/>
    <k n="Tasa de fertilidad" t="r"/>
    <k n="Tasa de impuesto total" t="r"/>
    <k n="Tasa de natalidad" t="r"/>
    <k n="Tierra agrícola (%)" t="r"/>
    <k n="UniqueName" t="s"/>
    <k n="VDPID/VSID" t="s"/>
  </s>
  <s t="_linkedentity2core">
    <k n="_CRID" t="e"/>
    <k n="_Attribution" t="spb"/>
    <k n="_CanonicalPropertyNames" t="spb"/>
    <k n="_Display" t="spb"/>
    <k n="_DisplayString" t="s"/>
    <k n="_Flags" t="spb"/>
    <k n="_Format" t="spb"/>
    <k n="_Icon" t="s"/>
    <k n="_Provider" t="spb"/>
    <k n="_SubLabel" t="spb"/>
    <k n="%EntityCulture" t="s"/>
    <k n="%EntityId" t="s"/>
    <k n="%EntityServiceId" t="i"/>
    <k n="%IsRefreshable" t="b"/>
    <k n="Abreviatura" t="s"/>
    <k n="`Área" t="r"/>
    <k n="`Área de bosque (%)" t="r"/>
    <k n="Cambio de IPC (%)" t="r"/>
    <k n="Capital/ciudad principal" t="r"/>
    <k n="Ciudad más grande" t="r"/>
    <k n="Código de llamada" t="r"/>
    <k n="Código de moneda" t="s"/>
    <k n="Consumo de energía de combustibles fósiles" t="r"/>
    <k n="Descripción" t="s"/>
    <k n="Emisiones de dióxido de carbono" t="r"/>
    <k n="Esperanza de vida" t="r"/>
    <k n="Gastos de salud varios (%)" t="r"/>
    <k n="Himno nacional" t="s"/>
    <k n="Idioma oficial" t="r"/>
    <k n="Imagen" t="r"/>
    <k n="Ingresos fiscales (%)" t="r"/>
    <k n="IPC" t="r"/>
    <k n="LearnMoreOnLink" t="r"/>
    <k n="Líder(es)" t="r"/>
    <k n="Matriculación en educación primaria en bruto (%)" t="r"/>
    <k n="Matriculación en educación terciaria en bruto (%)" t="r"/>
    <k n="Médicos por mil" t="r"/>
    <k n="Mortalidad infantil" t="r"/>
    <k n="Nombre" t="s"/>
    <k n="Nombre oficial" t="s"/>
    <k n="PIB" t="r"/>
    <k n="Población" t="r"/>
    <k n="Población urbana" t="r"/>
    <k n="Salario mínimo" t="r"/>
    <k n="Subdivisiones" t="r"/>
    <k n="Tasa de fertilidad" t="r"/>
    <k n="Tasa de impuesto total" t="r"/>
    <k n="Tasa de natalidad" t="r"/>
    <k n="Tierra agrícola (%)" t="r"/>
    <k n="UniqueName" t="s"/>
    <k n="VDPID/VSID" t="s"/>
    <k n="Zona(s) horaria(s)" t="r"/>
  </s>
  <s t="_linkedentity2core">
    <k n="_CRID" t="e"/>
    <k n="_Attribution" t="spb"/>
    <k n="_CanonicalPropertyNames" t="spb"/>
    <k n="_Display" t="spb"/>
    <k n="_DisplayString" t="s"/>
    <k n="_Flags" t="spb"/>
    <k n="_Format" t="spb"/>
    <k n="_Icon" t="s"/>
    <k n="_Provider" t="spb"/>
    <k n="_SubLabel" t="spb"/>
    <k n="%EntityCulture" t="s"/>
    <k n="%EntityId" t="s"/>
    <k n="%EntityServiceId" t="i"/>
    <k n="%IsRefreshable" t="b"/>
    <k n="Abreviatura" t="s"/>
    <k n="`Área" t="r"/>
    <k n="Cambio de IPC (%)" t="r"/>
    <k n="Capital/ciudad principal" t="r"/>
    <k n="Ciudad más grande" t="r"/>
    <k n="Código de llamada" t="r"/>
    <k n="Código de moneda" t="s"/>
    <k n="Consumo de energía de combustibles fósiles" t="r"/>
    <k n="Consumo de energía eléctrica" t="r"/>
    <k n="Descripción" t="s"/>
    <k n="Emisiones de dióxido de carbono" t="r"/>
    <k n="Esperanza de vida" t="r"/>
    <k n="Himno nacional" t="s"/>
    <k n="Idioma oficial" t="r"/>
    <k n="Imagen" t="r"/>
    <k n="IPC" t="r"/>
    <k n="LearnMoreOnLink" t="r"/>
    <k n="Líder(es)" t="r"/>
    <k n="Matriculación en educación primaria en bruto (%)" t="r"/>
    <k n="Matriculación en educación terciaria en bruto (%)" t="r"/>
    <k n="Nombre" t="s"/>
    <k n="Nombre oficial" t="s"/>
    <k n="PIB" t="r"/>
    <k n="Población" t="r"/>
    <k n="Población urbana" t="r"/>
    <k n="Tasa de fertilidad" t="r"/>
    <k n="Tasa de natalidad" t="r"/>
    <k n="UniqueName" t="s"/>
    <k n="VDPID/VSID" t="s"/>
    <k n="Zona(s) horaria(s)" t="r"/>
  </s>
</rvStructures>
</file>

<file path=xl/richData/rdsupportingpropertybag.xml><?xml version="1.0" encoding="utf-8"?>
<supportingPropertyBags xmlns="http://schemas.microsoft.com/office/spreadsheetml/2017/richdata2">
  <spbArrays count="21">
    <a count="65">
      <v t="s">%EntityServiceId</v>
      <v t="s">%IsRefreshable</v>
      <v t="s">_CanonicalPropertyNames</v>
      <v t="s">%EntityCulture</v>
      <v t="s">%EntityId</v>
      <v t="s">_Icon</v>
      <v t="s">_Provider</v>
      <v t="s">_Attribution</v>
      <v t="s">_Display</v>
      <v t="s">Nombre</v>
      <v t="s">_Format</v>
      <v t="s">Capital/ciudad principal</v>
      <v t="s">Líder(es)</v>
      <v t="s">_SubLabel</v>
      <v t="s">Población</v>
      <v t="s">`Área</v>
      <v t="s">Abreviatura</v>
      <v t="s">PIB</v>
      <v t="s">Código de moneda</v>
      <v t="s">Ciudad más grande</v>
      <v t="s">Himno nacional</v>
      <v t="s">Idioma oficial</v>
      <v t="s">Nombre oficial</v>
      <v t="s">Subdivisiones</v>
      <v t="s">Esperanza de vida</v>
      <v t="s">Tasa de natalidad</v>
      <v t="s">Tasa de fertilidad</v>
      <v t="s">Mortalidad infantil</v>
      <v t="s">Ratio de mortalidad materna</v>
      <v t="s">Población urbana</v>
      <v t="s">Tierra agrícola (%)</v>
      <v t="s">`Área de bosque (%)</v>
      <v t="s">Emisiones de dióxido de carbono</v>
      <v t="s">Consumo de energía de combustibles fósiles</v>
      <v t="s">Precio de la gasolina</v>
      <v t="s">Consumo de energía eléctrica</v>
      <v t="s">IPC</v>
      <v t="s">Cambio de IPC (%)</v>
      <v t="s">Población: 10% más alto de participación de ingresos</v>
      <v t="s">Población: 20% más alto de participación de ingresos</v>
      <v t="s">Población: segundo 20% de participación de ingresos</v>
      <v t="s">Población: tercer 20% de participación de ingresos</v>
      <v t="s">Población: cuarto 20% de participación de ingresos</v>
      <v t="s">Población: 20% más bajo de participación de ingresos</v>
      <v t="s">Población: 10% más bajo de participación de ingresos</v>
      <v t="s">Población: participación en la fuerza laboral (%)</v>
      <v t="s">Salario mínimo</v>
      <v t="s">Ingresos fiscales (%)</v>
      <v t="s">Tasa de impuesto total</v>
      <v t="s">Tasa de desempleo</v>
      <v t="s">Capitalización de mercado de las sociedades cotizadas</v>
      <v t="s">Matriculación en educación primaria en bruto (%)</v>
      <v t="s">Matriculación en educación terciaria en bruto (%)</v>
      <v t="s">Gastos de salud varios (%)</v>
      <v t="s">Médicos por mil</v>
      <v t="s">Tamaño de las fuerzas armadas</v>
      <v t="s">Zona(s) horaria(s)</v>
      <v t="s">Código de llamada</v>
      <v t="s">_Flags</v>
      <v t="s">VDPID/VSID</v>
      <v t="s">UniqueName</v>
      <v t="s">_DisplayString</v>
      <v t="s">LearnMoreOnLink</v>
      <v t="s">Imagen</v>
      <v t="s">Descripción</v>
    </a>
    <a count="45">
      <v t="s">%EntityServiceId</v>
      <v t="s">%IsRefreshable</v>
      <v t="s">_CanonicalPropertyNames</v>
      <v t="s">%EntityCulture</v>
      <v t="s">%EntityId</v>
      <v t="s">_Icon</v>
      <v t="s">_Provider</v>
      <v t="s">_Attribution</v>
      <v t="s">_Display</v>
      <v t="s">Nombre</v>
      <v t="s">_Format</v>
      <v t="s">Capital/ciudad principal</v>
      <v t="s">Líder(es)</v>
      <v t="s">_SubLabel</v>
      <v t="s">Población</v>
      <v t="s">`Área</v>
      <v t="s">Abreviatura</v>
      <v t="s">PIB</v>
      <v t="s">Código de moneda</v>
      <v t="s">Ciudad más grande</v>
      <v t="s">Himno nacional</v>
      <v t="s">Idioma oficial</v>
      <v t="s">Nombre oficial</v>
      <v t="s">Subdivisiones</v>
      <v t="s">Esperanza de vida</v>
      <v t="s">Tasa de natalidad</v>
      <v t="s">Tasa de fertilidad</v>
      <v t="s">Ratio de mortalidad materna</v>
      <v t="s">Población urbana</v>
      <v t="s">Tierra agrícola (%)</v>
      <v t="s">`Área de bosque (%)</v>
      <v t="s">Población: participación en la fuerza laboral (%)</v>
      <v t="s">Tasa de impuesto total</v>
      <v t="s">Tasa de desempleo</v>
      <v t="s">Matriculación en educación primaria en bruto (%)</v>
      <v t="s">Matriculación en educación terciaria en bruto (%)</v>
      <v t="s">Médicos por mil</v>
      <v t="s">Código de llamada</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División de administración 1 (estado/provincia/otro)</v>
      <v t="s">País o región</v>
      <v t="s">Líder(es)</v>
      <v t="s">_SubLabel</v>
      <v t="s">Población</v>
      <v t="s">`Área</v>
      <v t="s">Latitud</v>
      <v t="s">Longitud</v>
      <v t="s">_Flags</v>
      <v t="s">VDPID/VSID</v>
      <v t="s">UniqueName</v>
      <v t="s">_DisplayString</v>
      <v t="s">LearnMoreOnLink</v>
      <v t="s">Imagen</v>
      <v t="s">Descripción</v>
    </a>
    <a count="64">
      <v t="s">%EntityServiceId</v>
      <v t="s">%IsRefreshable</v>
      <v t="s">_CanonicalPropertyNames</v>
      <v t="s">%EntityCulture</v>
      <v t="s">%EntityId</v>
      <v t="s">_Icon</v>
      <v t="s">_Provider</v>
      <v t="s">_Attribution</v>
      <v t="s">_Display</v>
      <v t="s">Nombre</v>
      <v t="s">_Format</v>
      <v t="s">Capital/ciudad principal</v>
      <v t="s">Líder(es)</v>
      <v t="s">_SubLabel</v>
      <v t="s">Población</v>
      <v t="s">`Área</v>
      <v t="s">Abreviatura</v>
      <v t="s">PIB</v>
      <v t="s">Código de moneda</v>
      <v t="s">Ciudad más grande</v>
      <v t="s">Himno nacional</v>
      <v t="s">Idioma oficial</v>
      <v t="s">Nombre oficial</v>
      <v t="s">Subdivisiones</v>
      <v t="s">Esperanza de vida</v>
      <v t="s">Tasa de natalidad</v>
      <v t="s">Tasa de fertilidad</v>
      <v t="s">Mortalidad infantil</v>
      <v t="s">Ratio de mortalidad materna</v>
      <v t="s">Población urbana</v>
      <v t="s">Tierra agrícola (%)</v>
      <v t="s">`Área de bosque (%)</v>
      <v t="s">Emisiones de dióxido de carbono</v>
      <v t="s">Consumo de energía de combustibles fósiles</v>
      <v t="s">Precio de la gasolina</v>
      <v t="s">Consumo de energía eléctrica</v>
      <v t="s">IPC</v>
      <v t="s">Cambio de IPC (%)</v>
      <v t="s">Población: 10% más alto de participación de ingresos</v>
      <v t="s">Población: 20% más alto de participación de ingresos</v>
      <v t="s">Población: segundo 20% de participación de ingresos</v>
      <v t="s">Población: tercer 20% de participación de ingresos</v>
      <v t="s">Población: cuarto 20% de participación de ingresos</v>
      <v t="s">Población: 20% más bajo de participación de ingresos</v>
      <v t="s">Población: 10% más bajo de participación de ingresos</v>
      <v t="s">Población: participación en la fuerza laboral (%)</v>
      <v t="s">Salario mínimo</v>
      <v t="s">Ingresos fiscales (%)</v>
      <v t="s">Tasa de impuesto total</v>
      <v t="s">Tasa de desempleo</v>
      <v t="s">Capitalización de mercado de las sociedades cotizadas</v>
      <v t="s">Matriculación en educación primaria en bruto (%)</v>
      <v t="s">Matriculación en educación terciaria en bruto (%)</v>
      <v t="s">Gastos de salud varios (%)</v>
      <v t="s">Médicos por mil</v>
      <v t="s">Tamaño de las fuerzas armadas</v>
      <v t="s">Código de llamada</v>
      <v t="s">_Flags</v>
      <v t="s">VDPID/VSID</v>
      <v t="s">UniqueName</v>
      <v t="s">_DisplayString</v>
      <v t="s">LearnMoreOnLink</v>
      <v t="s">Imagen</v>
      <v t="s">Descripción</v>
    </a>
    <a count="62">
      <v t="s">%EntityServiceId</v>
      <v t="s">%IsRefreshable</v>
      <v t="s">_CanonicalPropertyNames</v>
      <v t="s">%EntityCulture</v>
      <v t="s">%EntityId</v>
      <v t="s">_Icon</v>
      <v t="s">_Provider</v>
      <v t="s">_Attribution</v>
      <v t="s">_Display</v>
      <v t="s">Nombre</v>
      <v t="s">_Format</v>
      <v t="s">Capital/ciudad principal</v>
      <v t="s">Líder(es)</v>
      <v t="s">_SubLabel</v>
      <v t="s">Población</v>
      <v t="s">`Área</v>
      <v t="s">Abreviatura</v>
      <v t="s">PIB</v>
      <v t="s">Código de moneda</v>
      <v t="s">Ciudad más grande</v>
      <v t="s">Himno nacional</v>
      <v t="s">Idioma oficial</v>
      <v t="s">Nombre oficial</v>
      <v t="s">Subdivisiones</v>
      <v t="s">Esperanza de vida</v>
      <v t="s">Tasa de natalidad</v>
      <v t="s">Tasa de fertilidad</v>
      <v t="s">Mortalidad infantil</v>
      <v t="s">Ratio de mortalidad materna</v>
      <v t="s">Población urbana</v>
      <v t="s">Tierra agrícola (%)</v>
      <v t="s">`Área de bosque (%)</v>
      <v t="s">Emisiones de dióxido de carbono</v>
      <v t="s">Consumo de energía de combustibles fósiles</v>
      <v t="s">Precio de la gasolina</v>
      <v t="s">IPC</v>
      <v t="s">Cambio de IPC (%)</v>
      <v t="s">Población: 10% más alto de participación de ingresos</v>
      <v t="s">Población: 20% más alto de participación de ingresos</v>
      <v t="s">Población: segundo 20% de participación de ingresos</v>
      <v t="s">Población: tercer 20% de participación de ingresos</v>
      <v t="s">Población: cuarto 20% de participación de ingresos</v>
      <v t="s">Población: 20% más bajo de participación de ingresos</v>
      <v t="s">Población: 10% más bajo de participación de ingresos</v>
      <v t="s">Población: participación en la fuerza laboral (%)</v>
      <v t="s">Salario mínimo</v>
      <v t="s">Ingresos fiscales (%)</v>
      <v t="s">Tasa de impuesto total</v>
      <v t="s">Tasa de desempleo</v>
      <v t="s">Matriculación en educación primaria en bruto (%)</v>
      <v t="s">Matriculación en educación terciaria en bruto (%)</v>
      <v t="s">Gastos de salud varios (%)</v>
      <v t="s">Médicos por mil</v>
      <v t="s">Tamaño de las fuerzas armadas</v>
      <v t="s">Código de llamada</v>
      <v t="s">_Flags</v>
      <v t="s">VDPID/VSID</v>
      <v t="s">UniqueName</v>
      <v t="s">_DisplayString</v>
      <v t="s">LearnMoreOnLink</v>
      <v t="s">Imagen</v>
      <v t="s">Descripción</v>
    </a>
    <a count="56">
      <v t="s">%EntityServiceId</v>
      <v t="s">%IsRefreshable</v>
      <v t="s">_CanonicalPropertyNames</v>
      <v t="s">%EntityCulture</v>
      <v t="s">%EntityId</v>
      <v t="s">_Icon</v>
      <v t="s">_Provider</v>
      <v t="s">_Attribution</v>
      <v t="s">_Display</v>
      <v t="s">Nombre</v>
      <v t="s">_Format</v>
      <v t="s">Capital/ciudad principal</v>
      <v t="s">Líder(es)</v>
      <v t="s">_SubLabel</v>
      <v t="s">Población</v>
      <v t="s">`Área</v>
      <v t="s">Abreviatura</v>
      <v t="s">PIB</v>
      <v t="s">Código de moneda</v>
      <v t="s">Ciudad más grande</v>
      <v t="s">Himno nacional</v>
      <v t="s">Idioma oficial</v>
      <v t="s">Nombre oficial</v>
      <v t="s">Subdivisiones</v>
      <v t="s">Esperanza de vida</v>
      <v t="s">Tasa de natalidad</v>
      <v t="s">Tasa de fertilidad</v>
      <v t="s">Mortalidad infantil</v>
      <v t="s">Ratio de mortalidad materna</v>
      <v t="s">Población urbana</v>
      <v t="s">Tierra agrícola (%)</v>
      <v t="s">`Área de bosque (%)</v>
      <v t="s">Emisiones de dióxido de carbono</v>
      <v t="s">Consumo de energía de combustibles fósiles</v>
      <v t="s">Precio de la gasolina</v>
      <v t="s">IPC</v>
      <v t="s">Cambio de IPC (%)</v>
      <v t="s">Población: participación en la fuerza laboral (%)</v>
      <v t="s">Salario mínimo</v>
      <v t="s">Ingresos fiscales (%)</v>
      <v t="s">Tasa de impuesto total</v>
      <v t="s">Tasa de desempleo</v>
      <v t="s">Capitalización de mercado de las sociedades cotizadas</v>
      <v t="s">Matriculación en educación primaria en bruto (%)</v>
      <v t="s">Matriculación en educación terciaria en bruto (%)</v>
      <v t="s">Gastos de salud varios (%)</v>
      <v t="s">Médicos por mil</v>
      <v t="s">Tamaño de las fuerzas armadas</v>
      <v t="s">Código de llamada</v>
      <v t="s">_Flags</v>
      <v t="s">VDPID/VSID</v>
      <v t="s">UniqueName</v>
      <v t="s">_DisplayString</v>
      <v t="s">LearnMoreOnLink</v>
      <v t="s">Imagen</v>
      <v t="s">Descripción</v>
    </a>
    <a count="63">
      <v t="s">%EntityServiceId</v>
      <v t="s">%IsRefreshable</v>
      <v t="s">_CanonicalPropertyNames</v>
      <v t="s">%EntityCulture</v>
      <v t="s">%EntityId</v>
      <v t="s">_Icon</v>
      <v t="s">_Provider</v>
      <v t="s">_Attribution</v>
      <v t="s">_Display</v>
      <v t="s">Nombre</v>
      <v t="s">_Format</v>
      <v t="s">Capital/ciudad principal</v>
      <v t="s">Líder(es)</v>
      <v t="s">_SubLabel</v>
      <v t="s">Población</v>
      <v t="s">`Área</v>
      <v t="s">Abreviatura</v>
      <v t="s">PIB</v>
      <v t="s">Código de moneda</v>
      <v t="s">Ciudad más grande</v>
      <v t="s">Himno nacional</v>
      <v t="s">Idioma oficial</v>
      <v t="s">Nombre oficial</v>
      <v t="s">Subdivisiones</v>
      <v t="s">Esperanza de vida</v>
      <v t="s">Tasa de natalidad</v>
      <v t="s">Tasa de fertilidad</v>
      <v t="s">Mortalidad infantil</v>
      <v t="s">Ratio de mortalidad materna</v>
      <v t="s">Población urbana</v>
      <v t="s">Tierra agrícola (%)</v>
      <v t="s">`Área de bosque (%)</v>
      <v t="s">Emisiones de dióxido de carbono</v>
      <v t="s">Consumo de energía de combustibles fósiles</v>
      <v t="s">Precio de la gasolina</v>
      <v t="s">Consumo de energía eléctrica</v>
      <v t="s">IPC</v>
      <v t="s">Cambio de IPC (%)</v>
      <v t="s">Población: 10% más alto de participación de ingresos</v>
      <v t="s">Población: 20% más alto de participación de ingresos</v>
      <v t="s">Población: segundo 20% de participación de ingresos</v>
      <v t="s">Población: tercer 20% de participación de ingresos</v>
      <v t="s">Población: cuarto 20% de participación de ingresos</v>
      <v t="s">Población: 20% más bajo de participación de ingresos</v>
      <v t="s">Población: 10% más bajo de participación de ingresos</v>
      <v t="s">Población: participación en la fuerza laboral (%)</v>
      <v t="s">Salario mínimo</v>
      <v t="s">Tasa de impuesto total</v>
      <v t="s">Tasa de desempleo</v>
      <v t="s">Capitalización de mercado de las sociedades cotizadas</v>
      <v t="s">Matriculación en educación primaria en bruto (%)</v>
      <v t="s">Matriculación en educación terciaria en bruto (%)</v>
      <v t="s">Gastos de salud varios (%)</v>
      <v t="s">Médicos por mil</v>
      <v t="s">Tamaño de las fuerzas armadas</v>
      <v t="s">Código de llamada</v>
      <v t="s">_Flags</v>
      <v t="s">VDPID/VSID</v>
      <v t="s">UniqueName</v>
      <v t="s">_DisplayString</v>
      <v t="s">LearnMoreOnLink</v>
      <v t="s">Imagen</v>
      <v t="s">Descripción</v>
    </a>
    <a count="63">
      <v t="s">%EntityServiceId</v>
      <v t="s">%IsRefreshable</v>
      <v t="s">_CanonicalPropertyNames</v>
      <v t="s">%EntityCulture</v>
      <v t="s">%EntityId</v>
      <v t="s">_Icon</v>
      <v t="s">_Provider</v>
      <v t="s">_Attribution</v>
      <v t="s">_Display</v>
      <v t="s">Nombre</v>
      <v t="s">_Format</v>
      <v t="s">Capital/ciudad principal</v>
      <v t="s">Líder(es)</v>
      <v t="s">_SubLabel</v>
      <v t="s">Población</v>
      <v t="s">`Área</v>
      <v t="s">Abreviatura</v>
      <v t="s">PIB</v>
      <v t="s">Código de moneda</v>
      <v t="s">Ciudad más grande</v>
      <v t="s">Himno nacional</v>
      <v t="s">Idioma oficial</v>
      <v t="s">Nombre oficial</v>
      <v t="s">Subdivisiones</v>
      <v t="s">Esperanza de vida</v>
      <v t="s">Tasa de natalidad</v>
      <v t="s">Tasa de fertilidad</v>
      <v t="s">Mortalidad infantil</v>
      <v t="s">Ratio de mortalidad materna</v>
      <v t="s">Población urbana</v>
      <v t="s">Tierra agrícola (%)</v>
      <v t="s">`Área de bosque (%)</v>
      <v t="s">Emisiones de dióxido de carbono</v>
      <v t="s">Consumo de energía de combustibles fósiles</v>
      <v t="s">Precio de la gasolina</v>
      <v t="s">Consumo de energía eléctrica</v>
      <v t="s">IPC</v>
      <v t="s">Cambio de IPC (%)</v>
      <v t="s">Población: 10% más alto de participación de ingresos</v>
      <v t="s">Población: 20% más alto de participación de ingresos</v>
      <v t="s">Población: segundo 20% de participación de ingresos</v>
      <v t="s">Población: tercer 20% de participación de ingresos</v>
      <v t="s">Población: cuarto 20% de participación de ingresos</v>
      <v t="s">Población: 20% más bajo de participación de ingresos</v>
      <v t="s">Población: 10% más bajo de participación de ingresos</v>
      <v t="s">Población: participación en la fuerza laboral (%)</v>
      <v t="s">Salario mínimo</v>
      <v t="s">Ingresos fiscales (%)</v>
      <v t="s">Tasa de impuesto total</v>
      <v t="s">Tasa de desempleo</v>
      <v t="s">Matriculación en educación primaria en bruto (%)</v>
      <v t="s">Matriculación en educación terciaria en bruto (%)</v>
      <v t="s">Gastos de salud varios (%)</v>
      <v t="s">Médicos por mil</v>
      <v t="s">Tamaño de las fuerzas armadas</v>
      <v t="s">Código de llamada</v>
      <v t="s">_Flags</v>
      <v t="s">VDPID/VSID</v>
      <v t="s">UniqueName</v>
      <v t="s">_DisplayString</v>
      <v t="s">LearnMoreOnLink</v>
      <v t="s">Imagen</v>
      <v t="s">Descripción</v>
    </a>
    <a count="53">
      <v t="s">%EntityServiceId</v>
      <v t="s">%IsRefreshable</v>
      <v t="s">_CanonicalPropertyNames</v>
      <v t="s">%EntityCulture</v>
      <v t="s">%EntityId</v>
      <v t="s">_Icon</v>
      <v t="s">_Provider</v>
      <v t="s">_Attribution</v>
      <v t="s">_Display</v>
      <v t="s">Nombre</v>
      <v t="s">_Format</v>
      <v t="s">Capital/ciudad principal</v>
      <v t="s">Líder(es)</v>
      <v t="s">_SubLabel</v>
      <v t="s">Población</v>
      <v t="s">`Área</v>
      <v t="s">Abreviatura</v>
      <v t="s">PIB</v>
      <v t="s">Código de moneda</v>
      <v t="s">Ciudad más grande</v>
      <v t="s">Himno nacional</v>
      <v t="s">Idioma oficial</v>
      <v t="s">Nombre oficial</v>
      <v t="s">Subdivisiones</v>
      <v t="s">Esperanza de vida</v>
      <v t="s">Tasa de natalidad</v>
      <v t="s">Tasa de fertilidad</v>
      <v t="s">Mortalidad infantil</v>
      <v t="s">Ratio de mortalidad materna</v>
      <v t="s">Población urbana</v>
      <v t="s">Tierra agrícola (%)</v>
      <v t="s">`Área de bosque (%)</v>
      <v t="s">Emisiones de dióxido de carbono</v>
      <v t="s">Consumo de energía de combustibles fósiles</v>
      <v t="s">IPC</v>
      <v t="s">Cambio de IPC (%)</v>
      <v t="s">Población: participación en la fuerza laboral (%)</v>
      <v t="s">Salario mínimo</v>
      <v t="s">Ingresos fiscales (%)</v>
      <v t="s">Tasa de impuesto total</v>
      <v t="s">Tasa de desempleo</v>
      <v t="s">Matriculación en educación primaria en bruto (%)</v>
      <v t="s">Matriculación en educación terciaria en bruto (%)</v>
      <v t="s">Gastos de salud varios (%)</v>
      <v t="s">Médicos por mil</v>
      <v t="s">Código de llamada</v>
      <v t="s">_Flags</v>
      <v t="s">VDPID/VSID</v>
      <v t="s">UniqueName</v>
      <v t="s">_DisplayString</v>
      <v t="s">LearnMoreOnLink</v>
      <v t="s">Imagen</v>
      <v t="s">Descripción</v>
    </a>
    <a count="55">
      <v t="s">%EntityServiceId</v>
      <v t="s">%IsRefreshable</v>
      <v t="s">_CanonicalPropertyNames</v>
      <v t="s">%EntityCulture</v>
      <v t="s">%EntityId</v>
      <v t="s">_Icon</v>
      <v t="s">_Provider</v>
      <v t="s">_Attribution</v>
      <v t="s">_Display</v>
      <v t="s">Nombre</v>
      <v t="s">_Format</v>
      <v t="s">Capital/ciudad principal</v>
      <v t="s">Líder(es)</v>
      <v t="s">_SubLabel</v>
      <v t="s">Población</v>
      <v t="s">`Área</v>
      <v t="s">Abreviatura</v>
      <v t="s">PIB</v>
      <v t="s">Código de moneda</v>
      <v t="s">Ciudad más grande</v>
      <v t="s">Himno nacional</v>
      <v t="s">Idioma oficial</v>
      <v t="s">Nombre oficial</v>
      <v t="s">Subdivisiones</v>
      <v t="s">Esperanza de vida</v>
      <v t="s">Tasa de natalidad</v>
      <v t="s">Tasa de fertilidad</v>
      <v t="s">Mortalidad infantil</v>
      <v t="s">Ratio de mortalidad materna</v>
      <v t="s">Población urbana</v>
      <v t="s">Tierra agrícola (%)</v>
      <v t="s">`Área de bosque (%)</v>
      <v t="s">Emisiones de dióxido de carbono</v>
      <v t="s">Consumo de energía de combustibles fósiles</v>
      <v t="s">Precio de la gasolina</v>
      <v t="s">IPC</v>
      <v t="s">Cambio de IPC (%)</v>
      <v t="s">Población: participación en la fuerza laboral (%)</v>
      <v t="s">Salario mínimo</v>
      <v t="s">Ingresos fiscales (%)</v>
      <v t="s">Tasa de impuesto total</v>
      <v t="s">Tasa de desempleo</v>
      <v t="s">Matriculación en educación primaria en bruto (%)</v>
      <v t="s">Matriculación en educación terciaria en bruto (%)</v>
      <v t="s">Gastos de salud varios (%)</v>
      <v t="s">Médicos por mil</v>
      <v t="s">Tamaño de las fuerzas armadas</v>
      <v t="s">Código de llamada</v>
      <v t="s">_Flags</v>
      <v t="s">VDPID/VSID</v>
      <v t="s">UniqueName</v>
      <v t="s">_DisplayString</v>
      <v t="s">LearnMoreOnLink</v>
      <v t="s">Imagen</v>
      <v t="s">Descripción</v>
    </a>
    <a count="41">
      <v t="s">%EntityServiceId</v>
      <v t="s">%IsRefreshable</v>
      <v t="s">_CanonicalPropertyNames</v>
      <v t="s">%EntityCulture</v>
      <v t="s">%EntityId</v>
      <v t="s">_Icon</v>
      <v t="s">_Provider</v>
      <v t="s">_Attribution</v>
      <v t="s">_Display</v>
      <v t="s">Nombre</v>
      <v t="s">_Format</v>
      <v t="s">Capital/ciudad principal</v>
      <v t="s">Líder(es)</v>
      <v t="s">_SubLabel</v>
      <v t="s">Población</v>
      <v t="s">`Área</v>
      <v t="s">Abreviatura</v>
      <v t="s">PIB</v>
      <v t="s">Código de moneda</v>
      <v t="s">Ciudad más grande</v>
      <v t="s">Himno nacional</v>
      <v t="s">Idioma oficial</v>
      <v t="s">Nombre oficial</v>
      <v t="s">Esperanza de vida</v>
      <v t="s">Tasa de natalidad</v>
      <v t="s">Población urbana</v>
      <v t="s">Tierra agrícola (%)</v>
      <v t="s">`Área de bosque (%)</v>
      <v t="s">Emisiones de dióxido de carbono</v>
      <v t="s">IPC</v>
      <v t="s">Cambio de IPC (%)</v>
      <v t="s">Capitalización de mercado de las sociedades cotizadas</v>
      <v t="s">Médicos por mil</v>
      <v t="s">Código de llamada</v>
      <v t="s">_Flags</v>
      <v t="s">VDPID/VSID</v>
      <v t="s">UniqueName</v>
      <v t="s">_DisplayString</v>
      <v t="s">LearnMoreOnLink</v>
      <v t="s">Imagen</v>
      <v t="s">Descripción</v>
    </a>
    <a count="61">
      <v t="s">%EntityServiceId</v>
      <v t="s">%IsRefreshable</v>
      <v t="s">_CanonicalPropertyNames</v>
      <v t="s">%EntityCulture</v>
      <v t="s">%EntityId</v>
      <v t="s">_Icon</v>
      <v t="s">_Provider</v>
      <v t="s">_Attribution</v>
      <v t="s">_Display</v>
      <v t="s">Nombre</v>
      <v t="s">_Format</v>
      <v t="s">Capital/ciudad principal</v>
      <v t="s">Líder(es)</v>
      <v t="s">_SubLabel</v>
      <v t="s">Población</v>
      <v t="s">`Área</v>
      <v t="s">Abreviatura</v>
      <v t="s">PIB</v>
      <v t="s">Código de moneda</v>
      <v t="s">Ciudad más grande</v>
      <v t="s">Himno nacional</v>
      <v t="s">Idioma oficial</v>
      <v t="s">Nombre oficial</v>
      <v t="s">Subdivisiones</v>
      <v t="s">Esperanza de vida</v>
      <v t="s">Tasa de natalidad</v>
      <v t="s">Tasa de fertilidad</v>
      <v t="s">Mortalidad infantil</v>
      <v t="s">Ratio de mortalidad materna</v>
      <v t="s">Población urbana</v>
      <v t="s">Tierra agrícola (%)</v>
      <v t="s">`Área de bosque (%)</v>
      <v t="s">Emisiones de dióxido de carbono</v>
      <v t="s">Consumo de energía de combustibles fósiles</v>
      <v t="s">Precio de la gasolina</v>
      <v t="s">IPC</v>
      <v t="s">Cambio de IPC (%)</v>
      <v t="s">Población: 10% más alto de participación de ingresos</v>
      <v t="s">Población: 20% más alto de participación de ingresos</v>
      <v t="s">Población: segundo 20% de participación de ingresos</v>
      <v t="s">Población: tercer 20% de participación de ingresos</v>
      <v t="s">Población: cuarto 20% de participación de ingresos</v>
      <v t="s">Población: 20% más bajo de participación de ingresos</v>
      <v t="s">Población: 10% más bajo de participación de ingresos</v>
      <v t="s">Población: participación en la fuerza laboral (%)</v>
      <v t="s">Salario mínimo</v>
      <v t="s">Tasa de impuesto total</v>
      <v t="s">Tasa de desempleo</v>
      <v t="s">Matriculación en educación primaria en bruto (%)</v>
      <v t="s">Matriculación en educación terciaria en bruto (%)</v>
      <v t="s">Gastos de salud varios (%)</v>
      <v t="s">Médicos por mil</v>
      <v t="s">Tamaño de las fuerzas armadas</v>
      <v t="s">Código de llamada</v>
      <v t="s">_Flags</v>
      <v t="s">VDPID/VSID</v>
      <v t="s">UniqueName</v>
      <v t="s">_DisplayString</v>
      <v t="s">LearnMoreOnLink</v>
      <v t="s">Imagen</v>
      <v t="s">Descripción</v>
    </a>
    <a count="33">
      <v t="s">%EntityServiceId</v>
      <v t="s">%IsRefreshable</v>
      <v t="s">_CanonicalPropertyNames</v>
      <v t="s">%EntityCulture</v>
      <v t="s">%EntityId</v>
      <v t="s">_Icon</v>
      <v t="s">_Provider</v>
      <v t="s">_Attribution</v>
      <v t="s">_Display</v>
      <v t="s">Nombre</v>
      <v t="s">_Format</v>
      <v t="s">Capital/ciudad principal</v>
      <v t="s">Líder(es)</v>
      <v t="s">_SubLabel</v>
      <v t="s">Población</v>
      <v t="s">`Área</v>
      <v t="s">PIB</v>
      <v t="s">Código de moneda</v>
      <v t="s">Ciudad más grande</v>
      <v t="s">Himno nacional</v>
      <v t="s">Idioma oficial</v>
      <v t="s">Nombre oficial</v>
      <v t="s">Subdivisiones</v>
      <v t="s">Salario mínimo</v>
      <v t="s">Zona(s) horaria(s)</v>
      <v t="s">Código de llamada</v>
      <v t="s">_Flags</v>
      <v t="s">VDPID/VSID</v>
      <v t="s">UniqueName</v>
      <v t="s">_DisplayString</v>
      <v t="s">LearnMoreOnLink</v>
      <v t="s">Imagen</v>
      <v t="s">Descripción</v>
    </a>
    <a count="30">
      <v t="s">%EntityServiceId</v>
      <v t="s">%IsRefreshable</v>
      <v t="s">_CanonicalPropertyNames</v>
      <v t="s">%EntityCulture</v>
      <v t="s">%EntityId</v>
      <v t="s">_Icon</v>
      <v t="s">_Provider</v>
      <v t="s">_Attribution</v>
      <v t="s">_Display</v>
      <v t="s">Nombre</v>
      <v t="s">_Format</v>
      <v t="s">Capital/ciudad principal</v>
      <v t="s">Líder(es)</v>
      <v t="s">_SubLabel</v>
      <v t="s">Población</v>
      <v t="s">`Área</v>
      <v t="s">Código de moneda</v>
      <v t="s">Ciudad más grande</v>
      <v t="s">Himno nacional</v>
      <v t="s">Idioma oficial</v>
      <v t="s">Nombre oficial</v>
      <v t="s">Zona(s) horaria(s)</v>
      <v t="s">Código de llamada</v>
      <v t="s">_Flags</v>
      <v t="s">VDPID/VSID</v>
      <v t="s">UniqueName</v>
      <v t="s">_DisplayString</v>
      <v t="s">LearnMoreOnLink</v>
      <v t="s">Imagen</v>
      <v t="s">Descripción</v>
    </a>
    <a count="62">
      <v t="s">%EntityServiceId</v>
      <v t="s">%IsRefreshable</v>
      <v t="s">_CanonicalPropertyNames</v>
      <v t="s">%EntityCulture</v>
      <v t="s">%EntityId</v>
      <v t="s">_Icon</v>
      <v t="s">_Provider</v>
      <v t="s">_Attribution</v>
      <v t="s">_Display</v>
      <v t="s">Nombre</v>
      <v t="s">_Format</v>
      <v t="s">Capital/ciudad principal</v>
      <v t="s">Líder(es)</v>
      <v t="s">_SubLabel</v>
      <v t="s">Población</v>
      <v t="s">`Área</v>
      <v t="s">Abreviatura</v>
      <v t="s">PIB</v>
      <v t="s">Código de moneda</v>
      <v t="s">Ciudad más grande</v>
      <v t="s">Himno nacional</v>
      <v t="s">Idioma oficial</v>
      <v t="s">Nombre oficial</v>
      <v t="s">Subdivisiones</v>
      <v t="s">Esperanza de vida</v>
      <v t="s">Tasa de natalidad</v>
      <v t="s">Tasa de fertilidad</v>
      <v t="s">Mortalidad infantil</v>
      <v t="s">Ratio de mortalidad materna</v>
      <v t="s">Población urbana</v>
      <v t="s">Tierra agrícola (%)</v>
      <v t="s">`Área de bosque (%)</v>
      <v t="s">Emisiones de dióxido de carbono</v>
      <v t="s">Consumo de energía de combustibles fósiles</v>
      <v t="s">Precio de la gasolina</v>
      <v t="s">Consumo de energía eléctrica</v>
      <v t="s">IPC</v>
      <v t="s">Cambio de IPC (%)</v>
      <v t="s">Población: 10% más alto de participación de ingresos</v>
      <v t="s">Población: 20% más alto de participación de ingresos</v>
      <v t="s">Población: segundo 20% de participación de ingresos</v>
      <v t="s">Población: tercer 20% de participación de ingresos</v>
      <v t="s">Población: cuarto 20% de participación de ingresos</v>
      <v t="s">Población: 20% más bajo de participación de ingresos</v>
      <v t="s">Población: 10% más bajo de participación de ingresos</v>
      <v t="s">Población: participación en la fuerza laboral (%)</v>
      <v t="s">Salario mínimo</v>
      <v t="s">Tasa de impuesto total</v>
      <v t="s">Tasa de desempleo</v>
      <v t="s">Matriculación en educación primaria en bruto (%)</v>
      <v t="s">Matriculación en educación terciaria en bruto (%)</v>
      <v t="s">Gastos de salud varios (%)</v>
      <v t="s">Médicos por mil</v>
      <v t="s">Tamaño de las fuerzas armadas</v>
      <v t="s">Código de llamada</v>
      <v t="s">_Flags</v>
      <v t="s">VDPID/VSID</v>
      <v t="s">UniqueName</v>
      <v t="s">_DisplayString</v>
      <v t="s">LearnMoreOnLink</v>
      <v t="s">Imagen</v>
      <v t="s">Descripción</v>
    </a>
    <a count="51">
      <v t="s">%EntityServiceId</v>
      <v t="s">%IsRefreshable</v>
      <v t="s">_CanonicalPropertyNames</v>
      <v t="s">%EntityCulture</v>
      <v t="s">%EntityId</v>
      <v t="s">_Icon</v>
      <v t="s">_Provider</v>
      <v t="s">_Attribution</v>
      <v t="s">_Display</v>
      <v t="s">Nombre</v>
      <v t="s">_Format</v>
      <v t="s">Capital/ciudad principal</v>
      <v t="s">Líder(es)</v>
      <v t="s">_SubLabel</v>
      <v t="s">Población</v>
      <v t="s">`Área</v>
      <v t="s">Abreviatura</v>
      <v t="s">PIB</v>
      <v t="s">Código de moneda</v>
      <v t="s">Ciudad más grande</v>
      <v t="s">Himno nacional</v>
      <v t="s">Idioma oficial</v>
      <v t="s">Nombre oficial</v>
      <v t="s">Subdivisiones</v>
      <v t="s">Esperanza de vida</v>
      <v t="s">Tasa de natalidad</v>
      <v t="s">Tasa de fertilidad</v>
      <v t="s">Mortalidad infantil</v>
      <v t="s">Ratio de mortalidad materna</v>
      <v t="s">Población urbana</v>
      <v t="s">Tierra agrícola (%)</v>
      <v t="s">`Área de bosque (%)</v>
      <v t="s">Emisiones de dióxido de carbono</v>
      <v t="s">Consumo de energía de combustibles fósiles</v>
      <v t="s">Precio de la gasolina</v>
      <v t="s">Consumo de energía eléctrica</v>
      <v t="s">Población: participación en la fuerza laboral (%)</v>
      <v t="s">Salario mínimo</v>
      <v t="s">Tasa de desempleo</v>
      <v t="s">Matriculación en educación primaria en bruto (%)</v>
      <v t="s">Matriculación en educación terciaria en bruto (%)</v>
      <v t="s">Médicos por mil</v>
      <v t="s">Tamaño de las fuerzas armadas</v>
      <v t="s">Código de llamada</v>
      <v t="s">_Flags</v>
      <v t="s">VDPID/VSID</v>
      <v t="s">UniqueName</v>
      <v t="s">_DisplayString</v>
      <v t="s">LearnMoreOnLink</v>
      <v t="s">Imagen</v>
      <v t="s">Descripción</v>
    </a>
    <a count="44">
      <v t="s">%EntityServiceId</v>
      <v t="s">%IsRefreshable</v>
      <v t="s">_CanonicalPropertyNames</v>
      <v t="s">%EntityCulture</v>
      <v t="s">%EntityId</v>
      <v t="s">_Icon</v>
      <v t="s">_Provider</v>
      <v t="s">_Attribution</v>
      <v t="s">_Display</v>
      <v t="s">Nombre</v>
      <v t="s">_Format</v>
      <v t="s">Capital/ciudad principal</v>
      <v t="s">Líder(es)</v>
      <v t="s">_SubLabel</v>
      <v t="s">Población</v>
      <v t="s">`Área</v>
      <v t="s">Abreviatura</v>
      <v t="s">PIB</v>
      <v t="s">Código de moneda</v>
      <v t="s">Ciudad más grande</v>
      <v t="s">Himno nacional</v>
      <v t="s">Idioma oficial</v>
      <v t="s">Nombre oficial</v>
      <v t="s">Esperanza de vida</v>
      <v t="s">Tasa de natalidad</v>
      <v t="s">Tasa de fertilidad</v>
      <v t="s">Población urbana</v>
      <v t="s">Tierra agrícola (%)</v>
      <v t="s">`Área de bosque (%)</v>
      <v t="s">Emisiones de dióxido de carbono</v>
      <v t="s">IPC</v>
      <v t="s">Cambio de IPC (%)</v>
      <v t="s">Matriculación en educación primaria en bruto (%)</v>
      <v t="s">Matriculación en educación terciaria en bruto (%)</v>
      <v t="s">Médicos por mil</v>
      <v t="s">Zona(s) horaria(s)</v>
      <v t="s">Código de llamada</v>
      <v t="s">_Flags</v>
      <v t="s">VDPID/VSID</v>
      <v t="s">UniqueName</v>
      <v t="s">_DisplayString</v>
      <v t="s">LearnMoreOnLink</v>
      <v t="s">Imagen</v>
      <v t="s">Descripción</v>
    </a>
    <a count="32">
      <v t="s">%EntityServiceId</v>
      <v t="s">%IsRefreshable</v>
      <v t="s">_CanonicalPropertyNames</v>
      <v t="s">%EntityCulture</v>
      <v t="s">%EntityId</v>
      <v t="s">_Icon</v>
      <v t="s">_Provider</v>
      <v t="s">_Attribution</v>
      <v t="s">_Display</v>
      <v t="s">Nombre</v>
      <v t="s">_Format</v>
      <v t="s">Capital/ciudad principal</v>
      <v t="s">Líder(es)</v>
      <v t="s">_SubLabel</v>
      <v t="s">Población</v>
      <v t="s">`Área</v>
      <v t="s">Abreviatura</v>
      <v t="s">PIB</v>
      <v t="s">Código de moneda</v>
      <v t="s">Ciudad más grande</v>
      <v t="s">Himno nacional</v>
      <v t="s">Idioma oficial</v>
      <v t="s">Nombre oficial</v>
      <v t="s">Zona(s) horaria(s)</v>
      <v t="s">Código de llamada</v>
      <v t="s">_Flags</v>
      <v t="s">VDPID/VSID</v>
      <v t="s">UniqueName</v>
      <v t="s">_DisplayString</v>
      <v t="s">LearnMoreOnLink</v>
      <v t="s">Imagen</v>
      <v t="s">Descripción</v>
    </a>
    <a count="61">
      <v t="s">%EntityServiceId</v>
      <v t="s">%IsRefreshable</v>
      <v t="s">_CanonicalPropertyNames</v>
      <v t="s">%EntityCulture</v>
      <v t="s">%EntityId</v>
      <v t="s">_Icon</v>
      <v t="s">_Provider</v>
      <v t="s">_Attribution</v>
      <v t="s">_Display</v>
      <v t="s">Nombre</v>
      <v t="s">_Format</v>
      <v t="s">Capital/ciudad principal</v>
      <v t="s">Líder(es)</v>
      <v t="s">_SubLabel</v>
      <v t="s">Población</v>
      <v t="s">`Área</v>
      <v t="s">Abreviatura</v>
      <v t="s">PIB</v>
      <v t="s">Código de moneda</v>
      <v t="s">Ciudad más grande</v>
      <v t="s">Himno nacional</v>
      <v t="s">Idioma oficial</v>
      <v t="s">Nombre oficial</v>
      <v t="s">Subdivisiones</v>
      <v t="s">Esperanza de vida</v>
      <v t="s">Tasa de natalidad</v>
      <v t="s">Tasa de fertilidad</v>
      <v t="s">Mortalidad infantil</v>
      <v t="s">Ratio de mortalidad materna</v>
      <v t="s">Población urbana</v>
      <v t="s">Tierra agrícola (%)</v>
      <v t="s">`Área de bosque (%)</v>
      <v t="s">Emisiones de dióxido de carbono</v>
      <v t="s">Consumo de energía de combustibles fósiles</v>
      <v t="s">Precio de la gasolina</v>
      <v t="s">Consumo de energía eléctrica</v>
      <v t="s">IPC</v>
      <v t="s">Cambio de IPC (%)</v>
      <v t="s">Población: 10% más alto de participación de ingresos</v>
      <v t="s">Población: 20% más alto de participación de ingresos</v>
      <v t="s">Población: segundo 20% de participación de ingresos</v>
      <v t="s">Población: tercer 20% de participación de ingresos</v>
      <v t="s">Población: cuarto 20% de participación de ingresos</v>
      <v t="s">Población: 20% más bajo de participación de ingresos</v>
      <v t="s">Población: participación en la fuerza laboral (%)</v>
      <v t="s">Ingresos fiscales (%)</v>
      <v t="s">Tasa de impuesto total</v>
      <v t="s">Tasa de desempleo</v>
      <v t="s">Matriculación en educación primaria en bruto (%)</v>
      <v t="s">Matriculación en educación terciaria en bruto (%)</v>
      <v t="s">Gastos de salud varios (%)</v>
      <v t="s">Médicos por mil</v>
      <v t="s">Tamaño de las fuerzas armadas</v>
      <v t="s">Código de llamada</v>
      <v t="s">_Flags</v>
      <v t="s">VDPID/VSID</v>
      <v t="s">UniqueName</v>
      <v t="s">_DisplayString</v>
      <v t="s">LearnMoreOnLink</v>
      <v t="s">Imagen</v>
      <v t="s">Descripción</v>
    </a>
    <a count="51">
      <v t="s">%EntityServiceId</v>
      <v t="s">%IsRefreshable</v>
      <v t="s">_CanonicalPropertyNames</v>
      <v t="s">%EntityCulture</v>
      <v t="s">%EntityId</v>
      <v t="s">_Icon</v>
      <v t="s">_Provider</v>
      <v t="s">_Attribution</v>
      <v t="s">_Display</v>
      <v t="s">Nombre</v>
      <v t="s">_Format</v>
      <v t="s">Capital/ciudad principal</v>
      <v t="s">Líder(es)</v>
      <v t="s">_SubLabel</v>
      <v t="s">Población</v>
      <v t="s">`Área</v>
      <v t="s">Abreviatura</v>
      <v t="s">PIB</v>
      <v t="s">Código de moneda</v>
      <v t="s">Ciudad más grande</v>
      <v t="s">Himno nacional</v>
      <v t="s">Idioma oficial</v>
      <v t="s">Nombre oficial</v>
      <v t="s">Subdivisiones</v>
      <v t="s">Esperanza de vida</v>
      <v t="s">Tasa de natalidad</v>
      <v t="s">Tasa de fertilidad</v>
      <v t="s">Mortalidad infantil</v>
      <v t="s">Población urbana</v>
      <v t="s">Tierra agrícola (%)</v>
      <v t="s">`Área de bosque (%)</v>
      <v t="s">Emisiones de dióxido de carbono</v>
      <v t="s">Consumo de energía de combustibles fósiles</v>
      <v t="s">IPC</v>
      <v t="s">Cambio de IPC (%)</v>
      <v t="s">Salario mínimo</v>
      <v t="s">Ingresos fiscales (%)</v>
      <v t="s">Tasa de impuesto total</v>
      <v t="s">Matriculación en educación primaria en bruto (%)</v>
      <v t="s">Matriculación en educación terciaria en bruto (%)</v>
      <v t="s">Gastos de salud varios (%)</v>
      <v t="s">Médicos por mil</v>
      <v t="s">Zona(s) horaria(s)</v>
      <v t="s">Código de llamada</v>
      <v t="s">_Flags</v>
      <v t="s">VDPID/VSID</v>
      <v t="s">UniqueName</v>
      <v t="s">_DisplayString</v>
      <v t="s">LearnMoreOnLink</v>
      <v t="s">Imagen</v>
      <v t="s">Descripción</v>
    </a>
    <a count="43">
      <v t="s">%EntityServiceId</v>
      <v t="s">%IsRefreshable</v>
      <v t="s">_CanonicalPropertyNames</v>
      <v t="s">%EntityCulture</v>
      <v t="s">%EntityId</v>
      <v t="s">_Icon</v>
      <v t="s">_Provider</v>
      <v t="s">_Attribution</v>
      <v t="s">_Display</v>
      <v t="s">Nombre</v>
      <v t="s">_Format</v>
      <v t="s">Capital/ciudad principal</v>
      <v t="s">Líder(es)</v>
      <v t="s">_SubLabel</v>
      <v t="s">Población</v>
      <v t="s">`Área</v>
      <v t="s">Abreviatura</v>
      <v t="s">PIB</v>
      <v t="s">Código de moneda</v>
      <v t="s">Ciudad más grande</v>
      <v t="s">Himno nacional</v>
      <v t="s">Idioma oficial</v>
      <v t="s">Nombre oficial</v>
      <v t="s">Esperanza de vida</v>
      <v t="s">Tasa de natalidad</v>
      <v t="s">Tasa de fertilidad</v>
      <v t="s">Población urbana</v>
      <v t="s">Emisiones de dióxido de carbono</v>
      <v t="s">Consumo de energía de combustibles fósiles</v>
      <v t="s">Consumo de energía eléctrica</v>
      <v t="s">IPC</v>
      <v t="s">Cambio de IPC (%)</v>
      <v t="s">Matriculación en educación primaria en bruto (%)</v>
      <v t="s">Matriculación en educación terciaria en bruto (%)</v>
      <v t="s">Zona(s) horaria(s)</v>
      <v t="s">Código de llamada</v>
      <v t="s">_Flags</v>
      <v t="s">VDPID/VSID</v>
      <v t="s">UniqueName</v>
      <v t="s">_DisplayString</v>
      <v t="s">LearnMoreOnLink</v>
      <v t="s">Imagen</v>
      <v t="s">Descripción</v>
    </a>
  </spbArrays>
  <spbData count="278">
    <spb s="0">
      <v xml:space="preserve">data.worldbank.org	</v>
      <v xml:space="preserve">	</v>
      <v xml:space="preserve">http://data.worldbank.org/indicator/FP.CPI.TOTL	</v>
      <v xml:space="preserve">	</v>
    </spb>
    <spb s="0">
      <v xml:space="preserve">Wikipedia	US Census	</v>
      <v xml:space="preserve">CC-BY-SA		</v>
      <v xml:space="preserve">http://en.wikipedia.org/wiki/United_States	http://www.census.gov/quickfacts/table/VET605214/	</v>
      <v xml:space="preserve">http://creativecommons.org/licenses/by-sa/3.0/		</v>
    </spb>
    <spb s="0">
      <v xml:space="preserve">Wikipedia	</v>
      <v xml:space="preserve">CC BY-SA 3.0	</v>
      <v xml:space="preserve">https://es.wikipedia.org/wiki/Estados_Unidos	</v>
      <v xml:space="preserve">https://creativecommons.org/licenses/by-sa/3.0	</v>
    </spb>
    <spb s="0">
      <v xml:space="preserve">Wikipedia	</v>
      <v xml:space="preserve">CC-BY-SA	</v>
      <v xml:space="preserve">http://en.wikipedia.org/wiki/United_States	</v>
      <v xml:space="preserve">http://creativecommons.org/licenses/by-sa/3.0/	</v>
    </spb>
    <spb s="0">
      <v xml:space="preserve">data.worldbank.org	</v>
      <v xml:space="preserve">	</v>
      <v xml:space="preserve">http://data.worldbank.org/indicator/SH.MED.PHYS.ZS	</v>
      <v xml:space="preserve">	</v>
    </spb>
    <spb s="0">
      <v xml:space="preserve">data.worldbank.org	</v>
      <v xml:space="preserve">	</v>
      <v xml:space="preserve">http://data.worldbank.org/indicator/SP.URB.TOTL	</v>
      <v xml:space="preserve">	</v>
    </spb>
    <spb s="0">
      <v xml:space="preserve">data.worldbank.org	</v>
      <v xml:space="preserve">	</v>
      <v xml:space="preserve">http://data.worldbank.org/indicator/SP.DYN.LE00.IN	</v>
      <v xml:space="preserve">	</v>
    </spb>
    <spb s="0">
      <v xml:space="preserve">data.worldbank.org	</v>
      <v xml:space="preserve">	</v>
      <v xml:space="preserve">http://data.worldbank.org/indicator/SP.DYN.CBRT.IN	</v>
      <v xml:space="preserve">	</v>
    </spb>
    <spb s="0">
      <v xml:space="preserve">data.worldbank.org	</v>
      <v xml:space="preserve">	</v>
      <v xml:space="preserve">http://data.worldbank.org/indicator/SP.DYN.TFRT.IN	</v>
      <v xml:space="preserve">	</v>
    </spb>
    <spb s="0">
      <v xml:space="preserve">data.worldbank.org	</v>
      <v xml:space="preserve">	</v>
      <v xml:space="preserve">http://data.worldbank.org/indicator/SP.DYN.IMRT.IN	</v>
      <v xml:space="preserve">	</v>
    </spb>
    <spb s="0">
      <v xml:space="preserve">US Census	</v>
      <v xml:space="preserve">	</v>
      <v xml:space="preserve">https://www.census.gov/popest/data/state/asrh/2014/files/SC-EST2014-AGESEX-CIV.csv	</v>
      <v xml:space="preserve">	</v>
    </spb>
    <spb s="0">
      <v xml:space="preserve">Wikipedia	US Census	US Census	</v>
      <v xml:space="preserve">CC-BY-SA			</v>
      <v xml:space="preserve">http://en.wikipedia.org/wiki/United_States	https://www.census.gov/popest/data/state/asrh/2014/files/SC-EST2014-AGESEX-CIV.csv	http://www.census.gov/quickfacts/table/VET605214/	</v>
      <v xml:space="preserve">http://creativecommons.org/licenses/by-sa/3.0/			</v>
    </spb>
    <spb s="0">
      <v xml:space="preserve">data.worldbank.org	</v>
      <v xml:space="preserve">	</v>
      <v xml:space="preserve">http://data.worldbank.org/indicator/SH.STA.MMRT	</v>
      <v xml:space="preserve">	</v>
    </spb>
    <spb s="0">
      <v xml:space="preserve">data.worldbank.org	</v>
      <v xml:space="preserve">	</v>
      <v xml:space="preserve">http://data.worldbank.org/indicator/EG.USE.ELEC.KH.PC	</v>
      <v xml:space="preserve">	</v>
    </spb>
    <spb s="0">
      <v xml:space="preserve">data.worldbank.org	</v>
      <v xml:space="preserve">	</v>
      <v xml:space="preserve">http://data.worldbank.org/indicator/MS.MIL.TOTL.P1	</v>
      <v xml:space="preserve">	</v>
    </spb>
    <spb s="0">
      <v xml:space="preserve">data.worldbank.org	</v>
      <v xml:space="preserve">	</v>
      <v xml:space="preserve">http://data.worldbank.org/indicator/EN.ATM.CO2E.KT	</v>
      <v xml:space="preserve">	</v>
    </spb>
    <spb s="0">
      <v xml:space="preserve">data.worldbank.org	</v>
      <v xml:space="preserve">	</v>
      <v xml:space="preserve">http://data.worldbank.org/indicator/SL.TLF.CACT.ZS	</v>
      <v xml:space="preserve">	</v>
    </spb>
    <spb s="1">
      <v>0</v>
      <v>1</v>
      <v>2</v>
      <v>2</v>
      <v>2</v>
      <v>2</v>
      <v>3</v>
      <v>2</v>
      <v>2</v>
      <v>2</v>
      <v>3</v>
      <v>4</v>
      <v>2</v>
      <v>5</v>
      <v>2</v>
      <v>2</v>
      <v>6</v>
      <v>7</v>
      <v>8</v>
      <v>9</v>
      <v>10</v>
      <v>10</v>
      <v>10</v>
      <v>11</v>
      <v>10</v>
      <v>2</v>
      <v>10</v>
      <v>12</v>
      <v>13</v>
      <v>14</v>
      <v>15</v>
      <v>10</v>
      <v>10</v>
      <v>10</v>
      <v>16</v>
      <v>10</v>
      <v>10</v>
      <v>10</v>
      <v>10</v>
      <v>10</v>
      <v>10</v>
      <v>10</v>
      <v>11</v>
    </spb>
    <spb s="2">
      <v>CPI</v>
      <v>GDP</v>
      <v>Area</v>
      <v>Image</v>
      <v>Name</v>
      <v>Population</v>
      <v>UniqueName</v>
      <v>VDPID/VSID</v>
      <v>Abbreviation</v>
      <v>Description</v>
      <v>National anthem</v>
      <v>Official name</v>
      <v>Minimum wage</v>
      <v>LearnMoreOnLink</v>
      <v>Physicians per thousand</v>
      <v>Currency code</v>
      <v>Urban population</v>
      <v>CPI Change (%)</v>
      <v>Largest city</v>
      <v>Calling code</v>
      <v>Life expectancy</v>
      <v>Unemployment rate</v>
      <v>Birth rate</v>
      <v>Fertility rate</v>
      <v>Forested area (%)</v>
      <v>Infant mortality</v>
      <v>Agricultural land (%)</v>
      <v>Tax revenue (%)</v>
      <v>Gasoline price</v>
      <v>Total tax rate</v>
      <v>Capital/Major City</v>
      <v>Out of pocket health expenditure (%)</v>
      <v>Maternal mortality ratio</v>
      <v>Electric power consumption</v>
      <v>Armed forces size</v>
      <v>Carbon dioxide emissions</v>
      <v>Fossil fuel energy consumption</v>
      <v>Gross primary education enrollment (%)</v>
      <v>Gross tertiary education enrollment (%)</v>
      <v>Population: Labor force participation (%)</v>
      <v>Population: Income share fourth 20%</v>
      <v>Population: Income share third 20%</v>
      <v>Population: Income share second 20%</v>
      <v>Population: Income share highest 10%</v>
      <v>Population: Income share lowest 10%</v>
      <v>Population: Income share highest 20%</v>
      <v>Population: Income share lowest 20%</v>
      <v>Market cap of listed companies</v>
    </spb>
    <spb s="3">
      <v>0</v>
      <v>Name</v>
      <v>LearnMoreOnLink</v>
    </spb>
    <spb s="4">
      <v>0</v>
      <v>0</v>
      <v>0</v>
    </spb>
    <spb s="5">
      <v>20</v>
      <v>20</v>
      <v>20</v>
    </spb>
    <spb s="6">
      <v>1</v>
      <v>2</v>
    </spb>
    <spb s="7">
      <v>https://www.bing.com</v>
      <v>https://www.bing.com/th?id=Ga%5Cbing_yt.png&amp;w=100&amp;h=40&amp;c=0&amp;pid=0.1</v>
      <v>Con tecnología de Bing</v>
    </spb>
    <spb s="8">
      <v>2019</v>
      <v>2022</v>
      <v>kilómetro cuadrado</v>
      <v>2021</v>
      <v>2017</v>
      <v>2019</v>
      <v>2022</v>
      <v>años (2018)</v>
      <v>2020</v>
      <v>por mil (2018)</v>
      <v>2018</v>
      <v>por mil (2018)</v>
      <v>2016</v>
      <v>2016</v>
      <v>2019</v>
      <v>por litro (2016)</v>
      <v>2019</v>
      <v>2015</v>
      <v>muertes por 100 000 (2017)</v>
      <v>kWh (2014)</v>
      <v>2017</v>
      <v>kilotones por año (2016)</v>
      <v>2015</v>
      <v>2017</v>
      <v>2017</v>
      <v>2019</v>
      <v>2016</v>
      <v>2016</v>
      <v>2016</v>
      <v>2016</v>
      <v>2016</v>
      <v>2016</v>
      <v>2016</v>
      <v>2018</v>
    </spb>
    <spb s="9">
      <v>3</v>
    </spb>
    <spb s="9">
      <v>4</v>
    </spb>
    <spb s="9">
      <v>5</v>
    </spb>
    <spb s="9">
      <v>6</v>
    </spb>
    <spb s="9">
      <v>7</v>
    </spb>
    <spb s="9">
      <v>8</v>
    </spb>
    <spb s="9">
      <v>9</v>
    </spb>
    <spb s="9">
      <v>10</v>
    </spb>
    <spb s="9">
      <v>11</v>
    </spb>
    <spb s="0">
      <v xml:space="preserve">Wikipedia	US Census	</v>
      <v xml:space="preserve">CC-BY-SA		</v>
      <v xml:space="preserve">http://en.wikipedia.org/wiki/Puerto_Rico	https://www.census.gov/popest/data/national/totals/2015/files/NST-EST2015-alldata.csv	</v>
      <v xml:space="preserve">http://creativecommons.org/licenses/by-sa/3.0/		</v>
    </spb>
    <spb s="0">
      <v xml:space="preserve">Wikipedia	</v>
      <v xml:space="preserve">CC BY-SA 3.0	</v>
      <v xml:space="preserve">https://es.wikipedia.org/wiki/Puerto_Rico	</v>
      <v xml:space="preserve">https://creativecommons.org/licenses/by-sa/3.0	</v>
    </spb>
    <spb s="0">
      <v xml:space="preserve">Wikipedia	</v>
      <v xml:space="preserve">CC-BY-SA	</v>
      <v xml:space="preserve">http://en.wikipedia.org/wiki/Puerto_Rico	</v>
      <v xml:space="preserve">http://creativecommons.org/licenses/by-sa/3.0/	</v>
    </spb>
    <spb s="0">
      <v xml:space="preserve">US Census	</v>
      <v xml:space="preserve">	</v>
      <v xml:space="preserve">https://www.census.gov/popest/data/national/totals/2015/files/NST-EST2015-alldata.csv	</v>
      <v xml:space="preserve">	</v>
    </spb>
    <spb s="10">
      <v>34</v>
      <v>35</v>
      <v>35</v>
      <v>35</v>
      <v>35</v>
      <v>36</v>
      <v>35</v>
      <v>35</v>
      <v>35</v>
      <v>4</v>
      <v>35</v>
      <v>5</v>
      <v>35</v>
      <v>35</v>
      <v>6</v>
      <v>37</v>
      <v>7</v>
      <v>8</v>
      <v>37</v>
      <v>37</v>
      <v>37</v>
      <v>35</v>
      <v>12</v>
      <v>37</v>
      <v>37</v>
      <v>16</v>
    </spb>
    <spb s="11">
      <v>GDP</v>
      <v>Area</v>
      <v>Image</v>
      <v>Name</v>
      <v>Population</v>
      <v>UniqueName</v>
      <v>VDPID/VSID</v>
      <v>Abbreviation</v>
      <v>Description</v>
      <v>National anthem</v>
      <v>Official name</v>
      <v>LearnMoreOnLink</v>
      <v>Physicians per thousand</v>
      <v>Currency code</v>
      <v>Urban population</v>
      <v>Largest city</v>
      <v>Calling code</v>
      <v>Life expectancy</v>
      <v>Unemployment rate</v>
      <v>Birth rate</v>
      <v>Fertility rate</v>
      <v>Forested area (%)</v>
      <v>Agricultural land (%)</v>
      <v>Total tax rate</v>
      <v>Capital/Major City</v>
      <v>Maternal mortality ratio</v>
      <v>Gross primary education enrollment (%)</v>
      <v>Gross tertiary education enrollment (%)</v>
      <v>Population: Labor force participation (%)</v>
    </spb>
    <spb s="3">
      <v>1</v>
      <v>Name</v>
      <v>LearnMoreOnLink</v>
    </spb>
    <spb s="12">
      <v>2019</v>
      <v>kilómetro cuadrado</v>
      <v>2020</v>
      <v>1995</v>
      <v>2019</v>
      <v>años (2018)</v>
      <v>2019</v>
      <v>por mil (2018)</v>
      <v>2018</v>
      <v>2016</v>
      <v>2016</v>
      <v>2019</v>
      <v>muertes por 100 000 (2017)</v>
      <v>2016</v>
      <v>2016</v>
      <v>2019</v>
    </spb>
    <spb s="0">
      <v xml:space="preserve">Wikipedia	</v>
      <v xml:space="preserve">CC BY-SA 3.0	</v>
      <v xml:space="preserve">https://es.wikipedia.org/wiki/Salvador_(Bah%C3%ADa)	</v>
      <v xml:space="preserve">https://creativecommons.org/licenses/by-sa/3.0	</v>
    </spb>
    <spb s="13">
      <v>42</v>
      <v>42</v>
      <v>42</v>
      <v>42</v>
      <v>42</v>
      <v>42</v>
      <v>42</v>
      <v>42</v>
      <v>42</v>
    </spb>
    <spb s="14">
      <v>Area</v>
      <v>Image</v>
      <v>Name</v>
      <v>Latitude</v>
      <v>Longitude</v>
      <v>Population</v>
      <v>UniqueName</v>
      <v>VDPID/VSID</v>
      <v>Description</v>
      <v>Country/region</v>
      <v>LearnMoreOnLink</v>
      <v>Admin Division 1 (State/province/other)</v>
    </spb>
    <spb s="3">
      <v>2</v>
      <v>Name</v>
      <v>LearnMoreOnLink</v>
    </spb>
    <spb s="15">
      <v>kilómetro cuadrado</v>
      <v>2021</v>
    </spb>
    <spb s="9">
      <v>12</v>
    </spb>
    <spb s="0">
      <v xml:space="preserve">Wikipedia	Cia	travel.state.gov	</v>
      <v xml:space="preserve">CC-BY-SA			</v>
      <v xml:space="preserve">http://en.wikipedia.org/wiki/Costa_Rica	https://www.cia.gov/library/publications/the-world-factbook/geos/cs.html?Transportation	https://travel.state.gov/content/travel/en/international-travel/International-Travel-Country-Information-Pages/CostaRica.html	</v>
      <v xml:space="preserve">http://creativecommons.org/licenses/by-sa/3.0/			</v>
    </spb>
    <spb s="0">
      <v xml:space="preserve">Wikipedia	</v>
      <v xml:space="preserve">CC BY-SA 3.0	</v>
      <v xml:space="preserve">https://es.wikipedia.org/wiki/Costa_Rica	</v>
      <v xml:space="preserve">https://creativecommons.org/licenses/by-sa/3.0	</v>
    </spb>
    <spb s="0">
      <v xml:space="preserve">Wikipedia	</v>
      <v xml:space="preserve">CC-BY-SA	</v>
      <v xml:space="preserve">http://en.wikipedia.org/wiki/Costa_Rica	</v>
      <v xml:space="preserve">http://creativecommons.org/licenses/by-sa/3.0/	</v>
    </spb>
    <spb s="0">
      <v xml:space="preserve">Cia	</v>
      <v xml:space="preserve">	</v>
      <v xml:space="preserve">https://www.cia.gov/library/publications/the-world-factbook/geos/cs.html?Transportation	</v>
      <v xml:space="preserve">	</v>
    </spb>
    <spb s="16">
      <v>0</v>
      <v>48</v>
      <v>49</v>
      <v>49</v>
      <v>49</v>
      <v>49</v>
      <v>50</v>
      <v>49</v>
      <v>49</v>
      <v>49</v>
      <v>50</v>
      <v>4</v>
      <v>49</v>
      <v>5</v>
      <v>51</v>
      <v>49</v>
      <v>49</v>
      <v>6</v>
      <v>51</v>
      <v>7</v>
      <v>8</v>
      <v>9</v>
      <v>51</v>
      <v>51</v>
      <v>51</v>
      <v>48</v>
      <v>51</v>
      <v>49</v>
      <v>51</v>
      <v>12</v>
      <v>13</v>
      <v>14</v>
      <v>15</v>
      <v>51</v>
      <v>51</v>
      <v>51</v>
      <v>16</v>
      <v>51</v>
      <v>51</v>
      <v>51</v>
      <v>51</v>
      <v>51</v>
      <v>51</v>
      <v>51</v>
      <v>48</v>
    </spb>
    <spb s="3">
      <v>3</v>
      <v>Name</v>
      <v>LearnMoreOnLink</v>
    </spb>
    <spb s="8">
      <v>2019</v>
      <v>2019</v>
      <v>kilómetro cuadrado</v>
      <v>2022</v>
      <v>2018</v>
      <v>2019</v>
      <v>2019</v>
      <v>años (2018)</v>
      <v>2019</v>
      <v>por mil (2018)</v>
      <v>2018</v>
      <v>por mil (2018)</v>
      <v>2016</v>
      <v>2016</v>
      <v>2018</v>
      <v>por litro (2016)</v>
      <v>2019</v>
      <v>2015</v>
      <v>muertes por 100 000 (2017)</v>
      <v>kWh (2014)</v>
      <v>2017</v>
      <v>kilotones por año (2016)</v>
      <v>2014</v>
      <v>2018</v>
      <v>2018</v>
      <v>2019</v>
      <v>2018</v>
      <v>2018</v>
      <v>2018</v>
      <v>2018</v>
      <v>2018</v>
      <v>2018</v>
      <v>2018</v>
      <v>2019</v>
    </spb>
    <spb s="0">
      <v xml:space="preserve">Wikipedia	Cia	travel.state.gov	</v>
      <v xml:space="preserve">CC-BY-SA			</v>
      <v xml:space="preserve">http://en.wikipedia.org/wiki/Mexico	https://www.cia.gov/library/publications/the-world-factbook/geos/mx.html?Transportation	https://travel.state.gov/content/travel/en/international-travel/International-Travel-Country-Information-Pages/Mexico.html	</v>
      <v xml:space="preserve">http://creativecommons.org/licenses/by-sa/3.0/			</v>
    </spb>
    <spb s="0">
      <v xml:space="preserve">Wikipedia	</v>
      <v xml:space="preserve">CC BY-SA 3.0	</v>
      <v xml:space="preserve">https://es.wikipedia.org/wiki/M%C3%A9xico	</v>
      <v xml:space="preserve">https://creativecommons.org/licenses/by-sa/3.0	</v>
    </spb>
    <spb s="0">
      <v xml:space="preserve">Wikipedia	</v>
      <v xml:space="preserve">CC-BY-SA	</v>
      <v xml:space="preserve">http://en.wikipedia.org/wiki/Mexico	</v>
      <v xml:space="preserve">http://creativecommons.org/licenses/by-sa/3.0/	</v>
    </spb>
    <spb s="0">
      <v xml:space="preserve">Cia	</v>
      <v xml:space="preserve">	</v>
      <v xml:space="preserve">https://www.cia.gov/library/publications/the-world-factbook/geos/mx.html?Transportation	</v>
      <v xml:space="preserve">	</v>
    </spb>
    <spb s="16">
      <v>0</v>
      <v>55</v>
      <v>56</v>
      <v>56</v>
      <v>56</v>
      <v>56</v>
      <v>57</v>
      <v>56</v>
      <v>56</v>
      <v>56</v>
      <v>57</v>
      <v>4</v>
      <v>56</v>
      <v>5</v>
      <v>58</v>
      <v>56</v>
      <v>56</v>
      <v>6</v>
      <v>58</v>
      <v>7</v>
      <v>8</v>
      <v>9</v>
      <v>58</v>
      <v>58</v>
      <v>58</v>
      <v>55</v>
      <v>58</v>
      <v>56</v>
      <v>58</v>
      <v>12</v>
      <v>13</v>
      <v>14</v>
      <v>15</v>
      <v>58</v>
      <v>58</v>
      <v>58</v>
      <v>16</v>
      <v>58</v>
      <v>58</v>
      <v>58</v>
      <v>58</v>
      <v>58</v>
      <v>58</v>
      <v>58</v>
      <v>55</v>
    </spb>
    <spb s="8">
      <v>2019</v>
      <v>2019</v>
      <v>kilómetro cuadrado</v>
      <v>2021</v>
      <v>2017</v>
      <v>2019</v>
      <v>2019</v>
      <v>años (2018)</v>
      <v>2019</v>
      <v>por mil (2018)</v>
      <v>2018</v>
      <v>por mil (2018)</v>
      <v>2016</v>
      <v>2016</v>
      <v>2018</v>
      <v>por litro (2016)</v>
      <v>2019</v>
      <v>2015</v>
      <v>muertes por 100 000 (2017)</v>
      <v>kWh (2014)</v>
      <v>2017</v>
      <v>kilotones por año (2016)</v>
      <v>2015</v>
      <v>2017</v>
      <v>2017</v>
      <v>2019</v>
      <v>2018</v>
      <v>2018</v>
      <v>2018</v>
      <v>2018</v>
      <v>2018</v>
      <v>2018</v>
      <v>2018</v>
      <v>2019</v>
    </spb>
    <spb s="0">
      <v xml:space="preserve">Wikipedia	Cia	travel.state.gov	</v>
      <v xml:space="preserve">CC-BY-SA			</v>
      <v xml:space="preserve">http://en.wikipedia.org/wiki/Belize	https://www.cia.gov/library/publications/the-world-factbook/geos/bh.html?Transportation	https://travel.state.gov/content/travel/en/international-travel/International-Travel-Country-Information-Pages/Belize.html	</v>
      <v xml:space="preserve">http://creativecommons.org/licenses/by-sa/3.0/			</v>
    </spb>
    <spb s="0">
      <v xml:space="preserve">Wikipedia	</v>
      <v xml:space="preserve">CC BY-SA 3.0	</v>
      <v xml:space="preserve">https://es.wikipedia.org/wiki/Belice	</v>
      <v xml:space="preserve">https://creativecommons.org/licenses/by-sa/3.0	</v>
    </spb>
    <spb s="0">
      <v xml:space="preserve">Wikipedia	</v>
      <v xml:space="preserve">CC-BY-SA	</v>
      <v xml:space="preserve">http://en.wikipedia.org/wiki/Belize	</v>
      <v xml:space="preserve">http://creativecommons.org/licenses/by-sa/3.0/	</v>
    </spb>
    <spb s="0">
      <v xml:space="preserve">Cia	</v>
      <v xml:space="preserve">	</v>
      <v xml:space="preserve">https://www.cia.gov/library/publications/the-world-factbook/geos/bh.html?Transportation	</v>
      <v xml:space="preserve">	</v>
    </spb>
    <spb s="17">
      <v>0</v>
      <v>61</v>
      <v>62</v>
      <v>62</v>
      <v>62</v>
      <v>62</v>
      <v>63</v>
      <v>62</v>
      <v>62</v>
      <v>62</v>
      <v>63</v>
      <v>4</v>
      <v>62</v>
      <v>5</v>
      <v>64</v>
      <v>62</v>
      <v>62</v>
      <v>6</v>
      <v>64</v>
      <v>7</v>
      <v>8</v>
      <v>9</v>
      <v>64</v>
      <v>64</v>
      <v>64</v>
      <v>61</v>
      <v>64</v>
      <v>62</v>
      <v>64</v>
      <v>12</v>
      <v>14</v>
      <v>15</v>
      <v>64</v>
      <v>64</v>
      <v>64</v>
      <v>16</v>
      <v>64</v>
      <v>64</v>
      <v>64</v>
      <v>64</v>
      <v>64</v>
      <v>64</v>
      <v>64</v>
    </spb>
    <spb s="18">
      <v>CPI</v>
      <v>GDP</v>
      <v>Area</v>
      <v>Image</v>
      <v>Name</v>
      <v>Population</v>
      <v>UniqueName</v>
      <v>VDPID/VSID</v>
      <v>Abbreviation</v>
      <v>Description</v>
      <v>National anthem</v>
      <v>Official name</v>
      <v>Minimum wage</v>
      <v>LearnMoreOnLink</v>
      <v>Physicians per thousand</v>
      <v>Currency code</v>
      <v>Urban population</v>
      <v>CPI Change (%)</v>
      <v>Largest city</v>
      <v>Calling code</v>
      <v>Life expectancy</v>
      <v>Unemployment rate</v>
      <v>Birth rate</v>
      <v>Fertility rate</v>
      <v>Forested area (%)</v>
      <v>Infant mortality</v>
      <v>Agricultural land (%)</v>
      <v>Tax revenue (%)</v>
      <v>Gasoline price</v>
      <v>Total tax rate</v>
      <v>Capital/Major City</v>
      <v>Out of pocket health expenditure (%)</v>
      <v>Maternal mortality ratio</v>
      <v>Armed forces size</v>
      <v>Carbon dioxide emissions</v>
      <v>Fossil fuel energy consumption</v>
      <v>Gross primary education enrollment (%)</v>
      <v>Gross tertiary education enrollment (%)</v>
      <v>Population: Labor force participation (%)</v>
      <v>Population: Income share fourth 20%</v>
      <v>Population: Income share third 20%</v>
      <v>Population: Income share second 20%</v>
      <v>Population: Income share highest 10%</v>
      <v>Population: Income share lowest 10%</v>
      <v>Population: Income share highest 20%</v>
      <v>Population: Income share lowest 20%</v>
    </spb>
    <spb s="3">
      <v>4</v>
      <v>Name</v>
      <v>LearnMoreOnLink</v>
    </spb>
    <spb s="19">
      <v>2017</v>
      <v>2019</v>
      <v>kilómetro cuadrado</v>
      <v>2017</v>
      <v>2017</v>
      <v>2019</v>
      <v>2015</v>
      <v>años (2018)</v>
      <v>2019</v>
      <v>por mil (2018)</v>
      <v>2018</v>
      <v>por mil (2018)</v>
      <v>2016</v>
      <v>2016</v>
      <v>2017</v>
      <v>por litro (2016)</v>
      <v>2019</v>
      <v>2015</v>
      <v>muertes por 100 000 (2017)</v>
      <v>2017</v>
      <v>kilotones por año (2016)</v>
      <v>2007</v>
      <v>2018</v>
      <v>2017</v>
      <v>2019</v>
      <v>1999</v>
      <v>1999</v>
      <v>1999</v>
      <v>1999</v>
      <v>1999</v>
      <v>1999</v>
      <v>1999</v>
    </spb>
    <spb s="0">
      <v xml:space="preserve">Wikipedia	Cia	travel.state.gov	</v>
      <v xml:space="preserve">CC-BY-SA			</v>
      <v xml:space="preserve">http://en.wikipedia.org/wiki/Barbados	https://www.cia.gov/library/publications/the-world-factbook/geos/bb.html?Transportation	https://travel.state.gov/content/travel/en/international-travel/International-Travel-Country-Information-Pages/Barbados.html	</v>
      <v xml:space="preserve">http://creativecommons.org/licenses/by-sa/3.0/			</v>
    </spb>
    <spb s="0">
      <v xml:space="preserve">Wikipedia	</v>
      <v xml:space="preserve">CC BY-SA 3.0	</v>
      <v xml:space="preserve">https://es.wikipedia.org/wiki/Barbados	</v>
      <v xml:space="preserve">https://creativecommons.org/licenses/by-sa/3.0	</v>
    </spb>
    <spb s="0">
      <v xml:space="preserve">Wikipedia	</v>
      <v xml:space="preserve">CC-BY-SA	</v>
      <v xml:space="preserve">http://en.wikipedia.org/wiki/Barbados	</v>
      <v xml:space="preserve">http://creativecommons.org/licenses/by-sa/3.0/	</v>
    </spb>
    <spb s="0">
      <v xml:space="preserve">Cia	</v>
      <v xml:space="preserve">	</v>
      <v xml:space="preserve">https://www.cia.gov/library/publications/the-world-factbook/geos/bb.html?Transportation	</v>
      <v xml:space="preserve">	</v>
    </spb>
    <spb s="20">
      <v>0</v>
      <v>69</v>
      <v>70</v>
      <v>70</v>
      <v>70</v>
      <v>70</v>
      <v>71</v>
      <v>70</v>
      <v>70</v>
      <v>70</v>
      <v>71</v>
      <v>4</v>
      <v>70</v>
      <v>5</v>
      <v>72</v>
      <v>70</v>
      <v>70</v>
      <v>6</v>
      <v>72</v>
      <v>7</v>
      <v>8</v>
      <v>9</v>
      <v>72</v>
      <v>72</v>
      <v>72</v>
      <v>69</v>
      <v>72</v>
      <v>70</v>
      <v>72</v>
      <v>12</v>
      <v>14</v>
      <v>15</v>
      <v>72</v>
      <v>72</v>
      <v>72</v>
      <v>16</v>
      <v>69</v>
    </spb>
    <spb s="21">
      <v>CPI</v>
      <v>GDP</v>
      <v>Area</v>
      <v>Image</v>
      <v>Name</v>
      <v>Population</v>
      <v>UniqueName</v>
      <v>VDPID/VSID</v>
      <v>Abbreviation</v>
      <v>Description</v>
      <v>National anthem</v>
      <v>Official name</v>
      <v>Minimum wage</v>
      <v>LearnMoreOnLink</v>
      <v>Physicians per thousand</v>
      <v>Currency code</v>
      <v>Urban population</v>
      <v>CPI Change (%)</v>
      <v>Largest city</v>
      <v>Calling code</v>
      <v>Life expectancy</v>
      <v>Unemployment rate</v>
      <v>Birth rate</v>
      <v>Fertility rate</v>
      <v>Forested area (%)</v>
      <v>Infant mortality</v>
      <v>Agricultural land (%)</v>
      <v>Tax revenue (%)</v>
      <v>Gasoline price</v>
      <v>Total tax rate</v>
      <v>Capital/Major City</v>
      <v>Out of pocket health expenditure (%)</v>
      <v>Maternal mortality ratio</v>
      <v>Armed forces size</v>
      <v>Carbon dioxide emissions</v>
      <v>Fossil fuel energy consumption</v>
      <v>Gross primary education enrollment (%)</v>
      <v>Gross tertiary education enrollment (%)</v>
      <v>Population: Labor force participation (%)</v>
      <v>Market cap of listed companies</v>
    </spb>
    <spb s="3">
      <v>5</v>
      <v>Name</v>
      <v>LearnMoreOnLink</v>
    </spb>
    <spb s="22">
      <v>2019</v>
      <v>2019</v>
      <v>kilómetro cuadrado</v>
      <v>2023</v>
      <v>2017</v>
      <v>2019</v>
      <v>2019</v>
      <v>años (2018)</v>
      <v>2019</v>
      <v>por mil (2018)</v>
      <v>2018</v>
      <v>por mil (2018)</v>
      <v>2016</v>
      <v>2016</v>
      <v>2016</v>
      <v>por litro (2014)</v>
      <v>2019</v>
      <v>2015</v>
      <v>muertes por 100 000 (2017)</v>
      <v>2017</v>
      <v>kilotones por año (2016)</v>
      <v>2007</v>
      <v>2018</v>
      <v>2011</v>
      <v>2019</v>
      <v>2019</v>
    </spb>
    <spb s="0">
      <v xml:space="preserve">Wikipedia	Cia	travel.state.gov	</v>
      <v xml:space="preserve">CC-BY-SA			</v>
      <v xml:space="preserve">http://en.wikipedia.org/wiki/Panama	https://www.cia.gov/library/publications/the-world-factbook/geos/pm.html?Transportation	https://travel.state.gov/content/travel/en/international-travel/International-Travel-Country-Information-Pages/Panama.html	</v>
      <v xml:space="preserve">http://creativecommons.org/licenses/by-sa/3.0/			</v>
    </spb>
    <spb s="0">
      <v xml:space="preserve">Wikipedia	</v>
      <v xml:space="preserve">CC BY-SA 3.0	</v>
      <v xml:space="preserve">https://es.wikipedia.org/wiki/Panam%C3%A1	</v>
      <v xml:space="preserve">https://creativecommons.org/licenses/by-sa/3.0	</v>
    </spb>
    <spb s="0">
      <v xml:space="preserve">Wikipedia	</v>
      <v xml:space="preserve">CC-BY-SA	</v>
      <v xml:space="preserve">http://en.wikipedia.org/wiki/Panama	</v>
      <v xml:space="preserve">http://creativecommons.org/licenses/by-sa/3.0/	</v>
    </spb>
    <spb s="0">
      <v xml:space="preserve">Cia	</v>
      <v xml:space="preserve">	</v>
      <v xml:space="preserve">https://www.cia.gov/library/publications/the-world-factbook/geos/pm.html?Transportation	</v>
      <v xml:space="preserve">	</v>
    </spb>
    <spb s="23">
      <v>0</v>
      <v>77</v>
      <v>78</v>
      <v>78</v>
      <v>78</v>
      <v>78</v>
      <v>79</v>
      <v>78</v>
      <v>78</v>
      <v>78</v>
      <v>79</v>
      <v>4</v>
      <v>78</v>
      <v>5</v>
      <v>80</v>
      <v>78</v>
      <v>78</v>
      <v>6</v>
      <v>80</v>
      <v>7</v>
      <v>8</v>
      <v>9</v>
      <v>80</v>
      <v>80</v>
      <v>77</v>
      <v>80</v>
      <v>78</v>
      <v>80</v>
      <v>12</v>
      <v>13</v>
      <v>14</v>
      <v>15</v>
      <v>80</v>
      <v>80</v>
      <v>80</v>
      <v>16</v>
      <v>80</v>
      <v>80</v>
      <v>80</v>
      <v>80</v>
      <v>80</v>
      <v>80</v>
      <v>80</v>
      <v>77</v>
    </spb>
    <spb s="24">
      <v>CPI</v>
      <v>GDP</v>
      <v>Area</v>
      <v>Image</v>
      <v>Name</v>
      <v>Population</v>
      <v>UniqueName</v>
      <v>VDPID/VSID</v>
      <v>Abbreviation</v>
      <v>Description</v>
      <v>National anthem</v>
      <v>Official name</v>
      <v>Minimum wage</v>
      <v>LearnMoreOnLink</v>
      <v>Physicians per thousand</v>
      <v>Currency code</v>
      <v>Urban population</v>
      <v>CPI Change (%)</v>
      <v>Largest city</v>
      <v>Calling code</v>
      <v>Life expectancy</v>
      <v>Unemployment rate</v>
      <v>Birth rate</v>
      <v>Fertility rate</v>
      <v>Forested area (%)</v>
      <v>Infant mortality</v>
      <v>Agricultural land (%)</v>
      <v>Gasoline price</v>
      <v>Total tax rate</v>
      <v>Capital/Major City</v>
      <v>Out of pocket health expenditure (%)</v>
      <v>Maternal mortality ratio</v>
      <v>Electric power consumption</v>
      <v>Armed forces size</v>
      <v>Carbon dioxide emissions</v>
      <v>Fossil fuel energy consumption</v>
      <v>Gross primary education enrollment (%)</v>
      <v>Gross tertiary education enrollment (%)</v>
      <v>Population: Labor force participation (%)</v>
      <v>Population: Income share fourth 20%</v>
      <v>Population: Income share third 20%</v>
      <v>Population: Income share second 20%</v>
      <v>Population: Income share highest 10%</v>
      <v>Population: Income share lowest 10%</v>
      <v>Population: Income share highest 20%</v>
      <v>Population: Income share lowest 20%</v>
      <v>Market cap of listed companies</v>
    </spb>
    <spb s="3">
      <v>6</v>
      <v>Name</v>
      <v>LearnMoreOnLink</v>
    </spb>
    <spb s="25">
      <v>2019</v>
      <v>2019</v>
      <v>kilómetro cuadrado</v>
      <v>2021</v>
      <v>2016</v>
      <v>2019</v>
      <v>2019</v>
      <v>años (2018)</v>
      <v>2019</v>
      <v>por mil (2018)</v>
      <v>2018</v>
      <v>por mil (2018)</v>
      <v>2016</v>
      <v>2016</v>
      <v>por litro (2016)</v>
      <v>2019</v>
      <v>2015</v>
      <v>muertes por 100 000 (2017)</v>
      <v>kWh (2014)</v>
      <v>2017</v>
      <v>kilotones por año (2016)</v>
      <v>2014</v>
      <v>2017</v>
      <v>2016</v>
      <v>2019</v>
      <v>2018</v>
      <v>2018</v>
      <v>2018</v>
      <v>2018</v>
      <v>2018</v>
      <v>2018</v>
      <v>2018</v>
      <v>2019</v>
    </spb>
    <spb s="0">
      <v xml:space="preserve">Wikipedia	Cia	travel.state.gov	</v>
      <v xml:space="preserve">CC-BY-SA			</v>
      <v xml:space="preserve">http://en.wikipedia.org/wiki/Colombia	https://www.cia.gov/library/publications/the-world-factbook/geos/co.html?Transportation	https://travel.state.gov/content/travel/en/international-travel/International-Travel-Country-Information-Pages/Colombia.html	</v>
      <v xml:space="preserve">http://creativecommons.org/licenses/by-sa/3.0/			</v>
    </spb>
    <spb s="0">
      <v xml:space="preserve">Wikipedia	</v>
      <v xml:space="preserve">CC BY-SA 3.0	</v>
      <v xml:space="preserve">https://es.wikipedia.org/wiki/Colombia	</v>
      <v xml:space="preserve">https://creativecommons.org/licenses/by-sa/3.0	</v>
    </spb>
    <spb s="0">
      <v xml:space="preserve">Wikipedia	</v>
      <v xml:space="preserve">CC-BY-SA	</v>
      <v xml:space="preserve">http://en.wikipedia.org/wiki/Colombia	</v>
      <v xml:space="preserve">http://creativecommons.org/licenses/by-sa/3.0/	</v>
    </spb>
    <spb s="0">
      <v xml:space="preserve">Cia	</v>
      <v xml:space="preserve">	</v>
      <v xml:space="preserve">https://www.cia.gov/library/publications/the-world-factbook/geos/co.html?Transportation	</v>
      <v xml:space="preserve">	</v>
    </spb>
    <spb s="16">
      <v>0</v>
      <v>85</v>
      <v>86</v>
      <v>86</v>
      <v>86</v>
      <v>86</v>
      <v>87</v>
      <v>86</v>
      <v>86</v>
      <v>86</v>
      <v>87</v>
      <v>4</v>
      <v>86</v>
      <v>5</v>
      <v>88</v>
      <v>86</v>
      <v>86</v>
      <v>6</v>
      <v>88</v>
      <v>7</v>
      <v>8</v>
      <v>9</v>
      <v>88</v>
      <v>88</v>
      <v>88</v>
      <v>85</v>
      <v>88</v>
      <v>86</v>
      <v>88</v>
      <v>12</v>
      <v>13</v>
      <v>14</v>
      <v>15</v>
      <v>88</v>
      <v>88</v>
      <v>88</v>
      <v>16</v>
      <v>88</v>
      <v>88</v>
      <v>88</v>
      <v>88</v>
      <v>88</v>
      <v>88</v>
      <v>88</v>
      <v>85</v>
    </spb>
    <spb s="8">
      <v>2019</v>
      <v>2019</v>
      <v>kilómetro cuadrado</v>
      <v>2021</v>
      <v>2018</v>
      <v>2019</v>
      <v>2019</v>
      <v>años (2018)</v>
      <v>2019</v>
      <v>por mil (2018)</v>
      <v>2018</v>
      <v>por mil (2018)</v>
      <v>2016</v>
      <v>2016</v>
      <v>2018</v>
      <v>por litro (2016)</v>
      <v>2019</v>
      <v>2015</v>
      <v>muertes por 100 000 (2017)</v>
      <v>kWh (2014)</v>
      <v>2017</v>
      <v>kilotones por año (2016)</v>
      <v>2014</v>
      <v>2018</v>
      <v>2018</v>
      <v>2019</v>
      <v>2018</v>
      <v>2018</v>
      <v>2018</v>
      <v>2018</v>
      <v>2018</v>
      <v>2018</v>
      <v>2018</v>
      <v>2019</v>
    </spb>
    <spb s="0">
      <v xml:space="preserve">Wikipedia	Cia	travel.state.gov	</v>
      <v xml:space="preserve">CC-BY-SA			</v>
      <v xml:space="preserve">http://en.wikipedia.org/wiki/Peru	https://www.cia.gov/library/publications/the-world-factbook/geos/pe.html?Transportation	https://travel.state.gov/content/travel/en/international-travel/International-Travel-Country-Information-Pages/Peru.html	</v>
      <v xml:space="preserve">http://creativecommons.org/licenses/by-sa/3.0/			</v>
    </spb>
    <spb s="0">
      <v xml:space="preserve">Wikipedia	</v>
      <v xml:space="preserve">CC BY-SA 3.0	</v>
      <v xml:space="preserve">https://es.wikipedia.org/wiki/Per%C3%BA	</v>
      <v xml:space="preserve">https://creativecommons.org/licenses/by-sa/3.0	</v>
    </spb>
    <spb s="0">
      <v xml:space="preserve">Wikipedia	</v>
      <v xml:space="preserve">CC-BY-SA	</v>
      <v xml:space="preserve">http://en.wikipedia.org/wiki/Peru	</v>
      <v xml:space="preserve">http://creativecommons.org/licenses/by-sa/3.0/	</v>
    </spb>
    <spb s="0">
      <v xml:space="preserve">Cia	</v>
      <v xml:space="preserve">	</v>
      <v xml:space="preserve">https://www.cia.gov/library/publications/the-world-factbook/geos/pe.html?Transportation	</v>
      <v xml:space="preserve">	</v>
    </spb>
    <spb s="16">
      <v>0</v>
      <v>91</v>
      <v>92</v>
      <v>92</v>
      <v>92</v>
      <v>92</v>
      <v>93</v>
      <v>92</v>
      <v>92</v>
      <v>92</v>
      <v>93</v>
      <v>4</v>
      <v>92</v>
      <v>5</v>
      <v>94</v>
      <v>92</v>
      <v>92</v>
      <v>6</v>
      <v>94</v>
      <v>7</v>
      <v>8</v>
      <v>9</v>
      <v>94</v>
      <v>94</v>
      <v>94</v>
      <v>91</v>
      <v>94</v>
      <v>92</v>
      <v>94</v>
      <v>12</v>
      <v>13</v>
      <v>14</v>
      <v>15</v>
      <v>94</v>
      <v>94</v>
      <v>94</v>
      <v>16</v>
      <v>94</v>
      <v>94</v>
      <v>94</v>
      <v>94</v>
      <v>94</v>
      <v>94</v>
      <v>94</v>
      <v>91</v>
    </spb>
    <spb s="8">
      <v>2019</v>
      <v>2019</v>
      <v>kilómetro cuadrado</v>
      <v>2021</v>
      <v>2016</v>
      <v>2019</v>
      <v>2019</v>
      <v>años (2018)</v>
      <v>2019</v>
      <v>por mil (2018)</v>
      <v>2018</v>
      <v>por mil (2018)</v>
      <v>2016</v>
      <v>2016</v>
      <v>2018</v>
      <v>por litro (2016)</v>
      <v>2019</v>
      <v>2015</v>
      <v>muertes por 100 000 (2017)</v>
      <v>kWh (2014)</v>
      <v>2017</v>
      <v>kilotones por año (2016)</v>
      <v>2014</v>
      <v>2018</v>
      <v>2017</v>
      <v>2019</v>
      <v>2018</v>
      <v>2018</v>
      <v>2018</v>
      <v>2018</v>
      <v>2018</v>
      <v>2018</v>
      <v>2018</v>
      <v>2019</v>
    </spb>
    <spb s="0">
      <v xml:space="preserve">Wikipedia	Cia	Youtube	</v>
      <v xml:space="preserve">CC-BY-SA			</v>
      <v xml:space="preserve">http://en.wikipedia.org/wiki/Dominican_Republic	https://www.cia.gov/library/publications/the-world-factbook/geos/dr.html?Transportation	https://www.youtube.com/user/DominicanRepublic100	</v>
      <v xml:space="preserve">http://creativecommons.org/licenses/by-sa/3.0/			</v>
    </spb>
    <spb s="0">
      <v xml:space="preserve">Wikipedia	</v>
      <v xml:space="preserve">CC BY-SA 3.0	</v>
      <v xml:space="preserve">https://es.wikipedia.org/wiki/Rep%C3%BAblica_Dominicana	</v>
      <v xml:space="preserve">https://creativecommons.org/licenses/by-sa/3.0	</v>
    </spb>
    <spb s="0">
      <v xml:space="preserve">Wikipedia	</v>
      <v xml:space="preserve">CC-BY-SA	</v>
      <v xml:space="preserve">http://en.wikipedia.org/wiki/Dominican_Republic	</v>
      <v xml:space="preserve">http://creativecommons.org/licenses/by-sa/3.0/	</v>
    </spb>
    <spb s="0">
      <v xml:space="preserve">Cia	</v>
      <v xml:space="preserve">	</v>
      <v xml:space="preserve">https://www.cia.gov/library/publications/the-world-factbook/geos/dr.html?Transportation	</v>
      <v xml:space="preserve">	</v>
    </spb>
    <spb s="26">
      <v>0</v>
      <v>97</v>
      <v>98</v>
      <v>98</v>
      <v>98</v>
      <v>98</v>
      <v>99</v>
      <v>98</v>
      <v>98</v>
      <v>98</v>
      <v>99</v>
      <v>4</v>
      <v>98</v>
      <v>5</v>
      <v>100</v>
      <v>98</v>
      <v>98</v>
      <v>6</v>
      <v>100</v>
      <v>7</v>
      <v>8</v>
      <v>9</v>
      <v>100</v>
      <v>100</v>
      <v>100</v>
      <v>97</v>
      <v>100</v>
      <v>98</v>
      <v>100</v>
      <v>12</v>
      <v>13</v>
      <v>14</v>
      <v>15</v>
      <v>100</v>
      <v>100</v>
      <v>100</v>
      <v>16</v>
      <v>100</v>
      <v>100</v>
      <v>100</v>
      <v>100</v>
      <v>100</v>
      <v>100</v>
      <v>100</v>
    </spb>
    <spb s="27">
      <v>CPI</v>
      <v>GDP</v>
      <v>Area</v>
      <v>Image</v>
      <v>Name</v>
      <v>Population</v>
      <v>UniqueName</v>
      <v>VDPID/VSID</v>
      <v>Abbreviation</v>
      <v>Description</v>
      <v>National anthem</v>
      <v>Official name</v>
      <v>Minimum wage</v>
      <v>LearnMoreOnLink</v>
      <v>Physicians per thousand</v>
      <v>Currency code</v>
      <v>Urban population</v>
      <v>CPI Change (%)</v>
      <v>Largest city</v>
      <v>Calling code</v>
      <v>Life expectancy</v>
      <v>Unemployment rate</v>
      <v>Birth rate</v>
      <v>Fertility rate</v>
      <v>Forested area (%)</v>
      <v>Infant mortality</v>
      <v>Agricultural land (%)</v>
      <v>Tax revenue (%)</v>
      <v>Gasoline price</v>
      <v>Total tax rate</v>
      <v>Capital/Major City</v>
      <v>Out of pocket health expenditure (%)</v>
      <v>Maternal mortality ratio</v>
      <v>Electric power consumption</v>
      <v>Armed forces size</v>
      <v>Carbon dioxide emissions</v>
      <v>Fossil fuel energy consumption</v>
      <v>Gross primary education enrollment (%)</v>
      <v>Gross tertiary education enrollment (%)</v>
      <v>Population: Labor force participation (%)</v>
      <v>Population: Income share fourth 20%</v>
      <v>Population: Income share third 20%</v>
      <v>Population: Income share second 20%</v>
      <v>Population: Income share highest 10%</v>
      <v>Population: Income share lowest 10%</v>
      <v>Population: Income share highest 20%</v>
      <v>Population: Income share lowest 20%</v>
    </spb>
    <spb s="3">
      <v>7</v>
      <v>Name</v>
      <v>LearnMoreOnLink</v>
    </spb>
    <spb s="28">
      <v>2019</v>
      <v>2019</v>
      <v>kilómetro cuadrado</v>
      <v>2021</v>
      <v>2017</v>
      <v>2019</v>
      <v>2019</v>
      <v>años (2018)</v>
      <v>2019</v>
      <v>por mil (2018)</v>
      <v>2018</v>
      <v>por mil (2018)</v>
      <v>2016</v>
      <v>2016</v>
      <v>2018</v>
      <v>por litro (2016)</v>
      <v>2019</v>
      <v>2015</v>
      <v>muertes por 100 000 (2017)</v>
      <v>kWh (2014)</v>
      <v>2017</v>
      <v>kilotones por año (2016)</v>
      <v>2014</v>
      <v>2018</v>
      <v>2017</v>
      <v>2019</v>
      <v>2018</v>
      <v>2018</v>
      <v>2018</v>
      <v>2018</v>
      <v>2018</v>
      <v>2018</v>
      <v>2018</v>
    </spb>
    <spb s="0">
      <v xml:space="preserve">Wikipedia	Cia	travel.state.gov	</v>
      <v xml:space="preserve">CC-BY-SA			</v>
      <v xml:space="preserve">http://en.wikipedia.org/wiki/Saint_Vincent_and_the_Grenadines	https://www.cia.gov/library/publications/the-world-factbook/geos/vc.html?Transportation	https://travel.state.gov/content/travel/en/international-travel/International-Travel-Country-Information-Pages/SaintVincentandtheGrenadines.html	</v>
      <v xml:space="preserve">http://creativecommons.org/licenses/by-sa/3.0/			</v>
    </spb>
    <spb s="0">
      <v xml:space="preserve">Wikipedia	</v>
      <v xml:space="preserve">CC BY-SA 3.0	</v>
      <v xml:space="preserve">https://es.wikipedia.org/wiki/San_Vicente_y_las_Granadinas	</v>
      <v xml:space="preserve">https://creativecommons.org/licenses/by-sa/3.0	</v>
    </spb>
    <spb s="0">
      <v xml:space="preserve">Wikipedia	</v>
      <v xml:space="preserve">CC-BY-SA	</v>
      <v xml:space="preserve">http://en.wikipedia.org/wiki/Saint_Vincent_and_the_Grenadines	</v>
      <v xml:space="preserve">http://creativecommons.org/licenses/by-sa/3.0/	</v>
    </spb>
    <spb s="0">
      <v xml:space="preserve">Cia	</v>
      <v xml:space="preserve">	</v>
      <v xml:space="preserve">https://www.cia.gov/library/publications/the-world-factbook/geos/vc.html?Transportation	</v>
      <v xml:space="preserve">	</v>
    </spb>
    <spb s="29">
      <v>0</v>
      <v>105</v>
      <v>106</v>
      <v>106</v>
      <v>106</v>
      <v>106</v>
      <v>107</v>
      <v>106</v>
      <v>106</v>
      <v>106</v>
      <v>107</v>
      <v>4</v>
      <v>106</v>
      <v>5</v>
      <v>108</v>
      <v>106</v>
      <v>106</v>
      <v>6</v>
      <v>108</v>
      <v>7</v>
      <v>8</v>
      <v>9</v>
      <v>108</v>
      <v>108</v>
      <v>108</v>
      <v>108</v>
      <v>106</v>
      <v>108</v>
      <v>12</v>
      <v>15</v>
      <v>108</v>
      <v>108</v>
      <v>108</v>
      <v>16</v>
    </spb>
    <spb s="30">
      <v>CPI</v>
      <v>GDP</v>
      <v>Area</v>
      <v>Image</v>
      <v>Name</v>
      <v>Population</v>
      <v>UniqueName</v>
      <v>VDPID/VSID</v>
      <v>Abbreviation</v>
      <v>Description</v>
      <v>National anthem</v>
      <v>Official name</v>
      <v>Minimum wage</v>
      <v>LearnMoreOnLink</v>
      <v>Physicians per thousand</v>
      <v>Currency code</v>
      <v>Urban population</v>
      <v>CPI Change (%)</v>
      <v>Largest city</v>
      <v>Calling code</v>
      <v>Life expectancy</v>
      <v>Unemployment rate</v>
      <v>Birth rate</v>
      <v>Fertility rate</v>
      <v>Forested area (%)</v>
      <v>Infant mortality</v>
      <v>Agricultural land (%)</v>
      <v>Tax revenue (%)</v>
      <v>Total tax rate</v>
      <v>Capital/Major City</v>
      <v>Out of pocket health expenditure (%)</v>
      <v>Maternal mortality ratio</v>
      <v>Carbon dioxide emissions</v>
      <v>Fossil fuel energy consumption</v>
      <v>Gross primary education enrollment (%)</v>
      <v>Gross tertiary education enrollment (%)</v>
      <v>Population: Labor force participation (%)</v>
    </spb>
    <spb s="3">
      <v>8</v>
      <v>Name</v>
      <v>LearnMoreOnLink</v>
    </spb>
    <spb s="31">
      <v>2018</v>
      <v>2019</v>
      <v>kilómetro cuadrado</v>
      <v>2023</v>
      <v>2010</v>
      <v>2019</v>
      <v>2018</v>
      <v>años (2018)</v>
      <v>2019</v>
      <v>por mil (2018)</v>
      <v>2018</v>
      <v>por mil (2018)</v>
      <v>2016</v>
      <v>2016</v>
      <v>2017</v>
      <v>2019</v>
      <v>2015</v>
      <v>muertes por 100 000 (2017)</v>
      <v>kilotones por año (2016)</v>
      <v>2007</v>
      <v>2018</v>
      <v>2015</v>
      <v>2019</v>
    </spb>
    <spb s="0">
      <v xml:space="preserve">Wikipedia	Cia	travel.state.gov	</v>
      <v xml:space="preserve">CC-BY-SA			</v>
      <v xml:space="preserve">http://en.wikipedia.org/wiki/The_Bahamas	https://www.cia.gov/library/publications/the-world-factbook/geos/bf.html?Transportation	https://travel.state.gov/content/travel/en/international-travel/International-Travel-Country-Information-Pages/Bahamas.html	</v>
      <v xml:space="preserve">http://creativecommons.org/licenses/by-sa/3.0/			</v>
    </spb>
    <spb s="0">
      <v xml:space="preserve">Wikipedia	</v>
      <v xml:space="preserve">CC BY-SA 3.0	</v>
      <v xml:space="preserve">https://es.wikipedia.org/wiki/Bahamas	</v>
      <v xml:space="preserve">https://creativecommons.org/licenses/by-sa/3.0	</v>
    </spb>
    <spb s="0">
      <v xml:space="preserve">Wikipedia	</v>
      <v xml:space="preserve">CC-BY-SA	</v>
      <v xml:space="preserve">http://en.wikipedia.org/wiki/The_Bahamas	</v>
      <v xml:space="preserve">http://creativecommons.org/licenses/by-sa/3.0/	</v>
    </spb>
    <spb s="0">
      <v xml:space="preserve">Cia	</v>
      <v xml:space="preserve">	</v>
      <v xml:space="preserve">https://www.cia.gov/library/publications/the-world-factbook/geos/bf.html?Transportation	</v>
      <v xml:space="preserve">	</v>
    </spb>
    <spb s="32">
      <v>0</v>
      <v>113</v>
      <v>114</v>
      <v>114</v>
      <v>114</v>
      <v>114</v>
      <v>115</v>
      <v>114</v>
      <v>114</v>
      <v>114</v>
      <v>115</v>
      <v>4</v>
      <v>114</v>
      <v>5</v>
      <v>116</v>
      <v>114</v>
      <v>114</v>
      <v>6</v>
      <v>116</v>
      <v>7</v>
      <v>8</v>
      <v>9</v>
      <v>116</v>
      <v>116</v>
      <v>116</v>
      <v>113</v>
      <v>116</v>
      <v>114</v>
      <v>116</v>
      <v>12</v>
      <v>14</v>
      <v>15</v>
      <v>116</v>
      <v>116</v>
      <v>116</v>
      <v>16</v>
    </spb>
    <spb s="33">
      <v>CPI</v>
      <v>GDP</v>
      <v>Area</v>
      <v>Image</v>
      <v>Name</v>
      <v>Population</v>
      <v>UniqueName</v>
      <v>VDPID/VSID</v>
      <v>Abbreviation</v>
      <v>Description</v>
      <v>National anthem</v>
      <v>Official name</v>
      <v>Minimum wage</v>
      <v>LearnMoreOnLink</v>
      <v>Physicians per thousand</v>
      <v>Currency code</v>
      <v>Urban population</v>
      <v>CPI Change (%)</v>
      <v>Largest city</v>
      <v>Calling code</v>
      <v>Life expectancy</v>
      <v>Unemployment rate</v>
      <v>Birth rate</v>
      <v>Fertility rate</v>
      <v>Forested area (%)</v>
      <v>Infant mortality</v>
      <v>Agricultural land (%)</v>
      <v>Tax revenue (%)</v>
      <v>Gasoline price</v>
      <v>Total tax rate</v>
      <v>Capital/Major City</v>
      <v>Out of pocket health expenditure (%)</v>
      <v>Maternal mortality ratio</v>
      <v>Armed forces size</v>
      <v>Carbon dioxide emissions</v>
      <v>Fossil fuel energy consumption</v>
      <v>Gross primary education enrollment (%)</v>
      <v>Gross tertiary education enrollment (%)</v>
      <v>Population: Labor force participation (%)</v>
    </spb>
    <spb s="3">
      <v>9</v>
      <v>Name</v>
      <v>LearnMoreOnLink</v>
    </spb>
    <spb s="34">
      <v>2019</v>
      <v>2019</v>
      <v>kilómetro cuadrado</v>
      <v>2017</v>
      <v>2017</v>
      <v>2019</v>
      <v>2019</v>
      <v>años (2018)</v>
      <v>2019</v>
      <v>por mil (2018)</v>
      <v>2018</v>
      <v>por mil (2018)</v>
      <v>2016</v>
      <v>2016</v>
      <v>2018</v>
      <v>por litro (2016)</v>
      <v>2019</v>
      <v>2015</v>
      <v>muertes por 100 000 (2017)</v>
      <v>2017</v>
      <v>kilotones por año (2016)</v>
      <v>2007</v>
      <v>2018</v>
      <v>1995</v>
      <v>2019</v>
    </spb>
    <spb s="0">
      <v xml:space="preserve">Wikipedia	Cia	travel.state.gov	</v>
      <v xml:space="preserve">CC-BY-SA			</v>
      <v xml:space="preserve">http://en.wikipedia.org/wiki/Cayman_Islands	https://www.cia.gov/library/publications/the-world-factbook/geos/cj.html?Transportation	https://travel.state.gov/content/travel/en/international-travel/International-Travel-Country-Information-Pages/CaymanIslands.html	</v>
      <v xml:space="preserve">http://creativecommons.org/licenses/by-sa/3.0/			</v>
    </spb>
    <spb s="0">
      <v xml:space="preserve">Wikipedia	</v>
      <v xml:space="preserve">CC BY-SA 3.0	</v>
      <v xml:space="preserve">https://es.wikipedia.org/wiki/Islas_Caim%C3%A1n	</v>
      <v xml:space="preserve">https://creativecommons.org/licenses/by-sa/3.0	</v>
    </spb>
    <spb s="0">
      <v xml:space="preserve">Wikipedia	</v>
      <v xml:space="preserve">CC-BY-SA	</v>
      <v xml:space="preserve">http://en.wikipedia.org/wiki/Cayman_Islands	</v>
      <v xml:space="preserve">http://creativecommons.org/licenses/by-sa/3.0/	</v>
    </spb>
    <spb s="0">
      <v xml:space="preserve">Cia	</v>
      <v xml:space="preserve">	</v>
      <v xml:space="preserve">https://www.cia.gov/library/publications/the-world-factbook/geos/cj.html?Transportation	</v>
      <v xml:space="preserve">	</v>
    </spb>
    <spb s="35">
      <v>0</v>
      <v>121</v>
      <v>122</v>
      <v>122</v>
      <v>122</v>
      <v>122</v>
      <v>123</v>
      <v>122</v>
      <v>122</v>
      <v>122</v>
      <v>4</v>
      <v>122</v>
      <v>5</v>
      <v>124</v>
      <v>122</v>
      <v>122</v>
      <v>6</v>
      <v>7</v>
      <v>124</v>
      <v>124</v>
      <v>122</v>
      <v>15</v>
      <v>121</v>
    </spb>
    <spb s="36">
      <v>CPI</v>
      <v>GDP</v>
      <v>Area</v>
      <v>Image</v>
      <v>Name</v>
      <v>Population</v>
      <v>UniqueName</v>
      <v>VDPID/VSID</v>
      <v>Abbreviation</v>
      <v>Description</v>
      <v>National anthem</v>
      <v>Official name</v>
      <v>LearnMoreOnLink</v>
      <v>Physicians per thousand</v>
      <v>Currency code</v>
      <v>Urban population</v>
      <v>CPI Change (%)</v>
      <v>Largest city</v>
      <v>Calling code</v>
      <v>Life expectancy</v>
      <v>Birth rate</v>
      <v>Forested area (%)</v>
      <v>Agricultural land (%)</v>
      <v>Capital/Major City</v>
      <v>Carbon dioxide emissions</v>
      <v>Market cap of listed companies</v>
    </spb>
    <spb s="3">
      <v>10</v>
      <v>Name</v>
      <v>LearnMoreOnLink</v>
    </spb>
    <spb s="37">
      <v>2016</v>
      <v>2018</v>
      <v>kilómetro cuadrado</v>
      <v>2023</v>
      <v>1997</v>
      <v>2019</v>
      <v>2016</v>
      <v>años (2010)</v>
      <v>por mil (2018)</v>
      <v>2016</v>
      <v>2016</v>
      <v>kilotones por año (2016)</v>
      <v>2015</v>
    </spb>
    <spb s="0">
      <v xml:space="preserve">Wikipedia	Cia	travel.state.gov	</v>
      <v xml:space="preserve">CC-BY-SA			</v>
      <v xml:space="preserve">http://en.wikipedia.org/wiki/Guatemala	https://www.cia.gov/library/publications/the-world-factbook/geos/gt.html?Transportation	https://travel.state.gov/content/travel/en/international-travel/International-Travel-Country-Information-Pages/Guatemala.html	</v>
      <v xml:space="preserve">http://creativecommons.org/licenses/by-sa/3.0/			</v>
    </spb>
    <spb s="0">
      <v xml:space="preserve">Wikipedia	</v>
      <v xml:space="preserve">CC BY-SA 3.0	</v>
      <v xml:space="preserve">https://es.wikipedia.org/wiki/Guatemala	</v>
      <v xml:space="preserve">https://creativecommons.org/licenses/by-sa/3.0	</v>
    </spb>
    <spb s="0">
      <v xml:space="preserve">Wikipedia	</v>
      <v xml:space="preserve">CC-BY-SA	</v>
      <v xml:space="preserve">http://en.wikipedia.org/wiki/Guatemala	</v>
      <v xml:space="preserve">http://creativecommons.org/licenses/by-sa/3.0/	</v>
    </spb>
    <spb s="0">
      <v xml:space="preserve">Cia	</v>
      <v xml:space="preserve">	</v>
      <v xml:space="preserve">https://www.cia.gov/library/publications/the-world-factbook/geos/gt.html?Transportation	</v>
      <v xml:space="preserve">	</v>
    </spb>
    <spb s="26">
      <v>0</v>
      <v>129</v>
      <v>130</v>
      <v>130</v>
      <v>130</v>
      <v>130</v>
      <v>131</v>
      <v>130</v>
      <v>130</v>
      <v>130</v>
      <v>131</v>
      <v>4</v>
      <v>130</v>
      <v>5</v>
      <v>132</v>
      <v>130</v>
      <v>130</v>
      <v>6</v>
      <v>132</v>
      <v>7</v>
      <v>8</v>
      <v>9</v>
      <v>132</v>
      <v>132</v>
      <v>132</v>
      <v>129</v>
      <v>132</v>
      <v>130</v>
      <v>132</v>
      <v>12</v>
      <v>13</v>
      <v>14</v>
      <v>15</v>
      <v>132</v>
      <v>132</v>
      <v>132</v>
      <v>16</v>
      <v>132</v>
      <v>132</v>
      <v>132</v>
      <v>132</v>
      <v>132</v>
      <v>132</v>
      <v>132</v>
    </spb>
    <spb s="28">
      <v>2019</v>
      <v>2019</v>
      <v>kilómetro cuadrado</v>
      <v>2018</v>
      <v>2018</v>
      <v>2019</v>
      <v>2019</v>
      <v>años (2018)</v>
      <v>2019</v>
      <v>por mil (2018)</v>
      <v>2018</v>
      <v>por mil (2018)</v>
      <v>2016</v>
      <v>2016</v>
      <v>2018</v>
      <v>por litro (2016)</v>
      <v>2019</v>
      <v>2015</v>
      <v>muertes por 100 000 (2017)</v>
      <v>kWh (2014)</v>
      <v>2017</v>
      <v>kilotones por año (2016)</v>
      <v>2014</v>
      <v>2018</v>
      <v>2015</v>
      <v>2019</v>
      <v>2014</v>
      <v>2014</v>
      <v>2014</v>
      <v>2014</v>
      <v>2014</v>
      <v>2014</v>
      <v>2014</v>
    </spb>
    <spb s="0">
      <v xml:space="preserve">Wikipedia	Cia	travel.state.gov	</v>
      <v xml:space="preserve">CC-BY-SA			</v>
      <v xml:space="preserve">http://en.wikipedia.org/wiki/Guyana	https://www.cia.gov/library/publications/the-world-factbook/geos/gy.html?Transportation	https://travel.state.gov/content/travel/en/international-travel/International-Travel-Country-Information-Pages/Guyana.html	</v>
      <v xml:space="preserve">http://creativecommons.org/licenses/by-sa/3.0/			</v>
    </spb>
    <spb s="0">
      <v xml:space="preserve">Wikipedia	</v>
      <v xml:space="preserve">CC BY-SA 3.0	</v>
      <v xml:space="preserve">https://es.wikipedia.org/wiki/Guyana	</v>
      <v xml:space="preserve">https://creativecommons.org/licenses/by-sa/3.0	</v>
    </spb>
    <spb s="0">
      <v xml:space="preserve">Wikipedia	</v>
      <v xml:space="preserve">CC-BY-SA	</v>
      <v xml:space="preserve">http://en.wikipedia.org/wiki/Guyana	</v>
      <v xml:space="preserve">http://creativecommons.org/licenses/by-sa/3.0/	</v>
    </spb>
    <spb s="0">
      <v xml:space="preserve">Cia	</v>
      <v xml:space="preserve">	</v>
      <v xml:space="preserve">https://www.cia.gov/library/publications/the-world-factbook/geos/gy.html?Transportation	</v>
      <v xml:space="preserve">	</v>
    </spb>
    <spb s="38">
      <v>0</v>
      <v>135</v>
      <v>136</v>
      <v>136</v>
      <v>136</v>
      <v>136</v>
      <v>137</v>
      <v>136</v>
      <v>136</v>
      <v>136</v>
      <v>137</v>
      <v>4</v>
      <v>136</v>
      <v>5</v>
      <v>138</v>
      <v>136</v>
      <v>136</v>
      <v>6</v>
      <v>138</v>
      <v>7</v>
      <v>8</v>
      <v>9</v>
      <v>138</v>
      <v>138</v>
      <v>135</v>
      <v>138</v>
      <v>136</v>
      <v>138</v>
      <v>12</v>
      <v>14</v>
      <v>15</v>
      <v>138</v>
      <v>138</v>
      <v>138</v>
      <v>16</v>
      <v>138</v>
      <v>138</v>
      <v>138</v>
      <v>138</v>
      <v>138</v>
      <v>138</v>
      <v>138</v>
    </spb>
    <spb s="39">
      <v>CPI</v>
      <v>GDP</v>
      <v>Area</v>
      <v>Image</v>
      <v>Name</v>
      <v>Population</v>
      <v>UniqueName</v>
      <v>VDPID/VSID</v>
      <v>Abbreviation</v>
      <v>Description</v>
      <v>National anthem</v>
      <v>Official name</v>
      <v>Minimum wage</v>
      <v>LearnMoreOnLink</v>
      <v>Physicians per thousand</v>
      <v>Currency code</v>
      <v>Urban population</v>
      <v>CPI Change (%)</v>
      <v>Largest city</v>
      <v>Calling code</v>
      <v>Life expectancy</v>
      <v>Unemployment rate</v>
      <v>Birth rate</v>
      <v>Fertility rate</v>
      <v>Forested area (%)</v>
      <v>Infant mortality</v>
      <v>Agricultural land (%)</v>
      <v>Gasoline price</v>
      <v>Total tax rate</v>
      <v>Capital/Major City</v>
      <v>Out of pocket health expenditure (%)</v>
      <v>Maternal mortality ratio</v>
      <v>Armed forces size</v>
      <v>Carbon dioxide emissions</v>
      <v>Fossil fuel energy consumption</v>
      <v>Gross primary education enrollment (%)</v>
      <v>Gross tertiary education enrollment (%)</v>
      <v>Population: Labor force participation (%)</v>
      <v>Population: Income share fourth 20%</v>
      <v>Population: Income share third 20%</v>
      <v>Population: Income share second 20%</v>
      <v>Population: Income share highest 10%</v>
      <v>Population: Income share lowest 10%</v>
      <v>Population: Income share highest 20%</v>
      <v>Population: Income share lowest 20%</v>
    </spb>
    <spb s="3">
      <v>11</v>
      <v>Name</v>
      <v>LearnMoreOnLink</v>
    </spb>
    <spb s="40">
      <v>2019</v>
      <v>2019</v>
      <v>kilómetro cuadrado</v>
      <v>2021</v>
      <v>2018</v>
      <v>2019</v>
      <v>2019</v>
      <v>años (2018)</v>
      <v>2019</v>
      <v>por mil (2018)</v>
      <v>2018</v>
      <v>por mil (2018)</v>
      <v>2016</v>
      <v>2016</v>
      <v>por litro (2016)</v>
      <v>2019</v>
      <v>2015</v>
      <v>muertes por 100 000 (2017)</v>
      <v>2017</v>
      <v>kilotones por año (2016)</v>
      <v>2007</v>
      <v>2012</v>
      <v>2012</v>
      <v>2019</v>
      <v>1998</v>
      <v>1998</v>
      <v>1998</v>
      <v>1998</v>
      <v>1998</v>
      <v>1998</v>
      <v>1998</v>
    </spb>
    <spb s="0">
      <v xml:space="preserve">Wikipedia	Cia	travel.state.gov	</v>
      <v xml:space="preserve">CC-BY-SA			</v>
      <v xml:space="preserve">http://en.wikipedia.org/wiki/Ecuador	https://www.cia.gov/library/publications/the-world-factbook/geos/ec.html?Transportation	https://travel.state.gov/content/travel/en/international-travel/International-Travel-Country-Information-Pages/Ecuador.html	</v>
      <v xml:space="preserve">http://creativecommons.org/licenses/by-sa/3.0/			</v>
    </spb>
    <spb s="0">
      <v xml:space="preserve">Wikipedia	</v>
      <v xml:space="preserve">CC BY-SA 3.0	</v>
      <v xml:space="preserve">https://es.wikipedia.org/wiki/Ecuador	</v>
      <v xml:space="preserve">https://creativecommons.org/licenses/by-sa/3.0	</v>
    </spb>
    <spb s="0">
      <v xml:space="preserve">Wikipedia	</v>
      <v xml:space="preserve">CC-BY-SA	</v>
      <v xml:space="preserve">http://en.wikipedia.org/wiki/Ecuador	</v>
      <v xml:space="preserve">http://creativecommons.org/licenses/by-sa/3.0/	</v>
    </spb>
    <spb s="0">
      <v xml:space="preserve">Cia	</v>
      <v xml:space="preserve">	</v>
      <v xml:space="preserve">https://www.cia.gov/library/publications/the-world-factbook/geos/ec.html?Transportation	</v>
      <v xml:space="preserve">	</v>
    </spb>
    <spb s="23">
      <v>0</v>
      <v>143</v>
      <v>144</v>
      <v>144</v>
      <v>144</v>
      <v>144</v>
      <v>145</v>
      <v>144</v>
      <v>144</v>
      <v>144</v>
      <v>145</v>
      <v>4</v>
      <v>144</v>
      <v>5</v>
      <v>146</v>
      <v>144</v>
      <v>144</v>
      <v>6</v>
      <v>146</v>
      <v>7</v>
      <v>8</v>
      <v>9</v>
      <v>146</v>
      <v>146</v>
      <v>143</v>
      <v>146</v>
      <v>144</v>
      <v>146</v>
      <v>12</v>
      <v>13</v>
      <v>14</v>
      <v>15</v>
      <v>146</v>
      <v>146</v>
      <v>146</v>
      <v>16</v>
      <v>146</v>
      <v>146</v>
      <v>146</v>
      <v>146</v>
      <v>146</v>
      <v>146</v>
      <v>146</v>
      <v>143</v>
    </spb>
    <spb s="25">
      <v>2019</v>
      <v>2019</v>
      <v>kilómetro cuadrado</v>
      <v>2021</v>
      <v>2016</v>
      <v>2019</v>
      <v>2019</v>
      <v>años (2018)</v>
      <v>2019</v>
      <v>por mil (2018)</v>
      <v>2018</v>
      <v>por mil (2018)</v>
      <v>2016</v>
      <v>2016</v>
      <v>por litro (2016)</v>
      <v>2019</v>
      <v>2015</v>
      <v>muertes por 100 000 (2017)</v>
      <v>kWh (2014)</v>
      <v>2017</v>
      <v>kilotones por año (2016)</v>
      <v>2014</v>
      <v>2018</v>
      <v>2015</v>
      <v>2019</v>
      <v>2018</v>
      <v>2018</v>
      <v>2018</v>
      <v>2018</v>
      <v>2018</v>
      <v>2018</v>
      <v>2018</v>
      <v>2000</v>
    </spb>
    <spb s="0">
      <v xml:space="preserve">Wikipedia	Cia	travel.state.gov	</v>
      <v xml:space="preserve">CC-BY-SA			</v>
      <v xml:space="preserve">http://en.wikipedia.org/wiki/Canada	https://www.cia.gov/library/publications/the-world-factbook/geos/ca.html?Transportation	https://travel.state.gov/content/travel/en/international-travel/International-Travel-Country-Information-Pages/Canada.html	</v>
      <v xml:space="preserve">http://creativecommons.org/licenses/by-sa/3.0/			</v>
    </spb>
    <spb s="0">
      <v xml:space="preserve">Wikipedia	</v>
      <v xml:space="preserve">CC BY-SA 3.0	</v>
      <v xml:space="preserve">https://es.wikipedia.org/wiki/Canad%C3%A1	</v>
      <v xml:space="preserve">https://creativecommons.org/licenses/by-sa/3.0	</v>
    </spb>
    <spb s="0">
      <v xml:space="preserve">Wikipedia	</v>
      <v xml:space="preserve">CC-BY-SA	</v>
      <v xml:space="preserve">http://en.wikipedia.org/wiki/Canada	</v>
      <v xml:space="preserve">http://creativecommons.org/licenses/by-sa/3.0/	</v>
    </spb>
    <spb s="0">
      <v xml:space="preserve">Cia	</v>
      <v xml:space="preserve">	</v>
      <v xml:space="preserve">https://www.cia.gov/library/publications/the-world-factbook/geos/ca.html?Transportation	</v>
      <v xml:space="preserve">	</v>
    </spb>
    <spb s="16">
      <v>0</v>
      <v>149</v>
      <v>150</v>
      <v>150</v>
      <v>150</v>
      <v>150</v>
      <v>151</v>
      <v>150</v>
      <v>150</v>
      <v>150</v>
      <v>151</v>
      <v>4</v>
      <v>150</v>
      <v>5</v>
      <v>152</v>
      <v>150</v>
      <v>150</v>
      <v>6</v>
      <v>152</v>
      <v>7</v>
      <v>8</v>
      <v>9</v>
      <v>152</v>
      <v>152</v>
      <v>152</v>
      <v>149</v>
      <v>152</v>
      <v>150</v>
      <v>152</v>
      <v>12</v>
      <v>13</v>
      <v>14</v>
      <v>15</v>
      <v>152</v>
      <v>152</v>
      <v>152</v>
      <v>16</v>
      <v>152</v>
      <v>152</v>
      <v>152</v>
      <v>152</v>
      <v>152</v>
      <v>152</v>
      <v>152</v>
      <v>149</v>
    </spb>
    <spb s="8">
      <v>2019</v>
      <v>2019</v>
      <v>kilómetro cuadrado</v>
      <v>2021</v>
      <v>2017</v>
      <v>2019</v>
      <v>2019</v>
      <v>años (2018)</v>
      <v>2019</v>
      <v>por mil (2018)</v>
      <v>2018</v>
      <v>por mil (2018)</v>
      <v>2016</v>
      <v>2016</v>
      <v>2018</v>
      <v>por litro (2016)</v>
      <v>2019</v>
      <v>2015</v>
      <v>muertes por 100 000 (2017)</v>
      <v>kWh (2014)</v>
      <v>2017</v>
      <v>kilotones por año (2016)</v>
      <v>2015</v>
      <v>2017</v>
      <v>2017</v>
      <v>2019</v>
      <v>2013</v>
      <v>2013</v>
      <v>2013</v>
      <v>2013</v>
      <v>2013</v>
      <v>2013</v>
      <v>2013</v>
      <v>2018</v>
    </spb>
    <spb s="0">
      <v xml:space="preserve">Wikipedia	Cia	travel.state.gov	</v>
      <v xml:space="preserve">CC-BY-SA			</v>
      <v xml:space="preserve">http://en.wikipedia.org/wiki/Jamaica	https://www.cia.gov/library/publications/the-world-factbook/geos/jm.html?Transportation	https://travel.state.gov/content/travel/en/international-travel/International-Travel-Country-Information-Pages/Jamaica.html	</v>
      <v xml:space="preserve">http://creativecommons.org/licenses/by-sa/3.0/			</v>
    </spb>
    <spb s="0">
      <v xml:space="preserve">Wikipedia	</v>
      <v xml:space="preserve">CC BY-SA 3.0	</v>
      <v xml:space="preserve">https://es.wikipedia.org/wiki/Jamaica	</v>
      <v xml:space="preserve">https://creativecommons.org/licenses/by-sa/3.0	</v>
    </spb>
    <spb s="0">
      <v xml:space="preserve">Wikipedia	</v>
      <v xml:space="preserve">CC-BY-SA	</v>
      <v xml:space="preserve">http://en.wikipedia.org/wiki/Jamaica	</v>
      <v xml:space="preserve">http://creativecommons.org/licenses/by-sa/3.0/	</v>
    </spb>
    <spb s="0">
      <v xml:space="preserve">Cia	</v>
      <v xml:space="preserve">	</v>
      <v xml:space="preserve">https://www.cia.gov/library/publications/the-world-factbook/geos/jm.html?Transportation	</v>
      <v xml:space="preserve">	</v>
    </spb>
    <spb s="16">
      <v>0</v>
      <v>155</v>
      <v>156</v>
      <v>156</v>
      <v>156</v>
      <v>156</v>
      <v>157</v>
      <v>156</v>
      <v>156</v>
      <v>156</v>
      <v>157</v>
      <v>4</v>
      <v>156</v>
      <v>5</v>
      <v>158</v>
      <v>156</v>
      <v>156</v>
      <v>6</v>
      <v>158</v>
      <v>7</v>
      <v>8</v>
      <v>9</v>
      <v>158</v>
      <v>158</v>
      <v>158</v>
      <v>155</v>
      <v>158</v>
      <v>156</v>
      <v>158</v>
      <v>12</v>
      <v>13</v>
      <v>14</v>
      <v>15</v>
      <v>158</v>
      <v>158</v>
      <v>158</v>
      <v>16</v>
      <v>158</v>
      <v>158</v>
      <v>158</v>
      <v>158</v>
      <v>158</v>
      <v>158</v>
      <v>158</v>
      <v>155</v>
    </spb>
    <spb s="8">
      <v>2019</v>
      <v>2019</v>
      <v>kilómetro cuadrado</v>
      <v>2021</v>
      <v>2017</v>
      <v>2019</v>
      <v>2019</v>
      <v>años (2018)</v>
      <v>2019</v>
      <v>por mil (2018)</v>
      <v>2018</v>
      <v>por mil (2018)</v>
      <v>2016</v>
      <v>2016</v>
      <v>2018</v>
      <v>por litro (2016)</v>
      <v>2019</v>
      <v>2015</v>
      <v>muertes por 100 000 (2017)</v>
      <v>kWh (2014)</v>
      <v>2017</v>
      <v>kilotones por año (2016)</v>
      <v>2014</v>
      <v>2018</v>
      <v>2015</v>
      <v>2019</v>
      <v>2004</v>
      <v>2004</v>
      <v>2004</v>
      <v>2004</v>
      <v>2004</v>
      <v>2004</v>
      <v>2004</v>
      <v>2019</v>
    </spb>
    <spb s="0">
      <v xml:space="preserve">Wikipedia	travel.state.gov	</v>
      <v xml:space="preserve">CC-BY-SA		</v>
      <v xml:space="preserve">http://en.wikipedia.org/wiki/Taiwan	https://travel.state.gov/content/travel/en/international-travel/International-Travel-Country-Information-Pages/Taiwan.html	</v>
      <v xml:space="preserve">http://creativecommons.org/licenses/by-sa/3.0/		</v>
    </spb>
    <spb s="0">
      <v xml:space="preserve">Wikipedia	</v>
      <v xml:space="preserve">CC BY-SA 3.0	</v>
      <v xml:space="preserve">https://es.wikipedia.org/wiki/Rep%C3%BAblica_de_China	</v>
      <v xml:space="preserve">https://creativecommons.org/licenses/by-sa/3.0	</v>
    </spb>
    <spb s="0">
      <v xml:space="preserve">Wikipedia	</v>
      <v xml:space="preserve">CC-BY-SA	</v>
      <v xml:space="preserve">http://en.wikipedia.org/wiki/Taiwan	</v>
      <v xml:space="preserve">http://creativecommons.org/licenses/by-sa/3.0/	</v>
    </spb>
    <spb s="41">
      <v>161</v>
      <v>162</v>
      <v>162</v>
      <v>162</v>
      <v>162</v>
      <v>162</v>
      <v>162</v>
      <v>162</v>
      <v>163</v>
      <v>162</v>
      <v>162</v>
      <v>162</v>
      <v>162</v>
    </spb>
    <spb s="42">
      <v>GDP</v>
      <v>Area</v>
      <v>Image</v>
      <v>Name</v>
      <v>Population</v>
      <v>UniqueName</v>
      <v>VDPID/VSID</v>
      <v>Description</v>
      <v>National anthem</v>
      <v>Official name</v>
      <v>Minimum wage</v>
      <v>LearnMoreOnLink</v>
      <v>Currency code</v>
      <v>Largest city</v>
      <v>Calling code</v>
      <v>Capital/Major City</v>
    </spb>
    <spb s="3">
      <v>12</v>
      <v>Name</v>
      <v>LearnMoreOnLink</v>
    </spb>
    <spb s="43">
      <v>2012</v>
      <v>kilómetro cuadrado</v>
      <v>2019</v>
    </spb>
    <spb s="0">
      <v xml:space="preserve">Wikipedia	</v>
      <v xml:space="preserve">CC BY-SA 3.0	</v>
      <v xml:space="preserve">https://es.wikipedia.org/wiki/Bonaire	</v>
      <v xml:space="preserve">https://creativecommons.org/licenses/by-sa/3.0	</v>
    </spb>
    <spb s="44">
      <v>168</v>
      <v>168</v>
      <v>168</v>
      <v>168</v>
      <v>168</v>
      <v>168</v>
      <v>168</v>
      <v>168</v>
      <v>168</v>
      <v>168</v>
      <v>168</v>
    </spb>
    <spb s="45">
      <v>Area</v>
      <v>Image</v>
      <v>Name</v>
      <v>Population</v>
      <v>UniqueName</v>
      <v>VDPID/VSID</v>
      <v>Description</v>
      <v>National anthem</v>
      <v>Official name</v>
      <v>LearnMoreOnLink</v>
      <v>Currency code</v>
      <v>Largest city</v>
      <v>Calling code</v>
      <v>Capital/Major City</v>
    </spb>
    <spb s="3">
      <v>13</v>
      <v>Name</v>
      <v>LearnMoreOnLink</v>
    </spb>
    <spb s="15">
      <v>kilómetro cuadrado</v>
      <v>2023</v>
    </spb>
    <spb s="0">
      <v xml:space="preserve">Wikipedia	Cia	Ted	</v>
      <v xml:space="preserve">CC-BY-SA			</v>
      <v xml:space="preserve">http://en.wikipedia.org/wiki/Haiti	https://www.cia.gov/library/publications/the-world-factbook/geos/ha.html?Transportation	https://www.ted.com/speakers/peter_haas	</v>
      <v xml:space="preserve">http://creativecommons.org/licenses/by-sa/3.0/			</v>
    </spb>
    <spb s="0">
      <v xml:space="preserve">Wikipedia	</v>
      <v xml:space="preserve">CC BY-SA 3.0	</v>
      <v xml:space="preserve">https://es.wikipedia.org/wiki/Hait%C3%AD	</v>
      <v xml:space="preserve">https://creativecommons.org/licenses/by-sa/3.0	</v>
    </spb>
    <spb s="0">
      <v xml:space="preserve">Wikipedia	</v>
      <v xml:space="preserve">CC-BY-SA	</v>
      <v xml:space="preserve">http://en.wikipedia.org/wiki/Haiti	</v>
      <v xml:space="preserve">http://creativecommons.org/licenses/by-sa/3.0/	</v>
    </spb>
    <spb s="0">
      <v xml:space="preserve">Cia	</v>
      <v xml:space="preserve">	</v>
      <v xml:space="preserve">https://www.cia.gov/library/publications/the-world-factbook/geos/ha.html?Transportation	</v>
      <v xml:space="preserve">	</v>
    </spb>
    <spb s="46">
      <v>0</v>
      <v>173</v>
      <v>174</v>
      <v>174</v>
      <v>174</v>
      <v>174</v>
      <v>175</v>
      <v>174</v>
      <v>174</v>
      <v>174</v>
      <v>175</v>
      <v>4</v>
      <v>174</v>
      <v>5</v>
      <v>176</v>
      <v>174</v>
      <v>174</v>
      <v>6</v>
      <v>176</v>
      <v>7</v>
      <v>8</v>
      <v>9</v>
      <v>176</v>
      <v>176</v>
      <v>173</v>
      <v>176</v>
      <v>174</v>
      <v>176</v>
      <v>12</v>
      <v>13</v>
      <v>14</v>
      <v>15</v>
      <v>176</v>
      <v>176</v>
      <v>176</v>
      <v>16</v>
      <v>176</v>
      <v>176</v>
      <v>176</v>
      <v>176</v>
      <v>176</v>
      <v>176</v>
      <v>176</v>
    </spb>
    <spb s="47">
      <v>CPI</v>
      <v>GDP</v>
      <v>Area</v>
      <v>Image</v>
      <v>Name</v>
      <v>Population</v>
      <v>UniqueName</v>
      <v>VDPID/VSID</v>
      <v>Abbreviation</v>
      <v>Description</v>
      <v>National anthem</v>
      <v>Official name</v>
      <v>Minimum wage</v>
      <v>LearnMoreOnLink</v>
      <v>Physicians per thousand</v>
      <v>Currency code</v>
      <v>Urban population</v>
      <v>CPI Change (%)</v>
      <v>Largest city</v>
      <v>Calling code</v>
      <v>Life expectancy</v>
      <v>Unemployment rate</v>
      <v>Birth rate</v>
      <v>Fertility rate</v>
      <v>Forested area (%)</v>
      <v>Infant mortality</v>
      <v>Agricultural land (%)</v>
      <v>Gasoline price</v>
      <v>Total tax rate</v>
      <v>Capital/Major City</v>
      <v>Out of pocket health expenditure (%)</v>
      <v>Maternal mortality ratio</v>
      <v>Electric power consumption</v>
      <v>Armed forces size</v>
      <v>Carbon dioxide emissions</v>
      <v>Fossil fuel energy consumption</v>
      <v>Gross primary education enrollment (%)</v>
      <v>Gross tertiary education enrollment (%)</v>
      <v>Population: Labor force participation (%)</v>
      <v>Population: Income share fourth 20%</v>
      <v>Population: Income share third 20%</v>
      <v>Population: Income share second 20%</v>
      <v>Population: Income share highest 10%</v>
      <v>Population: Income share lowest 10%</v>
      <v>Population: Income share highest 20%</v>
      <v>Population: Income share lowest 20%</v>
    </spb>
    <spb s="3">
      <v>14</v>
      <v>Name</v>
      <v>LearnMoreOnLink</v>
    </spb>
    <spb s="48">
      <v>2018</v>
      <v>2019</v>
      <v>kilómetro cuadrado</v>
      <v>2017</v>
      <v>2018</v>
      <v>2019</v>
      <v>2018</v>
      <v>años (2018)</v>
      <v>2019</v>
      <v>por mil (2018)</v>
      <v>2018</v>
      <v>por mil (2018)</v>
      <v>2016</v>
      <v>2016</v>
      <v>por litro (2016)</v>
      <v>2019</v>
      <v>2015</v>
      <v>muertes por 100 000 (2017)</v>
      <v>kWh (2014)</v>
      <v>2017</v>
      <v>kilotones por año (2016)</v>
      <v>2014</v>
      <v>1998</v>
      <v>1986</v>
      <v>2019</v>
      <v>2012</v>
      <v>2012</v>
      <v>2012</v>
      <v>2012</v>
      <v>2012</v>
      <v>2012</v>
      <v>2012</v>
    </spb>
    <spb s="0">
      <v xml:space="preserve">Wikipedia	Cia	travel.state.gov	</v>
      <v xml:space="preserve">CC-BY-SA			</v>
      <v xml:space="preserve">http://en.wikipedia.org/wiki/Cuba	https://www.cia.gov/library/publications/the-world-factbook/geos/cu.html?Transportation	https://travel.state.gov/content/travel/en/international-travel/International-Travel-Country-Information-Pages/Cuba.html	</v>
      <v xml:space="preserve">http://creativecommons.org/licenses/by-sa/3.0/			</v>
    </spb>
    <spb s="0">
      <v xml:space="preserve">Wikipedia	</v>
      <v xml:space="preserve">CC BY-SA 3.0	</v>
      <v xml:space="preserve">https://es.wikipedia.org/wiki/Cuba	</v>
      <v xml:space="preserve">https://creativecommons.org/licenses/by-sa/3.0	</v>
    </spb>
    <spb s="0">
      <v xml:space="preserve">Wikipedia	</v>
      <v xml:space="preserve">CC-BY-SA	</v>
      <v xml:space="preserve">http://en.wikipedia.org/wiki/Cuba	</v>
      <v xml:space="preserve">http://creativecommons.org/licenses/by-sa/3.0/	</v>
    </spb>
    <spb s="0">
      <v xml:space="preserve">Cia	</v>
      <v xml:space="preserve">	</v>
      <v xml:space="preserve">https://www.cia.gov/library/publications/the-world-factbook/geos/cu.html?Transportation	</v>
      <v xml:space="preserve">	</v>
    </spb>
    <spb s="49">
      <v>181</v>
      <v>182</v>
      <v>182</v>
      <v>182</v>
      <v>182</v>
      <v>183</v>
      <v>182</v>
      <v>182</v>
      <v>182</v>
      <v>183</v>
      <v>4</v>
      <v>182</v>
      <v>5</v>
      <v>182</v>
      <v>182</v>
      <v>6</v>
      <v>184</v>
      <v>7</v>
      <v>8</v>
      <v>9</v>
      <v>184</v>
      <v>184</v>
      <v>181</v>
      <v>182</v>
      <v>12</v>
      <v>13</v>
      <v>14</v>
      <v>15</v>
      <v>184</v>
      <v>184</v>
      <v>184</v>
      <v>16</v>
    </spb>
    <spb s="50">
      <v>GDP</v>
      <v>Area</v>
      <v>Image</v>
      <v>Name</v>
      <v>Population</v>
      <v>UniqueName</v>
      <v>VDPID/VSID</v>
      <v>Abbreviation</v>
      <v>Description</v>
      <v>National anthem</v>
      <v>Official name</v>
      <v>Minimum wage</v>
      <v>LearnMoreOnLink</v>
      <v>Physicians per thousand</v>
      <v>Currency code</v>
      <v>Urban population</v>
      <v>Largest city</v>
      <v>Calling code</v>
      <v>Life expectancy</v>
      <v>Unemployment rate</v>
      <v>Birth rate</v>
      <v>Fertility rate</v>
      <v>Forested area (%)</v>
      <v>Infant mortality</v>
      <v>Agricultural land (%)</v>
      <v>Gasoline price</v>
      <v>Capital/Major City</v>
      <v>Maternal mortality ratio</v>
      <v>Electric power consumption</v>
      <v>Armed forces size</v>
      <v>Carbon dioxide emissions</v>
      <v>Fossil fuel energy consumption</v>
      <v>Gross primary education enrollment (%)</v>
      <v>Gross tertiary education enrollment (%)</v>
      <v>Population: Labor force participation (%)</v>
    </spb>
    <spb s="3">
      <v>15</v>
      <v>Name</v>
      <v>LearnMoreOnLink</v>
    </spb>
    <spb s="51">
      <v>2018</v>
      <v>kilómetro cuadrado</v>
      <v>2021</v>
      <v>2018</v>
      <v>2019</v>
      <v>años (2018)</v>
      <v>2019</v>
      <v>por mil (2018)</v>
      <v>2018</v>
      <v>por mil (2018)</v>
      <v>2016</v>
      <v>2016</v>
      <v>por litro (2014)</v>
      <v>muertes por 100 000 (2017)</v>
      <v>kWh (2014)</v>
      <v>2017</v>
      <v>kilotones por año (2016)</v>
      <v>2014</v>
      <v>2018</v>
      <v>2018</v>
      <v>2019</v>
    </spb>
    <spb s="0">
      <v xml:space="preserve">Wikipedia	Cia	travel.state.gov	</v>
      <v xml:space="preserve">CC-BY-SA			</v>
      <v xml:space="preserve">http://en.wikipedia.org/wiki/Nicaragua	https://www.cia.gov/library/publications/the-world-factbook/geos/nu.html?Transportation	https://travel.state.gov/content/travel/en/international-travel/International-Travel-Country-Information-Pages/Nicaragua.html	</v>
      <v xml:space="preserve">http://creativecommons.org/licenses/by-sa/3.0/			</v>
    </spb>
    <spb s="0">
      <v xml:space="preserve">Wikipedia	</v>
      <v xml:space="preserve">CC BY-SA 3.0	</v>
      <v xml:space="preserve">https://es.wikipedia.org/wiki/Nicaragua	</v>
      <v xml:space="preserve">https://creativecommons.org/licenses/by-sa/3.0	</v>
    </spb>
    <spb s="0">
      <v xml:space="preserve">Wikipedia	</v>
      <v xml:space="preserve">CC-BY-SA	</v>
      <v xml:space="preserve">http://en.wikipedia.org/wiki/Nicaragua	</v>
      <v xml:space="preserve">http://creativecommons.org/licenses/by-sa/3.0/	</v>
    </spb>
    <spb s="0">
      <v xml:space="preserve">Cia	</v>
      <v xml:space="preserve">	</v>
      <v xml:space="preserve">https://www.cia.gov/library/publications/the-world-factbook/geos/nu.html?Transportation	</v>
      <v xml:space="preserve">	</v>
    </spb>
    <spb s="26">
      <v>0</v>
      <v>189</v>
      <v>190</v>
      <v>190</v>
      <v>190</v>
      <v>190</v>
      <v>191</v>
      <v>190</v>
      <v>190</v>
      <v>190</v>
      <v>191</v>
      <v>4</v>
      <v>190</v>
      <v>5</v>
      <v>192</v>
      <v>190</v>
      <v>190</v>
      <v>6</v>
      <v>192</v>
      <v>7</v>
      <v>8</v>
      <v>9</v>
      <v>192</v>
      <v>192</v>
      <v>192</v>
      <v>189</v>
      <v>192</v>
      <v>190</v>
      <v>192</v>
      <v>12</v>
      <v>13</v>
      <v>14</v>
      <v>15</v>
      <v>192</v>
      <v>192</v>
      <v>192</v>
      <v>16</v>
      <v>192</v>
      <v>192</v>
      <v>192</v>
      <v>192</v>
      <v>192</v>
      <v>192</v>
      <v>192</v>
    </spb>
    <spb s="28">
      <v>2019</v>
      <v>2019</v>
      <v>kilómetro cuadrado</v>
      <v>2017</v>
      <v>2018</v>
      <v>2019</v>
      <v>2019</v>
      <v>años (2018)</v>
      <v>2019</v>
      <v>por mil (2018)</v>
      <v>2018</v>
      <v>por mil (2018)</v>
      <v>2016</v>
      <v>2016</v>
      <v>2018</v>
      <v>por litro (2016)</v>
      <v>2019</v>
      <v>2015</v>
      <v>muertes por 100 000 (2017)</v>
      <v>kWh (2014)</v>
      <v>2017</v>
      <v>kilotones por año (2016)</v>
      <v>2014</v>
      <v>2010</v>
      <v>2002</v>
      <v>2019</v>
      <v>2014</v>
      <v>2014</v>
      <v>2014</v>
      <v>2014</v>
      <v>2014</v>
      <v>2014</v>
      <v>2014</v>
    </spb>
    <spb s="0">
      <v xml:space="preserve">Wikipedia	Cia	travel.state.gov	</v>
      <v xml:space="preserve">CC-BY-SA			</v>
      <v xml:space="preserve">http://en.wikipedia.org/wiki/Aruba	https://www.cia.gov/library/publications/the-world-factbook/geos/aa.html?Transportation	https://travel.state.gov/content/travel/en/international-travel/International-Travel-Country-Information-Pages/Aruba.html	</v>
      <v xml:space="preserve">http://creativecommons.org/licenses/by-sa/3.0/			</v>
    </spb>
    <spb s="0">
      <v xml:space="preserve">Wikipedia	</v>
      <v xml:space="preserve">CC BY-SA 3.0	</v>
      <v xml:space="preserve">https://es.wikipedia.org/wiki/Aruba	</v>
      <v xml:space="preserve">https://creativecommons.org/licenses/by-sa/3.0	</v>
    </spb>
    <spb s="0">
      <v xml:space="preserve">Wikipedia	</v>
      <v xml:space="preserve">CC-BY-SA	</v>
      <v xml:space="preserve">http://en.wikipedia.org/wiki/Aruba	</v>
      <v xml:space="preserve">http://creativecommons.org/licenses/by-sa/3.0/	</v>
    </spb>
    <spb s="0">
      <v xml:space="preserve">Cia	</v>
      <v xml:space="preserve">	</v>
      <v xml:space="preserve">https://www.cia.gov/library/publications/the-world-factbook/geos/aa.html?Transportation	</v>
      <v xml:space="preserve">	</v>
    </spb>
    <spb s="52">
      <v>0</v>
      <v>195</v>
      <v>196</v>
      <v>196</v>
      <v>196</v>
      <v>196</v>
      <v>197</v>
      <v>196</v>
      <v>196</v>
      <v>196</v>
      <v>4</v>
      <v>196</v>
      <v>5</v>
      <v>198</v>
      <v>196</v>
      <v>196</v>
      <v>6</v>
      <v>7</v>
      <v>8</v>
      <v>198</v>
      <v>198</v>
      <v>196</v>
      <v>15</v>
      <v>198</v>
      <v>198</v>
    </spb>
    <spb s="53">
      <v>CPI</v>
      <v>GDP</v>
      <v>Area</v>
      <v>Image</v>
      <v>Name</v>
      <v>Population</v>
      <v>UniqueName</v>
      <v>VDPID/VSID</v>
      <v>Abbreviation</v>
      <v>Description</v>
      <v>National anthem</v>
      <v>Official name</v>
      <v>LearnMoreOnLink</v>
      <v>Physicians per thousand</v>
      <v>Currency code</v>
      <v>Urban population</v>
      <v>CPI Change (%)</v>
      <v>Largest city</v>
      <v>Calling code</v>
      <v>Life expectancy</v>
      <v>Birth rate</v>
      <v>Fertility rate</v>
      <v>Forested area (%)</v>
      <v>Agricultural land (%)</v>
      <v>Capital/Major City</v>
      <v>Carbon dioxide emissions</v>
      <v>Gross primary education enrollment (%)</v>
      <v>Gross tertiary education enrollment (%)</v>
    </spb>
    <spb s="3">
      <v>16</v>
      <v>Name</v>
      <v>LearnMoreOnLink</v>
    </spb>
    <spb s="54">
      <v>2019</v>
      <v>2017</v>
      <v>kilómetro cuadrado</v>
      <v>2022</v>
      <v>1995</v>
      <v>2019</v>
      <v>2019</v>
      <v>años (2018)</v>
      <v>por mil (2018)</v>
      <v>2018</v>
      <v>2016</v>
      <v>2016</v>
      <v>kilotones por año (2016)</v>
      <v>2014</v>
      <v>2016</v>
    </spb>
    <spb s="0">
      <v xml:space="preserve">Wikipedia	Cia	travel.state.gov	</v>
      <v xml:space="preserve">CC-BY-SA			</v>
      <v xml:space="preserve">http://en.wikipedia.org/wiki/Venezuela	https://www.cia.gov/library/publications/the-world-factbook/geos/ve.html?Transportation	https://travel.state.gov/content/travel/en/international-travel/International-Travel-Country-Information-Pages/Venezuela.html	</v>
      <v xml:space="preserve">http://creativecommons.org/licenses/by-sa/3.0/			</v>
    </spb>
    <spb s="0">
      <v xml:space="preserve">Wikipedia	</v>
      <v xml:space="preserve">CC BY-SA 3.0	</v>
      <v xml:space="preserve">https://es.wikipedia.org/wiki/Venezuela	</v>
      <v xml:space="preserve">https://creativecommons.org/licenses/by-sa/3.0	</v>
    </spb>
    <spb s="0">
      <v xml:space="preserve">Wikipedia	</v>
      <v xml:space="preserve">CC-BY-SA	</v>
      <v xml:space="preserve">http://en.wikipedia.org/wiki/Venezuela	</v>
      <v xml:space="preserve">http://creativecommons.org/licenses/by-sa/3.0/	</v>
    </spb>
    <spb s="0">
      <v xml:space="preserve">Cia	</v>
      <v xml:space="preserve">	</v>
      <v xml:space="preserve">https://www.cia.gov/library/publications/the-world-factbook/geos/ve.html?Transportation	</v>
      <v xml:space="preserve">	</v>
    </spb>
    <spb s="23">
      <v>0</v>
      <v>203</v>
      <v>204</v>
      <v>204</v>
      <v>204</v>
      <v>204</v>
      <v>205</v>
      <v>204</v>
      <v>204</v>
      <v>204</v>
      <v>205</v>
      <v>4</v>
      <v>204</v>
      <v>5</v>
      <v>206</v>
      <v>204</v>
      <v>204</v>
      <v>6</v>
      <v>206</v>
      <v>7</v>
      <v>8</v>
      <v>9</v>
      <v>206</v>
      <v>206</v>
      <v>203</v>
      <v>206</v>
      <v>204</v>
      <v>206</v>
      <v>12</v>
      <v>13</v>
      <v>14</v>
      <v>15</v>
      <v>206</v>
      <v>206</v>
      <v>206</v>
      <v>16</v>
      <v>206</v>
      <v>206</v>
      <v>206</v>
      <v>206</v>
      <v>206</v>
      <v>206</v>
      <v>206</v>
      <v>203</v>
    </spb>
    <spb s="25">
      <v>2016</v>
      <v>2014</v>
      <v>kilómetro cuadrado</v>
      <v>2021</v>
      <v>2001</v>
      <v>2019</v>
      <v>2016</v>
      <v>años (2018)</v>
      <v>2019</v>
      <v>por mil (2018)</v>
      <v>2018</v>
      <v>por mil (2018)</v>
      <v>2016</v>
      <v>2016</v>
      <v>por litro (2016)</v>
      <v>2019</v>
      <v>2015</v>
      <v>muertes por 100 000 (2017)</v>
      <v>kWh (2014)</v>
      <v>2017</v>
      <v>kilotones por año (2016)</v>
      <v>2013</v>
      <v>2017</v>
      <v>2009</v>
      <v>2019</v>
      <v>2006</v>
      <v>2006</v>
      <v>2006</v>
      <v>2006</v>
      <v>2006</v>
      <v>2006</v>
      <v>2006</v>
      <v>2002</v>
    </spb>
    <spb s="0">
      <v xml:space="preserve">Wikipedia	Wikipedia	travel.state.gov	</v>
      <v xml:space="preserve">CC-BY-SA	CC-BY-SA		</v>
      <v xml:space="preserve">http://en.wikipedia.org/wiki/Sint_Maarten	https://en.wikipedia.org/wiki/Sint_Maarten	https://travel.state.gov/content/travel/en/international-travel/International-Travel-Country-Information-Pages/SintMaarten.html	</v>
      <v xml:space="preserve">http://creativecommons.org/licenses/by-sa/3.0/	http://creativecommons.org/licenses/by-sa/3.0/		</v>
    </spb>
    <spb s="0">
      <v xml:space="preserve">Wikipedia	</v>
      <v xml:space="preserve">CC BY-SA 3.0	</v>
      <v xml:space="preserve">https://es.wikipedia.org/wiki/San_Mart%C3%ADn_(Pa%C3%ADses_Bajos)	</v>
      <v xml:space="preserve">https://creativecommons.org/licenses/by-sa/3.0	</v>
    </spb>
    <spb s="0">
      <v xml:space="preserve">Wikipedia	</v>
      <v xml:space="preserve">CC-BY-SA	</v>
      <v xml:space="preserve">http://en.wikipedia.org/wiki/Sint_Maarten	</v>
      <v xml:space="preserve">http://creativecommons.org/licenses/by-sa/3.0/	</v>
    </spb>
    <spb s="55">
      <v>209</v>
      <v>210</v>
      <v>210</v>
      <v>210</v>
      <v>210</v>
      <v>211</v>
      <v>210</v>
      <v>210</v>
      <v>210</v>
      <v>210</v>
      <v>210</v>
      <v>210</v>
      <v>210</v>
    </spb>
    <spb s="56">
      <v>GDP</v>
      <v>Area</v>
      <v>Image</v>
      <v>Name</v>
      <v>Population</v>
      <v>UniqueName</v>
      <v>VDPID/VSID</v>
      <v>Abbreviation</v>
      <v>Description</v>
      <v>National anthem</v>
      <v>Official name</v>
      <v>LearnMoreOnLink</v>
      <v>Currency code</v>
      <v>Largest city</v>
      <v>Calling code</v>
      <v>Capital/Major City</v>
    </spb>
    <spb s="3">
      <v>17</v>
      <v>Name</v>
      <v>LearnMoreOnLink</v>
    </spb>
    <spb s="43">
      <v>2018</v>
      <v>kilómetro cuadrado</v>
      <v>2020</v>
    </spb>
    <spb s="0">
      <v xml:space="preserve">Wikipedia	Cia	travel.state.gov	</v>
      <v xml:space="preserve">CC-BY-SA			</v>
      <v xml:space="preserve">http://en.wikipedia.org/wiki/Trinidad_and_Tobago	https://www.cia.gov/library/publications/the-world-factbook/geos/td.html?Transportation	https://travel.state.gov/content/travel/en/international-travel/International-Travel-Country-Information-Pages/TrinidadandTobago.html	</v>
      <v xml:space="preserve">http://creativecommons.org/licenses/by-sa/3.0/			</v>
    </spb>
    <spb s="0">
      <v xml:space="preserve">Wikipedia	</v>
      <v xml:space="preserve">CC BY-SA 3.0	</v>
      <v xml:space="preserve">https://es.wikipedia.org/wiki/Trinidad_y_Tobago	</v>
      <v xml:space="preserve">https://creativecommons.org/licenses/by-sa/3.0	</v>
    </spb>
    <spb s="0">
      <v xml:space="preserve">Wikipedia	</v>
      <v xml:space="preserve">CC-BY-SA	</v>
      <v xml:space="preserve">http://en.wikipedia.org/wiki/Trinidad_and_Tobago	</v>
      <v xml:space="preserve">http://creativecommons.org/licenses/by-sa/3.0/	</v>
    </spb>
    <spb s="0">
      <v xml:space="preserve">Cia	</v>
      <v xml:space="preserve">	</v>
      <v xml:space="preserve">https://www.cia.gov/library/publications/the-world-factbook/geos/td.html?Transportation	</v>
      <v xml:space="preserve">	</v>
    </spb>
    <spb s="16">
      <v>0</v>
      <v>216</v>
      <v>217</v>
      <v>217</v>
      <v>217</v>
      <v>217</v>
      <v>218</v>
      <v>217</v>
      <v>217</v>
      <v>217</v>
      <v>218</v>
      <v>4</v>
      <v>217</v>
      <v>5</v>
      <v>219</v>
      <v>217</v>
      <v>217</v>
      <v>6</v>
      <v>219</v>
      <v>7</v>
      <v>8</v>
      <v>9</v>
      <v>219</v>
      <v>219</v>
      <v>219</v>
      <v>216</v>
      <v>219</v>
      <v>217</v>
      <v>219</v>
      <v>12</v>
      <v>13</v>
      <v>14</v>
      <v>15</v>
      <v>219</v>
      <v>219</v>
      <v>219</v>
      <v>16</v>
      <v>219</v>
      <v>219</v>
      <v>219</v>
      <v>219</v>
      <v>219</v>
      <v>219</v>
      <v>219</v>
      <v>216</v>
    </spb>
    <spb s="8">
      <v>2018</v>
      <v>2019</v>
      <v>kilómetro cuadrado</v>
      <v>2021</v>
      <v>2018</v>
      <v>2019</v>
      <v>2018</v>
      <v>años (2018)</v>
      <v>2019</v>
      <v>por mil (2018)</v>
      <v>2018</v>
      <v>por mil (2018)</v>
      <v>2016</v>
      <v>2016</v>
      <v>2017</v>
      <v>por litro (2016)</v>
      <v>2019</v>
      <v>2015</v>
      <v>muertes por 100 000 (2017)</v>
      <v>kWh (2014)</v>
      <v>2017</v>
      <v>kilotones por año (2016)</v>
      <v>2014</v>
      <v>2010</v>
      <v>2004</v>
      <v>2019</v>
      <v>1992</v>
      <v>1992</v>
      <v>1992</v>
      <v>1992</v>
      <v>1992</v>
      <v>1992</v>
      <v>1992</v>
      <v>2001</v>
    </spb>
    <spb s="0">
      <v xml:space="preserve">Wikipedia	Cia	travel.state.gov	</v>
      <v xml:space="preserve">CC-BY-SA			</v>
      <v xml:space="preserve">http://en.wikipedia.org/wiki/Suriname	https://www.cia.gov/library/publications/the-world-factbook/geos/ns.html?Transportation	https://travel.state.gov/content/travel/en/international-travel/International-Travel-Country-Information-Pages/Suriname.html	</v>
      <v xml:space="preserve">http://creativecommons.org/licenses/by-sa/3.0/			</v>
    </spb>
    <spb s="0">
      <v xml:space="preserve">Wikipedia	</v>
      <v xml:space="preserve">CC BY-SA 3.0	</v>
      <v xml:space="preserve">https://es.wikipedia.org/wiki/Surinam	</v>
      <v xml:space="preserve">https://creativecommons.org/licenses/by-sa/3.0	</v>
    </spb>
    <spb s="0">
      <v xml:space="preserve">Wikipedia	</v>
      <v xml:space="preserve">CC-BY-SA	</v>
      <v xml:space="preserve">http://en.wikipedia.org/wiki/Suriname	</v>
      <v xml:space="preserve">http://creativecommons.org/licenses/by-sa/3.0/	</v>
    </spb>
    <spb s="0">
      <v xml:space="preserve">Cia	</v>
      <v xml:space="preserve">	</v>
      <v xml:space="preserve">https://www.cia.gov/library/publications/the-world-factbook/geos/ns.html?Transportation	</v>
      <v xml:space="preserve">	</v>
    </spb>
    <spb s="57">
      <v>0</v>
      <v>222</v>
      <v>223</v>
      <v>223</v>
      <v>223</v>
      <v>223</v>
      <v>224</v>
      <v>223</v>
      <v>223</v>
      <v>223</v>
      <v>4</v>
      <v>223</v>
      <v>5</v>
      <v>225</v>
      <v>223</v>
      <v>223</v>
      <v>6</v>
      <v>225</v>
      <v>7</v>
      <v>8</v>
      <v>9</v>
      <v>225</v>
      <v>225</v>
      <v>225</v>
      <v>222</v>
      <v>225</v>
      <v>223</v>
      <v>225</v>
      <v>12</v>
      <v>13</v>
      <v>14</v>
      <v>15</v>
      <v>225</v>
      <v>225</v>
      <v>225</v>
      <v>16</v>
      <v>225</v>
      <v>225</v>
      <v>225</v>
      <v>225</v>
      <v>225</v>
      <v>225</v>
    </spb>
    <spb s="58">
      <v>CPI</v>
      <v>GDP</v>
      <v>Area</v>
      <v>Image</v>
      <v>Name</v>
      <v>Population</v>
      <v>UniqueName</v>
      <v>VDPID/VSID</v>
      <v>Abbreviation</v>
      <v>Description</v>
      <v>National anthem</v>
      <v>Official name</v>
      <v>LearnMoreOnLink</v>
      <v>Physicians per thousand</v>
      <v>Currency code</v>
      <v>Urban population</v>
      <v>CPI Change (%)</v>
      <v>Largest city</v>
      <v>Calling code</v>
      <v>Life expectancy</v>
      <v>Unemployment rate</v>
      <v>Birth rate</v>
      <v>Fertility rate</v>
      <v>Forested area (%)</v>
      <v>Infant mortality</v>
      <v>Agricultural land (%)</v>
      <v>Tax revenue (%)</v>
      <v>Gasoline price</v>
      <v>Total tax rate</v>
      <v>Capital/Major City</v>
      <v>Out of pocket health expenditure (%)</v>
      <v>Maternal mortality ratio</v>
      <v>Electric power consumption</v>
      <v>Armed forces size</v>
      <v>Carbon dioxide emissions</v>
      <v>Fossil fuel energy consumption</v>
      <v>Gross primary education enrollment (%)</v>
      <v>Gross tertiary education enrollment (%)</v>
      <v>Population: Labor force participation (%)</v>
      <v>Population: Income share fourth 20%</v>
      <v>Population: Income share third 20%</v>
      <v>Population: Income share second 20%</v>
      <v>Population: Income share highest 10%</v>
      <v>Population: Income share highest 20%</v>
      <v>Population: Income share lowest 20%</v>
    </spb>
    <spb s="3">
      <v>18</v>
      <v>Name</v>
      <v>LearnMoreOnLink</v>
    </spb>
    <spb s="59">
      <v>2019</v>
      <v>2019</v>
      <v>kilómetro cuadrado</v>
      <v>2021</v>
      <v>2018</v>
      <v>2019</v>
      <v>2017</v>
      <v>años (2018)</v>
      <v>2019</v>
      <v>por mil (2018)</v>
      <v>2018</v>
      <v>por mil (2018)</v>
      <v>2016</v>
      <v>2016</v>
      <v>2012</v>
      <v>por litro (2014)</v>
      <v>2019</v>
      <v>2015</v>
      <v>muertes por 100 000 (2017)</v>
      <v>kWh (2014)</v>
      <v>2017</v>
      <v>kilotones por año (2016)</v>
      <v>2014</v>
      <v>2018</v>
      <v>2002</v>
      <v>2019</v>
      <v>1999</v>
      <v>1999</v>
      <v>1999</v>
      <v>1999</v>
      <v>1999</v>
      <v>1999</v>
    </spb>
    <spb s="0">
      <v xml:space="preserve">Wikipedia	Cia	travel.state.gov	</v>
      <v xml:space="preserve">CC-BY-SA			</v>
      <v xml:space="preserve">http://en.wikipedia.org/wiki/Honduras	https://www.cia.gov/library/publications/the-world-factbook/geos/ho.html?Transportation	https://travel.state.gov/content/travel/en/international-travel/International-Travel-Country-Information-Pages/Honduras.html	</v>
      <v xml:space="preserve">http://creativecommons.org/licenses/by-sa/3.0/			</v>
    </spb>
    <spb s="0">
      <v xml:space="preserve">Wikipedia	</v>
      <v xml:space="preserve">CC BY-SA 3.0	</v>
      <v xml:space="preserve">https://es.wikipedia.org/wiki/Honduras	</v>
      <v xml:space="preserve">https://creativecommons.org/licenses/by-sa/3.0	</v>
    </spb>
    <spb s="0">
      <v xml:space="preserve">Wikipedia	</v>
      <v xml:space="preserve">CC-BY-SA	</v>
      <v xml:space="preserve">http://en.wikipedia.org/wiki/Honduras	</v>
      <v xml:space="preserve">http://creativecommons.org/licenses/by-sa/3.0/	</v>
    </spb>
    <spb s="0">
      <v xml:space="preserve">Cia	</v>
      <v xml:space="preserve">	</v>
      <v xml:space="preserve">https://www.cia.gov/library/publications/the-world-factbook/geos/ho.html?Transportation	</v>
      <v xml:space="preserve">	</v>
    </spb>
    <spb s="26">
      <v>0</v>
      <v>230</v>
      <v>231</v>
      <v>231</v>
      <v>231</v>
      <v>231</v>
      <v>232</v>
      <v>231</v>
      <v>231</v>
      <v>231</v>
      <v>232</v>
      <v>4</v>
      <v>231</v>
      <v>5</v>
      <v>233</v>
      <v>231</v>
      <v>231</v>
      <v>6</v>
      <v>233</v>
      <v>7</v>
      <v>8</v>
      <v>9</v>
      <v>233</v>
      <v>233</v>
      <v>233</v>
      <v>230</v>
      <v>233</v>
      <v>231</v>
      <v>233</v>
      <v>12</v>
      <v>13</v>
      <v>14</v>
      <v>15</v>
      <v>233</v>
      <v>233</v>
      <v>233</v>
      <v>16</v>
      <v>233</v>
      <v>233</v>
      <v>233</v>
      <v>233</v>
      <v>233</v>
      <v>233</v>
      <v>233</v>
    </spb>
    <spb s="28">
      <v>2019</v>
      <v>2019</v>
      <v>kilómetro cuadrado</v>
      <v>2021</v>
      <v>2017</v>
      <v>2019</v>
      <v>2019</v>
      <v>años (2018)</v>
      <v>2019</v>
      <v>por mil (2018)</v>
      <v>2018</v>
      <v>por mil (2018)</v>
      <v>2016</v>
      <v>2016</v>
      <v>2015</v>
      <v>por litro (2016)</v>
      <v>2019</v>
      <v>2015</v>
      <v>muertes por 100 000 (2017)</v>
      <v>kWh (2014)</v>
      <v>2017</v>
      <v>kilotones por año (2016)</v>
      <v>2014</v>
      <v>2017</v>
      <v>2018</v>
      <v>2019</v>
      <v>2018</v>
      <v>2018</v>
      <v>2018</v>
      <v>2018</v>
      <v>2018</v>
      <v>2018</v>
      <v>2018</v>
    </spb>
    <spb s="0">
      <v xml:space="preserve">Wikipedia	travel.state.gov	</v>
      <v xml:space="preserve">CC-BY-SA		</v>
      <v xml:space="preserve">http://en.wikipedia.org/wiki/South_Korea	https://travel.state.gov/content/travel/en/international-travel/International-Travel-Country-Information-Pages/SouthKorea.html	</v>
      <v xml:space="preserve">http://creativecommons.org/licenses/by-sa/3.0/		</v>
    </spb>
    <spb s="0">
      <v xml:space="preserve">Wikipedia	</v>
      <v xml:space="preserve">CC BY-SA 3.0	</v>
      <v xml:space="preserve">https://es.wikipedia.org/wiki/Corea_del_Sur	</v>
      <v xml:space="preserve">https://creativecommons.org/licenses/by-sa/3.0	</v>
    </spb>
    <spb s="0">
      <v xml:space="preserve">Wikipedia	</v>
      <v xml:space="preserve">CC-BY-SA	</v>
      <v xml:space="preserve">http://en.wikipedia.org/wiki/South_Korea	</v>
      <v xml:space="preserve">http://creativecommons.org/licenses/by-sa/3.0/	</v>
    </spb>
    <spb s="0">
      <v xml:space="preserve">Cia	</v>
      <v xml:space="preserve">	</v>
      <v xml:space="preserve">https://www.cia.gov/library/publications/the-world-factbook/geos/ks.html?Transportation	</v>
      <v xml:space="preserve">	</v>
    </spb>
    <spb s="0">
      <v xml:space="preserve">Wikipedia	Cia	travel.state.gov	</v>
      <v xml:space="preserve">CC-BY-SA			</v>
      <v xml:space="preserve">http://en.wikipedia.org/wiki/South_Korea	https://www.cia.gov/library/publications/the-world-factbook/geos/ks.html?Transportation	https://travel.state.gov/content/travel/en/international-travel/International-Travel-Country-Information-Pages/SouthKorea.html	</v>
      <v xml:space="preserve">http://creativecommons.org/licenses/by-sa/3.0/			</v>
    </spb>
    <spb s="16">
      <v>0</v>
      <v>236</v>
      <v>237</v>
      <v>237</v>
      <v>237</v>
      <v>237</v>
      <v>238</v>
      <v>237</v>
      <v>237</v>
      <v>237</v>
      <v>238</v>
      <v>4</v>
      <v>237</v>
      <v>5</v>
      <v>239</v>
      <v>237</v>
      <v>237</v>
      <v>6</v>
      <v>239</v>
      <v>7</v>
      <v>8</v>
      <v>9</v>
      <v>239</v>
      <v>239</v>
      <v>239</v>
      <v>240</v>
      <v>239</v>
      <v>237</v>
      <v>239</v>
      <v>12</v>
      <v>13</v>
      <v>14</v>
      <v>15</v>
      <v>239</v>
      <v>239</v>
      <v>239</v>
      <v>16</v>
      <v>239</v>
      <v>239</v>
      <v>239</v>
      <v>239</v>
      <v>239</v>
      <v>239</v>
      <v>239</v>
      <v>240</v>
    </spb>
    <spb s="8">
      <v>2019</v>
      <v>2017</v>
      <v>kilómetro cuadrado</v>
      <v>2021</v>
      <v>2017</v>
      <v>2019</v>
      <v>2019</v>
      <v>años (2018)</v>
      <v>2019</v>
      <v>por mil (2018)</v>
      <v>2018</v>
      <v>por mil (2018)</v>
      <v>2016</v>
      <v>2016</v>
      <v>2018</v>
      <v>por litro (2016)</v>
      <v>2019</v>
      <v>2015</v>
      <v>muertes por 100 000 (2017)</v>
      <v>kWh (2014)</v>
      <v>2017</v>
      <v>kilotones por año (2016)</v>
      <v>2015</v>
      <v>2017</v>
      <v>2017</v>
      <v>2019</v>
      <v>2012</v>
      <v>2012</v>
      <v>2012</v>
      <v>2012</v>
      <v>2012</v>
      <v>2012</v>
      <v>2012</v>
      <v>2018</v>
    </spb>
    <spb s="0">
      <v xml:space="preserve">Wikipedia	Cia	Facebook	</v>
      <v xml:space="preserve">CC-BY-SA			</v>
      <v xml:space="preserve">http://en.wikipedia.org/wiki/Dominica	https://www.cia.gov/library/publications/the-world-factbook/geos/do.html?Transportation	https://www.facebook.com/DiscoverDominica	</v>
      <v xml:space="preserve">http://creativecommons.org/licenses/by-sa/3.0/			</v>
    </spb>
    <spb s="0">
      <v xml:space="preserve">Wikipedia	</v>
      <v xml:space="preserve">CC BY-SA 3.0	</v>
      <v xml:space="preserve">https://es.wikipedia.org/wiki/Dominica	</v>
      <v xml:space="preserve">https://creativecommons.org/licenses/by-sa/3.0	</v>
    </spb>
    <spb s="0">
      <v xml:space="preserve">Wikipedia	</v>
      <v xml:space="preserve">CC-BY-SA	</v>
      <v xml:space="preserve">http://en.wikipedia.org/wiki/Dominica	</v>
      <v xml:space="preserve">http://creativecommons.org/licenses/by-sa/3.0/	</v>
    </spb>
    <spb s="0">
      <v xml:space="preserve">Cia	</v>
      <v xml:space="preserve">	</v>
      <v xml:space="preserve">https://www.cia.gov/library/publications/the-world-factbook/geos/do.html?Transportation	</v>
      <v xml:space="preserve">	</v>
    </spb>
    <spb s="60">
      <v>0</v>
      <v>243</v>
      <v>244</v>
      <v>244</v>
      <v>244</v>
      <v>244</v>
      <v>245</v>
      <v>244</v>
      <v>244</v>
      <v>244</v>
      <v>245</v>
      <v>4</v>
      <v>244</v>
      <v>5</v>
      <v>246</v>
      <v>244</v>
      <v>244</v>
      <v>6</v>
      <v>7</v>
      <v>8</v>
      <v>9</v>
      <v>246</v>
      <v>246</v>
      <v>246</v>
      <v>246</v>
      <v>244</v>
      <v>246</v>
      <v>15</v>
      <v>246</v>
      <v>246</v>
      <v>246</v>
    </spb>
    <spb s="61">
      <v>CPI</v>
      <v>GDP</v>
      <v>Area</v>
      <v>Image</v>
      <v>Name</v>
      <v>Population</v>
      <v>UniqueName</v>
      <v>VDPID/VSID</v>
      <v>Abbreviation</v>
      <v>Description</v>
      <v>National anthem</v>
      <v>Official name</v>
      <v>Minimum wage</v>
      <v>LearnMoreOnLink</v>
      <v>Physicians per thousand</v>
      <v>Currency code</v>
      <v>Urban population</v>
      <v>CPI Change (%)</v>
      <v>Largest city</v>
      <v>Calling code</v>
      <v>Life expectancy</v>
      <v>Birth rate</v>
      <v>Fertility rate</v>
      <v>Forested area (%)</v>
      <v>Infant mortality</v>
      <v>Agricultural land (%)</v>
      <v>Tax revenue (%)</v>
      <v>Total tax rate</v>
      <v>Capital/Major City</v>
      <v>Out of pocket health expenditure (%)</v>
      <v>Carbon dioxide emissions</v>
      <v>Fossil fuel energy consumption</v>
      <v>Gross primary education enrollment (%)</v>
      <v>Gross tertiary education enrollment (%)</v>
    </spb>
    <spb s="3">
      <v>19</v>
      <v>Name</v>
      <v>LearnMoreOnLink</v>
    </spb>
    <spb s="62">
      <v>2018</v>
      <v>2019</v>
      <v>kilómetro cuadrado</v>
      <v>2021</v>
      <v>2017</v>
      <v>2019</v>
      <v>2018</v>
      <v>años (2002)</v>
      <v>por mil (2014)</v>
      <v>2003</v>
      <v>por mil (2018)</v>
      <v>2016</v>
      <v>2016</v>
      <v>2014</v>
      <v>2019</v>
      <v>2015</v>
      <v>kilotones por año (2016)</v>
      <v>2007</v>
      <v>2016</v>
      <v>1993</v>
    </spb>
    <spb s="0">
      <v xml:space="preserve">Wikipedia	Cia	travel.state.gov	</v>
      <v xml:space="preserve">CC-BY-SA			</v>
      <v xml:space="preserve">http://en.wikipedia.org/wiki/El_Salvador	https://www.cia.gov/library/publications/the-world-factbook/geos/es.html?Transportation	https://travel.state.gov/content/travel/en/international-travel/International-Travel-Country-Information-Pages/ElSalvador.html	</v>
      <v xml:space="preserve">http://creativecommons.org/licenses/by-sa/3.0/			</v>
    </spb>
    <spb s="0">
      <v xml:space="preserve">Wikipedia	</v>
      <v xml:space="preserve">CC BY-SA 3.0	</v>
      <v xml:space="preserve">https://es.wikipedia.org/wiki/El_Salvador	</v>
      <v xml:space="preserve">https://creativecommons.org/licenses/by-sa/3.0	</v>
    </spb>
    <spb s="0">
      <v xml:space="preserve">Wikipedia	</v>
      <v xml:space="preserve">CC-BY-SA	</v>
      <v xml:space="preserve">http://en.wikipedia.org/wiki/El_Salvador	</v>
      <v xml:space="preserve">http://creativecommons.org/licenses/by-sa/3.0/	</v>
    </spb>
    <spb s="0">
      <v xml:space="preserve">Cia	</v>
      <v xml:space="preserve">	</v>
      <v xml:space="preserve">https://www.cia.gov/library/publications/the-world-factbook/geos/es.html?Transportation	</v>
      <v xml:space="preserve">	</v>
    </spb>
    <spb s="26">
      <v>0</v>
      <v>251</v>
      <v>252</v>
      <v>252</v>
      <v>252</v>
      <v>252</v>
      <v>253</v>
      <v>252</v>
      <v>252</v>
      <v>252</v>
      <v>253</v>
      <v>4</v>
      <v>252</v>
      <v>5</v>
      <v>254</v>
      <v>252</v>
      <v>252</v>
      <v>6</v>
      <v>254</v>
      <v>7</v>
      <v>8</v>
      <v>9</v>
      <v>254</v>
      <v>254</v>
      <v>254</v>
      <v>251</v>
      <v>254</v>
      <v>252</v>
      <v>254</v>
      <v>12</v>
      <v>13</v>
      <v>14</v>
      <v>15</v>
      <v>254</v>
      <v>254</v>
      <v>254</v>
      <v>16</v>
      <v>254</v>
      <v>254</v>
      <v>254</v>
      <v>254</v>
      <v>254</v>
      <v>254</v>
      <v>254</v>
    </spb>
    <spb s="28">
      <v>2019</v>
      <v>2019</v>
      <v>kilómetro cuadrado</v>
      <v>2017</v>
      <v>2016</v>
      <v>2019</v>
      <v>2019</v>
      <v>años (2018)</v>
      <v>2019</v>
      <v>por mil (2018)</v>
      <v>2018</v>
      <v>por mil (2018)</v>
      <v>2016</v>
      <v>2016</v>
      <v>2018</v>
      <v>por litro (2016)</v>
      <v>2019</v>
      <v>2015</v>
      <v>muertes por 100 000 (2017)</v>
      <v>kWh (2014)</v>
      <v>2017</v>
      <v>kilotones por año (2016)</v>
      <v>2014</v>
      <v>2018</v>
      <v>2018</v>
      <v>2019</v>
      <v>2018</v>
      <v>2018</v>
      <v>2018</v>
      <v>2018</v>
      <v>2018</v>
      <v>2018</v>
      <v>2018</v>
    </spb>
    <spb s="0">
      <v xml:space="preserve">Wikipedia	travel.state.gov	</v>
      <v xml:space="preserve">CC-BY-SA		</v>
      <v xml:space="preserve">http://en.wikipedia.org/wiki/China	https://travel.state.gov/content/travel/en/international-travel/International-Travel-Country-Information-Pages/China.html	</v>
      <v xml:space="preserve">http://creativecommons.org/licenses/by-sa/3.0/		</v>
    </spb>
    <spb s="0">
      <v xml:space="preserve">Wikipedia	</v>
      <v xml:space="preserve">CC BY-SA 3.0	</v>
      <v xml:space="preserve">https://es.wikipedia.org/wiki/Rep%C3%BAblica_Popular_China	</v>
      <v xml:space="preserve">https://creativecommons.org/licenses/by-sa/3.0	</v>
    </spb>
    <spb s="0">
      <v xml:space="preserve">Wikipedia	</v>
      <v xml:space="preserve">CC-BY-SA	</v>
      <v xml:space="preserve">http://en.wikipedia.org/wiki/China	</v>
      <v xml:space="preserve">http://creativecommons.org/licenses/by-sa/3.0/	</v>
    </spb>
    <spb s="0">
      <v xml:space="preserve">Cia	</v>
      <v xml:space="preserve">	</v>
      <v xml:space="preserve">https://www.cia.gov/library/publications/the-world-factbook/geos/ch.html?Transportation	</v>
      <v xml:space="preserve">	</v>
    </spb>
    <spb s="0">
      <v xml:space="preserve">Wikipedia	Cia	travel.state.gov	</v>
      <v xml:space="preserve">CC-BY-SA			</v>
      <v xml:space="preserve">http://en.wikipedia.org/wiki/China	https://www.cia.gov/library/publications/the-world-factbook/geos/ch.html?Transportation	https://travel.state.gov/content/travel/en/international-travel/International-Travel-Country-Information-Pages/China.html	</v>
      <v xml:space="preserve">http://creativecommons.org/licenses/by-sa/3.0/			</v>
    </spb>
    <spb s="63">
      <v>0</v>
      <v>257</v>
      <v>258</v>
      <v>258</v>
      <v>258</v>
      <v>258</v>
      <v>259</v>
      <v>258</v>
      <v>258</v>
      <v>258</v>
      <v>259</v>
      <v>4</v>
      <v>258</v>
      <v>5</v>
      <v>260</v>
      <v>258</v>
      <v>258</v>
      <v>260</v>
      <v>7</v>
      <v>8</v>
      <v>9</v>
      <v>260</v>
      <v>260</v>
      <v>260</v>
      <v>261</v>
      <v>260</v>
      <v>258</v>
      <v>260</v>
      <v>12</v>
      <v>13</v>
      <v>14</v>
      <v>15</v>
      <v>260</v>
      <v>260</v>
      <v>260</v>
      <v>16</v>
      <v>260</v>
      <v>260</v>
      <v>260</v>
      <v>260</v>
      <v>260</v>
      <v>260</v>
      <v>260</v>
      <v>261</v>
    </spb>
    <spb s="8">
      <v>2019</v>
      <v>2022</v>
      <v>kilómetro cuadrado</v>
      <v>2021</v>
      <v>2017</v>
      <v>2019</v>
      <v>2019</v>
      <v>años (2020)</v>
      <v>2019</v>
      <v>por mil (2018)</v>
      <v>2018</v>
      <v>por mil (2018)</v>
      <v>2016</v>
      <v>2016</v>
      <v>2017</v>
      <v>por litro (2016)</v>
      <v>2019</v>
      <v>2015</v>
      <v>muertes por 100 000 (2017)</v>
      <v>kWh (2014)</v>
      <v>2017</v>
      <v>kilotones por año (2016)</v>
      <v>2014</v>
      <v>2018</v>
      <v>2018</v>
      <v>2019</v>
      <v>2016</v>
      <v>2016</v>
      <v>2016</v>
      <v>2016</v>
      <v>2016</v>
      <v>2016</v>
      <v>2016</v>
      <v>2019</v>
    </spb>
    <spb s="0">
      <v xml:space="preserve">Wikipedia	Cia	travel.state.gov	</v>
      <v xml:space="preserve">CC-BY-SA			</v>
      <v xml:space="preserve">http://en.wikipedia.org/wiki/Ghana	https://www.cia.gov/library/publications/the-world-factbook/geos/gh.html?Transportation	https://travel.state.gov/content/travel/en/international-travel/International-Travel-Country-Information-Pages/Ghana.html	</v>
      <v xml:space="preserve">http://creativecommons.org/licenses/by-sa/3.0/			</v>
    </spb>
    <spb s="0">
      <v xml:space="preserve">Wikipedia	</v>
      <v xml:space="preserve">CC BY-SA 3.0	</v>
      <v xml:space="preserve">https://es.wikipedia.org/wiki/Ghana	</v>
      <v xml:space="preserve">https://creativecommons.org/licenses/by-sa/3.0	</v>
    </spb>
    <spb s="0">
      <v xml:space="preserve">Wikipedia	</v>
      <v xml:space="preserve">CC-BY-SA	</v>
      <v xml:space="preserve">http://en.wikipedia.org/wiki/Ghana	</v>
      <v xml:space="preserve">http://creativecommons.org/licenses/by-sa/3.0/	</v>
    </spb>
    <spb s="0">
      <v xml:space="preserve">Cia	</v>
      <v xml:space="preserve">	</v>
      <v xml:space="preserve">https://www.cia.gov/library/publications/the-world-factbook/geos/gh.html?Transportation	</v>
      <v xml:space="preserve">	</v>
    </spb>
    <spb s="16">
      <v>0</v>
      <v>264</v>
      <v>265</v>
      <v>265</v>
      <v>265</v>
      <v>265</v>
      <v>266</v>
      <v>265</v>
      <v>265</v>
      <v>265</v>
      <v>266</v>
      <v>4</v>
      <v>265</v>
      <v>5</v>
      <v>267</v>
      <v>265</v>
      <v>265</v>
      <v>6</v>
      <v>267</v>
      <v>7</v>
      <v>8</v>
      <v>9</v>
      <v>267</v>
      <v>267</v>
      <v>267</v>
      <v>264</v>
      <v>267</v>
      <v>265</v>
      <v>267</v>
      <v>12</v>
      <v>13</v>
      <v>14</v>
      <v>15</v>
      <v>267</v>
      <v>267</v>
      <v>267</v>
      <v>16</v>
      <v>267</v>
      <v>267</v>
      <v>267</v>
      <v>267</v>
      <v>267</v>
      <v>267</v>
      <v>267</v>
      <v>264</v>
    </spb>
    <spb s="8">
      <v>2019</v>
      <v>2019</v>
      <v>kilómetro cuadrado</v>
      <v>2021</v>
      <v>2017</v>
      <v>2019</v>
      <v>2019</v>
      <v>años (2018)</v>
      <v>2019</v>
      <v>por mil (2018)</v>
      <v>2018</v>
      <v>por mil (2018)</v>
      <v>2016</v>
      <v>2016</v>
      <v>2018</v>
      <v>por litro (2016)</v>
      <v>2019</v>
      <v>2015</v>
      <v>muertes por 100 000 (2017)</v>
      <v>kWh (2014)</v>
      <v>2017</v>
      <v>kilotones por año (2016)</v>
      <v>2014</v>
      <v>2019</v>
      <v>2018</v>
      <v>2019</v>
      <v>2016</v>
      <v>2016</v>
      <v>2016</v>
      <v>2016</v>
      <v>2016</v>
      <v>2016</v>
      <v>2016</v>
      <v>2011</v>
    </spb>
    <spb s="0">
      <v xml:space="preserve">Wikipedia	Wikipedia	Cia	travel.state.gov	</v>
      <v xml:space="preserve">CC-BY-SA	CC-BY-SA			</v>
      <v xml:space="preserve">http://en.wikipedia.org/wiki/Curaçao	http://es.wikipedia.org/wiki/Curazao	https://www.cia.gov/library/publications/the-world-factbook/geos/cc.html?Transportation	https://travel.state.gov/content/travel/en/international-travel/International-Travel-Country-Information-Pages/Curacao.html	</v>
      <v xml:space="preserve">http://creativecommons.org/licenses/by-sa/3.0/	http://creativecommons.org/licenses/by-sa/3.0/			</v>
    </spb>
    <spb s="0">
      <v xml:space="preserve">Wikipedia	</v>
      <v xml:space="preserve">CC BY-SA 3.0	</v>
      <v xml:space="preserve">https://es.wikipedia.org/wiki/Curazao	</v>
      <v xml:space="preserve">https://creativecommons.org/licenses/by-sa/3.0	</v>
    </spb>
    <spb s="0">
      <v xml:space="preserve">Wikipedia	</v>
      <v xml:space="preserve">CC-BY-SA	</v>
      <v xml:space="preserve">http://en.wikipedia.org/wiki/Curaçao	</v>
      <v xml:space="preserve">http://creativecommons.org/licenses/by-sa/3.0/	</v>
    </spb>
    <spb s="0">
      <v xml:space="preserve">Cia	</v>
      <v xml:space="preserve">	</v>
      <v xml:space="preserve">https://www.cia.gov/library/publications/the-world-factbook/geos/cc.html?Transportation	</v>
      <v xml:space="preserve">	</v>
    </spb>
    <spb s="64">
      <v>0</v>
      <v>270</v>
      <v>271</v>
      <v>271</v>
      <v>271</v>
      <v>271</v>
      <v>272</v>
      <v>271</v>
      <v>271</v>
      <v>271</v>
      <v>271</v>
      <v>5</v>
      <v>273</v>
      <v>271</v>
      <v>271</v>
      <v>6</v>
      <v>7</v>
      <v>8</v>
      <v>271</v>
      <v>13</v>
      <v>15</v>
      <v>273</v>
      <v>273</v>
      <v>273</v>
    </spb>
    <spb s="65">
      <v>CPI</v>
      <v>GDP</v>
      <v>Area</v>
      <v>Image</v>
      <v>Name</v>
      <v>Population</v>
      <v>UniqueName</v>
      <v>VDPID/VSID</v>
      <v>Abbreviation</v>
      <v>Description</v>
      <v>National anthem</v>
      <v>Official name</v>
      <v>LearnMoreOnLink</v>
      <v>Currency code</v>
      <v>Urban population</v>
      <v>CPI Change (%)</v>
      <v>Largest city</v>
      <v>Calling code</v>
      <v>Life expectancy</v>
      <v>Birth rate</v>
      <v>Fertility rate</v>
      <v>Capital/Major City</v>
      <v>Electric power consumption</v>
      <v>Carbon dioxide emissions</v>
      <v>Fossil fuel energy consumption</v>
      <v>Gross primary education enrollment (%)</v>
      <v>Gross tertiary education enrollment (%)</v>
    </spb>
    <spb s="3">
      <v>20</v>
      <v>Name</v>
      <v>LearnMoreOnLink</v>
    </spb>
    <spb s="66">
      <v>2019</v>
      <v>2018</v>
      <v>kilómetro cuadrado</v>
      <v>2023</v>
      <v>2019</v>
      <v>2019</v>
      <v>años (2017)</v>
      <v>por mil (2018)</v>
      <v>2018</v>
      <v>kWh (2014)</v>
      <v>kilotones por año (2016)</v>
      <v>1984</v>
      <v>2013</v>
      <v>2013</v>
    </spb>
  </spbData>
</supportingPropertyBags>
</file>

<file path=xl/richData/rdsupportingpropertybagstructure.xml><?xml version="1.0" encoding="utf-8"?>
<spbStructures xmlns="http://schemas.microsoft.com/office/spreadsheetml/2017/richdata2" count="67">
  <s>
    <k n="SourceText" t="s"/>
    <k n="LicenseText" t="s"/>
    <k n="SourceAddress" t="s"/>
    <k n="LicenseAddress" t="s"/>
  </s>
  <s>
    <k n="IPC" t="spb"/>
    <k n="PIB" t="spb"/>
    <k n="`Área" t="spb"/>
    <k n="Nombre" t="spb"/>
    <k n="Población" t="spb"/>
    <k n="UniqueName" t="spb"/>
    <k n="Abreviatura" t="spb"/>
    <k n="Descripción" t="spb"/>
    <k n="Himno nacional" t="spb"/>
    <k n="Nombre oficial" t="spb"/>
    <k n="Salario mínimo" t="spb"/>
    <k n="Médicos por mil" t="spb"/>
    <k n="Código de moneda" t="spb"/>
    <k n="Población urbana" t="spb"/>
    <k n="Ciudad más grande" t="spb"/>
    <k n="Código de llamada" t="spb"/>
    <k n="Esperanza de vida" t="spb"/>
    <k n="Tasa de natalidad" t="spb"/>
    <k n="Tasa de fertilidad" t="spb"/>
    <k n="Mortalidad infantil" t="spb"/>
    <k n="Tierra agrícola (%)" t="spb"/>
    <k n="`Área de bosque (%)" t="spb"/>
    <k n="Ingresos fiscales (%)" t="spb"/>
    <k n="Precio de la gasolina" t="spb"/>
    <k n="Tasa de impuesto total" t="spb"/>
    <k n="Capital/ciudad principal" t="spb"/>
    <k n="Gastos de salud varios (%)" t="spb"/>
    <k n="Ratio de mortalidad materna" t="spb"/>
    <k n="Consumo de energía eléctrica" t="spb"/>
    <k n="Tamaño de las fuerzas armadas" t="spb"/>
    <k n="Emisiones de dióxido de carbono" t="spb"/>
    <k n="Consumo de energía de combustibles fósiles" t="spb"/>
    <k n="Matriculación en educación primaria en bruto (%)" t="spb"/>
    <k n="Matriculación en educación terciaria en bruto (%)" t="spb"/>
    <k n="Población: participación en la fuerza laboral (%)" t="spb"/>
    <k n="Población: cuarto 20% de participación de ingresos" t="spb"/>
    <k n="Población: tercer 20% de participación de ingresos" t="spb"/>
    <k n="Población: segundo 20% de participación de ingresos" t="spb"/>
    <k n="Población: 10% más alto de participación de ingresos" t="spb"/>
    <k n="Población: 10% más bajo de participación de ingresos" t="spb"/>
    <k n="Población: 20% más alto de participación de ingresos" t="spb"/>
    <k n="Población: 20% más bajo de participación de ingresos" t="spb"/>
    <k n="Capitalización de mercado de las sociedades cotizadas" t="spb"/>
  </s>
  <s>
    <k n="IPC" t="s"/>
    <k n="PIB" t="s"/>
    <k n="Área" t="s"/>
    <k n="Imagen" t="s"/>
    <k n="Nombre" t="s"/>
    <k n="Población" t="s"/>
    <k n="UniqueName" t="s"/>
    <k n="VDPID/VSID" t="s"/>
    <k n="Abreviatura" t="s"/>
    <k n="Descripción" t="s"/>
    <k n="Himno nacional" t="s"/>
    <k n="Nombre oficial" t="s"/>
    <k n="Salario mínimo" t="s"/>
    <k n="LearnMoreOnLink" t="s"/>
    <k n="Médicos por mil" t="s"/>
    <k n="Código de moneda" t="s"/>
    <k n="Población urbana" t="s"/>
    <k n="Cambio de IPC (%)" t="s"/>
    <k n="Ciudad más grande" t="s"/>
    <k n="Código de llamada" t="s"/>
    <k n="Esperanza de vida" t="s"/>
    <k n="Tasa de desempleo" t="s"/>
    <k n="Tasa de natalidad" t="s"/>
    <k n="Tasa de fertilidad" t="s"/>
    <k n="Área de bosque (%)" t="s"/>
    <k n="Mortalidad infantil" t="s"/>
    <k n="Tierra agrícola (%)" t="s"/>
    <k n="Ingresos fiscales (%)" t="s"/>
    <k n="Precio de la gasolina" t="s"/>
    <k n="Tasa de impuesto total" t="s"/>
    <k n="Capital/ciudad principal" t="s"/>
    <k n="Gastos de salud varios (%)" t="s"/>
    <k n="Ratio de mortalidad materna" t="s"/>
    <k n="Consumo de energía eléctrica" t="s"/>
    <k n="Tamaño de las fuerzas armadas" t="s"/>
    <k n="Emisiones de dióxido de carbono" t="s"/>
    <k n="Consumo de energía de combustibles fósiles" t="s"/>
    <k n="Matriculación en educación primaria en bruto (%)" t="s"/>
    <k n="Matriculación en educación terciaria en bruto (%)" t="s"/>
    <k n="Población: participación en la fuerza laboral (%)" t="s"/>
    <k n="Población: cuarto 20% de participación de ingresos" t="s"/>
    <k n="Población: tercer 20% de participación de ingresos" t="s"/>
    <k n="Población: segundo 20% de participación de ingresos" t="s"/>
    <k n="Población: 10% más alto de participación de ingresos" t="s"/>
    <k n="Población: 10% más bajo de participación de ingresos" t="s"/>
    <k n="Población: 20% más alto de participación de ingresos" t="s"/>
    <k n="Población: 20% más bajo de participación de ingresos" t="s"/>
    <k n="Capitalización de mercado de las sociedades cotizadas" t="s"/>
  </s>
  <s>
    <k n="^Order" t="spba"/>
    <k n="TitleProperty" t="s"/>
    <k n="SubTitleProperty" t="s"/>
  </s>
  <s>
    <k n="ShowInCardView" t="b"/>
    <k n="ShowInDotNotation" t="b"/>
    <k n="ShowInAutoComplete" t="b"/>
  </s>
  <s>
    <k n="UniqueName" t="spb"/>
    <k n="VDPID/VSID" t="spb"/>
    <k n="LearnMoreOnLink" t="spb"/>
  </s>
  <s>
    <k n="Imagen" t="i"/>
    <k n="Nombre" t="i"/>
  </s>
  <s>
    <k n="link" t="s"/>
    <k n="logo" t="s"/>
    <k n="name" t="s"/>
  </s>
  <s>
    <k n="IPC" t="s"/>
    <k n="PIB" t="s"/>
    <k n="`Área" t="s"/>
    <k n="Población" t="s"/>
    <k n="Médicos por mil" t="s"/>
    <k n="Población urbana" t="s"/>
    <k n="Cambio de IPC (%)" t="s"/>
    <k n="Esperanza de vida" t="s"/>
    <k n="Tasa de desempleo" t="s"/>
    <k n="Tasa de natalidad" t="s"/>
    <k n="Tasa de fertilidad" t="s"/>
    <k n="Mortalidad infantil" t="s"/>
    <k n="Tierra agrícola (%)" t="s"/>
    <k n="`Área de bosque (%)" t="s"/>
    <k n="Ingresos fiscales (%)" t="s"/>
    <k n="Precio de la gasolina" t="s"/>
    <k n="Tasa de impuesto total" t="s"/>
    <k n="Gastos de salud varios (%)" t="s"/>
    <k n="Ratio de mortalidad materna" t="s"/>
    <k n="Consumo de energía eléctrica" t="s"/>
    <k n="Tamaño de las fuerzas armadas" t="s"/>
    <k n="Emisiones de dióxido de carbono" t="s"/>
    <k n="Consumo de energía de combustibles fósiles" t="s"/>
    <k n="Matriculación en educación primaria en bruto (%)" t="s"/>
    <k n="Matriculación en educación terciaria en bruto (%)" t="s"/>
    <k n="Población: participación en la fuerza laboral (%)" t="s"/>
    <k n="Población: cuarto 20% de participación de ingresos" t="s"/>
    <k n="Población: tercer 20% de participación de ingresos" t="s"/>
    <k n="Población: segundo 20% de participación de ingresos" t="s"/>
    <k n="Población: 10% más alto de participación de ingresos" t="s"/>
    <k n="Población: 10% más bajo de participación de ingresos" t="s"/>
    <k n="Población: 20% más alto de participación de ingresos" t="s"/>
    <k n="Población: 20% más bajo de participación de ingresos" t="s"/>
    <k n="Capitalización de mercado de las sociedades cotizadas" t="s"/>
  </s>
  <s>
    <k n="_Self" t="i"/>
  </s>
  <s>
    <k n="PIB" t="spb"/>
    <k n="`Área" t="spb"/>
    <k n="Nombre" t="spb"/>
    <k n="Población" t="spb"/>
    <k n="UniqueName" t="spb"/>
    <k n="Abreviatura" t="spb"/>
    <k n="Descripción" t="spb"/>
    <k n="Himno nacional" t="spb"/>
    <k n="Nombre oficial" t="spb"/>
    <k n="Médicos por mil" t="spb"/>
    <k n="Código de moneda" t="spb"/>
    <k n="Población urbana" t="spb"/>
    <k n="Ciudad más grande" t="spb"/>
    <k n="Código de llamada" t="spb"/>
    <k n="Esperanza de vida" t="spb"/>
    <k n="Tasa de desempleo" t="spb"/>
    <k n="Tasa de natalidad" t="spb"/>
    <k n="Tasa de fertilidad" t="spb"/>
    <k n="Tierra agrícola (%)" t="spb"/>
    <k n="`Área de bosque (%)" t="spb"/>
    <k n="Tasa de impuesto total" t="spb"/>
    <k n="Capital/ciudad principal" t="spb"/>
    <k n="Ratio de mortalidad materna" t="spb"/>
    <k n="Matriculación en educación primaria en bruto (%)" t="spb"/>
    <k n="Matriculación en educación terciaria en bruto (%)" t="spb"/>
    <k n="Población: participación en la fuerza laboral (%)" t="spb"/>
  </s>
  <s>
    <k n="PIB" t="s"/>
    <k n="Área" t="s"/>
    <k n="Imagen" t="s"/>
    <k n="Nombre" t="s"/>
    <k n="Población" t="s"/>
    <k n="UniqueName" t="s"/>
    <k n="VDPID/VSID" t="s"/>
    <k n="Abreviatura" t="s"/>
    <k n="Descripción" t="s"/>
    <k n="Himno nacional" t="s"/>
    <k n="Nombre oficial" t="s"/>
    <k n="LearnMoreOnLink" t="s"/>
    <k n="Médicos por mil" t="s"/>
    <k n="Código de moneda" t="s"/>
    <k n="Población urbana" t="s"/>
    <k n="Ciudad más grande" t="s"/>
    <k n="Código de llamada" t="s"/>
    <k n="Esperanza de vida" t="s"/>
    <k n="Tasa de desempleo" t="s"/>
    <k n="Tasa de natalidad" t="s"/>
    <k n="Tasa de fertilidad" t="s"/>
    <k n="Área de bosque (%)" t="s"/>
    <k n="Tierra agrícola (%)" t="s"/>
    <k n="Tasa de impuesto total" t="s"/>
    <k n="Capital/ciudad principal" t="s"/>
    <k n="Ratio de mortalidad materna" t="s"/>
    <k n="Matriculación en educación primaria en bruto (%)" t="s"/>
    <k n="Matriculación en educación terciaria en bruto (%)" t="s"/>
    <k n="Población: participación en la fuerza laboral (%)" t="s"/>
  </s>
  <s>
    <k n="PIB" t="s"/>
    <k n="`Área" t="s"/>
    <k n="Población" t="s"/>
    <k n="Médicos por mil" t="s"/>
    <k n="Población urbana" t="s"/>
    <k n="Esperanza de vida" t="s"/>
    <k n="Tasa de desempleo" t="s"/>
    <k n="Tasa de natalidad" t="s"/>
    <k n="Tasa de fertilidad" t="s"/>
    <k n="Tierra agrícola (%)" t="s"/>
    <k n="`Área de bosque (%)" t="s"/>
    <k n="Tasa de impuesto total" t="s"/>
    <k n="Ratio de mortalidad materna" t="s"/>
    <k n="Matriculación en educación primaria en bruto (%)" t="s"/>
    <k n="Matriculación en educación terciaria en bruto (%)" t="s"/>
    <k n="Población: participación en la fuerza laboral (%)" t="s"/>
  </s>
  <s>
    <k n="`Área" t="spb"/>
    <k n="Nombre" t="spb"/>
    <k n="Latitud" t="spb"/>
    <k n="Longitud" t="spb"/>
    <k n="Población" t="spb"/>
    <k n="UniqueName" t="spb"/>
    <k n="Descripción" t="spb"/>
    <k n="País o región" t="spb"/>
    <k n="División de administración 1 (estado/provincia/otro)" t="spb"/>
  </s>
  <s>
    <k n="Área" t="s"/>
    <k n="Imagen" t="s"/>
    <k n="Nombre" t="s"/>
    <k n="Latitud" t="s"/>
    <k n="Longitud" t="s"/>
    <k n="Población" t="s"/>
    <k n="UniqueName" t="s"/>
    <k n="VDPID/VSID" t="s"/>
    <k n="Descripción" t="s"/>
    <k n="País o región" t="s"/>
    <k n="LearnMoreOnLink" t="s"/>
    <k n="División de administración 1 (estado/provincia/otro)" t="s"/>
  </s>
  <s>
    <k n="`Área" t="s"/>
    <k n="Población" t="s"/>
  </s>
  <s>
    <k n="IPC" t="spb"/>
    <k n="PIB" t="spb"/>
    <k n="`Área" t="spb"/>
    <k n="Nombre" t="spb"/>
    <k n="Población" t="spb"/>
    <k n="UniqueName" t="spb"/>
    <k n="Abreviatura" t="spb"/>
    <k n="Descripción" t="spb"/>
    <k n="Himno nacional" t="spb"/>
    <k n="Nombre oficial" t="spb"/>
    <k n="Salario mínimo" t="spb"/>
    <k n="Médicos por mil" t="spb"/>
    <k n="Código de moneda" t="spb"/>
    <k n="Población urbana" t="spb"/>
    <k n="Cambio de IPC (%)" t="spb"/>
    <k n="Ciudad más grande" t="spb"/>
    <k n="Código de llamada" t="spb"/>
    <k n="Esperanza de vida" t="spb"/>
    <k n="Tasa de desempleo" t="spb"/>
    <k n="Tasa de natalidad" t="spb"/>
    <k n="Tasa de fertilidad" t="spb"/>
    <k n="Mortalidad infantil" t="spb"/>
    <k n="Tierra agrícola (%)" t="spb"/>
    <k n="`Área de bosque (%)" t="spb"/>
    <k n="Ingresos fiscales (%)" t="spb"/>
    <k n="Precio de la gasolina" t="spb"/>
    <k n="Tasa de impuesto total" t="spb"/>
    <k n="Capital/ciudad principal" t="spb"/>
    <k n="Gastos de salud varios (%)" t="spb"/>
    <k n="Ratio de mortalidad materna" t="spb"/>
    <k n="Consumo de energía eléctrica" t="spb"/>
    <k n="Tamaño de las fuerzas armadas" t="spb"/>
    <k n="Emisiones de dióxido de carbono" t="spb"/>
    <k n="Consumo de energía de combustibles fósiles" t="spb"/>
    <k n="Matriculación en educación primaria en bruto (%)" t="spb"/>
    <k n="Matriculación en educación terciaria en bruto (%)" t="spb"/>
    <k n="Población: participación en la fuerza laboral (%)" t="spb"/>
    <k n="Población: cuarto 20% de participación de ingresos" t="spb"/>
    <k n="Población: tercer 20% de participación de ingresos" t="spb"/>
    <k n="Población: segundo 20% de participación de ingresos" t="spb"/>
    <k n="Población: 10% más alto de participación de ingresos" t="spb"/>
    <k n="Población: 10% más bajo de participación de ingresos" t="spb"/>
    <k n="Población: 20% más alto de participación de ingresos" t="spb"/>
    <k n="Población: 20% más bajo de participación de ingresos" t="spb"/>
    <k n="Capitalización de mercado de las sociedades cotizadas" t="spb"/>
  </s>
  <s>
    <k n="IPC" t="spb"/>
    <k n="PIB" t="spb"/>
    <k n="`Área" t="spb"/>
    <k n="Nombre" t="spb"/>
    <k n="Población" t="spb"/>
    <k n="UniqueName" t="spb"/>
    <k n="Abreviatura" t="spb"/>
    <k n="Descripción" t="spb"/>
    <k n="Himno nacional" t="spb"/>
    <k n="Nombre oficial" t="spb"/>
    <k n="Salario mínimo" t="spb"/>
    <k n="Médicos por mil" t="spb"/>
    <k n="Código de moneda" t="spb"/>
    <k n="Población urbana" t="spb"/>
    <k n="Cambio de IPC (%)" t="spb"/>
    <k n="Ciudad más grande" t="spb"/>
    <k n="Código de llamada" t="spb"/>
    <k n="Esperanza de vida" t="spb"/>
    <k n="Tasa de desempleo" t="spb"/>
    <k n="Tasa de natalidad" t="spb"/>
    <k n="Tasa de fertilidad" t="spb"/>
    <k n="Mortalidad infantil" t="spb"/>
    <k n="Tierra agrícola (%)" t="spb"/>
    <k n="`Área de bosque (%)" t="spb"/>
    <k n="Ingresos fiscales (%)" t="spb"/>
    <k n="Precio de la gasolina" t="spb"/>
    <k n="Tasa de impuesto total" t="spb"/>
    <k n="Capital/ciudad principal" t="spb"/>
    <k n="Gastos de salud varios (%)" t="spb"/>
    <k n="Ratio de mortalidad materna" t="spb"/>
    <k n="Tamaño de las fuerzas armadas" t="spb"/>
    <k n="Emisiones de dióxido de carbono" t="spb"/>
    <k n="Consumo de energía de combustibles fósiles" t="spb"/>
    <k n="Matriculación en educación primaria en bruto (%)" t="spb"/>
    <k n="Matriculación en educación terciaria en bruto (%)" t="spb"/>
    <k n="Población: participación en la fuerza laboral (%)" t="spb"/>
    <k n="Población: cuarto 20% de participación de ingresos" t="spb"/>
    <k n="Población: tercer 20% de participación de ingresos" t="spb"/>
    <k n="Población: segundo 20% de participación de ingresos" t="spb"/>
    <k n="Población: 10% más alto de participación de ingresos" t="spb"/>
    <k n="Población: 10% más bajo de participación de ingresos" t="spb"/>
    <k n="Población: 20% más alto de participación de ingresos" t="spb"/>
    <k n="Población: 20% más bajo de participación de ingresos" t="spb"/>
  </s>
  <s>
    <k n="IPC" t="s"/>
    <k n="PIB" t="s"/>
    <k n="Área" t="s"/>
    <k n="Imagen" t="s"/>
    <k n="Nombre" t="s"/>
    <k n="Población" t="s"/>
    <k n="UniqueName" t="s"/>
    <k n="VDPID/VSID" t="s"/>
    <k n="Abreviatura" t="s"/>
    <k n="Descripción" t="s"/>
    <k n="Himno nacional" t="s"/>
    <k n="Nombre oficial" t="s"/>
    <k n="Salario mínimo" t="s"/>
    <k n="LearnMoreOnLink" t="s"/>
    <k n="Médicos por mil" t="s"/>
    <k n="Código de moneda" t="s"/>
    <k n="Población urbana" t="s"/>
    <k n="Cambio de IPC (%)" t="s"/>
    <k n="Ciudad más grande" t="s"/>
    <k n="Código de llamada" t="s"/>
    <k n="Esperanza de vida" t="s"/>
    <k n="Tasa de desempleo" t="s"/>
    <k n="Tasa de natalidad" t="s"/>
    <k n="Tasa de fertilidad" t="s"/>
    <k n="Área de bosque (%)" t="s"/>
    <k n="Mortalidad infantil" t="s"/>
    <k n="Tierra agrícola (%)" t="s"/>
    <k n="Ingresos fiscales (%)" t="s"/>
    <k n="Precio de la gasolina" t="s"/>
    <k n="Tasa de impuesto total" t="s"/>
    <k n="Capital/ciudad principal" t="s"/>
    <k n="Gastos de salud varios (%)" t="s"/>
    <k n="Ratio de mortalidad materna" t="s"/>
    <k n="Tamaño de las fuerzas armadas" t="s"/>
    <k n="Emisiones de dióxido de carbono" t="s"/>
    <k n="Consumo de energía de combustibles fósiles" t="s"/>
    <k n="Matriculación en educación primaria en bruto (%)" t="s"/>
    <k n="Matriculación en educación terciaria en bruto (%)" t="s"/>
    <k n="Población: participación en la fuerza laboral (%)" t="s"/>
    <k n="Población: cuarto 20% de participación de ingresos" t="s"/>
    <k n="Población: tercer 20% de participación de ingresos" t="s"/>
    <k n="Población: segundo 20% de participación de ingresos" t="s"/>
    <k n="Población: 10% más alto de participación de ingresos" t="s"/>
    <k n="Población: 10% más bajo de participación de ingresos" t="s"/>
    <k n="Población: 20% más alto de participación de ingresos" t="s"/>
    <k n="Población: 20% más bajo de participación de ingresos" t="s"/>
  </s>
  <s>
    <k n="IPC" t="s"/>
    <k n="PIB" t="s"/>
    <k n="`Área" t="s"/>
    <k n="Población" t="s"/>
    <k n="Médicos por mil" t="s"/>
    <k n="Población urbana" t="s"/>
    <k n="Cambio de IPC (%)" t="s"/>
    <k n="Esperanza de vida" t="s"/>
    <k n="Tasa de desempleo" t="s"/>
    <k n="Tasa de natalidad" t="s"/>
    <k n="Tasa de fertilidad" t="s"/>
    <k n="Mortalidad infantil" t="s"/>
    <k n="Tierra agrícola (%)" t="s"/>
    <k n="`Área de bosque (%)" t="s"/>
    <k n="Ingresos fiscales (%)" t="s"/>
    <k n="Precio de la gasolina" t="s"/>
    <k n="Tasa de impuesto total" t="s"/>
    <k n="Gastos de salud varios (%)" t="s"/>
    <k n="Ratio de mortalidad materna" t="s"/>
    <k n="Tamaño de las fuerzas armadas" t="s"/>
    <k n="Emisiones de dióxido de carbono" t="s"/>
    <k n="Consumo de energía de combustibles fósiles" t="s"/>
    <k n="Matriculación en educación primaria en bruto (%)" t="s"/>
    <k n="Matriculación en educación terciaria en bruto (%)" t="s"/>
    <k n="Población: participación en la fuerza laboral (%)" t="s"/>
    <k n="Población: cuarto 20% de participación de ingresos" t="s"/>
    <k n="Población: tercer 20% de participación de ingresos" t="s"/>
    <k n="Población: segundo 20% de participación de ingresos" t="s"/>
    <k n="Población: 10% más alto de participación de ingresos" t="s"/>
    <k n="Población: 10% más bajo de participación de ingresos" t="s"/>
    <k n="Población: 20% más alto de participación de ingresos" t="s"/>
    <k n="Población: 20% más bajo de participación de ingresos" t="s"/>
  </s>
  <s>
    <k n="IPC" t="spb"/>
    <k n="PIB" t="spb"/>
    <k n="`Área" t="spb"/>
    <k n="Nombre" t="spb"/>
    <k n="Población" t="spb"/>
    <k n="UniqueName" t="spb"/>
    <k n="Abreviatura" t="spb"/>
    <k n="Descripción" t="spb"/>
    <k n="Himno nacional" t="spb"/>
    <k n="Nombre oficial" t="spb"/>
    <k n="Salario mínimo" t="spb"/>
    <k n="Médicos por mil" t="spb"/>
    <k n="Código de moneda" t="spb"/>
    <k n="Población urbana" t="spb"/>
    <k n="Cambio de IPC (%)" t="spb"/>
    <k n="Ciudad más grande" t="spb"/>
    <k n="Código de llamada" t="spb"/>
    <k n="Esperanza de vida" t="spb"/>
    <k n="Tasa de desempleo" t="spb"/>
    <k n="Tasa de natalidad" t="spb"/>
    <k n="Tasa de fertilidad" t="spb"/>
    <k n="Mortalidad infantil" t="spb"/>
    <k n="Tierra agrícola (%)" t="spb"/>
    <k n="`Área de bosque (%)" t="spb"/>
    <k n="Ingresos fiscales (%)" t="spb"/>
    <k n="Precio de la gasolina" t="spb"/>
    <k n="Tasa de impuesto total" t="spb"/>
    <k n="Capital/ciudad principal" t="spb"/>
    <k n="Gastos de salud varios (%)" t="spb"/>
    <k n="Ratio de mortalidad materna" t="spb"/>
    <k n="Tamaño de las fuerzas armadas" t="spb"/>
    <k n="Emisiones de dióxido de carbono" t="spb"/>
    <k n="Consumo de energía de combustibles fósiles" t="spb"/>
    <k n="Matriculación en educación primaria en bruto (%)" t="spb"/>
    <k n="Matriculación en educación terciaria en bruto (%)" t="spb"/>
    <k n="Población: participación en la fuerza laboral (%)" t="spb"/>
    <k n="Capitalización de mercado de las sociedades cotizadas" t="spb"/>
  </s>
  <s>
    <k n="IPC" t="s"/>
    <k n="PIB" t="s"/>
    <k n="Área" t="s"/>
    <k n="Imagen" t="s"/>
    <k n="Nombre" t="s"/>
    <k n="Población" t="s"/>
    <k n="UniqueName" t="s"/>
    <k n="VDPID/VSID" t="s"/>
    <k n="Abreviatura" t="s"/>
    <k n="Descripción" t="s"/>
    <k n="Himno nacional" t="s"/>
    <k n="Nombre oficial" t="s"/>
    <k n="Salario mínimo" t="s"/>
    <k n="LearnMoreOnLink" t="s"/>
    <k n="Médicos por mil" t="s"/>
    <k n="Código de moneda" t="s"/>
    <k n="Población urbana" t="s"/>
    <k n="Cambio de IPC (%)" t="s"/>
    <k n="Ciudad más grande" t="s"/>
    <k n="Código de llamada" t="s"/>
    <k n="Esperanza de vida" t="s"/>
    <k n="Tasa de desempleo" t="s"/>
    <k n="Tasa de natalidad" t="s"/>
    <k n="Tasa de fertilidad" t="s"/>
    <k n="Área de bosque (%)" t="s"/>
    <k n="Mortalidad infantil" t="s"/>
    <k n="Tierra agrícola (%)" t="s"/>
    <k n="Ingresos fiscales (%)" t="s"/>
    <k n="Precio de la gasolina" t="s"/>
    <k n="Tasa de impuesto total" t="s"/>
    <k n="Capital/ciudad principal" t="s"/>
    <k n="Gastos de salud varios (%)" t="s"/>
    <k n="Ratio de mortalidad materna" t="s"/>
    <k n="Tamaño de las fuerzas armadas" t="s"/>
    <k n="Emisiones de dióxido de carbono" t="s"/>
    <k n="Consumo de energía de combustibles fósiles" t="s"/>
    <k n="Matriculación en educación primaria en bruto (%)" t="s"/>
    <k n="Matriculación en educación terciaria en bruto (%)" t="s"/>
    <k n="Población: participación en la fuerza laboral (%)" t="s"/>
    <k n="Capitalización de mercado de las sociedades cotizadas" t="s"/>
  </s>
  <s>
    <k n="IPC" t="s"/>
    <k n="PIB" t="s"/>
    <k n="`Área" t="s"/>
    <k n="Población" t="s"/>
    <k n="Médicos por mil" t="s"/>
    <k n="Población urbana" t="s"/>
    <k n="Cambio de IPC (%)" t="s"/>
    <k n="Esperanza de vida" t="s"/>
    <k n="Tasa de desempleo" t="s"/>
    <k n="Tasa de natalidad" t="s"/>
    <k n="Tasa de fertilidad" t="s"/>
    <k n="Mortalidad infantil" t="s"/>
    <k n="Tierra agrícola (%)" t="s"/>
    <k n="`Área de bosque (%)" t="s"/>
    <k n="Ingresos fiscales (%)" t="s"/>
    <k n="Precio de la gasolina" t="s"/>
    <k n="Tasa de impuesto total" t="s"/>
    <k n="Gastos de salud varios (%)" t="s"/>
    <k n="Ratio de mortalidad materna" t="s"/>
    <k n="Tamaño de las fuerzas armadas" t="s"/>
    <k n="Emisiones de dióxido de carbono" t="s"/>
    <k n="Consumo de energía de combustibles fósiles" t="s"/>
    <k n="Matriculación en educación primaria en bruto (%)" t="s"/>
    <k n="Matriculación en educación terciaria en bruto (%)" t="s"/>
    <k n="Población: participación en la fuerza laboral (%)" t="s"/>
    <k n="Capitalización de mercado de las sociedades cotizadas" t="s"/>
  </s>
  <s>
    <k n="IPC" t="spb"/>
    <k n="PIB" t="spb"/>
    <k n="`Área" t="spb"/>
    <k n="Nombre" t="spb"/>
    <k n="Población" t="spb"/>
    <k n="UniqueName" t="spb"/>
    <k n="Abreviatura" t="spb"/>
    <k n="Descripción" t="spb"/>
    <k n="Himno nacional" t="spb"/>
    <k n="Nombre oficial" t="spb"/>
    <k n="Salario mínimo" t="spb"/>
    <k n="Médicos por mil" t="spb"/>
    <k n="Código de moneda" t="spb"/>
    <k n="Población urbana" t="spb"/>
    <k n="Cambio de IPC (%)" t="spb"/>
    <k n="Ciudad más grande" t="spb"/>
    <k n="Código de llamada" t="spb"/>
    <k n="Esperanza de vida" t="spb"/>
    <k n="Tasa de desempleo" t="spb"/>
    <k n="Tasa de natalidad" t="spb"/>
    <k n="Tasa de fertilidad" t="spb"/>
    <k n="Mortalidad infantil" t="spb"/>
    <k n="Tierra agrícola (%)" t="spb"/>
    <k n="`Área de bosque (%)" t="spb"/>
    <k n="Precio de la gasolina" t="spb"/>
    <k n="Tasa de impuesto total" t="spb"/>
    <k n="Capital/ciudad principal" t="spb"/>
    <k n="Gastos de salud varios (%)" t="spb"/>
    <k n="Ratio de mortalidad materna" t="spb"/>
    <k n="Consumo de energía eléctrica" t="spb"/>
    <k n="Tamaño de las fuerzas armadas" t="spb"/>
    <k n="Emisiones de dióxido de carbono" t="spb"/>
    <k n="Consumo de energía de combustibles fósiles" t="spb"/>
    <k n="Matriculación en educación primaria en bruto (%)" t="spb"/>
    <k n="Matriculación en educación terciaria en bruto (%)" t="spb"/>
    <k n="Población: participación en la fuerza laboral (%)" t="spb"/>
    <k n="Población: cuarto 20% de participación de ingresos" t="spb"/>
    <k n="Población: tercer 20% de participación de ingresos" t="spb"/>
    <k n="Población: segundo 20% de participación de ingresos" t="spb"/>
    <k n="Población: 10% más alto de participación de ingresos" t="spb"/>
    <k n="Población: 10% más bajo de participación de ingresos" t="spb"/>
    <k n="Población: 20% más alto de participación de ingresos" t="spb"/>
    <k n="Población: 20% más bajo de participación de ingresos" t="spb"/>
    <k n="Capitalización de mercado de las sociedades cotizadas" t="spb"/>
  </s>
  <s>
    <k n="IPC" t="s"/>
    <k n="PIB" t="s"/>
    <k n="Área" t="s"/>
    <k n="Imagen" t="s"/>
    <k n="Nombre" t="s"/>
    <k n="Población" t="s"/>
    <k n="UniqueName" t="s"/>
    <k n="VDPID/VSID" t="s"/>
    <k n="Abreviatura" t="s"/>
    <k n="Descripción" t="s"/>
    <k n="Himno nacional" t="s"/>
    <k n="Nombre oficial" t="s"/>
    <k n="Salario mínimo" t="s"/>
    <k n="LearnMoreOnLink" t="s"/>
    <k n="Médicos por mil" t="s"/>
    <k n="Código de moneda" t="s"/>
    <k n="Población urbana" t="s"/>
    <k n="Cambio de IPC (%)" t="s"/>
    <k n="Ciudad más grande" t="s"/>
    <k n="Código de llamada" t="s"/>
    <k n="Esperanza de vida" t="s"/>
    <k n="Tasa de desempleo" t="s"/>
    <k n="Tasa de natalidad" t="s"/>
    <k n="Tasa de fertilidad" t="s"/>
    <k n="Área de bosque (%)" t="s"/>
    <k n="Mortalidad infantil" t="s"/>
    <k n="Tierra agrícola (%)" t="s"/>
    <k n="Precio de la gasolina" t="s"/>
    <k n="Tasa de impuesto total" t="s"/>
    <k n="Capital/ciudad principal" t="s"/>
    <k n="Gastos de salud varios (%)" t="s"/>
    <k n="Ratio de mortalidad materna" t="s"/>
    <k n="Consumo de energía eléctrica" t="s"/>
    <k n="Tamaño de las fuerzas armadas" t="s"/>
    <k n="Emisiones de dióxido de carbono" t="s"/>
    <k n="Consumo de energía de combustibles fósiles" t="s"/>
    <k n="Matriculación en educación primaria en bruto (%)" t="s"/>
    <k n="Matriculación en educación terciaria en bruto (%)" t="s"/>
    <k n="Población: participación en la fuerza laboral (%)" t="s"/>
    <k n="Población: cuarto 20% de participación de ingresos" t="s"/>
    <k n="Población: tercer 20% de participación de ingresos" t="s"/>
    <k n="Población: segundo 20% de participación de ingresos" t="s"/>
    <k n="Población: 10% más alto de participación de ingresos" t="s"/>
    <k n="Población: 10% más bajo de participación de ingresos" t="s"/>
    <k n="Población: 20% más alto de participación de ingresos" t="s"/>
    <k n="Población: 20% más bajo de participación de ingresos" t="s"/>
    <k n="Capitalización de mercado de las sociedades cotizadas" t="s"/>
  </s>
  <s>
    <k n="IPC" t="s"/>
    <k n="PIB" t="s"/>
    <k n="`Área" t="s"/>
    <k n="Población" t="s"/>
    <k n="Médicos por mil" t="s"/>
    <k n="Población urbana" t="s"/>
    <k n="Cambio de IPC (%)" t="s"/>
    <k n="Esperanza de vida" t="s"/>
    <k n="Tasa de desempleo" t="s"/>
    <k n="Tasa de natalidad" t="s"/>
    <k n="Tasa de fertilidad" t="s"/>
    <k n="Mortalidad infantil" t="s"/>
    <k n="Tierra agrícola (%)" t="s"/>
    <k n="`Área de bosque (%)" t="s"/>
    <k n="Precio de la gasolina" t="s"/>
    <k n="Tasa de impuesto total" t="s"/>
    <k n="Gastos de salud varios (%)" t="s"/>
    <k n="Ratio de mortalidad materna" t="s"/>
    <k n="Consumo de energía eléctrica" t="s"/>
    <k n="Tamaño de las fuerzas armadas" t="s"/>
    <k n="Emisiones de dióxido de carbono" t="s"/>
    <k n="Consumo de energía de combustibles fósiles" t="s"/>
    <k n="Matriculación en educación primaria en bruto (%)" t="s"/>
    <k n="Matriculación en educación terciaria en bruto (%)" t="s"/>
    <k n="Población: participación en la fuerza laboral (%)" t="s"/>
    <k n="Población: cuarto 20% de participación de ingresos" t="s"/>
    <k n="Población: tercer 20% de participación de ingresos" t="s"/>
    <k n="Población: segundo 20% de participación de ingresos" t="s"/>
    <k n="Población: 10% más alto de participación de ingresos" t="s"/>
    <k n="Población: 10% más bajo de participación de ingresos" t="s"/>
    <k n="Población: 20% más alto de participación de ingresos" t="s"/>
    <k n="Población: 20% más bajo de participación de ingresos" t="s"/>
    <k n="Capitalización de mercado de las sociedades cotizadas" t="s"/>
  </s>
  <s>
    <k n="IPC" t="spb"/>
    <k n="PIB" t="spb"/>
    <k n="`Área" t="spb"/>
    <k n="Nombre" t="spb"/>
    <k n="Población" t="spb"/>
    <k n="UniqueName" t="spb"/>
    <k n="Abreviatura" t="spb"/>
    <k n="Descripción" t="spb"/>
    <k n="Himno nacional" t="spb"/>
    <k n="Nombre oficial" t="spb"/>
    <k n="Salario mínimo" t="spb"/>
    <k n="Médicos por mil" t="spb"/>
    <k n="Código de moneda" t="spb"/>
    <k n="Población urbana" t="spb"/>
    <k n="Cambio de IPC (%)" t="spb"/>
    <k n="Ciudad más grande" t="spb"/>
    <k n="Código de llamada" t="spb"/>
    <k n="Esperanza de vida" t="spb"/>
    <k n="Tasa de desempleo" t="spb"/>
    <k n="Tasa de natalidad" t="spb"/>
    <k n="Tasa de fertilidad" t="spb"/>
    <k n="Mortalidad infantil" t="spb"/>
    <k n="Tierra agrícola (%)" t="spb"/>
    <k n="`Área de bosque (%)" t="spb"/>
    <k n="Ingresos fiscales (%)" t="spb"/>
    <k n="Precio de la gasolina" t="spb"/>
    <k n="Tasa de impuesto total" t="spb"/>
    <k n="Capital/ciudad principal" t="spb"/>
    <k n="Gastos de salud varios (%)" t="spb"/>
    <k n="Ratio de mortalidad materna" t="spb"/>
    <k n="Consumo de energía eléctrica" t="spb"/>
    <k n="Tamaño de las fuerzas armadas" t="spb"/>
    <k n="Emisiones de dióxido de carbono" t="spb"/>
    <k n="Consumo de energía de combustibles fósiles" t="spb"/>
    <k n="Matriculación en educación primaria en bruto (%)" t="spb"/>
    <k n="Matriculación en educación terciaria en bruto (%)" t="spb"/>
    <k n="Población: participación en la fuerza laboral (%)" t="spb"/>
    <k n="Población: cuarto 20% de participación de ingresos" t="spb"/>
    <k n="Población: tercer 20% de participación de ingresos" t="spb"/>
    <k n="Población: segundo 20% de participación de ingresos" t="spb"/>
    <k n="Población: 10% más alto de participación de ingresos" t="spb"/>
    <k n="Población: 10% más bajo de participación de ingresos" t="spb"/>
    <k n="Población: 20% más alto de participación de ingresos" t="spb"/>
    <k n="Población: 20% más bajo de participación de ingresos" t="spb"/>
  </s>
  <s>
    <k n="IPC" t="s"/>
    <k n="PIB" t="s"/>
    <k n="Área" t="s"/>
    <k n="Imagen" t="s"/>
    <k n="Nombre" t="s"/>
    <k n="Población" t="s"/>
    <k n="UniqueName" t="s"/>
    <k n="VDPID/VSID" t="s"/>
    <k n="Abreviatura" t="s"/>
    <k n="Descripción" t="s"/>
    <k n="Himno nacional" t="s"/>
    <k n="Nombre oficial" t="s"/>
    <k n="Salario mínimo" t="s"/>
    <k n="LearnMoreOnLink" t="s"/>
    <k n="Médicos por mil" t="s"/>
    <k n="Código de moneda" t="s"/>
    <k n="Población urbana" t="s"/>
    <k n="Cambio de IPC (%)" t="s"/>
    <k n="Ciudad más grande" t="s"/>
    <k n="Código de llamada" t="s"/>
    <k n="Esperanza de vida" t="s"/>
    <k n="Tasa de desempleo" t="s"/>
    <k n="Tasa de natalidad" t="s"/>
    <k n="Tasa de fertilidad" t="s"/>
    <k n="Área de bosque (%)" t="s"/>
    <k n="Mortalidad infantil" t="s"/>
    <k n="Tierra agrícola (%)" t="s"/>
    <k n="Ingresos fiscales (%)" t="s"/>
    <k n="Precio de la gasolina" t="s"/>
    <k n="Tasa de impuesto total" t="s"/>
    <k n="Capital/ciudad principal" t="s"/>
    <k n="Gastos de salud varios (%)" t="s"/>
    <k n="Ratio de mortalidad materna" t="s"/>
    <k n="Consumo de energía eléctrica" t="s"/>
    <k n="Tamaño de las fuerzas armadas" t="s"/>
    <k n="Emisiones de dióxido de carbono" t="s"/>
    <k n="Consumo de energía de combustibles fósiles" t="s"/>
    <k n="Matriculación en educación primaria en bruto (%)" t="s"/>
    <k n="Matriculación en educación terciaria en bruto (%)" t="s"/>
    <k n="Población: participación en la fuerza laboral (%)" t="s"/>
    <k n="Población: cuarto 20% de participación de ingresos" t="s"/>
    <k n="Población: tercer 20% de participación de ingresos" t="s"/>
    <k n="Población: segundo 20% de participación de ingresos" t="s"/>
    <k n="Población: 10% más alto de participación de ingresos" t="s"/>
    <k n="Población: 10% más bajo de participación de ingresos" t="s"/>
    <k n="Población: 20% más alto de participación de ingresos" t="s"/>
    <k n="Población: 20% más bajo de participación de ingresos" t="s"/>
  </s>
  <s>
    <k n="IPC" t="s"/>
    <k n="PIB" t="s"/>
    <k n="`Área" t="s"/>
    <k n="Población" t="s"/>
    <k n="Médicos por mil" t="s"/>
    <k n="Población urbana" t="s"/>
    <k n="Cambio de IPC (%)" t="s"/>
    <k n="Esperanza de vida" t="s"/>
    <k n="Tasa de desempleo" t="s"/>
    <k n="Tasa de natalidad" t="s"/>
    <k n="Tasa de fertilidad" t="s"/>
    <k n="Mortalidad infantil" t="s"/>
    <k n="Tierra agrícola (%)" t="s"/>
    <k n="`Área de bosque (%)" t="s"/>
    <k n="Ingresos fiscales (%)" t="s"/>
    <k n="Precio de la gasolina" t="s"/>
    <k n="Tasa de impuesto total" t="s"/>
    <k n="Gastos de salud varios (%)" t="s"/>
    <k n="Ratio de mortalidad materna" t="s"/>
    <k n="Consumo de energía eléctrica" t="s"/>
    <k n="Tamaño de las fuerzas armadas" t="s"/>
    <k n="Emisiones de dióxido de carbono" t="s"/>
    <k n="Consumo de energía de combustibles fósiles" t="s"/>
    <k n="Matriculación en educación primaria en bruto (%)" t="s"/>
    <k n="Matriculación en educación terciaria en bruto (%)" t="s"/>
    <k n="Población: participación en la fuerza laboral (%)" t="s"/>
    <k n="Población: cuarto 20% de participación de ingresos" t="s"/>
    <k n="Población: tercer 20% de participación de ingresos" t="s"/>
    <k n="Población: segundo 20% de participación de ingresos" t="s"/>
    <k n="Población: 10% más alto de participación de ingresos" t="s"/>
    <k n="Población: 10% más bajo de participación de ingresos" t="s"/>
    <k n="Población: 20% más alto de participación de ingresos" t="s"/>
    <k n="Población: 20% más bajo de participación de ingresos" t="s"/>
  </s>
  <s>
    <k n="IPC" t="spb"/>
    <k n="PIB" t="spb"/>
    <k n="`Área" t="spb"/>
    <k n="Nombre" t="spb"/>
    <k n="Población" t="spb"/>
    <k n="UniqueName" t="spb"/>
    <k n="Abreviatura" t="spb"/>
    <k n="Descripción" t="spb"/>
    <k n="Himno nacional" t="spb"/>
    <k n="Nombre oficial" t="spb"/>
    <k n="Salario mínimo" t="spb"/>
    <k n="Médicos por mil" t="spb"/>
    <k n="Código de moneda" t="spb"/>
    <k n="Población urbana" t="spb"/>
    <k n="Cambio de IPC (%)" t="spb"/>
    <k n="Ciudad más grande" t="spb"/>
    <k n="Código de llamada" t="spb"/>
    <k n="Esperanza de vida" t="spb"/>
    <k n="Tasa de desempleo" t="spb"/>
    <k n="Tasa de natalidad" t="spb"/>
    <k n="Tasa de fertilidad" t="spb"/>
    <k n="Mortalidad infantil" t="spb"/>
    <k n="Tierra agrícola (%)" t="spb"/>
    <k n="`Área de bosque (%)" t="spb"/>
    <k n="Ingresos fiscales (%)" t="spb"/>
    <k n="Tasa de impuesto total" t="spb"/>
    <k n="Capital/ciudad principal" t="spb"/>
    <k n="Gastos de salud varios (%)" t="spb"/>
    <k n="Ratio de mortalidad materna" t="spb"/>
    <k n="Emisiones de dióxido de carbono" t="spb"/>
    <k n="Consumo de energía de combustibles fósiles" t="spb"/>
    <k n="Matriculación en educación primaria en bruto (%)" t="spb"/>
    <k n="Matriculación en educación terciaria en bruto (%)" t="spb"/>
    <k n="Población: participación en la fuerza laboral (%)" t="spb"/>
  </s>
  <s>
    <k n="IPC" t="s"/>
    <k n="PIB" t="s"/>
    <k n="Área" t="s"/>
    <k n="Imagen" t="s"/>
    <k n="Nombre" t="s"/>
    <k n="Población" t="s"/>
    <k n="UniqueName" t="s"/>
    <k n="VDPID/VSID" t="s"/>
    <k n="Abreviatura" t="s"/>
    <k n="Descripción" t="s"/>
    <k n="Himno nacional" t="s"/>
    <k n="Nombre oficial" t="s"/>
    <k n="Salario mínimo" t="s"/>
    <k n="LearnMoreOnLink" t="s"/>
    <k n="Médicos por mil" t="s"/>
    <k n="Código de moneda" t="s"/>
    <k n="Población urbana" t="s"/>
    <k n="Cambio de IPC (%)" t="s"/>
    <k n="Ciudad más grande" t="s"/>
    <k n="Código de llamada" t="s"/>
    <k n="Esperanza de vida" t="s"/>
    <k n="Tasa de desempleo" t="s"/>
    <k n="Tasa de natalidad" t="s"/>
    <k n="Tasa de fertilidad" t="s"/>
    <k n="Área de bosque (%)" t="s"/>
    <k n="Mortalidad infantil" t="s"/>
    <k n="Tierra agrícola (%)" t="s"/>
    <k n="Ingresos fiscales (%)" t="s"/>
    <k n="Tasa de impuesto total" t="s"/>
    <k n="Capital/ciudad principal" t="s"/>
    <k n="Gastos de salud varios (%)" t="s"/>
    <k n="Ratio de mortalidad materna" t="s"/>
    <k n="Emisiones de dióxido de carbono" t="s"/>
    <k n="Consumo de energía de combustibles fósiles" t="s"/>
    <k n="Matriculación en educación primaria en bruto (%)" t="s"/>
    <k n="Matriculación en educación terciaria en bruto (%)" t="s"/>
    <k n="Población: participación en la fuerza laboral (%)" t="s"/>
  </s>
  <s>
    <k n="IPC" t="s"/>
    <k n="PIB" t="s"/>
    <k n="`Área" t="s"/>
    <k n="Población" t="s"/>
    <k n="Médicos por mil" t="s"/>
    <k n="Población urbana" t="s"/>
    <k n="Cambio de IPC (%)" t="s"/>
    <k n="Esperanza de vida" t="s"/>
    <k n="Tasa de desempleo" t="s"/>
    <k n="Tasa de natalidad" t="s"/>
    <k n="Tasa de fertilidad" t="s"/>
    <k n="Mortalidad infantil" t="s"/>
    <k n="Tierra agrícola (%)" t="s"/>
    <k n="`Área de bosque (%)" t="s"/>
    <k n="Ingresos fiscales (%)" t="s"/>
    <k n="Tasa de impuesto total" t="s"/>
    <k n="Gastos de salud varios (%)" t="s"/>
    <k n="Ratio de mortalidad materna" t="s"/>
    <k n="Emisiones de dióxido de carbono" t="s"/>
    <k n="Consumo de energía de combustibles fósiles" t="s"/>
    <k n="Matriculación en educación primaria en bruto (%)" t="s"/>
    <k n="Matriculación en educación terciaria en bruto (%)" t="s"/>
    <k n="Población: participación en la fuerza laboral (%)" t="s"/>
  </s>
  <s>
    <k n="IPC" t="spb"/>
    <k n="PIB" t="spb"/>
    <k n="`Área" t="spb"/>
    <k n="Nombre" t="spb"/>
    <k n="Población" t="spb"/>
    <k n="UniqueName" t="spb"/>
    <k n="Abreviatura" t="spb"/>
    <k n="Descripción" t="spb"/>
    <k n="Himno nacional" t="spb"/>
    <k n="Nombre oficial" t="spb"/>
    <k n="Salario mínimo" t="spb"/>
    <k n="Médicos por mil" t="spb"/>
    <k n="Código de moneda" t="spb"/>
    <k n="Población urbana" t="spb"/>
    <k n="Cambio de IPC (%)" t="spb"/>
    <k n="Ciudad más grande" t="spb"/>
    <k n="Código de llamada" t="spb"/>
    <k n="Esperanza de vida" t="spb"/>
    <k n="Tasa de desempleo" t="spb"/>
    <k n="Tasa de natalidad" t="spb"/>
    <k n="Tasa de fertilidad" t="spb"/>
    <k n="Mortalidad infantil" t="spb"/>
    <k n="Tierra agrícola (%)" t="spb"/>
    <k n="`Área de bosque (%)" t="spb"/>
    <k n="Ingresos fiscales (%)" t="spb"/>
    <k n="Precio de la gasolina" t="spb"/>
    <k n="Tasa de impuesto total" t="spb"/>
    <k n="Capital/ciudad principal" t="spb"/>
    <k n="Gastos de salud varios (%)" t="spb"/>
    <k n="Ratio de mortalidad materna" t="spb"/>
    <k n="Tamaño de las fuerzas armadas" t="spb"/>
    <k n="Emisiones de dióxido de carbono" t="spb"/>
    <k n="Consumo de energía de combustibles fósiles" t="spb"/>
    <k n="Matriculación en educación primaria en bruto (%)" t="spb"/>
    <k n="Matriculación en educación terciaria en bruto (%)" t="spb"/>
    <k n="Población: participación en la fuerza laboral (%)" t="spb"/>
  </s>
  <s>
    <k n="IPC" t="s"/>
    <k n="PIB" t="s"/>
    <k n="Área" t="s"/>
    <k n="Imagen" t="s"/>
    <k n="Nombre" t="s"/>
    <k n="Población" t="s"/>
    <k n="UniqueName" t="s"/>
    <k n="VDPID/VSID" t="s"/>
    <k n="Abreviatura" t="s"/>
    <k n="Descripción" t="s"/>
    <k n="Himno nacional" t="s"/>
    <k n="Nombre oficial" t="s"/>
    <k n="Salario mínimo" t="s"/>
    <k n="LearnMoreOnLink" t="s"/>
    <k n="Médicos por mil" t="s"/>
    <k n="Código de moneda" t="s"/>
    <k n="Población urbana" t="s"/>
    <k n="Cambio de IPC (%)" t="s"/>
    <k n="Ciudad más grande" t="s"/>
    <k n="Código de llamada" t="s"/>
    <k n="Esperanza de vida" t="s"/>
    <k n="Tasa de desempleo" t="s"/>
    <k n="Tasa de natalidad" t="s"/>
    <k n="Tasa de fertilidad" t="s"/>
    <k n="Área de bosque (%)" t="s"/>
    <k n="Mortalidad infantil" t="s"/>
    <k n="Tierra agrícola (%)" t="s"/>
    <k n="Ingresos fiscales (%)" t="s"/>
    <k n="Precio de la gasolina" t="s"/>
    <k n="Tasa de impuesto total" t="s"/>
    <k n="Capital/ciudad principal" t="s"/>
    <k n="Gastos de salud varios (%)" t="s"/>
    <k n="Ratio de mortalidad materna" t="s"/>
    <k n="Tamaño de las fuerzas armadas" t="s"/>
    <k n="Emisiones de dióxido de carbono" t="s"/>
    <k n="Consumo de energía de combustibles fósiles" t="s"/>
    <k n="Matriculación en educación primaria en bruto (%)" t="s"/>
    <k n="Matriculación en educación terciaria en bruto (%)" t="s"/>
    <k n="Población: participación en la fuerza laboral (%)" t="s"/>
  </s>
  <s>
    <k n="IPC" t="s"/>
    <k n="PIB" t="s"/>
    <k n="`Área" t="s"/>
    <k n="Población" t="s"/>
    <k n="Médicos por mil" t="s"/>
    <k n="Población urbana" t="s"/>
    <k n="Cambio de IPC (%)" t="s"/>
    <k n="Esperanza de vida" t="s"/>
    <k n="Tasa de desempleo" t="s"/>
    <k n="Tasa de natalidad" t="s"/>
    <k n="Tasa de fertilidad" t="s"/>
    <k n="Mortalidad infantil" t="s"/>
    <k n="Tierra agrícola (%)" t="s"/>
    <k n="`Área de bosque (%)" t="s"/>
    <k n="Ingresos fiscales (%)" t="s"/>
    <k n="Precio de la gasolina" t="s"/>
    <k n="Tasa de impuesto total" t="s"/>
    <k n="Gastos de salud varios (%)" t="s"/>
    <k n="Ratio de mortalidad materna" t="s"/>
    <k n="Tamaño de las fuerzas armadas" t="s"/>
    <k n="Emisiones de dióxido de carbono" t="s"/>
    <k n="Consumo de energía de combustibles fósiles" t="s"/>
    <k n="Matriculación en educación primaria en bruto (%)" t="s"/>
    <k n="Matriculación en educación terciaria en bruto (%)" t="s"/>
    <k n="Población: participación en la fuerza laboral (%)" t="s"/>
  </s>
  <s>
    <k n="IPC" t="spb"/>
    <k n="PIB" t="spb"/>
    <k n="`Área" t="spb"/>
    <k n="Nombre" t="spb"/>
    <k n="Población" t="spb"/>
    <k n="UniqueName" t="spb"/>
    <k n="Abreviatura" t="spb"/>
    <k n="Descripción" t="spb"/>
    <k n="Himno nacional" t="spb"/>
    <k n="Nombre oficial" t="spb"/>
    <k n="Médicos por mil" t="spb"/>
    <k n="Código de moneda" t="spb"/>
    <k n="Población urbana" t="spb"/>
    <k n="Cambio de IPC (%)" t="spb"/>
    <k n="Ciudad más grande" t="spb"/>
    <k n="Código de llamada" t="spb"/>
    <k n="Esperanza de vida" t="spb"/>
    <k n="Tasa de natalidad" t="spb"/>
    <k n="Tierra agrícola (%)" t="spb"/>
    <k n="`Área de bosque (%)" t="spb"/>
    <k n="Capital/ciudad principal" t="spb"/>
    <k n="Emisiones de dióxido de carbono" t="spb"/>
    <k n="Capitalización de mercado de las sociedades cotizadas" t="spb"/>
  </s>
  <s>
    <k n="IPC" t="s"/>
    <k n="PIB" t="s"/>
    <k n="Área" t="s"/>
    <k n="Imagen" t="s"/>
    <k n="Nombre" t="s"/>
    <k n="Población" t="s"/>
    <k n="UniqueName" t="s"/>
    <k n="VDPID/VSID" t="s"/>
    <k n="Abreviatura" t="s"/>
    <k n="Descripción" t="s"/>
    <k n="Himno nacional" t="s"/>
    <k n="Nombre oficial" t="s"/>
    <k n="LearnMoreOnLink" t="s"/>
    <k n="Médicos por mil" t="s"/>
    <k n="Código de moneda" t="s"/>
    <k n="Población urbana" t="s"/>
    <k n="Cambio de IPC (%)" t="s"/>
    <k n="Ciudad más grande" t="s"/>
    <k n="Código de llamada" t="s"/>
    <k n="Esperanza de vida" t="s"/>
    <k n="Tasa de natalidad" t="s"/>
    <k n="Área de bosque (%)" t="s"/>
    <k n="Tierra agrícola (%)" t="s"/>
    <k n="Capital/ciudad principal" t="s"/>
    <k n="Emisiones de dióxido de carbono" t="s"/>
    <k n="Capitalización de mercado de las sociedades cotizadas" t="s"/>
  </s>
  <s>
    <k n="IPC" t="s"/>
    <k n="PIB" t="s"/>
    <k n="`Área" t="s"/>
    <k n="Población" t="s"/>
    <k n="Médicos por mil" t="s"/>
    <k n="Población urbana" t="s"/>
    <k n="Cambio de IPC (%)" t="s"/>
    <k n="Esperanza de vida" t="s"/>
    <k n="Tasa de natalidad" t="s"/>
    <k n="Tierra agrícola (%)" t="s"/>
    <k n="`Área de bosque (%)" t="s"/>
    <k n="Emisiones de dióxido de carbono" t="s"/>
    <k n="Capitalización de mercado de las sociedades cotizadas" t="s"/>
  </s>
  <s>
    <k n="IPC" t="spb"/>
    <k n="PIB" t="spb"/>
    <k n="`Área" t="spb"/>
    <k n="Nombre" t="spb"/>
    <k n="Población" t="spb"/>
    <k n="UniqueName" t="spb"/>
    <k n="Abreviatura" t="spb"/>
    <k n="Descripción" t="spb"/>
    <k n="Himno nacional" t="spb"/>
    <k n="Nombre oficial" t="spb"/>
    <k n="Salario mínimo" t="spb"/>
    <k n="Médicos por mil" t="spb"/>
    <k n="Código de moneda" t="spb"/>
    <k n="Población urbana" t="spb"/>
    <k n="Cambio de IPC (%)" t="spb"/>
    <k n="Ciudad más grande" t="spb"/>
    <k n="Código de llamada" t="spb"/>
    <k n="Esperanza de vida" t="spb"/>
    <k n="Tasa de desempleo" t="spb"/>
    <k n="Tasa de natalidad" t="spb"/>
    <k n="Tasa de fertilidad" t="spb"/>
    <k n="Mortalidad infantil" t="spb"/>
    <k n="Tierra agrícola (%)" t="spb"/>
    <k n="`Área de bosque (%)" t="spb"/>
    <k n="Precio de la gasolina" t="spb"/>
    <k n="Tasa de impuesto total" t="spb"/>
    <k n="Capital/ciudad principal" t="spb"/>
    <k n="Gastos de salud varios (%)" t="spb"/>
    <k n="Ratio de mortalidad materna" t="spb"/>
    <k n="Tamaño de las fuerzas armadas" t="spb"/>
    <k n="Emisiones de dióxido de carbono" t="spb"/>
    <k n="Consumo de energía de combustibles fósiles" t="spb"/>
    <k n="Matriculación en educación primaria en bruto (%)" t="spb"/>
    <k n="Matriculación en educación terciaria en bruto (%)" t="spb"/>
    <k n="Población: participación en la fuerza laboral (%)" t="spb"/>
    <k n="Población: cuarto 20% de participación de ingresos" t="spb"/>
    <k n="Población: tercer 20% de participación de ingresos" t="spb"/>
    <k n="Población: segundo 20% de participación de ingresos" t="spb"/>
    <k n="Población: 10% más alto de participación de ingresos" t="spb"/>
    <k n="Población: 10% más bajo de participación de ingresos" t="spb"/>
    <k n="Población: 20% más alto de participación de ingresos" t="spb"/>
    <k n="Población: 20% más bajo de participación de ingresos" t="spb"/>
  </s>
  <s>
    <k n="IPC" t="s"/>
    <k n="PIB" t="s"/>
    <k n="Área" t="s"/>
    <k n="Imagen" t="s"/>
    <k n="Nombre" t="s"/>
    <k n="Población" t="s"/>
    <k n="UniqueName" t="s"/>
    <k n="VDPID/VSID" t="s"/>
    <k n="Abreviatura" t="s"/>
    <k n="Descripción" t="s"/>
    <k n="Himno nacional" t="s"/>
    <k n="Nombre oficial" t="s"/>
    <k n="Salario mínimo" t="s"/>
    <k n="LearnMoreOnLink" t="s"/>
    <k n="Médicos por mil" t="s"/>
    <k n="Código de moneda" t="s"/>
    <k n="Población urbana" t="s"/>
    <k n="Cambio de IPC (%)" t="s"/>
    <k n="Ciudad más grande" t="s"/>
    <k n="Código de llamada" t="s"/>
    <k n="Esperanza de vida" t="s"/>
    <k n="Tasa de desempleo" t="s"/>
    <k n="Tasa de natalidad" t="s"/>
    <k n="Tasa de fertilidad" t="s"/>
    <k n="Área de bosque (%)" t="s"/>
    <k n="Mortalidad infantil" t="s"/>
    <k n="Tierra agrícola (%)" t="s"/>
    <k n="Precio de la gasolina" t="s"/>
    <k n="Tasa de impuesto total" t="s"/>
    <k n="Capital/ciudad principal" t="s"/>
    <k n="Gastos de salud varios (%)" t="s"/>
    <k n="Ratio de mortalidad materna" t="s"/>
    <k n="Tamaño de las fuerzas armadas" t="s"/>
    <k n="Emisiones de dióxido de carbono" t="s"/>
    <k n="Consumo de energía de combustibles fósiles" t="s"/>
    <k n="Matriculación en educación primaria en bruto (%)" t="s"/>
    <k n="Matriculación en educación terciaria en bruto (%)" t="s"/>
    <k n="Población: participación en la fuerza laboral (%)" t="s"/>
    <k n="Población: cuarto 20% de participación de ingresos" t="s"/>
    <k n="Población: tercer 20% de participación de ingresos" t="s"/>
    <k n="Población: segundo 20% de participación de ingresos" t="s"/>
    <k n="Población: 10% más alto de participación de ingresos" t="s"/>
    <k n="Población: 10% más bajo de participación de ingresos" t="s"/>
    <k n="Población: 20% más alto de participación de ingresos" t="s"/>
    <k n="Población: 20% más bajo de participación de ingresos" t="s"/>
  </s>
  <s>
    <k n="IPC" t="s"/>
    <k n="PIB" t="s"/>
    <k n="`Área" t="s"/>
    <k n="Población" t="s"/>
    <k n="Médicos por mil" t="s"/>
    <k n="Población urbana" t="s"/>
    <k n="Cambio de IPC (%)" t="s"/>
    <k n="Esperanza de vida" t="s"/>
    <k n="Tasa de desempleo" t="s"/>
    <k n="Tasa de natalidad" t="s"/>
    <k n="Tasa de fertilidad" t="s"/>
    <k n="Mortalidad infantil" t="s"/>
    <k n="Tierra agrícola (%)" t="s"/>
    <k n="`Área de bosque (%)" t="s"/>
    <k n="Precio de la gasolina" t="s"/>
    <k n="Tasa de impuesto total" t="s"/>
    <k n="Gastos de salud varios (%)" t="s"/>
    <k n="Ratio de mortalidad materna" t="s"/>
    <k n="Tamaño de las fuerzas armadas" t="s"/>
    <k n="Emisiones de dióxido de carbono" t="s"/>
    <k n="Consumo de energía de combustibles fósiles" t="s"/>
    <k n="Matriculación en educación primaria en bruto (%)" t="s"/>
    <k n="Matriculación en educación terciaria en bruto (%)" t="s"/>
    <k n="Población: participación en la fuerza laboral (%)" t="s"/>
    <k n="Población: cuarto 20% de participación de ingresos" t="s"/>
    <k n="Población: tercer 20% de participación de ingresos" t="s"/>
    <k n="Población: segundo 20% de participación de ingresos" t="s"/>
    <k n="Población: 10% más alto de participación de ingresos" t="s"/>
    <k n="Población: 10% más bajo de participación de ingresos" t="s"/>
    <k n="Población: 20% más alto de participación de ingresos" t="s"/>
    <k n="Población: 20% más bajo de participación de ingresos" t="s"/>
  </s>
  <s>
    <k n="PIB" t="spb"/>
    <k n="`Área" t="spb"/>
    <k n="Nombre" t="spb"/>
    <k n="Población" t="spb"/>
    <k n="UniqueName" t="spb"/>
    <k n="Descripción" t="spb"/>
    <k n="Himno nacional" t="spb"/>
    <k n="Nombre oficial" t="spb"/>
    <k n="Salario mínimo" t="spb"/>
    <k n="Código de moneda" t="spb"/>
    <k n="Ciudad más grande" t="spb"/>
    <k n="Código de llamada" t="spb"/>
    <k n="Capital/ciudad principal" t="spb"/>
  </s>
  <s>
    <k n="PIB" t="s"/>
    <k n="Área" t="s"/>
    <k n="Imagen" t="s"/>
    <k n="Nombre" t="s"/>
    <k n="Población" t="s"/>
    <k n="UniqueName" t="s"/>
    <k n="VDPID/VSID" t="s"/>
    <k n="Descripción" t="s"/>
    <k n="Himno nacional" t="s"/>
    <k n="Nombre oficial" t="s"/>
    <k n="Salario mínimo" t="s"/>
    <k n="LearnMoreOnLink" t="s"/>
    <k n="Código de moneda" t="s"/>
    <k n="Ciudad más grande" t="s"/>
    <k n="Código de llamada" t="s"/>
    <k n="Capital/ciudad principal" t="s"/>
  </s>
  <s>
    <k n="PIB" t="s"/>
    <k n="`Área" t="s"/>
    <k n="Población" t="s"/>
  </s>
  <s>
    <k n="`Área" t="spb"/>
    <k n="Nombre" t="spb"/>
    <k n="Población" t="spb"/>
    <k n="UniqueName" t="spb"/>
    <k n="Descripción" t="spb"/>
    <k n="Himno nacional" t="spb"/>
    <k n="Nombre oficial" t="spb"/>
    <k n="Código de moneda" t="spb"/>
    <k n="Ciudad más grande" t="spb"/>
    <k n="Código de llamada" t="spb"/>
    <k n="Capital/ciudad principal" t="spb"/>
  </s>
  <s>
    <k n="Área" t="s"/>
    <k n="Imagen" t="s"/>
    <k n="Nombre" t="s"/>
    <k n="Población" t="s"/>
    <k n="UniqueName" t="s"/>
    <k n="VDPID/VSID" t="s"/>
    <k n="Descripción" t="s"/>
    <k n="Himno nacional" t="s"/>
    <k n="Nombre oficial" t="s"/>
    <k n="LearnMoreOnLink" t="s"/>
    <k n="Código de moneda" t="s"/>
    <k n="Ciudad más grande" t="s"/>
    <k n="Código de llamada" t="s"/>
    <k n="Capital/ciudad principal" t="s"/>
  </s>
  <s>
    <k n="IPC" t="spb"/>
    <k n="PIB" t="spb"/>
    <k n="`Área" t="spb"/>
    <k n="Nombre" t="spb"/>
    <k n="Población" t="spb"/>
    <k n="UniqueName" t="spb"/>
    <k n="Abreviatura" t="spb"/>
    <k n="Descripción" t="spb"/>
    <k n="Himno nacional" t="spb"/>
    <k n="Nombre oficial" t="spb"/>
    <k n="Salario mínimo" t="spb"/>
    <k n="Médicos por mil" t="spb"/>
    <k n="Código de moneda" t="spb"/>
    <k n="Población urbana" t="spb"/>
    <k n="Cambio de IPC (%)" t="spb"/>
    <k n="Ciudad más grande" t="spb"/>
    <k n="Código de llamada" t="spb"/>
    <k n="Esperanza de vida" t="spb"/>
    <k n="Tasa de desempleo" t="spb"/>
    <k n="Tasa de natalidad" t="spb"/>
    <k n="Tasa de fertilidad" t="spb"/>
    <k n="Mortalidad infantil" t="spb"/>
    <k n="Tierra agrícola (%)" t="spb"/>
    <k n="`Área de bosque (%)" t="spb"/>
    <k n="Precio de la gasolina" t="spb"/>
    <k n="Tasa de impuesto total" t="spb"/>
    <k n="Capital/ciudad principal" t="spb"/>
    <k n="Gastos de salud varios (%)" t="spb"/>
    <k n="Ratio de mortalidad materna" t="spb"/>
    <k n="Consumo de energía eléctrica" t="spb"/>
    <k n="Tamaño de las fuerzas armadas" t="spb"/>
    <k n="Emisiones de dióxido de carbono" t="spb"/>
    <k n="Consumo de energía de combustibles fósiles" t="spb"/>
    <k n="Matriculación en educación primaria en bruto (%)" t="spb"/>
    <k n="Matriculación en educación terciaria en bruto (%)" t="spb"/>
    <k n="Población: participación en la fuerza laboral (%)" t="spb"/>
    <k n="Población: cuarto 20% de participación de ingresos" t="spb"/>
    <k n="Población: tercer 20% de participación de ingresos" t="spb"/>
    <k n="Población: segundo 20% de participación de ingresos" t="spb"/>
    <k n="Población: 10% más alto de participación de ingresos" t="spb"/>
    <k n="Población: 10% más bajo de participación de ingresos" t="spb"/>
    <k n="Población: 20% más alto de participación de ingresos" t="spb"/>
    <k n="Población: 20% más bajo de participación de ingresos" t="spb"/>
  </s>
  <s>
    <k n="IPC" t="s"/>
    <k n="PIB" t="s"/>
    <k n="Área" t="s"/>
    <k n="Imagen" t="s"/>
    <k n="Nombre" t="s"/>
    <k n="Población" t="s"/>
    <k n="UniqueName" t="s"/>
    <k n="VDPID/VSID" t="s"/>
    <k n="Abreviatura" t="s"/>
    <k n="Descripción" t="s"/>
    <k n="Himno nacional" t="s"/>
    <k n="Nombre oficial" t="s"/>
    <k n="Salario mínimo" t="s"/>
    <k n="LearnMoreOnLink" t="s"/>
    <k n="Médicos por mil" t="s"/>
    <k n="Código de moneda" t="s"/>
    <k n="Población urbana" t="s"/>
    <k n="Cambio de IPC (%)" t="s"/>
    <k n="Ciudad más grande" t="s"/>
    <k n="Código de llamada" t="s"/>
    <k n="Esperanza de vida" t="s"/>
    <k n="Tasa de desempleo" t="s"/>
    <k n="Tasa de natalidad" t="s"/>
    <k n="Tasa de fertilidad" t="s"/>
    <k n="Área de bosque (%)" t="s"/>
    <k n="Mortalidad infantil" t="s"/>
    <k n="Tierra agrícola (%)" t="s"/>
    <k n="Precio de la gasolina" t="s"/>
    <k n="Tasa de impuesto total" t="s"/>
    <k n="Capital/ciudad principal" t="s"/>
    <k n="Gastos de salud varios (%)" t="s"/>
    <k n="Ratio de mortalidad materna" t="s"/>
    <k n="Consumo de energía eléctrica" t="s"/>
    <k n="Tamaño de las fuerzas armadas" t="s"/>
    <k n="Emisiones de dióxido de carbono" t="s"/>
    <k n="Consumo de energía de combustibles fósiles" t="s"/>
    <k n="Matriculación en educación primaria en bruto (%)" t="s"/>
    <k n="Matriculación en educación terciaria en bruto (%)" t="s"/>
    <k n="Población: participación en la fuerza laboral (%)" t="s"/>
    <k n="Población: cuarto 20% de participación de ingresos" t="s"/>
    <k n="Población: tercer 20% de participación de ingresos" t="s"/>
    <k n="Población: segundo 20% de participación de ingresos" t="s"/>
    <k n="Población: 10% más alto de participación de ingresos" t="s"/>
    <k n="Población: 10% más bajo de participación de ingresos" t="s"/>
    <k n="Población: 20% más alto de participación de ingresos" t="s"/>
    <k n="Población: 20% más bajo de participación de ingresos" t="s"/>
  </s>
  <s>
    <k n="IPC" t="s"/>
    <k n="PIB" t="s"/>
    <k n="`Área" t="s"/>
    <k n="Población" t="s"/>
    <k n="Médicos por mil" t="s"/>
    <k n="Población urbana" t="s"/>
    <k n="Cambio de IPC (%)" t="s"/>
    <k n="Esperanza de vida" t="s"/>
    <k n="Tasa de desempleo" t="s"/>
    <k n="Tasa de natalidad" t="s"/>
    <k n="Tasa de fertilidad" t="s"/>
    <k n="Mortalidad infantil" t="s"/>
    <k n="Tierra agrícola (%)" t="s"/>
    <k n="`Área de bosque (%)" t="s"/>
    <k n="Precio de la gasolina" t="s"/>
    <k n="Tasa de impuesto total" t="s"/>
    <k n="Gastos de salud varios (%)" t="s"/>
    <k n="Ratio de mortalidad materna" t="s"/>
    <k n="Consumo de energía eléctrica" t="s"/>
    <k n="Tamaño de las fuerzas armadas" t="s"/>
    <k n="Emisiones de dióxido de carbono" t="s"/>
    <k n="Consumo de energía de combustibles fósiles" t="s"/>
    <k n="Matriculación en educación primaria en bruto (%)" t="s"/>
    <k n="Matriculación en educación terciaria en bruto (%)" t="s"/>
    <k n="Población: participación en la fuerza laboral (%)" t="s"/>
    <k n="Población: cuarto 20% de participación de ingresos" t="s"/>
    <k n="Población: tercer 20% de participación de ingresos" t="s"/>
    <k n="Población: segundo 20% de participación de ingresos" t="s"/>
    <k n="Población: 10% más alto de participación de ingresos" t="s"/>
    <k n="Población: 10% más bajo de participación de ingresos" t="s"/>
    <k n="Población: 20% más alto de participación de ingresos" t="s"/>
    <k n="Población: 20% más bajo de participación de ingresos" t="s"/>
  </s>
  <s>
    <k n="PIB" t="spb"/>
    <k n="`Área" t="spb"/>
    <k n="Nombre" t="spb"/>
    <k n="Población" t="spb"/>
    <k n="UniqueName" t="spb"/>
    <k n="Abreviatura" t="spb"/>
    <k n="Descripción" t="spb"/>
    <k n="Himno nacional" t="spb"/>
    <k n="Nombre oficial" t="spb"/>
    <k n="Salario mínimo" t="spb"/>
    <k n="Médicos por mil" t="spb"/>
    <k n="Código de moneda" t="spb"/>
    <k n="Población urbana" t="spb"/>
    <k n="Ciudad más grande" t="spb"/>
    <k n="Código de llamada" t="spb"/>
    <k n="Esperanza de vida" t="spb"/>
    <k n="Tasa de desempleo" t="spb"/>
    <k n="Tasa de natalidad" t="spb"/>
    <k n="Tasa de fertilidad" t="spb"/>
    <k n="Mortalidad infantil" t="spb"/>
    <k n="Tierra agrícola (%)" t="spb"/>
    <k n="`Área de bosque (%)" t="spb"/>
    <k n="Precio de la gasolina" t="spb"/>
    <k n="Capital/ciudad principal" t="spb"/>
    <k n="Ratio de mortalidad materna" t="spb"/>
    <k n="Consumo de energía eléctrica" t="spb"/>
    <k n="Tamaño de las fuerzas armadas" t="spb"/>
    <k n="Emisiones de dióxido de carbono" t="spb"/>
    <k n="Consumo de energía de combustibles fósiles" t="spb"/>
    <k n="Matriculación en educación primaria en bruto (%)" t="spb"/>
    <k n="Matriculación en educación terciaria en bruto (%)" t="spb"/>
    <k n="Población: participación en la fuerza laboral (%)" t="spb"/>
  </s>
  <s>
    <k n="PIB" t="s"/>
    <k n="Área" t="s"/>
    <k n="Imagen" t="s"/>
    <k n="Nombre" t="s"/>
    <k n="Población" t="s"/>
    <k n="UniqueName" t="s"/>
    <k n="VDPID/VSID" t="s"/>
    <k n="Abreviatura" t="s"/>
    <k n="Descripción" t="s"/>
    <k n="Himno nacional" t="s"/>
    <k n="Nombre oficial" t="s"/>
    <k n="Salario mínimo" t="s"/>
    <k n="LearnMoreOnLink" t="s"/>
    <k n="Médicos por mil" t="s"/>
    <k n="Código de moneda" t="s"/>
    <k n="Población urbana" t="s"/>
    <k n="Ciudad más grande" t="s"/>
    <k n="Código de llamada" t="s"/>
    <k n="Esperanza de vida" t="s"/>
    <k n="Tasa de desempleo" t="s"/>
    <k n="Tasa de natalidad" t="s"/>
    <k n="Tasa de fertilidad" t="s"/>
    <k n="Área de bosque (%)" t="s"/>
    <k n="Mortalidad infantil" t="s"/>
    <k n="Tierra agrícola (%)" t="s"/>
    <k n="Precio de la gasolina" t="s"/>
    <k n="Capital/ciudad principal" t="s"/>
    <k n="Ratio de mortalidad materna" t="s"/>
    <k n="Consumo de energía eléctrica" t="s"/>
    <k n="Tamaño de las fuerzas armadas" t="s"/>
    <k n="Emisiones de dióxido de carbono" t="s"/>
    <k n="Consumo de energía de combustibles fósiles" t="s"/>
    <k n="Matriculación en educación primaria en bruto (%)" t="s"/>
    <k n="Matriculación en educación terciaria en bruto (%)" t="s"/>
    <k n="Población: participación en la fuerza laboral (%)" t="s"/>
  </s>
  <s>
    <k n="PIB" t="s"/>
    <k n="`Área" t="s"/>
    <k n="Población" t="s"/>
    <k n="Médicos por mil" t="s"/>
    <k n="Población urbana" t="s"/>
    <k n="Esperanza de vida" t="s"/>
    <k n="Tasa de desempleo" t="s"/>
    <k n="Tasa de natalidad" t="s"/>
    <k n="Tasa de fertilidad" t="s"/>
    <k n="Mortalidad infantil" t="s"/>
    <k n="Tierra agrícola (%)" t="s"/>
    <k n="`Área de bosque (%)" t="s"/>
    <k n="Precio de la gasolina" t="s"/>
    <k n="Ratio de mortalidad materna" t="s"/>
    <k n="Consumo de energía eléctrica" t="s"/>
    <k n="Tamaño de las fuerzas armadas" t="s"/>
    <k n="Emisiones de dióxido de carbono" t="s"/>
    <k n="Consumo de energía de combustibles fósiles" t="s"/>
    <k n="Matriculación en educación primaria en bruto (%)" t="s"/>
    <k n="Matriculación en educación terciaria en bruto (%)" t="s"/>
    <k n="Población: participación en la fuerza laboral (%)" t="s"/>
  </s>
  <s>
    <k n="IPC" t="spb"/>
    <k n="PIB" t="spb"/>
    <k n="`Área" t="spb"/>
    <k n="Nombre" t="spb"/>
    <k n="Población" t="spb"/>
    <k n="UniqueName" t="spb"/>
    <k n="Abreviatura" t="spb"/>
    <k n="Descripción" t="spb"/>
    <k n="Himno nacional" t="spb"/>
    <k n="Nombre oficial" t="spb"/>
    <k n="Médicos por mil" t="spb"/>
    <k n="Código de moneda" t="spb"/>
    <k n="Población urbana" t="spb"/>
    <k n="Cambio de IPC (%)" t="spb"/>
    <k n="Ciudad más grande" t="spb"/>
    <k n="Código de llamada" t="spb"/>
    <k n="Esperanza de vida" t="spb"/>
    <k n="Tasa de natalidad" t="spb"/>
    <k n="Tasa de fertilidad" t="spb"/>
    <k n="Tierra agrícola (%)" t="spb"/>
    <k n="`Área de bosque (%)" t="spb"/>
    <k n="Capital/ciudad principal" t="spb"/>
    <k n="Emisiones de dióxido de carbono" t="spb"/>
    <k n="Matriculación en educación primaria en bruto (%)" t="spb"/>
    <k n="Matriculación en educación terciaria en bruto (%)" t="spb"/>
  </s>
  <s>
    <k n="IPC" t="s"/>
    <k n="PIB" t="s"/>
    <k n="Área" t="s"/>
    <k n="Imagen" t="s"/>
    <k n="Nombre" t="s"/>
    <k n="Población" t="s"/>
    <k n="UniqueName" t="s"/>
    <k n="VDPID/VSID" t="s"/>
    <k n="Abreviatura" t="s"/>
    <k n="Descripción" t="s"/>
    <k n="Himno nacional" t="s"/>
    <k n="Nombre oficial" t="s"/>
    <k n="LearnMoreOnLink" t="s"/>
    <k n="Médicos por mil" t="s"/>
    <k n="Código de moneda" t="s"/>
    <k n="Población urbana" t="s"/>
    <k n="Cambio de IPC (%)" t="s"/>
    <k n="Ciudad más grande" t="s"/>
    <k n="Código de llamada" t="s"/>
    <k n="Esperanza de vida" t="s"/>
    <k n="Tasa de natalidad" t="s"/>
    <k n="Tasa de fertilidad" t="s"/>
    <k n="Área de bosque (%)" t="s"/>
    <k n="Tierra agrícola (%)" t="s"/>
    <k n="Capital/ciudad principal" t="s"/>
    <k n="Emisiones de dióxido de carbono" t="s"/>
    <k n="Matriculación en educación primaria en bruto (%)" t="s"/>
    <k n="Matriculación en educación terciaria en bruto (%)" t="s"/>
  </s>
  <s>
    <k n="IPC" t="s"/>
    <k n="PIB" t="s"/>
    <k n="`Área" t="s"/>
    <k n="Población" t="s"/>
    <k n="Médicos por mil" t="s"/>
    <k n="Población urbana" t="s"/>
    <k n="Cambio de IPC (%)" t="s"/>
    <k n="Esperanza de vida" t="s"/>
    <k n="Tasa de natalidad" t="s"/>
    <k n="Tasa de fertilidad" t="s"/>
    <k n="Tierra agrícola (%)" t="s"/>
    <k n="`Área de bosque (%)" t="s"/>
    <k n="Emisiones de dióxido de carbono" t="s"/>
    <k n="Matriculación en educación primaria en bruto (%)" t="s"/>
    <k n="Matriculación en educación terciaria en bruto (%)" t="s"/>
  </s>
  <s>
    <k n="PIB" t="spb"/>
    <k n="`Área" t="spb"/>
    <k n="Nombre" t="spb"/>
    <k n="Población" t="spb"/>
    <k n="UniqueName" t="spb"/>
    <k n="Abreviatura" t="spb"/>
    <k n="Descripción" t="spb"/>
    <k n="Himno nacional" t="spb"/>
    <k n="Nombre oficial" t="spb"/>
    <k n="Código de moneda" t="spb"/>
    <k n="Ciudad más grande" t="spb"/>
    <k n="Código de llamada" t="spb"/>
    <k n="Capital/ciudad principal" t="spb"/>
  </s>
  <s>
    <k n="PIB" t="s"/>
    <k n="Área" t="s"/>
    <k n="Imagen" t="s"/>
    <k n="Nombre" t="s"/>
    <k n="Población" t="s"/>
    <k n="UniqueName" t="s"/>
    <k n="VDPID/VSID" t="s"/>
    <k n="Abreviatura" t="s"/>
    <k n="Descripción" t="s"/>
    <k n="Himno nacional" t="s"/>
    <k n="Nombre oficial" t="s"/>
    <k n="LearnMoreOnLink" t="s"/>
    <k n="Código de moneda" t="s"/>
    <k n="Ciudad más grande" t="s"/>
    <k n="Código de llamada" t="s"/>
    <k n="Capital/ciudad principal" t="s"/>
  </s>
  <s>
    <k n="IPC" t="spb"/>
    <k n="PIB" t="spb"/>
    <k n="`Área" t="spb"/>
    <k n="Nombre" t="spb"/>
    <k n="Población" t="spb"/>
    <k n="UniqueName" t="spb"/>
    <k n="Abreviatura" t="spb"/>
    <k n="Descripción" t="spb"/>
    <k n="Himno nacional" t="spb"/>
    <k n="Nombre oficial" t="spb"/>
    <k n="Médicos por mil" t="spb"/>
    <k n="Código de moneda" t="spb"/>
    <k n="Población urbana" t="spb"/>
    <k n="Cambio de IPC (%)" t="spb"/>
    <k n="Ciudad más grande" t="spb"/>
    <k n="Código de llamada" t="spb"/>
    <k n="Esperanza de vida" t="spb"/>
    <k n="Tasa de desempleo" t="spb"/>
    <k n="Tasa de natalidad" t="spb"/>
    <k n="Tasa de fertilidad" t="spb"/>
    <k n="Mortalidad infantil" t="spb"/>
    <k n="Tierra agrícola (%)" t="spb"/>
    <k n="`Área de bosque (%)" t="spb"/>
    <k n="Ingresos fiscales (%)" t="spb"/>
    <k n="Precio de la gasolina" t="spb"/>
    <k n="Tasa de impuesto total" t="spb"/>
    <k n="Capital/ciudad principal" t="spb"/>
    <k n="Gastos de salud varios (%)" t="spb"/>
    <k n="Ratio de mortalidad materna" t="spb"/>
    <k n="Consumo de energía eléctrica" t="spb"/>
    <k n="Tamaño de las fuerzas armadas" t="spb"/>
    <k n="Emisiones de dióxido de carbono" t="spb"/>
    <k n="Consumo de energía de combustibles fósiles" t="spb"/>
    <k n="Matriculación en educación primaria en bruto (%)" t="spb"/>
    <k n="Matriculación en educación terciaria en bruto (%)" t="spb"/>
    <k n="Población: participación en la fuerza laboral (%)" t="spb"/>
    <k n="Población: cuarto 20% de participación de ingresos" t="spb"/>
    <k n="Población: tercer 20% de participación de ingresos" t="spb"/>
    <k n="Población: segundo 20% de participación de ingresos" t="spb"/>
    <k n="Población: 10% más alto de participación de ingresos" t="spb"/>
    <k n="Población: 20% más alto de participación de ingresos" t="spb"/>
    <k n="Población: 20% más bajo de participación de ingresos" t="spb"/>
  </s>
  <s>
    <k n="IPC" t="s"/>
    <k n="PIB" t="s"/>
    <k n="Área" t="s"/>
    <k n="Imagen" t="s"/>
    <k n="Nombre" t="s"/>
    <k n="Población" t="s"/>
    <k n="UniqueName" t="s"/>
    <k n="VDPID/VSID" t="s"/>
    <k n="Abreviatura" t="s"/>
    <k n="Descripción" t="s"/>
    <k n="Himno nacional" t="s"/>
    <k n="Nombre oficial" t="s"/>
    <k n="LearnMoreOnLink" t="s"/>
    <k n="Médicos por mil" t="s"/>
    <k n="Código de moneda" t="s"/>
    <k n="Población urbana" t="s"/>
    <k n="Cambio de IPC (%)" t="s"/>
    <k n="Ciudad más grande" t="s"/>
    <k n="Código de llamada" t="s"/>
    <k n="Esperanza de vida" t="s"/>
    <k n="Tasa de desempleo" t="s"/>
    <k n="Tasa de natalidad" t="s"/>
    <k n="Tasa de fertilidad" t="s"/>
    <k n="Área de bosque (%)" t="s"/>
    <k n="Mortalidad infantil" t="s"/>
    <k n="Tierra agrícola (%)" t="s"/>
    <k n="Ingresos fiscales (%)" t="s"/>
    <k n="Precio de la gasolina" t="s"/>
    <k n="Tasa de impuesto total" t="s"/>
    <k n="Capital/ciudad principal" t="s"/>
    <k n="Gastos de salud varios (%)" t="s"/>
    <k n="Ratio de mortalidad materna" t="s"/>
    <k n="Consumo de energía eléctrica" t="s"/>
    <k n="Tamaño de las fuerzas armadas" t="s"/>
    <k n="Emisiones de dióxido de carbono" t="s"/>
    <k n="Consumo de energía de combustibles fósiles" t="s"/>
    <k n="Matriculación en educación primaria en bruto (%)" t="s"/>
    <k n="Matriculación en educación terciaria en bruto (%)" t="s"/>
    <k n="Población: participación en la fuerza laboral (%)" t="s"/>
    <k n="Población: cuarto 20% de participación de ingresos" t="s"/>
    <k n="Población: tercer 20% de participación de ingresos" t="s"/>
    <k n="Población: segundo 20% de participación de ingresos" t="s"/>
    <k n="Población: 10% más alto de participación de ingresos" t="s"/>
    <k n="Población: 20% más alto de participación de ingresos" t="s"/>
    <k n="Población: 20% más bajo de participación de ingresos" t="s"/>
  </s>
  <s>
    <k n="IPC" t="s"/>
    <k n="PIB" t="s"/>
    <k n="`Área" t="s"/>
    <k n="Población" t="s"/>
    <k n="Médicos por mil" t="s"/>
    <k n="Población urbana" t="s"/>
    <k n="Cambio de IPC (%)" t="s"/>
    <k n="Esperanza de vida" t="s"/>
    <k n="Tasa de desempleo" t="s"/>
    <k n="Tasa de natalidad" t="s"/>
    <k n="Tasa de fertilidad" t="s"/>
    <k n="Mortalidad infantil" t="s"/>
    <k n="Tierra agrícola (%)" t="s"/>
    <k n="`Área de bosque (%)" t="s"/>
    <k n="Ingresos fiscales (%)" t="s"/>
    <k n="Precio de la gasolina" t="s"/>
    <k n="Tasa de impuesto total" t="s"/>
    <k n="Gastos de salud varios (%)" t="s"/>
    <k n="Ratio de mortalidad materna" t="s"/>
    <k n="Consumo de energía eléctrica" t="s"/>
    <k n="Tamaño de las fuerzas armadas" t="s"/>
    <k n="Emisiones de dióxido de carbono" t="s"/>
    <k n="Consumo de energía de combustibles fósiles" t="s"/>
    <k n="Matriculación en educación primaria en bruto (%)" t="s"/>
    <k n="Matriculación en educación terciaria en bruto (%)" t="s"/>
    <k n="Población: participación en la fuerza laboral (%)" t="s"/>
    <k n="Población: cuarto 20% de participación de ingresos" t="s"/>
    <k n="Población: tercer 20% de participación de ingresos" t="s"/>
    <k n="Población: segundo 20% de participación de ingresos" t="s"/>
    <k n="Población: 10% más alto de participación de ingresos" t="s"/>
    <k n="Población: 20% más alto de participación de ingresos" t="s"/>
    <k n="Población: 20% más bajo de participación de ingresos" t="s"/>
  </s>
  <s>
    <k n="IPC" t="spb"/>
    <k n="PIB" t="spb"/>
    <k n="`Área" t="spb"/>
    <k n="Nombre" t="spb"/>
    <k n="Población" t="spb"/>
    <k n="UniqueName" t="spb"/>
    <k n="Abreviatura" t="spb"/>
    <k n="Descripción" t="spb"/>
    <k n="Himno nacional" t="spb"/>
    <k n="Nombre oficial" t="spb"/>
    <k n="Salario mínimo" t="spb"/>
    <k n="Médicos por mil" t="spb"/>
    <k n="Código de moneda" t="spb"/>
    <k n="Población urbana" t="spb"/>
    <k n="Cambio de IPC (%)" t="spb"/>
    <k n="Ciudad más grande" t="spb"/>
    <k n="Código de llamada" t="spb"/>
    <k n="Esperanza de vida" t="spb"/>
    <k n="Tasa de natalidad" t="spb"/>
    <k n="Tasa de fertilidad" t="spb"/>
    <k n="Mortalidad infantil" t="spb"/>
    <k n="Tierra agrícola (%)" t="spb"/>
    <k n="`Área de bosque (%)" t="spb"/>
    <k n="Ingresos fiscales (%)" t="spb"/>
    <k n="Tasa de impuesto total" t="spb"/>
    <k n="Capital/ciudad principal" t="spb"/>
    <k n="Gastos de salud varios (%)" t="spb"/>
    <k n="Emisiones de dióxido de carbono" t="spb"/>
    <k n="Consumo de energía de combustibles fósiles" t="spb"/>
    <k n="Matriculación en educación primaria en bruto (%)" t="spb"/>
    <k n="Matriculación en educación terciaria en bruto (%)" t="spb"/>
  </s>
  <s>
    <k n="IPC" t="s"/>
    <k n="PIB" t="s"/>
    <k n="Área" t="s"/>
    <k n="Imagen" t="s"/>
    <k n="Nombre" t="s"/>
    <k n="Población" t="s"/>
    <k n="UniqueName" t="s"/>
    <k n="VDPID/VSID" t="s"/>
    <k n="Abreviatura" t="s"/>
    <k n="Descripción" t="s"/>
    <k n="Himno nacional" t="s"/>
    <k n="Nombre oficial" t="s"/>
    <k n="Salario mínimo" t="s"/>
    <k n="LearnMoreOnLink" t="s"/>
    <k n="Médicos por mil" t="s"/>
    <k n="Código de moneda" t="s"/>
    <k n="Población urbana" t="s"/>
    <k n="Cambio de IPC (%)" t="s"/>
    <k n="Ciudad más grande" t="s"/>
    <k n="Código de llamada" t="s"/>
    <k n="Esperanza de vida" t="s"/>
    <k n="Tasa de natalidad" t="s"/>
    <k n="Tasa de fertilidad" t="s"/>
    <k n="Área de bosque (%)" t="s"/>
    <k n="Mortalidad infantil" t="s"/>
    <k n="Tierra agrícola (%)" t="s"/>
    <k n="Ingresos fiscales (%)" t="s"/>
    <k n="Tasa de impuesto total" t="s"/>
    <k n="Capital/ciudad principal" t="s"/>
    <k n="Gastos de salud varios (%)" t="s"/>
    <k n="Emisiones de dióxido de carbono" t="s"/>
    <k n="Consumo de energía de combustibles fósiles" t="s"/>
    <k n="Matriculación en educación primaria en bruto (%)" t="s"/>
    <k n="Matriculación en educación terciaria en bruto (%)" t="s"/>
  </s>
  <s>
    <k n="IPC" t="s"/>
    <k n="PIB" t="s"/>
    <k n="`Área" t="s"/>
    <k n="Población" t="s"/>
    <k n="Médicos por mil" t="s"/>
    <k n="Población urbana" t="s"/>
    <k n="Cambio de IPC (%)" t="s"/>
    <k n="Esperanza de vida" t="s"/>
    <k n="Tasa de natalidad" t="s"/>
    <k n="Tasa de fertilidad" t="s"/>
    <k n="Mortalidad infantil" t="s"/>
    <k n="Tierra agrícola (%)" t="s"/>
    <k n="`Área de bosque (%)" t="s"/>
    <k n="Ingresos fiscales (%)" t="s"/>
    <k n="Tasa de impuesto total" t="s"/>
    <k n="Gastos de salud varios (%)" t="s"/>
    <k n="Emisiones de dióxido de carbono" t="s"/>
    <k n="Consumo de energía de combustibles fósiles" t="s"/>
    <k n="Matriculación en educación primaria en bruto (%)" t="s"/>
    <k n="Matriculación en educación terciaria en bruto (%)" t="s"/>
  </s>
  <s>
    <k n="IPC" t="spb"/>
    <k n="PIB" t="spb"/>
    <k n="`Área" t="spb"/>
    <k n="Nombre" t="spb"/>
    <k n="Población" t="spb"/>
    <k n="UniqueName" t="spb"/>
    <k n="Abreviatura" t="spb"/>
    <k n="Descripción" t="spb"/>
    <k n="Himno nacional" t="spb"/>
    <k n="Nombre oficial" t="spb"/>
    <k n="Salario mínimo" t="spb"/>
    <k n="Médicos por mil" t="spb"/>
    <k n="Código de moneda" t="spb"/>
    <k n="Población urbana" t="spb"/>
    <k n="Cambio de IPC (%)" t="spb"/>
    <k n="Ciudad más grande" t="spb"/>
    <k n="Código de llamada" t="spb"/>
    <k n="Tasa de desempleo" t="spb"/>
    <k n="Tasa de natalidad" t="spb"/>
    <k n="Tasa de fertilidad" t="spb"/>
    <k n="Mortalidad infantil" t="spb"/>
    <k n="Tierra agrícola (%)" t="spb"/>
    <k n="`Área de bosque (%)" t="spb"/>
    <k n="Ingresos fiscales (%)" t="spb"/>
    <k n="Precio de la gasolina" t="spb"/>
    <k n="Tasa de impuesto total" t="spb"/>
    <k n="Capital/ciudad principal" t="spb"/>
    <k n="Gastos de salud varios (%)" t="spb"/>
    <k n="Ratio de mortalidad materna" t="spb"/>
    <k n="Consumo de energía eléctrica" t="spb"/>
    <k n="Tamaño de las fuerzas armadas" t="spb"/>
    <k n="Emisiones de dióxido de carbono" t="spb"/>
    <k n="Consumo de energía de combustibles fósiles" t="spb"/>
    <k n="Matriculación en educación primaria en bruto (%)" t="spb"/>
    <k n="Matriculación en educación terciaria en bruto (%)" t="spb"/>
    <k n="Población: participación en la fuerza laboral (%)" t="spb"/>
    <k n="Población: cuarto 20% de participación de ingresos" t="spb"/>
    <k n="Población: tercer 20% de participación de ingresos" t="spb"/>
    <k n="Población: segundo 20% de participación de ingresos" t="spb"/>
    <k n="Población: 10% más alto de participación de ingresos" t="spb"/>
    <k n="Población: 10% más bajo de participación de ingresos" t="spb"/>
    <k n="Población: 20% más alto de participación de ingresos" t="spb"/>
    <k n="Población: 20% más bajo de participación de ingresos" t="spb"/>
    <k n="Capitalización de mercado de las sociedades cotizadas" t="spb"/>
  </s>
  <s>
    <k n="IPC" t="spb"/>
    <k n="PIB" t="spb"/>
    <k n="`Área" t="spb"/>
    <k n="Nombre" t="spb"/>
    <k n="Población" t="spb"/>
    <k n="UniqueName" t="spb"/>
    <k n="Abreviatura" t="spb"/>
    <k n="Descripción" t="spb"/>
    <k n="Himno nacional" t="spb"/>
    <k n="Nombre oficial" t="spb"/>
    <k n="Código de moneda" t="spb"/>
    <k n="Población urbana" t="spb"/>
    <k n="Cambio de IPC (%)" t="spb"/>
    <k n="Ciudad más grande" t="spb"/>
    <k n="Código de llamada" t="spb"/>
    <k n="Esperanza de vida" t="spb"/>
    <k n="Tasa de natalidad" t="spb"/>
    <k n="Tasa de fertilidad" t="spb"/>
    <k n="Capital/ciudad principal" t="spb"/>
    <k n="Consumo de energía eléctrica" t="spb"/>
    <k n="Emisiones de dióxido de carbono" t="spb"/>
    <k n="Consumo de energía de combustibles fósiles" t="spb"/>
    <k n="Matriculación en educación primaria en bruto (%)" t="spb"/>
    <k n="Matriculación en educación terciaria en bruto (%)" t="spb"/>
  </s>
  <s>
    <k n="IPC" t="s"/>
    <k n="PIB" t="s"/>
    <k n="Área" t="s"/>
    <k n="Imagen" t="s"/>
    <k n="Nombre" t="s"/>
    <k n="Población" t="s"/>
    <k n="UniqueName" t="s"/>
    <k n="VDPID/VSID" t="s"/>
    <k n="Abreviatura" t="s"/>
    <k n="Descripción" t="s"/>
    <k n="Himno nacional" t="s"/>
    <k n="Nombre oficial" t="s"/>
    <k n="LearnMoreOnLink" t="s"/>
    <k n="Código de moneda" t="s"/>
    <k n="Población urbana" t="s"/>
    <k n="Cambio de IPC (%)" t="s"/>
    <k n="Ciudad más grande" t="s"/>
    <k n="Código de llamada" t="s"/>
    <k n="Esperanza de vida" t="s"/>
    <k n="Tasa de natalidad" t="s"/>
    <k n="Tasa de fertilidad" t="s"/>
    <k n="Capital/ciudad principal" t="s"/>
    <k n="Consumo de energía eléctrica" t="s"/>
    <k n="Emisiones de dióxido de carbono" t="s"/>
    <k n="Consumo de energía de combustibles fósiles" t="s"/>
    <k n="Matriculación en educación primaria en bruto (%)" t="s"/>
    <k n="Matriculación en educación terciaria en bruto (%)" t="s"/>
  </s>
  <s>
    <k n="IPC" t="s"/>
    <k n="PIB" t="s"/>
    <k n="`Área" t="s"/>
    <k n="Población" t="s"/>
    <k n="Población urbana" t="s"/>
    <k n="Cambio de IPC (%)" t="s"/>
    <k n="Esperanza de vida" t="s"/>
    <k n="Tasa de natalidad" t="s"/>
    <k n="Tasa de fertilidad" t="s"/>
    <k n="Consumo de energía eléctrica" t="s"/>
    <k n="Emisiones de dióxido de carbono" t="s"/>
    <k n="Consumo de energía de combustibles fósiles" t="s"/>
    <k n="Matriculación en educación primaria en bruto (%)" t="s"/>
    <k n="Matriculación en educación terciaria en bruto (%)"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6">
    <x:dxf>
      <x:numFmt numFmtId="3" formatCode="#,##0"/>
    </x:dxf>
    <x:dxf>
      <x:numFmt numFmtId="14" formatCode="0.00%"/>
    </x:dxf>
    <x:dxf>
      <x:numFmt numFmtId="0" formatCode="General"/>
    </x:dxf>
    <x:dxf>
      <x:numFmt numFmtId="1" formatCode="0"/>
    </x:dxf>
    <x:dxf>
      <x:numFmt numFmtId="4" formatCode="#,##0.00"/>
    </x:dxf>
    <x:dxf>
      <x:numFmt numFmtId="2" formatCode="0.00"/>
    </x:dxf>
  </dxfs>
  <richProperties>
    <rPr n="IsHeroField" t="b"/>
    <rPr n="IsTitleField" t="b"/>
    <rPr n="NumberFormat" t="s"/>
  </richProperties>
  <richStyles>
    <rSty>
      <rpv i="0">1</rpv>
    </rSty>
    <rSty>
      <rpv i="1">1</rpv>
    </rSty>
    <rSty dxfid="0">
      <rpv i="2">#,##0</rpv>
    </rSty>
    <rSty dxfid="1">
      <rpv i="2">0.0%</rpv>
    </rSty>
    <rSty dxfid="2">
      <rpv i="2">_([$$-en-US]* #,##0_);_([$$-en-US]* (#,##0);_([$$-en-US]* "-"_);_(@_)</rpv>
    </rSty>
    <rSty dxfid="3">
      <rpv i="2">0</rpv>
    </rSty>
    <rSty dxfid="2">
      <rpv i="2">0.0</rpv>
    </rSty>
    <rSty dxfid="4">
      <rpv i="2">#,##0.00</rpv>
    </rSty>
    <rSty dxfid="5">
      <rpv i="2">0.00</rpv>
    </rSty>
    <rSty dxfid="2">
      <rpv i="2">_([$$-en-US]* #,##0.00_);_([$$-en-US]* (#,##0.00);_([$$-en-US]* "-"??_);_(@_)</rpv>
    </rSty>
    <rSty dxfid="1"/>
    <rSty dxfid="2">
      <rpv i="2">0.0000</rpv>
    </rSty>
  </richStyles>
</richStyleShee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uertos_Destinos" displayName="Puertos_Destinos" ref="AK1:AM153" totalsRowShown="0" headerRowDxfId="6">
  <autoFilter ref="AK1:AM153" xr:uid="{00000000-0009-0000-0100-000001000000}"/>
  <sortState xmlns:xlrd2="http://schemas.microsoft.com/office/spreadsheetml/2017/richdata2" ref="AK2:AM140">
    <sortCondition ref="AK141"/>
  </sortState>
  <tableColumns count="3">
    <tableColumn id="1" xr3:uid="{00000000-0010-0000-0000-000001000000}" name="Dest. City" dataDxfId="5"/>
    <tableColumn id="2" xr3:uid="{00000000-0010-0000-0000-000002000000}" name="Pais"/>
    <tableColumn id="3" xr3:uid="{00000000-0010-0000-0000-000003000000}" name="Ciudad"/>
  </tableColumns>
  <tableStyleInfo name="TableStyleMedium2"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autoPageBreaks="0" fitToPage="1"/>
  </sheetPr>
  <dimension ref="A1:IGE102"/>
  <sheetViews>
    <sheetView showGridLines="0" showZeros="0" tabSelected="1" showRuler="0" zoomScaleNormal="100" zoomScaleSheetLayoutView="70" zoomScalePageLayoutView="80" workbookViewId="0">
      <selection activeCell="L13" sqref="L13:R13"/>
    </sheetView>
  </sheetViews>
  <sheetFormatPr baseColWidth="10" defaultColWidth="0" defaultRowHeight="13" zeroHeight="1"/>
  <cols>
    <col min="1" max="1" width="1.33203125" style="32" customWidth="1"/>
    <col min="2" max="2" width="1.1640625" style="32" customWidth="1"/>
    <col min="3" max="6" width="5.33203125" style="32" customWidth="1"/>
    <col min="7" max="7" width="4" style="32" customWidth="1"/>
    <col min="8" max="11" width="4.5" style="32" customWidth="1"/>
    <col min="12" max="16" width="5.5" style="32" customWidth="1"/>
    <col min="17" max="21" width="6.1640625" style="32" customWidth="1"/>
    <col min="22" max="35" width="4.83203125" style="32" customWidth="1"/>
    <col min="36" max="37" width="4.6640625" style="32" customWidth="1"/>
    <col min="38" max="38" width="1" style="32" customWidth="1"/>
    <col min="39" max="53" width="1" style="32" hidden="1" customWidth="1"/>
    <col min="54" max="71" width="11.5" style="32" hidden="1" customWidth="1"/>
    <col min="72" max="1779" width="0" style="32" hidden="1" customWidth="1"/>
    <col min="1780" max="1780" width="1" style="32" hidden="1" customWidth="1"/>
    <col min="1781" max="1783" width="0" style="32" hidden="1" customWidth="1"/>
    <col min="1784" max="1784" width="1" style="32" hidden="1" customWidth="1"/>
    <col min="1785" max="1785" width="0" style="32" hidden="1" customWidth="1"/>
    <col min="1786" max="1786" width="1" style="32" hidden="1" customWidth="1"/>
    <col min="1787" max="1788" width="0" style="32" hidden="1" customWidth="1"/>
    <col min="1789" max="1791" width="1" style="32" hidden="1" customWidth="1"/>
    <col min="1792" max="5486" width="0" style="32" hidden="1" customWidth="1"/>
    <col min="5487" max="5487" width="1" style="32" customWidth="1"/>
    <col min="5488" max="5489" width="1" style="32" hidden="1" customWidth="1"/>
    <col min="5490" max="6260" width="11.5" style="32" hidden="1" customWidth="1"/>
    <col min="6261" max="6261" width="1" style="32" hidden="1" customWidth="1"/>
    <col min="6262" max="6265" width="11.5" style="32" hidden="1" customWidth="1"/>
    <col min="6266" max="6266" width="1" style="32" hidden="1" customWidth="1"/>
    <col min="6267" max="6270" width="11.5" style="32" hidden="1" customWidth="1"/>
    <col min="6271" max="6271" width="1" style="32" hidden="1" customWidth="1"/>
    <col min="6272" max="16384" width="11.5" style="32" hidden="1"/>
  </cols>
  <sheetData>
    <row r="1" spans="2:38" ht="3.75" customHeight="1"/>
    <row r="2" spans="2:38" ht="33">
      <c r="B2" s="194"/>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row>
    <row r="3" spans="2:38" ht="16">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row>
    <row r="4" spans="2:38"/>
    <row r="5" spans="2:38"/>
    <row r="6" spans="2:38"/>
    <row r="7" spans="2:38"/>
    <row r="8" spans="2:38"/>
    <row r="9" spans="2:38"/>
    <row r="10" spans="2:38" ht="14" thickBot="1">
      <c r="AA10" s="209"/>
      <c r="AB10" s="209"/>
      <c r="AC10" s="210"/>
      <c r="AD10" s="211"/>
      <c r="AE10" s="212"/>
      <c r="AF10" s="212"/>
      <c r="AG10" s="212"/>
      <c r="AH10" s="212"/>
      <c r="AI10" s="212"/>
      <c r="AJ10" s="212"/>
      <c r="AK10" s="213"/>
    </row>
    <row r="11" spans="2:38" ht="9" customHeight="1"/>
    <row r="12" spans="2:38">
      <c r="B12" s="33"/>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5"/>
    </row>
    <row r="13" spans="2:38" ht="22" thickBot="1">
      <c r="B13" s="36"/>
      <c r="C13" s="280" t="s">
        <v>593</v>
      </c>
      <c r="D13" s="281"/>
      <c r="E13" s="281"/>
      <c r="F13" s="281"/>
      <c r="G13" s="281"/>
      <c r="H13" s="281"/>
      <c r="I13" s="281"/>
      <c r="J13" s="281"/>
      <c r="K13" s="282"/>
      <c r="L13" s="142"/>
      <c r="M13" s="143"/>
      <c r="N13" s="143"/>
      <c r="O13" s="143"/>
      <c r="P13" s="143"/>
      <c r="Q13" s="143"/>
      <c r="R13" s="144"/>
      <c r="Z13" s="37"/>
      <c r="AA13" s="145" t="s">
        <v>574</v>
      </c>
      <c r="AB13" s="146"/>
      <c r="AC13" s="146"/>
      <c r="AD13" s="146"/>
      <c r="AE13" s="146"/>
      <c r="AF13" s="147"/>
      <c r="AG13" s="195"/>
      <c r="AH13" s="196"/>
      <c r="AI13" s="196"/>
      <c r="AJ13" s="196"/>
      <c r="AK13" s="196"/>
      <c r="AL13" s="38"/>
    </row>
    <row r="14" spans="2:38" ht="14">
      <c r="B14" s="36"/>
      <c r="C14" s="39"/>
      <c r="D14" s="40"/>
      <c r="E14" s="41"/>
      <c r="F14" s="41"/>
      <c r="G14" s="41"/>
      <c r="H14" s="41"/>
      <c r="I14" s="41"/>
      <c r="J14" s="41"/>
      <c r="K14" s="41"/>
      <c r="L14" s="40"/>
      <c r="M14" s="40"/>
      <c r="N14" s="42"/>
      <c r="O14" s="42"/>
      <c r="P14" s="42"/>
      <c r="Q14" s="43"/>
      <c r="R14" s="43"/>
      <c r="S14" s="40"/>
      <c r="T14" s="40"/>
      <c r="U14" s="40"/>
      <c r="AL14" s="38"/>
    </row>
    <row r="15" spans="2:38" s="46" customFormat="1" ht="24.75" customHeight="1" thickBot="1">
      <c r="B15" s="44"/>
      <c r="C15" s="106" t="s">
        <v>567</v>
      </c>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8"/>
      <c r="AL15" s="45"/>
    </row>
    <row r="16" spans="2:38" ht="6.75" customHeight="1">
      <c r="B16" s="36"/>
      <c r="AL16" s="38"/>
    </row>
    <row r="17" spans="2:71" ht="19" thickBot="1">
      <c r="B17" s="36"/>
      <c r="C17" s="197" t="s">
        <v>575</v>
      </c>
      <c r="D17" s="198"/>
      <c r="E17" s="198"/>
      <c r="F17" s="198"/>
      <c r="G17" s="198"/>
      <c r="H17" s="199"/>
      <c r="I17" s="289" t="s">
        <v>499</v>
      </c>
      <c r="J17" s="290"/>
      <c r="K17" s="290"/>
      <c r="L17" s="290"/>
      <c r="M17" s="290"/>
      <c r="N17" s="290"/>
      <c r="O17" s="291"/>
      <c r="Q17" s="206" t="s">
        <v>576</v>
      </c>
      <c r="R17" s="207"/>
      <c r="S17" s="207"/>
      <c r="T17" s="207"/>
      <c r="U17" s="208"/>
      <c r="V17" s="200" t="s">
        <v>4</v>
      </c>
      <c r="W17" s="201"/>
      <c r="X17" s="202"/>
      <c r="Z17" s="197" t="s">
        <v>507</v>
      </c>
      <c r="AA17" s="198"/>
      <c r="AB17" s="199"/>
      <c r="AC17" s="203"/>
      <c r="AD17" s="204"/>
      <c r="AE17" s="204"/>
      <c r="AF17" s="204"/>
      <c r="AG17" s="204"/>
      <c r="AH17" s="204"/>
      <c r="AI17" s="204"/>
      <c r="AJ17" s="204"/>
      <c r="AK17" s="205"/>
      <c r="AL17" s="38"/>
    </row>
    <row r="18" spans="2:71">
      <c r="B18" s="36"/>
      <c r="C18" s="47"/>
      <c r="D18" s="47"/>
      <c r="E18" s="47"/>
      <c r="AL18" s="38"/>
    </row>
    <row r="19" spans="2:71" ht="19" thickBot="1">
      <c r="B19" s="36"/>
      <c r="C19" s="112" t="s">
        <v>579</v>
      </c>
      <c r="D19" s="113"/>
      <c r="E19" s="113"/>
      <c r="F19" s="114"/>
      <c r="G19" s="109" t="s">
        <v>499</v>
      </c>
      <c r="H19" s="110"/>
      <c r="I19" s="110"/>
      <c r="J19" s="110"/>
      <c r="K19" s="111"/>
      <c r="L19" s="145" t="s">
        <v>578</v>
      </c>
      <c r="M19" s="146"/>
      <c r="N19" s="146"/>
      <c r="O19" s="146"/>
      <c r="P19" s="147"/>
      <c r="Q19" s="179" t="s">
        <v>499</v>
      </c>
      <c r="R19" s="180"/>
      <c r="S19" s="180"/>
      <c r="T19" s="180"/>
      <c r="U19" s="180"/>
      <c r="V19" s="180"/>
      <c r="W19" s="180"/>
      <c r="X19" s="300"/>
      <c r="Y19" s="145" t="s">
        <v>577</v>
      </c>
      <c r="Z19" s="146"/>
      <c r="AA19" s="146"/>
      <c r="AB19" s="146"/>
      <c r="AC19" s="147"/>
      <c r="AD19" s="179" t="s">
        <v>499</v>
      </c>
      <c r="AE19" s="180"/>
      <c r="AF19" s="180"/>
      <c r="AG19" s="180"/>
      <c r="AH19" s="180"/>
      <c r="AI19" s="180"/>
      <c r="AJ19" s="180"/>
      <c r="AK19" s="181"/>
      <c r="AL19" s="38"/>
      <c r="AQ19" s="102">
        <f>IF(OR(G19="YARD to YARD",G19="OCEAN to OCEAN",G19="STATION to STATION",G19="Select…"),1,"0")</f>
        <v>1</v>
      </c>
      <c r="AR19" s="102"/>
      <c r="AS19" s="102"/>
      <c r="AT19" s="102"/>
      <c r="AU19" s="102"/>
      <c r="AV19" s="102"/>
      <c r="AW19" s="102"/>
      <c r="AX19" s="102"/>
      <c r="AY19" s="102"/>
      <c r="AZ19" s="102"/>
      <c r="BA19" s="102"/>
      <c r="BB19" s="102"/>
      <c r="BC19" s="102"/>
      <c r="BD19" s="102"/>
      <c r="BE19" s="102"/>
      <c r="BF19" s="102"/>
      <c r="BG19" s="102"/>
      <c r="BH19" s="101" t="s">
        <v>2</v>
      </c>
      <c r="BI19" s="101"/>
      <c r="BJ19" s="101"/>
      <c r="BK19" s="101"/>
      <c r="BL19" s="101"/>
      <c r="BM19" s="101"/>
      <c r="BN19" s="101"/>
      <c r="BO19" s="101"/>
      <c r="BP19" s="101"/>
      <c r="BQ19" s="101"/>
      <c r="BR19" s="101"/>
      <c r="BS19" s="101"/>
    </row>
    <row r="20" spans="2:71" s="49" customFormat="1" ht="25.5" customHeight="1">
      <c r="B20" s="48"/>
      <c r="AL20" s="50"/>
    </row>
    <row r="21" spans="2:71" s="46" customFormat="1" ht="24.75" customHeight="1" thickBot="1">
      <c r="B21" s="44"/>
      <c r="C21" s="106" t="s">
        <v>568</v>
      </c>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8"/>
      <c r="AL21" s="45"/>
    </row>
    <row r="22" spans="2:71" ht="6.75" customHeight="1">
      <c r="B22" s="36"/>
      <c r="C22" s="39"/>
      <c r="D22" s="51"/>
      <c r="E22" s="40"/>
      <c r="F22" s="40"/>
      <c r="G22" s="40"/>
      <c r="H22" s="40"/>
      <c r="I22" s="40"/>
      <c r="J22" s="40"/>
      <c r="K22" s="40"/>
      <c r="L22" s="40"/>
      <c r="M22" s="40"/>
      <c r="N22" s="40"/>
      <c r="O22" s="40"/>
      <c r="P22" s="40"/>
      <c r="Q22" s="40"/>
      <c r="R22" s="40"/>
      <c r="S22" s="40"/>
      <c r="T22" s="40"/>
      <c r="U22" s="40"/>
      <c r="AL22" s="38"/>
    </row>
    <row r="23" spans="2:71" ht="19.5" customHeight="1">
      <c r="B23" s="36"/>
      <c r="C23" s="176" t="s">
        <v>580</v>
      </c>
      <c r="D23" s="177"/>
      <c r="E23" s="177"/>
      <c r="F23" s="177"/>
      <c r="G23" s="177"/>
      <c r="H23" s="177"/>
      <c r="I23" s="178"/>
      <c r="J23" s="160"/>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2"/>
      <c r="AL23" s="38"/>
    </row>
    <row r="24" spans="2:71" ht="14">
      <c r="B24" s="36"/>
      <c r="C24" s="167" t="s">
        <v>594</v>
      </c>
      <c r="D24" s="168"/>
      <c r="E24" s="168"/>
      <c r="F24" s="168"/>
      <c r="G24" s="168"/>
      <c r="H24" s="168"/>
      <c r="I24" s="169"/>
      <c r="J24" s="173"/>
      <c r="K24" s="174"/>
      <c r="L24" s="174"/>
      <c r="M24" s="174"/>
      <c r="N24" s="174"/>
      <c r="O24" s="174"/>
      <c r="P24" s="174"/>
      <c r="Q24" s="174"/>
      <c r="R24" s="174"/>
      <c r="S24" s="174"/>
      <c r="T24" s="175"/>
      <c r="U24" s="103" t="s">
        <v>581</v>
      </c>
      <c r="V24" s="104"/>
      <c r="W24" s="104"/>
      <c r="X24" s="104"/>
      <c r="Y24" s="104"/>
      <c r="Z24" s="104"/>
      <c r="AA24" s="104"/>
      <c r="AB24" s="104"/>
      <c r="AC24" s="104"/>
      <c r="AD24" s="104"/>
      <c r="AE24" s="104"/>
      <c r="AF24" s="104"/>
      <c r="AG24" s="104"/>
      <c r="AH24" s="104"/>
      <c r="AI24" s="104"/>
      <c r="AJ24" s="104"/>
      <c r="AK24" s="105"/>
      <c r="AL24" s="38"/>
    </row>
    <row r="25" spans="2:71" ht="14">
      <c r="B25" s="36"/>
      <c r="C25" s="151" t="s">
        <v>599</v>
      </c>
      <c r="D25" s="152"/>
      <c r="E25" s="152"/>
      <c r="F25" s="152"/>
      <c r="G25" s="152"/>
      <c r="H25" s="152"/>
      <c r="I25" s="153"/>
      <c r="J25" s="182"/>
      <c r="K25" s="183"/>
      <c r="L25" s="183"/>
      <c r="M25" s="183"/>
      <c r="N25" s="183"/>
      <c r="O25" s="183"/>
      <c r="P25" s="183"/>
      <c r="Q25" s="183"/>
      <c r="R25" s="183"/>
      <c r="S25" s="183"/>
      <c r="T25" s="184"/>
      <c r="U25" s="127" t="s">
        <v>592</v>
      </c>
      <c r="V25" s="128"/>
      <c r="W25" s="128"/>
      <c r="X25" s="128"/>
      <c r="Y25" s="129"/>
      <c r="Z25" s="170"/>
      <c r="AA25" s="171"/>
      <c r="AB25" s="171"/>
      <c r="AC25" s="171"/>
      <c r="AD25" s="171"/>
      <c r="AE25" s="171"/>
      <c r="AF25" s="171"/>
      <c r="AG25" s="171"/>
      <c r="AH25" s="171"/>
      <c r="AI25" s="171"/>
      <c r="AJ25" s="171"/>
      <c r="AK25" s="172"/>
      <c r="AL25" s="38"/>
    </row>
    <row r="26" spans="2:71" ht="14">
      <c r="B26" s="36"/>
      <c r="C26" s="151" t="s">
        <v>595</v>
      </c>
      <c r="D26" s="152"/>
      <c r="E26" s="152"/>
      <c r="F26" s="152"/>
      <c r="G26" s="152"/>
      <c r="H26" s="152"/>
      <c r="I26" s="153"/>
      <c r="J26" s="182"/>
      <c r="K26" s="183"/>
      <c r="L26" s="183"/>
      <c r="M26" s="183"/>
      <c r="N26" s="183"/>
      <c r="O26" s="183"/>
      <c r="P26" s="183"/>
      <c r="Q26" s="183"/>
      <c r="R26" s="183"/>
      <c r="S26" s="183"/>
      <c r="T26" s="184"/>
      <c r="U26" s="167" t="s">
        <v>594</v>
      </c>
      <c r="V26" s="168"/>
      <c r="W26" s="168"/>
      <c r="X26" s="168"/>
      <c r="Y26" s="169"/>
      <c r="Z26" s="130"/>
      <c r="AA26" s="131"/>
      <c r="AB26" s="131"/>
      <c r="AC26" s="131"/>
      <c r="AD26" s="131"/>
      <c r="AE26" s="131"/>
      <c r="AF26" s="131"/>
      <c r="AG26" s="131"/>
      <c r="AH26" s="131"/>
      <c r="AI26" s="131"/>
      <c r="AJ26" s="131"/>
      <c r="AK26" s="132"/>
      <c r="AL26" s="38"/>
    </row>
    <row r="27" spans="2:71" ht="14">
      <c r="B27" s="36"/>
      <c r="C27" s="151" t="s">
        <v>596</v>
      </c>
      <c r="D27" s="152"/>
      <c r="E27" s="152"/>
      <c r="F27" s="152"/>
      <c r="G27" s="152"/>
      <c r="H27" s="152"/>
      <c r="I27" s="153"/>
      <c r="J27" s="182"/>
      <c r="K27" s="183"/>
      <c r="L27" s="183"/>
      <c r="M27" s="183"/>
      <c r="N27" s="183"/>
      <c r="O27" s="183"/>
      <c r="P27" s="183"/>
      <c r="Q27" s="183"/>
      <c r="R27" s="183"/>
      <c r="S27" s="183"/>
      <c r="T27" s="184"/>
      <c r="U27" s="167" t="s">
        <v>595</v>
      </c>
      <c r="V27" s="168"/>
      <c r="W27" s="168"/>
      <c r="X27" s="168"/>
      <c r="Y27" s="169"/>
      <c r="Z27" s="130"/>
      <c r="AA27" s="131"/>
      <c r="AB27" s="131"/>
      <c r="AC27" s="131"/>
      <c r="AD27" s="131"/>
      <c r="AE27" s="131"/>
      <c r="AF27" s="131"/>
      <c r="AG27" s="131"/>
      <c r="AH27" s="131"/>
      <c r="AI27" s="131"/>
      <c r="AJ27" s="131"/>
      <c r="AK27" s="132"/>
      <c r="AL27" s="38"/>
    </row>
    <row r="28" spans="2:71" ht="14">
      <c r="B28" s="36"/>
      <c r="C28" s="151" t="s">
        <v>597</v>
      </c>
      <c r="D28" s="152"/>
      <c r="E28" s="152"/>
      <c r="F28" s="152"/>
      <c r="G28" s="152"/>
      <c r="H28" s="152"/>
      <c r="I28" s="153"/>
      <c r="J28" s="182"/>
      <c r="K28" s="183"/>
      <c r="L28" s="183"/>
      <c r="M28" s="183"/>
      <c r="N28" s="183"/>
      <c r="O28" s="183"/>
      <c r="P28" s="183"/>
      <c r="Q28" s="183"/>
      <c r="R28" s="183"/>
      <c r="S28" s="183"/>
      <c r="T28" s="184"/>
      <c r="U28" s="167" t="s">
        <v>597</v>
      </c>
      <c r="V28" s="168"/>
      <c r="W28" s="168"/>
      <c r="X28" s="168"/>
      <c r="Y28" s="169"/>
      <c r="Z28" s="130"/>
      <c r="AA28" s="131"/>
      <c r="AB28" s="131"/>
      <c r="AC28" s="131"/>
      <c r="AD28" s="131"/>
      <c r="AE28" s="131"/>
      <c r="AF28" s="131"/>
      <c r="AG28" s="131"/>
      <c r="AH28" s="131"/>
      <c r="AI28" s="131"/>
      <c r="AJ28" s="131"/>
      <c r="AK28" s="132"/>
      <c r="AL28" s="38"/>
    </row>
    <row r="29" spans="2:71" ht="15" thickBot="1">
      <c r="B29" s="36"/>
      <c r="C29" s="148" t="s">
        <v>598</v>
      </c>
      <c r="D29" s="149"/>
      <c r="E29" s="149"/>
      <c r="F29" s="149"/>
      <c r="G29" s="149"/>
      <c r="H29" s="149"/>
      <c r="I29" s="150"/>
      <c r="J29" s="330"/>
      <c r="K29" s="331"/>
      <c r="L29" s="331"/>
      <c r="M29" s="331"/>
      <c r="N29" s="331"/>
      <c r="O29" s="331"/>
      <c r="P29" s="331"/>
      <c r="Q29" s="331"/>
      <c r="R29" s="331"/>
      <c r="S29" s="331"/>
      <c r="T29" s="332"/>
      <c r="U29" s="148" t="s">
        <v>598</v>
      </c>
      <c r="V29" s="149"/>
      <c r="W29" s="149"/>
      <c r="X29" s="149"/>
      <c r="Y29" s="150"/>
      <c r="Z29" s="327"/>
      <c r="AA29" s="328"/>
      <c r="AB29" s="328"/>
      <c r="AC29" s="328"/>
      <c r="AD29" s="328"/>
      <c r="AE29" s="328"/>
      <c r="AF29" s="328"/>
      <c r="AG29" s="328"/>
      <c r="AH29" s="328"/>
      <c r="AI29" s="328"/>
      <c r="AJ29" s="328"/>
      <c r="AK29" s="329"/>
      <c r="AL29" s="38"/>
    </row>
    <row r="30" spans="2:71" s="49" customFormat="1" ht="25.5" customHeight="1">
      <c r="B30" s="48"/>
      <c r="C30" s="52"/>
      <c r="D30" s="52"/>
      <c r="E30" s="53"/>
      <c r="F30" s="53"/>
      <c r="G30" s="53"/>
      <c r="H30" s="53"/>
      <c r="I30" s="54"/>
      <c r="J30" s="54"/>
      <c r="K30" s="54"/>
      <c r="L30" s="54"/>
      <c r="M30" s="54"/>
      <c r="N30" s="54"/>
      <c r="O30" s="54"/>
      <c r="P30" s="54"/>
      <c r="Q30" s="54"/>
      <c r="R30" s="54"/>
      <c r="S30" s="54"/>
      <c r="T30" s="54"/>
      <c r="U30" s="54"/>
      <c r="AL30" s="50"/>
    </row>
    <row r="31" spans="2:71" s="46" customFormat="1" ht="24.75" customHeight="1" thickBot="1">
      <c r="B31" s="44"/>
      <c r="C31" s="106" t="s">
        <v>569</v>
      </c>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8"/>
      <c r="AL31" s="45"/>
    </row>
    <row r="32" spans="2:71" ht="6.75" customHeight="1">
      <c r="B32" s="36"/>
      <c r="C32" s="39"/>
      <c r="D32" s="51"/>
      <c r="E32" s="40"/>
      <c r="F32" s="40"/>
      <c r="G32" s="40"/>
      <c r="H32" s="40"/>
      <c r="I32" s="40"/>
      <c r="J32" s="40"/>
      <c r="K32" s="40"/>
      <c r="L32" s="40"/>
      <c r="M32" s="40"/>
      <c r="N32" s="40"/>
      <c r="O32" s="40"/>
      <c r="P32" s="40"/>
      <c r="Q32" s="40"/>
      <c r="R32" s="40"/>
      <c r="S32" s="40"/>
      <c r="T32" s="40"/>
      <c r="U32" s="40"/>
      <c r="AL32" s="38"/>
    </row>
    <row r="33" spans="2:71 5487:5487" ht="19.5" customHeight="1">
      <c r="B33" s="36"/>
      <c r="C33" s="295" t="s">
        <v>582</v>
      </c>
      <c r="D33" s="296"/>
      <c r="E33" s="296"/>
      <c r="F33" s="296"/>
      <c r="G33" s="296"/>
      <c r="H33" s="296"/>
      <c r="I33" s="297"/>
      <c r="J33" s="160"/>
      <c r="K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161"/>
      <c r="AI33" s="161"/>
      <c r="AJ33" s="161"/>
      <c r="AK33" s="162"/>
      <c r="AL33" s="38"/>
    </row>
    <row r="34" spans="2:71 5487:5487" ht="16">
      <c r="B34" s="36"/>
      <c r="C34" s="151" t="s">
        <v>599</v>
      </c>
      <c r="D34" s="152"/>
      <c r="E34" s="152"/>
      <c r="F34" s="152"/>
      <c r="G34" s="152"/>
      <c r="H34" s="152"/>
      <c r="I34" s="153"/>
      <c r="J34" s="133"/>
      <c r="K34" s="134"/>
      <c r="L34" s="134"/>
      <c r="M34" s="134"/>
      <c r="N34" s="134"/>
      <c r="O34" s="134"/>
      <c r="P34" s="134"/>
      <c r="Q34" s="134"/>
      <c r="R34" s="134"/>
      <c r="S34" s="134"/>
      <c r="T34" s="135"/>
      <c r="U34" s="163" t="s">
        <v>539</v>
      </c>
      <c r="V34" s="164"/>
      <c r="W34" s="164"/>
      <c r="X34" s="164"/>
      <c r="Y34" s="164"/>
      <c r="Z34" s="164"/>
      <c r="AA34" s="164"/>
      <c r="AB34" s="164"/>
      <c r="AC34" s="164"/>
      <c r="AD34" s="164"/>
      <c r="AE34" s="164"/>
      <c r="AF34" s="164"/>
      <c r="AG34" s="164"/>
      <c r="AH34" s="164"/>
      <c r="AI34" s="164"/>
      <c r="AJ34" s="164"/>
      <c r="AK34" s="165"/>
      <c r="AL34" s="55"/>
      <c r="HCA34" s="56"/>
    </row>
    <row r="35" spans="2:71 5487:5487" ht="14">
      <c r="B35" s="36"/>
      <c r="C35" s="151" t="s">
        <v>595</v>
      </c>
      <c r="D35" s="152"/>
      <c r="E35" s="152"/>
      <c r="F35" s="152"/>
      <c r="G35" s="152"/>
      <c r="H35" s="152"/>
      <c r="I35" s="153"/>
      <c r="J35" s="130"/>
      <c r="K35" s="131"/>
      <c r="L35" s="131"/>
      <c r="M35" s="131"/>
      <c r="N35" s="131"/>
      <c r="O35" s="131"/>
      <c r="P35" s="131"/>
      <c r="Q35" s="131"/>
      <c r="R35" s="131"/>
      <c r="S35" s="131"/>
      <c r="T35" s="166"/>
      <c r="U35" s="127" t="s">
        <v>600</v>
      </c>
      <c r="V35" s="128"/>
      <c r="W35" s="128"/>
      <c r="X35" s="128"/>
      <c r="Y35" s="129"/>
      <c r="Z35" s="170"/>
      <c r="AA35" s="171"/>
      <c r="AB35" s="171"/>
      <c r="AC35" s="171"/>
      <c r="AD35" s="171"/>
      <c r="AE35" s="171"/>
      <c r="AF35" s="171"/>
      <c r="AG35" s="171"/>
      <c r="AH35" s="171"/>
      <c r="AI35" s="171"/>
      <c r="AJ35" s="171"/>
      <c r="AK35" s="172"/>
      <c r="AL35" s="55"/>
      <c r="HCA35" s="56"/>
    </row>
    <row r="36" spans="2:71 5487:5487" ht="14">
      <c r="B36" s="36"/>
      <c r="C36" s="151" t="s">
        <v>596</v>
      </c>
      <c r="D36" s="152"/>
      <c r="E36" s="152"/>
      <c r="F36" s="152"/>
      <c r="G36" s="152"/>
      <c r="H36" s="152"/>
      <c r="I36" s="153"/>
      <c r="J36" s="130"/>
      <c r="K36" s="131"/>
      <c r="L36" s="131"/>
      <c r="M36" s="131"/>
      <c r="N36" s="131"/>
      <c r="O36" s="131"/>
      <c r="P36" s="131"/>
      <c r="Q36" s="131"/>
      <c r="R36" s="131"/>
      <c r="S36" s="131"/>
      <c r="T36" s="166"/>
      <c r="U36" s="167" t="s">
        <v>595</v>
      </c>
      <c r="V36" s="168"/>
      <c r="W36" s="168"/>
      <c r="X36" s="168"/>
      <c r="Y36" s="169"/>
      <c r="Z36" s="130"/>
      <c r="AA36" s="131"/>
      <c r="AB36" s="131"/>
      <c r="AC36" s="131"/>
      <c r="AD36" s="131"/>
      <c r="AE36" s="131"/>
      <c r="AF36" s="131"/>
      <c r="AG36" s="131"/>
      <c r="AH36" s="131"/>
      <c r="AI36" s="131"/>
      <c r="AJ36" s="131"/>
      <c r="AK36" s="132"/>
      <c r="AL36" s="55"/>
      <c r="HCA36" s="56"/>
    </row>
    <row r="37" spans="2:71 5487:5487" ht="14">
      <c r="B37" s="36"/>
      <c r="C37" s="151" t="s">
        <v>597</v>
      </c>
      <c r="D37" s="152"/>
      <c r="E37" s="152"/>
      <c r="F37" s="152"/>
      <c r="G37" s="152"/>
      <c r="H37" s="152"/>
      <c r="I37" s="153"/>
      <c r="J37" s="130"/>
      <c r="K37" s="131"/>
      <c r="L37" s="131"/>
      <c r="M37" s="131"/>
      <c r="N37" s="131"/>
      <c r="O37" s="131"/>
      <c r="P37" s="131"/>
      <c r="Q37" s="131"/>
      <c r="R37" s="131"/>
      <c r="S37" s="131"/>
      <c r="T37" s="166"/>
      <c r="U37" s="167" t="s">
        <v>597</v>
      </c>
      <c r="V37" s="168"/>
      <c r="W37" s="168"/>
      <c r="X37" s="168"/>
      <c r="Y37" s="169"/>
      <c r="Z37" s="130"/>
      <c r="AA37" s="131"/>
      <c r="AB37" s="131"/>
      <c r="AC37" s="131"/>
      <c r="AD37" s="131"/>
      <c r="AE37" s="131"/>
      <c r="AF37" s="131"/>
      <c r="AG37" s="131"/>
      <c r="AH37" s="131"/>
      <c r="AI37" s="131"/>
      <c r="AJ37" s="131"/>
      <c r="AK37" s="132"/>
      <c r="AL37" s="55"/>
      <c r="HCA37" s="56"/>
    </row>
    <row r="38" spans="2:71 5487:5487" ht="15" thickBot="1">
      <c r="B38" s="36"/>
      <c r="C38" s="148" t="s">
        <v>598</v>
      </c>
      <c r="D38" s="149"/>
      <c r="E38" s="149"/>
      <c r="F38" s="149"/>
      <c r="G38" s="149"/>
      <c r="H38" s="149"/>
      <c r="I38" s="150"/>
      <c r="J38" s="292"/>
      <c r="K38" s="293"/>
      <c r="L38" s="293"/>
      <c r="M38" s="293"/>
      <c r="N38" s="293"/>
      <c r="O38" s="293"/>
      <c r="P38" s="293"/>
      <c r="Q38" s="293"/>
      <c r="R38" s="293"/>
      <c r="S38" s="293"/>
      <c r="T38" s="294"/>
      <c r="U38" s="148" t="s">
        <v>598</v>
      </c>
      <c r="V38" s="149"/>
      <c r="W38" s="149"/>
      <c r="X38" s="149"/>
      <c r="Y38" s="150"/>
      <c r="Z38" s="292"/>
      <c r="AA38" s="293"/>
      <c r="AB38" s="293"/>
      <c r="AC38" s="293"/>
      <c r="AD38" s="293"/>
      <c r="AE38" s="293"/>
      <c r="AF38" s="293"/>
      <c r="AG38" s="293"/>
      <c r="AH38" s="293"/>
      <c r="AI38" s="293"/>
      <c r="AJ38" s="293"/>
      <c r="AK38" s="298"/>
      <c r="AL38" s="55"/>
      <c r="HCA38" s="56"/>
    </row>
    <row r="39" spans="2:71 5487:5487" s="49" customFormat="1" ht="25.5" customHeight="1">
      <c r="B39" s="48"/>
      <c r="C39" s="57"/>
      <c r="D39" s="57"/>
      <c r="E39" s="58"/>
      <c r="F39" s="58"/>
      <c r="G39" s="58"/>
      <c r="H39" s="58"/>
      <c r="I39" s="59"/>
      <c r="J39" s="59"/>
      <c r="K39" s="59"/>
      <c r="L39" s="59"/>
      <c r="M39" s="59"/>
      <c r="N39" s="59"/>
      <c r="O39" s="59"/>
      <c r="P39" s="59"/>
      <c r="Q39" s="59"/>
      <c r="R39" s="59"/>
      <c r="S39" s="59"/>
      <c r="T39" s="59"/>
      <c r="U39" s="59"/>
      <c r="AL39" s="60"/>
      <c r="HCA39" s="61"/>
    </row>
    <row r="40" spans="2:71 5487:5487" s="46" customFormat="1" ht="24.75" customHeight="1" thickBot="1">
      <c r="B40" s="44"/>
      <c r="C40" s="106" t="s">
        <v>570</v>
      </c>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8"/>
      <c r="AL40" s="62"/>
      <c r="HCA40" s="63"/>
    </row>
    <row r="41" spans="2:71 5487:5487" ht="6.75" customHeight="1">
      <c r="B41" s="36"/>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5"/>
      <c r="AC41" s="64"/>
      <c r="AD41" s="64"/>
      <c r="AE41" s="64"/>
      <c r="AF41" s="64"/>
      <c r="AG41" s="64"/>
      <c r="AH41" s="64"/>
      <c r="AI41" s="64"/>
      <c r="AJ41" s="64"/>
      <c r="AK41" s="64"/>
      <c r="AL41" s="55"/>
      <c r="HCA41" s="56"/>
    </row>
    <row r="42" spans="2:71 5487:5487" ht="18.75" customHeight="1" thickBot="1">
      <c r="B42" s="36"/>
      <c r="C42" s="309" t="s">
        <v>583</v>
      </c>
      <c r="D42" s="310"/>
      <c r="E42" s="310"/>
      <c r="F42" s="310"/>
      <c r="G42" s="310"/>
      <c r="H42" s="311"/>
      <c r="I42" s="312"/>
      <c r="J42" s="313"/>
      <c r="K42" s="314"/>
      <c r="M42" s="315" t="s">
        <v>584</v>
      </c>
      <c r="N42" s="316"/>
      <c r="O42" s="316"/>
      <c r="P42" s="317"/>
      <c r="Q42" s="318"/>
      <c r="R42" s="319"/>
      <c r="S42" s="319"/>
      <c r="T42" s="319"/>
      <c r="U42" s="320"/>
      <c r="Y42" s="66"/>
      <c r="AA42" s="66"/>
      <c r="AL42" s="55"/>
      <c r="HCA42" s="56"/>
    </row>
    <row r="43" spans="2:71 5487:5487" s="68" customFormat="1" ht="8.25" customHeight="1">
      <c r="B43" s="67"/>
      <c r="AL43" s="69"/>
      <c r="HCA43" s="70"/>
    </row>
    <row r="44" spans="2:71 5487:5487" s="68" customFormat="1" ht="19" thickBot="1">
      <c r="B44" s="67"/>
      <c r="C44" s="112" t="s">
        <v>586</v>
      </c>
      <c r="D44" s="113"/>
      <c r="E44" s="113"/>
      <c r="F44" s="113"/>
      <c r="G44" s="114"/>
      <c r="H44" s="286"/>
      <c r="I44" s="287"/>
      <c r="J44" s="287"/>
      <c r="K44" s="287"/>
      <c r="L44" s="287"/>
      <c r="M44" s="287"/>
      <c r="N44" s="287"/>
      <c r="O44" s="287"/>
      <c r="P44" s="287"/>
      <c r="Q44" s="287"/>
      <c r="R44" s="287"/>
      <c r="S44" s="287"/>
      <c r="T44" s="287"/>
      <c r="U44" s="287"/>
      <c r="V44" s="287"/>
      <c r="W44" s="288"/>
      <c r="X44" s="301" t="s">
        <v>585</v>
      </c>
      <c r="Y44" s="302"/>
      <c r="Z44" s="302"/>
      <c r="AA44" s="303"/>
      <c r="AB44" s="321" t="s">
        <v>499</v>
      </c>
      <c r="AC44" s="322"/>
      <c r="AD44" s="322"/>
      <c r="AE44" s="322"/>
      <c r="AF44" s="322"/>
      <c r="AG44" s="322"/>
      <c r="AH44" s="322"/>
      <c r="AI44" s="322"/>
      <c r="AJ44" s="322"/>
      <c r="AK44" s="323"/>
      <c r="AL44" s="69"/>
      <c r="HCA44" s="70"/>
    </row>
    <row r="45" spans="2:71 5487:5487" s="68" customFormat="1" ht="8.25" customHeight="1">
      <c r="B45" s="67"/>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69"/>
      <c r="HCA45" s="70"/>
    </row>
    <row r="46" spans="2:71 5487:5487" s="68" customFormat="1" ht="19" thickBot="1">
      <c r="B46" s="67"/>
      <c r="C46" s="187" t="s">
        <v>601</v>
      </c>
      <c r="D46" s="188"/>
      <c r="E46" s="188"/>
      <c r="F46" s="188"/>
      <c r="G46" s="189"/>
      <c r="H46" s="324" t="s">
        <v>4</v>
      </c>
      <c r="I46" s="325"/>
      <c r="J46" s="325"/>
      <c r="K46" s="325"/>
      <c r="L46" s="325"/>
      <c r="M46" s="325"/>
      <c r="N46" s="325"/>
      <c r="O46" s="325"/>
      <c r="P46" s="325"/>
      <c r="Q46" s="325"/>
      <c r="R46" s="325"/>
      <c r="S46" s="325"/>
      <c r="T46" s="326"/>
      <c r="U46" s="157" t="s">
        <v>587</v>
      </c>
      <c r="V46" s="158"/>
      <c r="W46" s="159"/>
      <c r="X46" s="124"/>
      <c r="Y46" s="125"/>
      <c r="Z46" s="126"/>
      <c r="AA46" s="157" t="s">
        <v>602</v>
      </c>
      <c r="AB46" s="158"/>
      <c r="AC46" s="159"/>
      <c r="AD46" s="124"/>
      <c r="AE46" s="125"/>
      <c r="AF46" s="126"/>
      <c r="AG46" s="304" t="s">
        <v>588</v>
      </c>
      <c r="AH46" s="305"/>
      <c r="AI46" s="306"/>
      <c r="AJ46" s="307"/>
      <c r="AK46" s="308"/>
      <c r="AL46" s="69"/>
      <c r="HCA46" s="70"/>
    </row>
    <row r="47" spans="2:71 5487:5487" ht="8.25" customHeight="1">
      <c r="B47" s="67"/>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71"/>
      <c r="AL47" s="55"/>
      <c r="HCA47" s="56"/>
    </row>
    <row r="48" spans="2:71 5487:5487" ht="15.75" customHeight="1">
      <c r="B48" s="36"/>
      <c r="C48" s="185" t="s">
        <v>544</v>
      </c>
      <c r="D48" s="185"/>
      <c r="E48" s="185"/>
      <c r="F48" s="185"/>
      <c r="G48" s="186"/>
      <c r="H48" s="88" t="s">
        <v>536</v>
      </c>
      <c r="I48" s="89" t="e">
        <f>IF(#REF!=FALSE,"REFERENCIA","N/A")</f>
        <v>#REF!</v>
      </c>
      <c r="J48" s="89" t="e">
        <f>IF(#REF!=FALSE,"REFERENCIA","N/A")</f>
        <v>#REF!</v>
      </c>
      <c r="K48" s="90" t="s">
        <v>4</v>
      </c>
      <c r="L48" s="90" t="e">
        <f>IF(#REF!=FALSE,"-","N/A")</f>
        <v>#REF!</v>
      </c>
      <c r="M48" s="90" t="e">
        <f>IF(#REF!=FALSE,"-","N/A")</f>
        <v>#REF!</v>
      </c>
      <c r="N48" s="154" t="s">
        <v>536</v>
      </c>
      <c r="O48" s="155" t="e">
        <f>IF(#REF!=FALSE,"REFERENCIA","N/A")</f>
        <v>#REF!</v>
      </c>
      <c r="P48" s="156" t="e">
        <f>IF(#REF!=FALSE,"REFERENCIA","N/A")</f>
        <v>#REF!</v>
      </c>
      <c r="Q48" s="115" t="s">
        <v>4</v>
      </c>
      <c r="R48" s="116" t="e">
        <f>IF(#REF!=FALSE,"-","N/A")</f>
        <v>#REF!</v>
      </c>
      <c r="S48" s="117" t="e">
        <f>IF(#REF!=FALSE,"-","N/A")</f>
        <v>#REF!</v>
      </c>
      <c r="T48" s="154" t="s">
        <v>536</v>
      </c>
      <c r="U48" s="155" t="e">
        <f>IF(#REF!=FALSE,"REFERENCIA","N/A")</f>
        <v>#REF!</v>
      </c>
      <c r="V48" s="156" t="e">
        <f>IF(#REF!=FALSE,"REFERENCIA","N/A")</f>
        <v>#REF!</v>
      </c>
      <c r="W48" s="115" t="s">
        <v>4</v>
      </c>
      <c r="X48" s="116" t="e">
        <f>IF(#REF!=FALSE,"-","N/A")</f>
        <v>#REF!</v>
      </c>
      <c r="Y48" s="117" t="e">
        <f>IF(#REF!=FALSE,"-","N/A")</f>
        <v>#REF!</v>
      </c>
      <c r="Z48" s="154" t="s">
        <v>536</v>
      </c>
      <c r="AA48" s="155" t="e">
        <f>IF(#REF!=FALSE,"REFERENCIA","N/A")</f>
        <v>#REF!</v>
      </c>
      <c r="AB48" s="156" t="e">
        <f>IF(#REF!=FALSE,"REFERENCIA","N/A")</f>
        <v>#REF!</v>
      </c>
      <c r="AC48" s="115" t="s">
        <v>4</v>
      </c>
      <c r="AD48" s="116" t="e">
        <f>IF(#REF!=FALSE,"-","N/A")</f>
        <v>#REF!</v>
      </c>
      <c r="AE48" s="117" t="e">
        <f>IF(#REF!=FALSE,"-","N/A")</f>
        <v>#REF!</v>
      </c>
      <c r="AF48" s="154" t="s">
        <v>536</v>
      </c>
      <c r="AG48" s="155" t="e">
        <f>IF(#REF!=FALSE,"REFERENCIA","N/A")</f>
        <v>#REF!</v>
      </c>
      <c r="AH48" s="156" t="e">
        <f>IF(#REF!=FALSE,"REFERENCIA","N/A")</f>
        <v>#REF!</v>
      </c>
      <c r="AI48" s="115" t="s">
        <v>4</v>
      </c>
      <c r="AJ48" s="116" t="e">
        <f>IF(#REF!=FALSE,"-","N/A")</f>
        <v>#REF!</v>
      </c>
      <c r="AK48" s="117" t="e">
        <f>IF(#REF!=FALSE,"-","N/A")</f>
        <v>#REF!</v>
      </c>
      <c r="AL48" s="55"/>
      <c r="AQ48" s="100">
        <f>IF(OR(AB44="Contenedor lleno (FCL) con Extra dimensión (Open Top o Flat Rack)",AB44="Contenedor lleno (FCL)",AB44="Select…",AB44="Contenedor Vacío (SOC)",),1,)</f>
        <v>1</v>
      </c>
      <c r="AR48" s="100"/>
      <c r="AS48" s="100"/>
      <c r="AT48" s="100"/>
      <c r="AU48" s="100"/>
      <c r="AV48" s="100"/>
      <c r="AW48" s="100"/>
      <c r="AX48" s="100"/>
      <c r="AY48" s="100"/>
      <c r="AZ48" s="100"/>
      <c r="BA48" s="100"/>
      <c r="BB48" s="100"/>
      <c r="BC48" s="100"/>
      <c r="BD48" s="100"/>
      <c r="BE48" s="100"/>
      <c r="BF48" s="100"/>
      <c r="BG48" s="100"/>
      <c r="BH48" s="101" t="s">
        <v>2</v>
      </c>
      <c r="BI48" s="101"/>
      <c r="BJ48" s="101"/>
      <c r="BK48" s="101"/>
      <c r="BL48" s="101"/>
      <c r="BM48" s="101"/>
      <c r="BN48" s="101"/>
      <c r="BO48" s="101"/>
      <c r="BP48" s="101"/>
      <c r="BQ48" s="101"/>
      <c r="BR48" s="101"/>
      <c r="BS48" s="101"/>
      <c r="HCA48" s="56"/>
    </row>
    <row r="49" spans="2:40 5487:5487">
      <c r="B49" s="36"/>
      <c r="C49" s="185"/>
      <c r="D49" s="185"/>
      <c r="E49" s="185"/>
      <c r="F49" s="185"/>
      <c r="G49" s="186"/>
      <c r="H49" s="91" t="s">
        <v>532</v>
      </c>
      <c r="I49" s="91" t="e">
        <f>IF(#REF!=FALSE,"Largo (Mts):","N/A")</f>
        <v>#REF!</v>
      </c>
      <c r="J49" s="91" t="e">
        <f>IF(#REF!=FALSE,"Largo (Mts):","N/A")</f>
        <v>#REF!</v>
      </c>
      <c r="K49" s="92" t="s">
        <v>4</v>
      </c>
      <c r="L49" s="92" t="e">
        <f>IF(#REF!=FALSE,"-","N/A")</f>
        <v>#REF!</v>
      </c>
      <c r="M49" s="92" t="e">
        <f>IF(#REF!=FALSE,"-","N/A")</f>
        <v>#REF!</v>
      </c>
      <c r="N49" s="118" t="s">
        <v>532</v>
      </c>
      <c r="O49" s="119" t="e">
        <f>IF(#REF!=FALSE,"Largo (Mts):","N/A")</f>
        <v>#REF!</v>
      </c>
      <c r="P49" s="120" t="e">
        <f>IF(#REF!=FALSE,"Largo (Mts):","N/A")</f>
        <v>#REF!</v>
      </c>
      <c r="Q49" s="121" t="s">
        <v>4</v>
      </c>
      <c r="R49" s="122" t="e">
        <f>IF(#REF!=FALSE,"-","N/A")</f>
        <v>#REF!</v>
      </c>
      <c r="S49" s="123" t="e">
        <f>IF(#REF!=FALSE,"-","N/A")</f>
        <v>#REF!</v>
      </c>
      <c r="T49" s="118" t="s">
        <v>532</v>
      </c>
      <c r="U49" s="119" t="e">
        <f>IF(#REF!=FALSE,"Largo (Mts):","N/A")</f>
        <v>#REF!</v>
      </c>
      <c r="V49" s="120" t="e">
        <f>IF(#REF!=FALSE,"Largo (Mts):","N/A")</f>
        <v>#REF!</v>
      </c>
      <c r="W49" s="121" t="s">
        <v>4</v>
      </c>
      <c r="X49" s="122" t="e">
        <f>IF(#REF!=FALSE,"-","N/A")</f>
        <v>#REF!</v>
      </c>
      <c r="Y49" s="123" t="e">
        <f>IF(#REF!=FALSE,"-","N/A")</f>
        <v>#REF!</v>
      </c>
      <c r="Z49" s="118" t="s">
        <v>532</v>
      </c>
      <c r="AA49" s="119" t="e">
        <f>IF(#REF!=FALSE,"Largo (Mts):","N/A")</f>
        <v>#REF!</v>
      </c>
      <c r="AB49" s="120" t="e">
        <f>IF(#REF!=FALSE,"Largo (Mts):","N/A")</f>
        <v>#REF!</v>
      </c>
      <c r="AC49" s="121" t="s">
        <v>4</v>
      </c>
      <c r="AD49" s="122" t="e">
        <f>IF(#REF!=FALSE,"-","N/A")</f>
        <v>#REF!</v>
      </c>
      <c r="AE49" s="123" t="e">
        <f>IF(#REF!=FALSE,"-","N/A")</f>
        <v>#REF!</v>
      </c>
      <c r="AF49" s="118" t="s">
        <v>532</v>
      </c>
      <c r="AG49" s="119" t="e">
        <f>IF(#REF!=FALSE,"Largo (Mts):","N/A")</f>
        <v>#REF!</v>
      </c>
      <c r="AH49" s="120" t="e">
        <f>IF(#REF!=FALSE,"Largo (Mts):","N/A")</f>
        <v>#REF!</v>
      </c>
      <c r="AI49" s="121" t="s">
        <v>4</v>
      </c>
      <c r="AJ49" s="122" t="e">
        <f>IF(#REF!=FALSE,"-","N/A")</f>
        <v>#REF!</v>
      </c>
      <c r="AK49" s="123" t="e">
        <f>IF(#REF!=FALSE,"-","N/A")</f>
        <v>#REF!</v>
      </c>
      <c r="AL49" s="55"/>
      <c r="HCA49" s="56"/>
    </row>
    <row r="50" spans="2:40 5487:5487">
      <c r="B50" s="36"/>
      <c r="C50" s="185"/>
      <c r="D50" s="185"/>
      <c r="E50" s="185"/>
      <c r="F50" s="185"/>
      <c r="G50" s="186"/>
      <c r="H50" s="91" t="s">
        <v>533</v>
      </c>
      <c r="I50" s="91" t="e">
        <f>IF(#REF!=FALSE,"Ancho (Mts):","N/A")</f>
        <v>#REF!</v>
      </c>
      <c r="J50" s="91" t="e">
        <f>IF(#REF!=FALSE,"Ancho (Mts):","N/A")</f>
        <v>#REF!</v>
      </c>
      <c r="K50" s="92" t="s">
        <v>4</v>
      </c>
      <c r="L50" s="92" t="e">
        <f>IF(#REF!=FALSE,"-","N/A")</f>
        <v>#REF!</v>
      </c>
      <c r="M50" s="92" t="e">
        <f>IF(#REF!=FALSE,"-","N/A")</f>
        <v>#REF!</v>
      </c>
      <c r="N50" s="118" t="s">
        <v>533</v>
      </c>
      <c r="O50" s="119" t="e">
        <f>IF(#REF!=FALSE,"Ancho (Mts):","N/A")</f>
        <v>#REF!</v>
      </c>
      <c r="P50" s="120" t="e">
        <f>IF(#REF!=FALSE,"Ancho (Mts):","N/A")</f>
        <v>#REF!</v>
      </c>
      <c r="Q50" s="121" t="s">
        <v>4</v>
      </c>
      <c r="R50" s="122" t="e">
        <f>IF(#REF!=FALSE,"-","N/A")</f>
        <v>#REF!</v>
      </c>
      <c r="S50" s="123" t="e">
        <f>IF(#REF!=FALSE,"-","N/A")</f>
        <v>#REF!</v>
      </c>
      <c r="T50" s="91" t="s">
        <v>533</v>
      </c>
      <c r="U50" s="91" t="e">
        <f>IF(#REF!=FALSE,"Ancho (Mts):","N/A")</f>
        <v>#REF!</v>
      </c>
      <c r="V50" s="91" t="e">
        <f>IF(#REF!=FALSE,"Ancho (Mts):","N/A")</f>
        <v>#REF!</v>
      </c>
      <c r="W50" s="121" t="s">
        <v>4</v>
      </c>
      <c r="X50" s="122" t="e">
        <f>IF(#REF!=FALSE,"-","N/A")</f>
        <v>#REF!</v>
      </c>
      <c r="Y50" s="123" t="e">
        <f>IF(#REF!=FALSE,"-","N/A")</f>
        <v>#REF!</v>
      </c>
      <c r="Z50" s="118" t="s">
        <v>533</v>
      </c>
      <c r="AA50" s="119" t="e">
        <f>IF(#REF!=FALSE,"Ancho (Mts):","N/A")</f>
        <v>#REF!</v>
      </c>
      <c r="AB50" s="120" t="e">
        <f>IF(#REF!=FALSE,"Ancho (Mts):","N/A")</f>
        <v>#REF!</v>
      </c>
      <c r="AC50" s="121" t="s">
        <v>4</v>
      </c>
      <c r="AD50" s="122" t="e">
        <f>IF(#REF!=FALSE,"-","N/A")</f>
        <v>#REF!</v>
      </c>
      <c r="AE50" s="123" t="e">
        <f>IF(#REF!=FALSE,"-","N/A")</f>
        <v>#REF!</v>
      </c>
      <c r="AF50" s="118" t="s">
        <v>533</v>
      </c>
      <c r="AG50" s="119" t="e">
        <f>IF(#REF!=FALSE,"Ancho (Mts):","N/A")</f>
        <v>#REF!</v>
      </c>
      <c r="AH50" s="120" t="e">
        <f>IF(#REF!=FALSE,"Ancho (Mts):","N/A")</f>
        <v>#REF!</v>
      </c>
      <c r="AI50" s="121" t="s">
        <v>4</v>
      </c>
      <c r="AJ50" s="122" t="e">
        <f>IF(#REF!=FALSE,"-","N/A")</f>
        <v>#REF!</v>
      </c>
      <c r="AK50" s="123" t="e">
        <f>IF(#REF!=FALSE,"-","N/A")</f>
        <v>#REF!</v>
      </c>
      <c r="AL50" s="55"/>
      <c r="HCA50" s="56"/>
    </row>
    <row r="51" spans="2:40 5487:5487">
      <c r="B51" s="36"/>
      <c r="C51" s="185"/>
      <c r="D51" s="185"/>
      <c r="E51" s="185"/>
      <c r="F51" s="185"/>
      <c r="G51" s="186"/>
      <c r="H51" s="91" t="s">
        <v>534</v>
      </c>
      <c r="I51" s="91" t="e">
        <f>IF(#REF!=FALSE,"Alto (Mts):","N/A")</f>
        <v>#REF!</v>
      </c>
      <c r="J51" s="91" t="e">
        <f>IF(#REF!=FALSE,"Alto (Mts):","N/A")</f>
        <v>#REF!</v>
      </c>
      <c r="K51" s="92" t="s">
        <v>4</v>
      </c>
      <c r="L51" s="92" t="e">
        <f>IF(#REF!=FALSE,"-","N/A")</f>
        <v>#REF!</v>
      </c>
      <c r="M51" s="92" t="e">
        <f>IF(#REF!=FALSE,"-","N/A")</f>
        <v>#REF!</v>
      </c>
      <c r="N51" s="91" t="s">
        <v>534</v>
      </c>
      <c r="O51" s="91" t="e">
        <f>IF(#REF!=FALSE,"Alto (Mts):","N/A")</f>
        <v>#REF!</v>
      </c>
      <c r="P51" s="91" t="e">
        <f>IF(#REF!=FALSE,"Alto (Mts):","N/A")</f>
        <v>#REF!</v>
      </c>
      <c r="Q51" s="92" t="s">
        <v>4</v>
      </c>
      <c r="R51" s="92" t="e">
        <f>IF(#REF!=FALSE,"-","N/A")</f>
        <v>#REF!</v>
      </c>
      <c r="S51" s="92" t="e">
        <f>IF(#REF!=FALSE,"-","N/A")</f>
        <v>#REF!</v>
      </c>
      <c r="T51" s="118" t="s">
        <v>534</v>
      </c>
      <c r="U51" s="119" t="e">
        <f>IF(#REF!=FALSE,"Alto (Mts):","N/A")</f>
        <v>#REF!</v>
      </c>
      <c r="V51" s="120" t="e">
        <f>IF(#REF!=FALSE,"Alto (Mts):","N/A")</f>
        <v>#REF!</v>
      </c>
      <c r="W51" s="121" t="s">
        <v>4</v>
      </c>
      <c r="X51" s="122" t="e">
        <f>IF(#REF!=FALSE,"-","N/A")</f>
        <v>#REF!</v>
      </c>
      <c r="Y51" s="123" t="e">
        <f>IF(#REF!=FALSE,"-","N/A")</f>
        <v>#REF!</v>
      </c>
      <c r="Z51" s="118" t="s">
        <v>534</v>
      </c>
      <c r="AA51" s="119" t="e">
        <f>IF(#REF!=FALSE,"Alto (Mts):","N/A")</f>
        <v>#REF!</v>
      </c>
      <c r="AB51" s="120" t="e">
        <f>IF(#REF!=FALSE,"Alto (Mts):","N/A")</f>
        <v>#REF!</v>
      </c>
      <c r="AC51" s="121" t="s">
        <v>4</v>
      </c>
      <c r="AD51" s="122" t="e">
        <f>IF(#REF!=FALSE,"-","N/A")</f>
        <v>#REF!</v>
      </c>
      <c r="AE51" s="123" t="e">
        <f>IF(#REF!=FALSE,"-","N/A")</f>
        <v>#REF!</v>
      </c>
      <c r="AF51" s="118" t="s">
        <v>534</v>
      </c>
      <c r="AG51" s="119" t="e">
        <f>IF(#REF!=FALSE,"Alto (Mts):","N/A")</f>
        <v>#REF!</v>
      </c>
      <c r="AH51" s="120" t="e">
        <f>IF(#REF!=FALSE,"Alto (Mts):","N/A")</f>
        <v>#REF!</v>
      </c>
      <c r="AI51" s="121" t="s">
        <v>4</v>
      </c>
      <c r="AJ51" s="122" t="e">
        <f>IF(#REF!=FALSE,"-","N/A")</f>
        <v>#REF!</v>
      </c>
      <c r="AK51" s="123" t="e">
        <f>IF(#REF!=FALSE,"-","N/A")</f>
        <v>#REF!</v>
      </c>
      <c r="AL51" s="55"/>
      <c r="HCA51" s="56"/>
    </row>
    <row r="52" spans="2:40 5487:5487">
      <c r="B52" s="36"/>
      <c r="C52" s="185"/>
      <c r="D52" s="185"/>
      <c r="E52" s="185"/>
      <c r="F52" s="185"/>
      <c r="G52" s="186"/>
      <c r="H52" s="91" t="s">
        <v>535</v>
      </c>
      <c r="I52" s="91" t="str">
        <f>IF($AP42=FALSE,"Peso (Kls):","N/A")</f>
        <v>Peso (Kls):</v>
      </c>
      <c r="J52" s="91" t="str">
        <f>IF($AP42=FALSE,"Peso (Kls):","N/A")</f>
        <v>Peso (Kls):</v>
      </c>
      <c r="K52" s="92" t="s">
        <v>4</v>
      </c>
      <c r="L52" s="92" t="str">
        <f>IF($AP42=FALSE,"-","N/A")</f>
        <v>-</v>
      </c>
      <c r="M52" s="92" t="str">
        <f>IF($AP42=FALSE,"-","N/A")</f>
        <v>-</v>
      </c>
      <c r="N52" s="91" t="s">
        <v>535</v>
      </c>
      <c r="O52" s="91" t="str">
        <f>IF($AP42=FALSE,"Peso (Kls):","N/A")</f>
        <v>Peso (Kls):</v>
      </c>
      <c r="P52" s="91" t="str">
        <f>IF($AP42=FALSE,"Peso (Kls):","N/A")</f>
        <v>Peso (Kls):</v>
      </c>
      <c r="Q52" s="92" t="s">
        <v>4</v>
      </c>
      <c r="R52" s="92" t="str">
        <f>IF($AP42=FALSE,"-","N/A")</f>
        <v>-</v>
      </c>
      <c r="S52" s="92" t="str">
        <f>IF($AP42=FALSE,"-","N/A")</f>
        <v>-</v>
      </c>
      <c r="T52" s="118" t="s">
        <v>535</v>
      </c>
      <c r="U52" s="119" t="str">
        <f>IF($AP42=FALSE,"Peso (Kls):","N/A")</f>
        <v>Peso (Kls):</v>
      </c>
      <c r="V52" s="120" t="str">
        <f>IF($AP42=FALSE,"Peso (Kls):","N/A")</f>
        <v>Peso (Kls):</v>
      </c>
      <c r="W52" s="121" t="s">
        <v>4</v>
      </c>
      <c r="X52" s="122" t="str">
        <f>IF($AP42=FALSE,"-","N/A")</f>
        <v>-</v>
      </c>
      <c r="Y52" s="123" t="str">
        <f>IF($AP42=FALSE,"-","N/A")</f>
        <v>-</v>
      </c>
      <c r="Z52" s="118" t="s">
        <v>535</v>
      </c>
      <c r="AA52" s="119" t="str">
        <f>IF($AP42=FALSE,"Peso (Kls):","N/A")</f>
        <v>Peso (Kls):</v>
      </c>
      <c r="AB52" s="120" t="str">
        <f>IF($AP42=FALSE,"Peso (Kls):","N/A")</f>
        <v>Peso (Kls):</v>
      </c>
      <c r="AC52" s="121" t="s">
        <v>4</v>
      </c>
      <c r="AD52" s="122" t="str">
        <f>IF($AP42=FALSE,"-","N/A")</f>
        <v>-</v>
      </c>
      <c r="AE52" s="123" t="str">
        <f>IF($AP42=FALSE,"-","N/A")</f>
        <v>-</v>
      </c>
      <c r="AF52" s="118" t="s">
        <v>535</v>
      </c>
      <c r="AG52" s="119" t="str">
        <f>IF($AP42=FALSE,"Peso (Kls):","N/A")</f>
        <v>Peso (Kls):</v>
      </c>
      <c r="AH52" s="120" t="str">
        <f>IF($AP42=FALSE,"Peso (Kls):","N/A")</f>
        <v>Peso (Kls):</v>
      </c>
      <c r="AI52" s="121" t="s">
        <v>4</v>
      </c>
      <c r="AJ52" s="122" t="str">
        <f>IF($AP42=FALSE,"-","N/A")</f>
        <v>-</v>
      </c>
      <c r="AK52" s="123" t="str">
        <f>IF($AP42=FALSE,"-","N/A")</f>
        <v>-</v>
      </c>
      <c r="AL52" s="55"/>
      <c r="HCA52" s="56"/>
    </row>
    <row r="53" spans="2:40 5487:5487">
      <c r="B53" s="36"/>
      <c r="C53" s="185"/>
      <c r="D53" s="185"/>
      <c r="E53" s="185"/>
      <c r="F53" s="185"/>
      <c r="G53" s="186"/>
      <c r="H53" s="93" t="s">
        <v>5</v>
      </c>
      <c r="I53" s="93" t="e">
        <f>IF(#REF!=FALSE,"Peso (Kls):","N/A")</f>
        <v>#REF!</v>
      </c>
      <c r="J53" s="93" t="e">
        <f>IF(#REF!=FALSE,"Peso (Kls):","N/A")</f>
        <v>#REF!</v>
      </c>
      <c r="K53" s="94" t="s">
        <v>4</v>
      </c>
      <c r="L53" s="94" t="e">
        <f>IF(#REF!=FALSE,"-","N/A")</f>
        <v>#REF!</v>
      </c>
      <c r="M53" s="94" t="e">
        <f>IF(#REF!=FALSE,"-","N/A")</f>
        <v>#REF!</v>
      </c>
      <c r="N53" s="93" t="s">
        <v>5</v>
      </c>
      <c r="O53" s="93" t="e">
        <f>IF(#REF!=FALSE,"Peso (Kls):","N/A")</f>
        <v>#REF!</v>
      </c>
      <c r="P53" s="93" t="e">
        <f>IF(#REF!=FALSE,"Peso (Kls):","N/A")</f>
        <v>#REF!</v>
      </c>
      <c r="Q53" s="94" t="s">
        <v>4</v>
      </c>
      <c r="R53" s="94" t="e">
        <f>IF(#REF!=FALSE,"-","N/A")</f>
        <v>#REF!</v>
      </c>
      <c r="S53" s="94" t="e">
        <f>IF(#REF!=FALSE,"-","N/A")</f>
        <v>#REF!</v>
      </c>
      <c r="T53" s="93" t="s">
        <v>5</v>
      </c>
      <c r="U53" s="93" t="e">
        <f>IF(#REF!=FALSE,"Peso (Kls):","N/A")</f>
        <v>#REF!</v>
      </c>
      <c r="V53" s="93" t="e">
        <f>IF(#REF!=FALSE,"Peso (Kls):","N/A")</f>
        <v>#REF!</v>
      </c>
      <c r="W53" s="139" t="s">
        <v>4</v>
      </c>
      <c r="X53" s="140" t="e">
        <f>IF(#REF!=FALSE,"-","N/A")</f>
        <v>#REF!</v>
      </c>
      <c r="Y53" s="141" t="e">
        <f>IF(#REF!=FALSE,"-","N/A")</f>
        <v>#REF!</v>
      </c>
      <c r="Z53" s="136" t="s">
        <v>5</v>
      </c>
      <c r="AA53" s="137" t="e">
        <f>IF(#REF!=FALSE,"Peso (Kls):","N/A")</f>
        <v>#REF!</v>
      </c>
      <c r="AB53" s="138" t="e">
        <f>IF(#REF!=FALSE,"Peso (Kls):","N/A")</f>
        <v>#REF!</v>
      </c>
      <c r="AC53" s="139" t="s">
        <v>4</v>
      </c>
      <c r="AD53" s="140" t="e">
        <f>IF(#REF!=FALSE,"-","N/A")</f>
        <v>#REF!</v>
      </c>
      <c r="AE53" s="141" t="e">
        <f>IF(#REF!=FALSE,"-","N/A")</f>
        <v>#REF!</v>
      </c>
      <c r="AF53" s="136" t="s">
        <v>5</v>
      </c>
      <c r="AG53" s="137" t="e">
        <f>IF(#REF!=FALSE,"Peso (Kls):","N/A")</f>
        <v>#REF!</v>
      </c>
      <c r="AH53" s="138" t="e">
        <f>IF(#REF!=FALSE,"Peso (Kls):","N/A")</f>
        <v>#REF!</v>
      </c>
      <c r="AI53" s="139" t="s">
        <v>4</v>
      </c>
      <c r="AJ53" s="140" t="e">
        <f>IF(#REF!=FALSE,"-","N/A")</f>
        <v>#REF!</v>
      </c>
      <c r="AK53" s="141" t="e">
        <f>IF(#REF!=FALSE,"-","N/A")</f>
        <v>#REF!</v>
      </c>
      <c r="AL53" s="55"/>
      <c r="HCA53" s="56"/>
    </row>
    <row r="54" spans="2:40 5487:5487" s="74" customFormat="1" ht="7.5" customHeight="1">
      <c r="B54" s="72"/>
      <c r="C54" s="73"/>
      <c r="D54" s="73"/>
      <c r="E54" s="73"/>
      <c r="F54" s="73"/>
      <c r="G54" s="73"/>
      <c r="U54" s="87"/>
      <c r="V54" s="87"/>
      <c r="W54" s="87"/>
      <c r="X54" s="87"/>
      <c r="AL54" s="75"/>
      <c r="HCA54" s="76"/>
    </row>
    <row r="55" spans="2:40 5487:5487" s="74" customFormat="1" ht="19" thickBot="1">
      <c r="B55" s="72"/>
      <c r="C55" s="187" t="s">
        <v>590</v>
      </c>
      <c r="D55" s="188"/>
      <c r="E55" s="189"/>
      <c r="F55" s="190" t="s">
        <v>4</v>
      </c>
      <c r="G55" s="191"/>
      <c r="H55" s="192"/>
      <c r="I55" s="187" t="s">
        <v>589</v>
      </c>
      <c r="J55" s="188"/>
      <c r="K55" s="188"/>
      <c r="L55" s="189"/>
      <c r="M55" s="284" t="s">
        <v>4</v>
      </c>
      <c r="N55" s="285"/>
      <c r="O55" s="187" t="s">
        <v>603</v>
      </c>
      <c r="P55" s="188"/>
      <c r="Q55" s="188"/>
      <c r="R55" s="189"/>
      <c r="S55" s="229"/>
      <c r="T55" s="231"/>
      <c r="U55" s="232" t="s">
        <v>591</v>
      </c>
      <c r="V55" s="283"/>
      <c r="W55" s="283"/>
      <c r="X55" s="233"/>
      <c r="Y55" s="229"/>
      <c r="Z55" s="230"/>
      <c r="AA55" s="231"/>
      <c r="AB55" s="232" t="s">
        <v>8</v>
      </c>
      <c r="AC55" s="233"/>
      <c r="AD55" s="226"/>
      <c r="AE55" s="227"/>
      <c r="AF55" s="240"/>
      <c r="AG55" s="232" t="s">
        <v>9</v>
      </c>
      <c r="AH55" s="233"/>
      <c r="AI55" s="226"/>
      <c r="AJ55" s="227"/>
      <c r="AK55" s="228"/>
      <c r="AL55" s="75"/>
      <c r="HCA55" s="76"/>
    </row>
    <row r="56" spans="2:40 5487:5487" s="74" customFormat="1" ht="18">
      <c r="B56" s="72"/>
      <c r="C56" s="73"/>
      <c r="D56" s="73"/>
      <c r="E56" s="73"/>
      <c r="F56" s="73"/>
      <c r="G56" s="73"/>
      <c r="H56" s="73"/>
      <c r="I56" s="73"/>
      <c r="J56" s="73"/>
      <c r="K56" s="73"/>
      <c r="AL56" s="75"/>
      <c r="HCA56" s="76"/>
    </row>
    <row r="57" spans="2:40 5487:5487" s="49" customFormat="1" ht="25.5" customHeight="1">
      <c r="B57" s="48"/>
      <c r="C57" s="77"/>
      <c r="D57" s="77"/>
      <c r="E57" s="77"/>
      <c r="F57" s="77"/>
      <c r="G57" s="77"/>
      <c r="H57" s="77"/>
      <c r="I57" s="77"/>
      <c r="J57" s="77"/>
      <c r="K57" s="77"/>
      <c r="AL57" s="60"/>
      <c r="HCA57" s="61"/>
    </row>
    <row r="58" spans="2:40 5487:5487" s="46" customFormat="1" ht="24.75" customHeight="1" thickBot="1">
      <c r="B58" s="44"/>
      <c r="C58" s="106" t="s">
        <v>571</v>
      </c>
      <c r="D58" s="107"/>
      <c r="E58" s="107"/>
      <c r="F58" s="107"/>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8"/>
      <c r="AL58" s="62"/>
      <c r="HCA58" s="63"/>
    </row>
    <row r="59" spans="2:40 5487:5487" ht="6.75" customHeight="1">
      <c r="B59" s="36"/>
      <c r="C59" s="78"/>
      <c r="D59" s="78"/>
      <c r="E59" s="78"/>
      <c r="F59" s="78"/>
      <c r="G59" s="78"/>
      <c r="H59" s="78"/>
      <c r="I59" s="78"/>
      <c r="J59" s="78"/>
      <c r="N59" s="78"/>
      <c r="O59" s="78"/>
      <c r="P59" s="78"/>
      <c r="Q59" s="78"/>
      <c r="R59" s="78"/>
      <c r="S59" s="78"/>
      <c r="T59" s="78"/>
      <c r="U59" s="78"/>
      <c r="V59" s="78"/>
      <c r="AL59" s="55"/>
      <c r="HCA59" s="56"/>
    </row>
    <row r="60" spans="2:40 5487:5487" ht="19" thickBot="1">
      <c r="B60" s="36"/>
      <c r="F60" s="242" t="s">
        <v>540</v>
      </c>
      <c r="G60" s="243"/>
      <c r="H60" s="243"/>
      <c r="I60" s="243"/>
      <c r="J60" s="243"/>
      <c r="K60" s="243"/>
      <c r="L60" s="243"/>
      <c r="M60" s="244"/>
      <c r="N60" s="245" t="s">
        <v>499</v>
      </c>
      <c r="O60" s="246"/>
      <c r="P60" s="246"/>
      <c r="Q60" s="246"/>
      <c r="R60" s="246"/>
      <c r="S60" s="246"/>
      <c r="T60" s="246"/>
      <c r="U60" s="246"/>
      <c r="V60" s="247"/>
      <c r="W60" s="234" t="s">
        <v>559</v>
      </c>
      <c r="X60" s="235"/>
      <c r="Y60" s="235"/>
      <c r="Z60" s="235"/>
      <c r="AA60" s="235"/>
      <c r="AB60" s="235"/>
      <c r="AC60" s="235"/>
      <c r="AD60" s="236"/>
      <c r="AE60" s="237"/>
      <c r="AF60" s="238"/>
      <c r="AG60" s="238"/>
      <c r="AH60" s="238"/>
      <c r="AI60" s="238"/>
      <c r="AJ60" s="239"/>
      <c r="AL60" s="55"/>
      <c r="AN60" s="32" t="s">
        <v>6</v>
      </c>
      <c r="HCA60" s="56"/>
    </row>
    <row r="61" spans="2:40 5487:5487" s="49" customFormat="1" ht="25.5" customHeight="1">
      <c r="B61" s="48"/>
      <c r="AL61" s="60"/>
      <c r="HCA61" s="61"/>
    </row>
    <row r="62" spans="2:40 5487:5487" s="46" customFormat="1" ht="24.75" customHeight="1" thickBot="1">
      <c r="B62" s="44"/>
      <c r="C62" s="106" t="s">
        <v>572</v>
      </c>
      <c r="D62" s="107"/>
      <c r="E62" s="107"/>
      <c r="F62" s="107"/>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8"/>
      <c r="AL62" s="62"/>
      <c r="HCA62" s="63"/>
    </row>
    <row r="63" spans="2:40 5487:5487" ht="6.75" customHeight="1">
      <c r="B63" s="36"/>
      <c r="C63" s="78"/>
      <c r="D63" s="78"/>
      <c r="E63" s="78"/>
      <c r="F63" s="78"/>
      <c r="G63" s="78"/>
      <c r="H63" s="78"/>
      <c r="I63" s="78"/>
      <c r="J63" s="78"/>
      <c r="K63" s="78"/>
      <c r="L63" s="78"/>
      <c r="M63" s="78"/>
      <c r="N63" s="78"/>
      <c r="O63" s="78"/>
      <c r="P63" s="78"/>
      <c r="Q63" s="78"/>
      <c r="R63" s="78"/>
      <c r="S63" s="78"/>
      <c r="T63" s="78"/>
      <c r="V63" s="78"/>
      <c r="W63" s="78"/>
      <c r="X63" s="78"/>
      <c r="Y63" s="78"/>
      <c r="Z63" s="78"/>
      <c r="AA63" s="78"/>
      <c r="AB63" s="78"/>
      <c r="AC63" s="78"/>
      <c r="AD63" s="78"/>
      <c r="AE63" s="78"/>
      <c r="AF63" s="78"/>
      <c r="AG63" s="78"/>
      <c r="AH63" s="78"/>
      <c r="AL63" s="55"/>
      <c r="HCA63" s="56"/>
    </row>
    <row r="64" spans="2:40 5487:5487" ht="17" thickBot="1">
      <c r="B64" s="36"/>
      <c r="C64" s="214" t="s">
        <v>538</v>
      </c>
      <c r="D64" s="215"/>
      <c r="E64" s="215"/>
      <c r="F64" s="215"/>
      <c r="G64" s="215"/>
      <c r="H64" s="215"/>
      <c r="I64" s="215"/>
      <c r="J64" s="215"/>
      <c r="K64" s="215"/>
      <c r="L64" s="215"/>
      <c r="M64" s="215"/>
      <c r="N64" s="215"/>
      <c r="O64" s="215"/>
      <c r="P64" s="215"/>
      <c r="Q64" s="215"/>
      <c r="R64" s="215"/>
      <c r="S64" s="215"/>
      <c r="T64" s="216"/>
      <c r="V64" s="214" t="s">
        <v>537</v>
      </c>
      <c r="W64" s="215"/>
      <c r="X64" s="215"/>
      <c r="Y64" s="215"/>
      <c r="Z64" s="215"/>
      <c r="AA64" s="215"/>
      <c r="AB64" s="215"/>
      <c r="AC64" s="215"/>
      <c r="AD64" s="215"/>
      <c r="AE64" s="215"/>
      <c r="AF64" s="215"/>
      <c r="AG64" s="215"/>
      <c r="AH64" s="216"/>
      <c r="AL64" s="55"/>
      <c r="HCA64" s="56"/>
    </row>
    <row r="65" spans="2:38 5487:5487" ht="6.75" customHeight="1">
      <c r="B65" s="36"/>
      <c r="AL65" s="55"/>
      <c r="HCA65" s="56"/>
    </row>
    <row r="66" spans="2:38 5487:5487" ht="15" customHeight="1">
      <c r="B66" s="36"/>
      <c r="F66" s="74"/>
      <c r="I66" s="220" t="s">
        <v>518</v>
      </c>
      <c r="J66" s="221"/>
      <c r="K66" s="222"/>
      <c r="L66" s="220" t="s">
        <v>508</v>
      </c>
      <c r="M66" s="221"/>
      <c r="N66" s="222"/>
      <c r="O66" s="220" t="s">
        <v>509</v>
      </c>
      <c r="P66" s="221"/>
      <c r="Q66" s="241"/>
      <c r="V66" s="220" t="s">
        <v>519</v>
      </c>
      <c r="W66" s="221"/>
      <c r="X66" s="221"/>
      <c r="Y66" s="221"/>
      <c r="Z66" s="222"/>
      <c r="AA66" s="220" t="s">
        <v>520</v>
      </c>
      <c r="AB66" s="221"/>
      <c r="AC66" s="222"/>
      <c r="AD66" s="220" t="s">
        <v>521</v>
      </c>
      <c r="AE66" s="221"/>
      <c r="AF66" s="221"/>
      <c r="AG66" s="221"/>
      <c r="AH66" s="241"/>
      <c r="AL66" s="55"/>
      <c r="HCA66" s="56"/>
    </row>
    <row r="67" spans="2:38 5487:5487" ht="17.25" customHeight="1">
      <c r="B67" s="36"/>
      <c r="F67" s="220" t="s">
        <v>516</v>
      </c>
      <c r="G67" s="221"/>
      <c r="H67" s="222"/>
      <c r="I67" s="223"/>
      <c r="J67" s="224"/>
      <c r="K67" s="225"/>
      <c r="L67" s="223"/>
      <c r="M67" s="224"/>
      <c r="N67" s="225"/>
      <c r="O67" s="223"/>
      <c r="P67" s="224"/>
      <c r="Q67" s="265"/>
      <c r="V67" s="223"/>
      <c r="W67" s="224"/>
      <c r="X67" s="224"/>
      <c r="Y67" s="224"/>
      <c r="Z67" s="225"/>
      <c r="AA67" s="223"/>
      <c r="AB67" s="224"/>
      <c r="AC67" s="225"/>
      <c r="AD67" s="223"/>
      <c r="AE67" s="224"/>
      <c r="AF67" s="224"/>
      <c r="AG67" s="224"/>
      <c r="AH67" s="265"/>
      <c r="AL67" s="55"/>
      <c r="HCA67" s="56"/>
    </row>
    <row r="68" spans="2:38 5487:5487" ht="17.25" customHeight="1" thickBot="1">
      <c r="B68" s="36"/>
      <c r="F68" s="277" t="s">
        <v>517</v>
      </c>
      <c r="G68" s="278"/>
      <c r="H68" s="279"/>
      <c r="I68" s="217"/>
      <c r="J68" s="218"/>
      <c r="K68" s="219"/>
      <c r="L68" s="217"/>
      <c r="M68" s="218"/>
      <c r="N68" s="219"/>
      <c r="O68" s="217"/>
      <c r="P68" s="218"/>
      <c r="Q68" s="266"/>
      <c r="V68" s="217"/>
      <c r="W68" s="218"/>
      <c r="X68" s="218"/>
      <c r="Y68" s="218"/>
      <c r="Z68" s="219"/>
      <c r="AA68" s="217"/>
      <c r="AB68" s="218"/>
      <c r="AC68" s="219"/>
      <c r="AD68" s="217"/>
      <c r="AE68" s="218"/>
      <c r="AF68" s="218"/>
      <c r="AG68" s="218"/>
      <c r="AH68" s="266"/>
      <c r="AL68" s="55"/>
      <c r="HCA68" s="56"/>
    </row>
    <row r="69" spans="2:38 5487:5487">
      <c r="B69" s="36"/>
      <c r="AL69" s="55"/>
      <c r="HCA69" s="56"/>
    </row>
    <row r="70" spans="2:38 5487:5487" ht="17" thickBot="1">
      <c r="B70" s="36"/>
      <c r="F70" s="252" t="s">
        <v>541</v>
      </c>
      <c r="G70" s="253"/>
      <c r="H70" s="253"/>
      <c r="I70" s="253"/>
      <c r="J70" s="254"/>
      <c r="K70" s="270" t="s">
        <v>499</v>
      </c>
      <c r="L70" s="271"/>
      <c r="M70" s="271"/>
      <c r="N70" s="271"/>
      <c r="O70" s="271"/>
      <c r="P70" s="271"/>
      <c r="Q70" s="271"/>
      <c r="R70" s="271"/>
      <c r="S70" s="271"/>
      <c r="T70" s="271"/>
      <c r="U70" s="271"/>
      <c r="V70" s="271"/>
      <c r="W70" s="271"/>
      <c r="X70" s="271"/>
      <c r="Y70" s="271"/>
      <c r="Z70" s="271"/>
      <c r="AA70" s="272"/>
      <c r="AL70" s="55"/>
      <c r="HCA70" s="56"/>
    </row>
    <row r="71" spans="2:38 5487:5487" ht="5.25" customHeight="1">
      <c r="B71" s="36"/>
      <c r="AL71" s="55"/>
      <c r="HCA71" s="56"/>
    </row>
    <row r="72" spans="2:38 5487:5487" ht="17" thickBot="1">
      <c r="B72" s="36"/>
      <c r="D72" s="274" t="s">
        <v>542</v>
      </c>
      <c r="E72" s="275"/>
      <c r="F72" s="275"/>
      <c r="G72" s="275"/>
      <c r="H72" s="275"/>
      <c r="I72" s="275"/>
      <c r="J72" s="276"/>
      <c r="K72" s="260" t="s">
        <v>4</v>
      </c>
      <c r="L72" s="261"/>
      <c r="M72" s="261"/>
      <c r="N72" s="261"/>
      <c r="O72" s="261"/>
      <c r="P72" s="261"/>
      <c r="Q72" s="261"/>
      <c r="R72" s="261"/>
      <c r="S72" s="261"/>
      <c r="T72" s="261"/>
      <c r="U72" s="262"/>
      <c r="V72" s="255" t="s">
        <v>543</v>
      </c>
      <c r="W72" s="256"/>
      <c r="X72" s="257" t="s">
        <v>4</v>
      </c>
      <c r="Y72" s="258"/>
      <c r="Z72" s="258"/>
      <c r="AA72" s="259"/>
      <c r="AL72" s="55"/>
      <c r="HCA72" s="56"/>
    </row>
    <row r="73" spans="2:38 5487:5487" s="49" customFormat="1" ht="25.5" customHeight="1">
      <c r="B73" s="48"/>
      <c r="AL73" s="60"/>
      <c r="HCA73" s="61"/>
    </row>
    <row r="74" spans="2:38 5487:5487" s="46" customFormat="1" ht="24.75" customHeight="1" thickBot="1">
      <c r="B74" s="44"/>
      <c r="C74" s="106" t="s">
        <v>573</v>
      </c>
      <c r="D74" s="107"/>
      <c r="E74" s="107"/>
      <c r="F74" s="107"/>
      <c r="G74" s="107"/>
      <c r="H74" s="107"/>
      <c r="I74" s="107"/>
      <c r="J74" s="107"/>
      <c r="K74" s="107"/>
      <c r="L74" s="107"/>
      <c r="M74" s="107"/>
      <c r="N74" s="107"/>
      <c r="O74" s="107"/>
      <c r="P74" s="107"/>
      <c r="Q74" s="107"/>
      <c r="R74" s="107"/>
      <c r="S74" s="107"/>
      <c r="T74" s="107"/>
      <c r="U74" s="107"/>
      <c r="V74" s="107"/>
      <c r="W74" s="107"/>
      <c r="X74" s="107"/>
      <c r="Y74" s="107"/>
      <c r="Z74" s="107"/>
      <c r="AA74" s="107"/>
      <c r="AB74" s="107"/>
      <c r="AC74" s="107"/>
      <c r="AD74" s="107"/>
      <c r="AE74" s="107"/>
      <c r="AF74" s="107"/>
      <c r="AG74" s="107"/>
      <c r="AH74" s="107"/>
      <c r="AI74" s="107"/>
      <c r="AJ74" s="107"/>
      <c r="AK74" s="108"/>
      <c r="AL74" s="62"/>
      <c r="HCA74" s="63"/>
    </row>
    <row r="75" spans="2:38 5487:5487" s="68" customFormat="1" ht="6.75" customHeight="1">
      <c r="B75" s="67"/>
      <c r="C75" s="273"/>
      <c r="D75" s="273"/>
      <c r="E75" s="273"/>
      <c r="F75" s="79"/>
      <c r="G75" s="79"/>
      <c r="H75" s="79"/>
      <c r="I75" s="79"/>
      <c r="J75" s="269"/>
      <c r="K75" s="269"/>
      <c r="L75" s="269"/>
      <c r="M75" s="269"/>
      <c r="N75" s="269"/>
      <c r="O75" s="269"/>
      <c r="P75" s="269"/>
      <c r="Q75" s="269"/>
      <c r="R75" s="269"/>
      <c r="S75" s="269"/>
      <c r="T75" s="269"/>
      <c r="U75" s="269"/>
      <c r="V75" s="269"/>
      <c r="W75" s="269"/>
      <c r="X75" s="269"/>
      <c r="Y75" s="269"/>
      <c r="Z75" s="269"/>
      <c r="AA75" s="269"/>
      <c r="AB75" s="269"/>
      <c r="AC75" s="269"/>
      <c r="AD75" s="269"/>
      <c r="AE75" s="269"/>
      <c r="AF75" s="269"/>
      <c r="AG75" s="269"/>
      <c r="AH75" s="269"/>
      <c r="AI75" s="269"/>
      <c r="AJ75" s="269"/>
      <c r="AL75" s="69"/>
      <c r="HCA75" s="70"/>
    </row>
    <row r="76" spans="2:38 5487:5487" s="68" customFormat="1" ht="16">
      <c r="B76" s="67"/>
      <c r="J76" s="268"/>
      <c r="K76" s="268"/>
      <c r="L76" s="268"/>
      <c r="M76" s="268"/>
      <c r="N76" s="268"/>
      <c r="O76" s="268"/>
      <c r="P76" s="268"/>
      <c r="Q76" s="268"/>
      <c r="R76" s="268"/>
      <c r="S76" s="268"/>
      <c r="T76" s="268"/>
      <c r="U76" s="268"/>
      <c r="V76" s="268"/>
      <c r="W76" s="268"/>
      <c r="X76" s="268"/>
      <c r="Y76" s="268"/>
      <c r="Z76" s="268"/>
      <c r="AA76" s="268"/>
      <c r="AB76" s="268"/>
      <c r="AC76" s="268"/>
      <c r="AD76" s="268"/>
      <c r="AE76" s="268"/>
      <c r="AF76" s="268"/>
      <c r="AG76" s="268"/>
      <c r="AH76" s="268"/>
      <c r="AI76" s="268"/>
      <c r="AJ76" s="268"/>
      <c r="AL76" s="69"/>
      <c r="HCA76" s="70"/>
    </row>
    <row r="77" spans="2:38 5487:5487" s="68" customFormat="1" ht="16">
      <c r="B77" s="67"/>
      <c r="C77" s="263"/>
      <c r="D77" s="263"/>
      <c r="E77" s="263"/>
      <c r="F77" s="264"/>
      <c r="G77" s="264"/>
      <c r="H77" s="264"/>
      <c r="J77" s="267"/>
      <c r="K77" s="267"/>
      <c r="L77" s="267"/>
      <c r="M77" s="267"/>
      <c r="N77" s="267"/>
      <c r="O77" s="267"/>
      <c r="P77" s="267"/>
      <c r="Q77" s="267"/>
      <c r="R77" s="267"/>
      <c r="S77" s="267"/>
      <c r="T77" s="267"/>
      <c r="U77" s="267"/>
      <c r="V77" s="267"/>
      <c r="W77" s="267"/>
      <c r="X77" s="267"/>
      <c r="Y77" s="267"/>
      <c r="Z77" s="267"/>
      <c r="AA77" s="267"/>
      <c r="AB77" s="267"/>
      <c r="AC77" s="267"/>
      <c r="AD77" s="267"/>
      <c r="AE77" s="267"/>
      <c r="AF77" s="267"/>
      <c r="AG77" s="267"/>
      <c r="AH77" s="267"/>
      <c r="AI77" s="267"/>
      <c r="AJ77" s="267"/>
      <c r="AL77" s="69"/>
      <c r="HCA77" s="70"/>
    </row>
    <row r="78" spans="2:38 5487:5487" s="68" customFormat="1" ht="16">
      <c r="B78" s="67"/>
      <c r="C78" s="263"/>
      <c r="D78" s="263"/>
      <c r="E78" s="263"/>
      <c r="F78" s="264"/>
      <c r="G78" s="264"/>
      <c r="H78" s="264"/>
      <c r="J78" s="267"/>
      <c r="K78" s="267"/>
      <c r="L78" s="267"/>
      <c r="M78" s="267"/>
      <c r="N78" s="267"/>
      <c r="O78" s="267"/>
      <c r="P78" s="267"/>
      <c r="Q78" s="267"/>
      <c r="R78" s="267"/>
      <c r="S78" s="267"/>
      <c r="T78" s="267"/>
      <c r="U78" s="267"/>
      <c r="V78" s="267"/>
      <c r="W78" s="267"/>
      <c r="X78" s="267"/>
      <c r="Y78" s="267"/>
      <c r="Z78" s="267"/>
      <c r="AA78" s="267"/>
      <c r="AB78" s="267"/>
      <c r="AC78" s="267"/>
      <c r="AD78" s="267"/>
      <c r="AE78" s="267"/>
      <c r="AF78" s="267"/>
      <c r="AG78" s="267"/>
      <c r="AH78" s="267"/>
      <c r="AI78" s="267"/>
      <c r="AJ78" s="267"/>
      <c r="AL78" s="69"/>
      <c r="HCA78" s="70"/>
    </row>
    <row r="79" spans="2:38 5487:5487" s="85" customFormat="1" ht="15" thickBot="1">
      <c r="B79" s="80"/>
      <c r="C79" s="81"/>
      <c r="D79" s="81"/>
      <c r="E79" s="81"/>
      <c r="F79" s="81"/>
      <c r="G79" s="81"/>
      <c r="H79" s="81"/>
      <c r="I79" s="81"/>
      <c r="J79" s="81"/>
      <c r="K79" s="81"/>
      <c r="L79" s="81"/>
      <c r="M79" s="81"/>
      <c r="N79" s="82"/>
      <c r="O79" s="81"/>
      <c r="P79" s="81"/>
      <c r="Q79" s="81"/>
      <c r="R79" s="81"/>
      <c r="S79" s="81"/>
      <c r="T79" s="81"/>
      <c r="U79" s="81"/>
      <c r="V79" s="81"/>
      <c r="W79" s="81"/>
      <c r="X79" s="81"/>
      <c r="Y79" s="81"/>
      <c r="Z79" s="81"/>
      <c r="AA79" s="81"/>
      <c r="AB79" s="81"/>
      <c r="AC79" s="81"/>
      <c r="AD79" s="81"/>
      <c r="AE79" s="81"/>
      <c r="AF79" s="81"/>
      <c r="AG79" s="81"/>
      <c r="AH79" s="81"/>
      <c r="AI79" s="81"/>
      <c r="AJ79" s="81"/>
      <c r="AK79" s="81"/>
      <c r="AL79" s="83"/>
      <c r="HCA79" s="84"/>
    </row>
    <row r="80" spans="2:38 5487:5487" ht="16.5" customHeight="1"/>
    <row r="81" spans="1:38" ht="16.5" customHeight="1"/>
    <row r="82" spans="1:38" ht="16.5" customHeight="1"/>
    <row r="83" spans="1:38" ht="16.5" customHeight="1"/>
    <row r="84" spans="1:38"/>
    <row r="85" spans="1:38"/>
    <row r="86" spans="1:38" ht="19" thickBot="1">
      <c r="C86" s="248" t="s">
        <v>515</v>
      </c>
      <c r="D86" s="248"/>
      <c r="E86" s="248"/>
      <c r="F86" s="248"/>
      <c r="G86" s="248"/>
      <c r="H86" s="248"/>
      <c r="I86" s="248"/>
      <c r="J86" s="248"/>
      <c r="K86" s="251"/>
      <c r="L86" s="251"/>
      <c r="M86" s="251"/>
      <c r="N86" s="251"/>
      <c r="O86" s="251"/>
      <c r="P86" s="251"/>
      <c r="Q86" s="251"/>
      <c r="R86" s="251"/>
      <c r="S86" s="251"/>
      <c r="T86" s="248" t="s">
        <v>513</v>
      </c>
      <c r="U86" s="248"/>
      <c r="V86" s="248"/>
      <c r="W86" s="248"/>
      <c r="X86" s="250"/>
      <c r="Y86" s="250"/>
      <c r="Z86" s="250"/>
      <c r="AA86" s="250"/>
      <c r="AB86" s="86" t="s">
        <v>514</v>
      </c>
      <c r="AC86" s="86"/>
      <c r="AD86" s="86"/>
      <c r="AG86" s="249"/>
      <c r="AH86" s="249"/>
      <c r="AI86" s="249"/>
      <c r="AJ86" s="249"/>
      <c r="AK86" s="249"/>
    </row>
    <row r="87" spans="1:38"/>
    <row r="88" spans="1:38">
      <c r="A88" s="299" t="s">
        <v>566</v>
      </c>
      <c r="B88" s="299"/>
      <c r="C88" s="299"/>
      <c r="D88" s="299"/>
      <c r="E88" s="299"/>
      <c r="F88" s="299"/>
      <c r="G88" s="299"/>
      <c r="H88" s="299"/>
      <c r="I88" s="299"/>
      <c r="J88" s="299"/>
      <c r="K88" s="299"/>
      <c r="L88" s="299"/>
      <c r="M88" s="299"/>
      <c r="N88" s="299"/>
      <c r="O88" s="299"/>
      <c r="P88" s="299"/>
      <c r="Q88" s="299"/>
      <c r="R88" s="299"/>
      <c r="S88" s="299"/>
      <c r="T88" s="299"/>
      <c r="U88" s="299"/>
      <c r="V88" s="299"/>
      <c r="W88" s="299"/>
      <c r="X88" s="299"/>
      <c r="Y88" s="299"/>
      <c r="Z88" s="299"/>
      <c r="AA88" s="299"/>
      <c r="AB88" s="299"/>
      <c r="AC88" s="299"/>
      <c r="AD88" s="299"/>
      <c r="AE88" s="299"/>
      <c r="AF88" s="299"/>
      <c r="AG88" s="299"/>
      <c r="AH88" s="299"/>
      <c r="AI88" s="299"/>
      <c r="AJ88" s="299"/>
      <c r="AK88" s="299"/>
      <c r="AL88" s="299"/>
    </row>
    <row r="89" spans="1:38"/>
    <row r="90" spans="1:38" s="95" customFormat="1"/>
    <row r="97" s="32" customFormat="1" hidden="1"/>
    <row r="98" s="32" customFormat="1" hidden="1"/>
    <row r="99" s="32" customFormat="1" hidden="1"/>
    <row r="100" s="32" customFormat="1" hidden="1"/>
    <row r="101" s="32" customFormat="1" hidden="1"/>
    <row r="102" s="32" customFormat="1" hidden="1"/>
  </sheetData>
  <sheetProtection algorithmName="SHA-512" hashValue="Rfs3Hnwu4Y0z4DZ/PBa4nO8+baYnpD1kfXCp/75DviQHGNVNZkkSEHtLL98oLhoLAYIasvovo/r4WobMwysvpQ==" saltValue="GhcTnoU0F4faFIJgOP0mvw==" spinCount="100000" sheet="1" objects="1" scenarios="1"/>
  <customSheetViews>
    <customSheetView guid="{72593830-CCA6-482C-9AFB-015F5B1187DA}" showGridLines="0" showRowCol="0" printArea="1" hiddenRows="1" hiddenColumns="1" view="pageLayout" showRuler="0">
      <selection activeCell="J17" sqref="J17:P17"/>
      <colBreaks count="1" manualBreakCount="1">
        <brk id="39" min="1" max="84" man="1"/>
      </colBreaks>
      <pageMargins left="0" right="0" top="0" bottom="0" header="0" footer="0"/>
      <printOptions horizontalCentered="1" verticalCentered="1"/>
      <pageSetup scale="59" orientation="portrait" r:id="rId1"/>
    </customSheetView>
  </customSheetViews>
  <mergeCells count="193">
    <mergeCell ref="A88:AL88"/>
    <mergeCell ref="Q19:X19"/>
    <mergeCell ref="X46:Z46"/>
    <mergeCell ref="X44:AA44"/>
    <mergeCell ref="AG46:AI46"/>
    <mergeCell ref="AJ46:AK46"/>
    <mergeCell ref="C42:H42"/>
    <mergeCell ref="I42:K42"/>
    <mergeCell ref="M42:P42"/>
    <mergeCell ref="Q42:U42"/>
    <mergeCell ref="AB44:AK44"/>
    <mergeCell ref="C46:G46"/>
    <mergeCell ref="H46:T46"/>
    <mergeCell ref="Z29:AK29"/>
    <mergeCell ref="C31:AK31"/>
    <mergeCell ref="J29:T29"/>
    <mergeCell ref="U29:Y29"/>
    <mergeCell ref="C38:I38"/>
    <mergeCell ref="AI53:AK53"/>
    <mergeCell ref="AC50:AE50"/>
    <mergeCell ref="Z51:AB51"/>
    <mergeCell ref="AC51:AE51"/>
    <mergeCell ref="W52:Y52"/>
    <mergeCell ref="Z52:AB52"/>
    <mergeCell ref="I17:O17"/>
    <mergeCell ref="U38:Y38"/>
    <mergeCell ref="J38:T38"/>
    <mergeCell ref="C37:I37"/>
    <mergeCell ref="C33:I33"/>
    <mergeCell ref="C34:I34"/>
    <mergeCell ref="C35:I35"/>
    <mergeCell ref="C36:I36"/>
    <mergeCell ref="Z38:AK38"/>
    <mergeCell ref="C75:E75"/>
    <mergeCell ref="V68:Z68"/>
    <mergeCell ref="V67:Z67"/>
    <mergeCell ref="V66:Z66"/>
    <mergeCell ref="D72:J72"/>
    <mergeCell ref="AA66:AC66"/>
    <mergeCell ref="AA67:AC67"/>
    <mergeCell ref="AA68:AC68"/>
    <mergeCell ref="AD66:AH66"/>
    <mergeCell ref="AD68:AH68"/>
    <mergeCell ref="F68:H68"/>
    <mergeCell ref="F67:H67"/>
    <mergeCell ref="C86:J86"/>
    <mergeCell ref="T86:W86"/>
    <mergeCell ref="AG86:AK86"/>
    <mergeCell ref="I66:K66"/>
    <mergeCell ref="I67:K67"/>
    <mergeCell ref="X86:AA86"/>
    <mergeCell ref="K86:S86"/>
    <mergeCell ref="F70:J70"/>
    <mergeCell ref="V72:W72"/>
    <mergeCell ref="X72:AA72"/>
    <mergeCell ref="K72:U72"/>
    <mergeCell ref="C78:E78"/>
    <mergeCell ref="F78:H78"/>
    <mergeCell ref="O67:Q67"/>
    <mergeCell ref="O68:Q68"/>
    <mergeCell ref="AD67:AH67"/>
    <mergeCell ref="C77:E77"/>
    <mergeCell ref="F77:H77"/>
    <mergeCell ref="J78:AJ78"/>
    <mergeCell ref="J77:AJ77"/>
    <mergeCell ref="J76:AJ76"/>
    <mergeCell ref="J75:AJ75"/>
    <mergeCell ref="K70:AA70"/>
    <mergeCell ref="C74:AK74"/>
    <mergeCell ref="C64:T64"/>
    <mergeCell ref="I68:K68"/>
    <mergeCell ref="L66:N66"/>
    <mergeCell ref="L67:N67"/>
    <mergeCell ref="L68:N68"/>
    <mergeCell ref="C62:AK62"/>
    <mergeCell ref="AI55:AK55"/>
    <mergeCell ref="V64:AH64"/>
    <mergeCell ref="Y55:AA55"/>
    <mergeCell ref="AB55:AC55"/>
    <mergeCell ref="W60:AD60"/>
    <mergeCell ref="AE60:AJ60"/>
    <mergeCell ref="AD55:AF55"/>
    <mergeCell ref="AG55:AH55"/>
    <mergeCell ref="O66:Q66"/>
    <mergeCell ref="F60:M60"/>
    <mergeCell ref="N60:V60"/>
    <mergeCell ref="U55:X55"/>
    <mergeCell ref="O55:R55"/>
    <mergeCell ref="S55:T55"/>
    <mergeCell ref="M55:N55"/>
    <mergeCell ref="I55:L55"/>
    <mergeCell ref="C55:E55"/>
    <mergeCell ref="F55:H55"/>
    <mergeCell ref="B3:AL3"/>
    <mergeCell ref="B2:AL2"/>
    <mergeCell ref="U26:Y26"/>
    <mergeCell ref="J23:AK23"/>
    <mergeCell ref="U25:Y25"/>
    <mergeCell ref="C21:AK21"/>
    <mergeCell ref="AA13:AF13"/>
    <mergeCell ref="AG13:AK13"/>
    <mergeCell ref="C15:AK15"/>
    <mergeCell ref="C17:H17"/>
    <mergeCell ref="V17:X17"/>
    <mergeCell ref="Z17:AB17"/>
    <mergeCell ref="AC17:AK17"/>
    <mergeCell ref="Z26:AK26"/>
    <mergeCell ref="Z25:AK25"/>
    <mergeCell ref="J26:T26"/>
    <mergeCell ref="J25:T25"/>
    <mergeCell ref="AF49:AH49"/>
    <mergeCell ref="Q17:U17"/>
    <mergeCell ref="AA10:AC10"/>
    <mergeCell ref="AD10:AK10"/>
    <mergeCell ref="C13:K13"/>
    <mergeCell ref="C24:I24"/>
    <mergeCell ref="J28:T28"/>
    <mergeCell ref="J27:T27"/>
    <mergeCell ref="Z28:AK28"/>
    <mergeCell ref="Z27:AK27"/>
    <mergeCell ref="U28:Y28"/>
    <mergeCell ref="U27:Y27"/>
    <mergeCell ref="W49:Y49"/>
    <mergeCell ref="Z49:AB49"/>
    <mergeCell ref="AC49:AE49"/>
    <mergeCell ref="T49:V49"/>
    <mergeCell ref="C48:G53"/>
    <mergeCell ref="H44:W44"/>
    <mergeCell ref="C40:AK40"/>
    <mergeCell ref="U46:W46"/>
    <mergeCell ref="N49:P49"/>
    <mergeCell ref="AI49:AK49"/>
    <mergeCell ref="Z50:AB50"/>
    <mergeCell ref="W50:Y50"/>
    <mergeCell ref="T51:V51"/>
    <mergeCell ref="W51:Y51"/>
    <mergeCell ref="T52:V52"/>
    <mergeCell ref="N50:P50"/>
    <mergeCell ref="Q50:S50"/>
    <mergeCell ref="Q49:S49"/>
    <mergeCell ref="Q48:S48"/>
    <mergeCell ref="T48:V48"/>
    <mergeCell ref="C27:I27"/>
    <mergeCell ref="C26:I26"/>
    <mergeCell ref="C25:I25"/>
    <mergeCell ref="L13:R13"/>
    <mergeCell ref="L19:P19"/>
    <mergeCell ref="Y19:AC19"/>
    <mergeCell ref="C29:I29"/>
    <mergeCell ref="C28:I28"/>
    <mergeCell ref="N48:P48"/>
    <mergeCell ref="AC48:AE48"/>
    <mergeCell ref="AA46:AC46"/>
    <mergeCell ref="W48:Y48"/>
    <mergeCell ref="J33:AK33"/>
    <mergeCell ref="U34:AK34"/>
    <mergeCell ref="J37:T37"/>
    <mergeCell ref="U36:Y36"/>
    <mergeCell ref="Z37:AK37"/>
    <mergeCell ref="U37:Y37"/>
    <mergeCell ref="J35:T35"/>
    <mergeCell ref="Z35:AK35"/>
    <mergeCell ref="J36:T36"/>
    <mergeCell ref="AF48:AH48"/>
    <mergeCell ref="Z48:AB48"/>
    <mergeCell ref="J24:T24"/>
    <mergeCell ref="C23:I23"/>
    <mergeCell ref="AD19:AK19"/>
    <mergeCell ref="C44:G44"/>
    <mergeCell ref="AQ48:BG48"/>
    <mergeCell ref="BH48:BS48"/>
    <mergeCell ref="AQ19:BG19"/>
    <mergeCell ref="BH19:BS19"/>
    <mergeCell ref="U24:AK24"/>
    <mergeCell ref="C58:AK58"/>
    <mergeCell ref="G19:K19"/>
    <mergeCell ref="C19:F19"/>
    <mergeCell ref="AI48:AK48"/>
    <mergeCell ref="AF50:AH50"/>
    <mergeCell ref="AI50:AK50"/>
    <mergeCell ref="AF51:AH51"/>
    <mergeCell ref="AI51:AK51"/>
    <mergeCell ref="AD46:AF46"/>
    <mergeCell ref="U35:Y35"/>
    <mergeCell ref="Z36:AK36"/>
    <mergeCell ref="J34:T34"/>
    <mergeCell ref="AF53:AH53"/>
    <mergeCell ref="AI52:AK52"/>
    <mergeCell ref="W53:Y53"/>
    <mergeCell ref="AC52:AE52"/>
    <mergeCell ref="AF52:AH52"/>
    <mergeCell ref="Z53:AB53"/>
    <mergeCell ref="AC53:AE53"/>
  </mergeCells>
  <conditionalFormatting sqref="C48:AK53">
    <cfRule type="expression" dxfId="4" priority="20">
      <formula>$AQ$48=1</formula>
    </cfRule>
  </conditionalFormatting>
  <conditionalFormatting sqref="G19:K19">
    <cfRule type="cellIs" dxfId="3" priority="26" operator="equal">
      <formula>"YARD to DOOR"</formula>
    </cfRule>
  </conditionalFormatting>
  <conditionalFormatting sqref="I17 G19 Q19 AD19 AB44 N60 K70">
    <cfRule type="containsText" dxfId="2" priority="2" operator="containsText" text="Select…">
      <formula>NOT(ISERROR(SEARCH("Select…",G17)))</formula>
    </cfRule>
  </conditionalFormatting>
  <conditionalFormatting sqref="AD10 L13 AG13 AC17 J23 J33 Z35 Q42 H44 X46 AD46 AJ46 AD55 AI55 AE60 K86 X86 AG86">
    <cfRule type="cellIs" dxfId="0" priority="4" operator="equal">
      <formula>0</formula>
    </cfRule>
  </conditionalFormatting>
  <dataValidations xWindow="689" yWindow="530" count="23">
    <dataValidation errorStyle="information" operator="greaterThan" allowBlank="1" showErrorMessage="1" errorTitle="Dato Indispensable" error="Favor ingresar los solicitado, para nosotros es importante, gracias..!" sqref="J26:J28 J36:J38" xr:uid="{00000000-0002-0000-0000-000000000000}"/>
    <dataValidation allowBlank="1" showInputMessage="1" showErrorMessage="1" errorTitle="Dato Indispensable" error="Favor ingresar los solicitado, para nosotros es importante, gracias..!" sqref="Z26:Z28 Z36:Z38" xr:uid="{00000000-0002-0000-0000-000001000000}"/>
    <dataValidation type="list" allowBlank="1" showInputMessage="1" sqref="V17:X17" xr:uid="{00000000-0002-0000-0000-000002000000}">
      <formula1>"I don't know"</formula1>
    </dataValidation>
    <dataValidation type="list" allowBlank="1" error="Seleccione una de las Opciones." prompt="Seleccione la modalidad del servicio:_x000a__x000a_Yard to Yard_x000a_Yard to Door_x000a_Door to Yard" sqref="G19:K19" xr:uid="{00000000-0002-0000-0000-000003000000}">
      <formula1>Servicio</formula1>
    </dataValidation>
    <dataValidation type="list" allowBlank="1" showInputMessage="1" sqref="H46" xr:uid="{00000000-0002-0000-0000-000004000000}">
      <formula1>empaque</formula1>
    </dataValidation>
    <dataValidation allowBlank="1" promptTitle="Digite" prompt="Nombre del Consignatario o Razon Social." sqref="J33:AK33" xr:uid="{00000000-0002-0000-0000-000005000000}"/>
    <dataValidation allowBlank="1" promptTitle="Digite" prompt="Rut" sqref="J34:T34 J24:T24" xr:uid="{00000000-0002-0000-0000-000006000000}"/>
    <dataValidation type="list" allowBlank="1" prompt="Seleccione o digite la nave donde desea reservar cupo," sqref="I19 I17:O17" xr:uid="{00000000-0002-0000-0000-000007000000}">
      <formula1>buques</formula1>
    </dataValidation>
    <dataValidation type="date" allowBlank="1" showErrorMessage="1" errorTitle="Fecha inválida" error="Tener en cuenta que no puede colocar fecha anterior al día de hoy o superior a 30 días, gracias." prompt="Digite la fecha estimada para su embarque (Día/Mes/Año)._x000a__x000a_Eje.: 03/12/22" sqref="AD17:AK17 AC17 AC19" xr:uid="{00000000-0002-0000-0000-000008000000}">
      <formula1>TODAY()</formula1>
      <formula2>TODAY()+30</formula2>
    </dataValidation>
    <dataValidation allowBlank="1" promptTitle="Digite" prompt="Nombre del Embarcador o Razon Social" sqref="J23:AK23" xr:uid="{00000000-0002-0000-0000-000009000000}"/>
    <dataValidation type="list" allowBlank="1" prompt="Favor especificar a quien se debe generar la Factura del Servicio_x000a_Shipper / Forwaerder / Consignatario" sqref="K70" xr:uid="{00000000-0002-0000-0000-00000A000000}">
      <formula1>FACTURAR</formula1>
    </dataValidation>
    <dataValidation type="list" allowBlank="1" sqref="K53:M53 AC53:AE53 Q53:S53 W53:Y53 AI53:AK53" xr:uid="{00000000-0002-0000-0000-00000B000000}">
      <formula1>SioNo</formula1>
    </dataValidation>
    <dataValidation allowBlank="1" showInputMessage="1" sqref="K72" xr:uid="{00000000-0002-0000-0000-00000C000000}"/>
    <dataValidation type="date" allowBlank="1" showInputMessage="1" showErrorMessage="1" errorTitle="Fecha inválida" error="Tener en cuenta que no puede colocar fecha anterior al día de hoy o superior a 30 días, gracias." promptTitle="INFO.: MS LOGISOL (MLS)" prompt="Digite por favor una fecha válida. (Día/Mes/Año) _x000a__x000a_Eje.: 01/01/24" sqref="AG13:AK13" xr:uid="{00000000-0002-0000-0000-00000F000000}">
      <formula1>TODAY()</formula1>
      <formula2>TODAY()+31</formula2>
    </dataValidation>
    <dataValidation allowBlank="1" sqref="H44" xr:uid="{00000000-0002-0000-0000-000010000000}"/>
    <dataValidation allowBlank="1" promptTitle="INFO. SEABOARD MARINE LTD" prompt="Esta Informacion debe ser suministrada  al cliente por parte de un funcionario de Seaboard de Colombia SA, previo a la solicitud de Booking." sqref="F60 W60" xr:uid="{00000000-0002-0000-0000-000011000000}"/>
    <dataValidation type="date" allowBlank="1" errorTitle="Fecha inválida" error="Tener en cuenta que no puede colocar fecha anterior al día de hoy o superior a 30 días, gracias." prompt="Digite por favor una fecha válida. (Día/Mes/Año) _x000a__x000a_Eje.: 03/12/18" sqref="Q42:U42" xr:uid="{00000000-0002-0000-0000-000013000000}">
      <formula1>TODAY()</formula1>
      <formula2>TODAY()+31</formula2>
    </dataValidation>
    <dataValidation type="list" allowBlank="1" error="Seleccione una de las Opaciones." prompt="Seleccione el tipo servicio_x000a__x000a_Contenedor lleno (FCL)_x000a_Contenedor lleno (FCL) con Extra dimensión_x000a_Break Bulk (Bulk)_x000a_Carga Suelta (LTL)_x000a_" sqref="AB44:AK44" xr:uid="{00000000-0002-0000-0000-000014000000}">
      <formula1>CARGA</formula1>
    </dataValidation>
    <dataValidation allowBlank="1" errorTitle="Referencia Errada" error="Favor Seleccione una Referencia de tarifa válida y suministrada por un Asesor comercial de Seaboard." promptTitle="INFO.: MAR BRIDGE LINE (MBL)" prompt="Esta Informacion debe ser suministrada  al cliente por parte de un funcionario de la línea, previo a la solicitud de Booking." sqref="AE60:AJ60" xr:uid="{00000000-0002-0000-0000-000015000000}"/>
    <dataValidation allowBlank="1" prompt="Seleccione o digite la nave donde desea reservar cupo," sqref="L13:R13" xr:uid="{80652CAA-570E-43DB-88A5-50047CF97627}"/>
    <dataValidation type="list" allowBlank="1" showInputMessage="1" showErrorMessage="1" errorTitle="Referencia Errada" error="Favor Seleccione una Referencia de tarifa válida y suministrada por un Asesor comercial de Seaboard." promptTitle="INFO.: MS LOGISOL (MLS)" prompt="Esta Informacion debe ser suministrada  al cliente por parte de un funcionario de MLS, previo a la solicitud de Booking." sqref="N60:V60" xr:uid="{DC409AD5-50F5-40B9-9650-2949231559C5}">
      <formula1>REFERENCIA</formula1>
    </dataValidation>
    <dataValidation allowBlank="1" showInputMessage="1" promptTitle="INFO.: MS LOGISOL (MLS)" prompt="Digite por favor el Numero de identificación del Agente o Corredor de Aduanas_x000a__x000a_Ejemplo: 800258756-2" sqref="X72:AA72" xr:uid="{DB08C1E3-31D3-47E9-9908-741F0B7E52B0}"/>
    <dataValidation type="list" allowBlank="1" showInputMessage="1" showErrorMessage="1" sqref="M55:N55" xr:uid="{DDE2D08E-5EB1-477A-9FC2-301E61A9A853}">
      <formula1>eqmt</formula1>
    </dataValidation>
  </dataValidations>
  <printOptions horizontalCentered="1" verticalCentered="1"/>
  <pageMargins left="0.23622047244094491" right="0.23622047244094491" top="0" bottom="3.937007874015748E-2" header="3.937007874015748E-2" footer="0.16"/>
  <pageSetup scale="52" orientation="portrait" r:id="rId2"/>
  <colBreaks count="1" manualBreakCount="1">
    <brk id="39"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1042" r:id="rId5" name="Check Box 18">
              <controlPr defaultSize="0" autoFill="0" autoLine="0" autoPict="0">
                <anchor moveWithCells="1">
                  <from>
                    <xdr:col>12</xdr:col>
                    <xdr:colOff>76200</xdr:colOff>
                    <xdr:row>66</xdr:row>
                    <xdr:rowOff>12700</xdr:rowOff>
                  </from>
                  <to>
                    <xdr:col>12</xdr:col>
                    <xdr:colOff>292100</xdr:colOff>
                    <xdr:row>67</xdr:row>
                    <xdr:rowOff>0</xdr:rowOff>
                  </to>
                </anchor>
              </controlPr>
            </control>
          </mc:Choice>
        </mc:AlternateContent>
        <mc:AlternateContent xmlns:mc="http://schemas.openxmlformats.org/markup-compatibility/2006">
          <mc:Choice Requires="x14">
            <control shapeId="1043" r:id="rId6" name="Check Box 19">
              <controlPr defaultSize="0" autoFill="0" autoLine="0" autoPict="0">
                <anchor moveWithCells="1">
                  <from>
                    <xdr:col>12</xdr:col>
                    <xdr:colOff>76200</xdr:colOff>
                    <xdr:row>67</xdr:row>
                    <xdr:rowOff>25400</xdr:rowOff>
                  </from>
                  <to>
                    <xdr:col>12</xdr:col>
                    <xdr:colOff>292100</xdr:colOff>
                    <xdr:row>68</xdr:row>
                    <xdr:rowOff>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9</xdr:col>
                    <xdr:colOff>38100</xdr:colOff>
                    <xdr:row>67</xdr:row>
                    <xdr:rowOff>25400</xdr:rowOff>
                  </from>
                  <to>
                    <xdr:col>9</xdr:col>
                    <xdr:colOff>254000</xdr:colOff>
                    <xdr:row>68</xdr:row>
                    <xdr:rowOff>0</xdr:rowOff>
                  </to>
                </anchor>
              </controlPr>
            </control>
          </mc:Choice>
        </mc:AlternateContent>
        <mc:AlternateContent xmlns:mc="http://schemas.openxmlformats.org/markup-compatibility/2006">
          <mc:Choice Requires="x14">
            <control shapeId="1050" r:id="rId8" name="Check Box 26">
              <controlPr defaultSize="0" autoFill="0" autoLine="0" autoPict="0">
                <anchor moveWithCells="1">
                  <from>
                    <xdr:col>15</xdr:col>
                    <xdr:colOff>127000</xdr:colOff>
                    <xdr:row>66</xdr:row>
                    <xdr:rowOff>0</xdr:rowOff>
                  </from>
                  <to>
                    <xdr:col>15</xdr:col>
                    <xdr:colOff>342900</xdr:colOff>
                    <xdr:row>67</xdr:row>
                    <xdr:rowOff>0</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15</xdr:col>
                    <xdr:colOff>127000</xdr:colOff>
                    <xdr:row>67</xdr:row>
                    <xdr:rowOff>12700</xdr:rowOff>
                  </from>
                  <to>
                    <xdr:col>15</xdr:col>
                    <xdr:colOff>342900</xdr:colOff>
                    <xdr:row>68</xdr:row>
                    <xdr:rowOff>0</xdr:rowOff>
                  </to>
                </anchor>
              </controlPr>
            </control>
          </mc:Choice>
        </mc:AlternateContent>
        <mc:AlternateContent xmlns:mc="http://schemas.openxmlformats.org/markup-compatibility/2006">
          <mc:Choice Requires="x14">
            <control shapeId="1053" r:id="rId10" name="Check Box 29">
              <controlPr defaultSize="0" autoFill="0" autoLine="0" autoPict="0">
                <anchor moveWithCells="1">
                  <from>
                    <xdr:col>21</xdr:col>
                    <xdr:colOff>139700</xdr:colOff>
                    <xdr:row>66</xdr:row>
                    <xdr:rowOff>25400</xdr:rowOff>
                  </from>
                  <to>
                    <xdr:col>24</xdr:col>
                    <xdr:colOff>241300</xdr:colOff>
                    <xdr:row>67</xdr:row>
                    <xdr:rowOff>0</xdr:rowOff>
                  </to>
                </anchor>
              </controlPr>
            </control>
          </mc:Choice>
        </mc:AlternateContent>
        <mc:AlternateContent xmlns:mc="http://schemas.openxmlformats.org/markup-compatibility/2006">
          <mc:Choice Requires="x14">
            <control shapeId="1057" r:id="rId11" name="Check Box 33">
              <controlPr defaultSize="0" autoFill="0" autoLine="0" autoPict="0">
                <anchor moveWithCells="1">
                  <from>
                    <xdr:col>21</xdr:col>
                    <xdr:colOff>139700</xdr:colOff>
                    <xdr:row>67</xdr:row>
                    <xdr:rowOff>25400</xdr:rowOff>
                  </from>
                  <to>
                    <xdr:col>25</xdr:col>
                    <xdr:colOff>215900</xdr:colOff>
                    <xdr:row>68</xdr:row>
                    <xdr:rowOff>0</xdr:rowOff>
                  </to>
                </anchor>
              </controlPr>
            </control>
          </mc:Choice>
        </mc:AlternateContent>
        <mc:AlternateContent xmlns:mc="http://schemas.openxmlformats.org/markup-compatibility/2006">
          <mc:Choice Requires="x14">
            <control shapeId="1058" r:id="rId12" name="Check Box 34">
              <controlPr defaultSize="0" autoFill="0" autoLine="0" autoPict="0">
                <anchor moveWithCells="1">
                  <from>
                    <xdr:col>26</xdr:col>
                    <xdr:colOff>127000</xdr:colOff>
                    <xdr:row>66</xdr:row>
                    <xdr:rowOff>25400</xdr:rowOff>
                  </from>
                  <to>
                    <xdr:col>28</xdr:col>
                    <xdr:colOff>317500</xdr:colOff>
                    <xdr:row>67</xdr:row>
                    <xdr:rowOff>0</xdr:rowOff>
                  </to>
                </anchor>
              </controlPr>
            </control>
          </mc:Choice>
        </mc:AlternateContent>
        <mc:AlternateContent xmlns:mc="http://schemas.openxmlformats.org/markup-compatibility/2006">
          <mc:Choice Requires="x14">
            <control shapeId="1059" r:id="rId13" name="Check Box 35">
              <controlPr defaultSize="0" autoFill="0" autoLine="0" autoPict="0">
                <anchor moveWithCells="1">
                  <from>
                    <xdr:col>26</xdr:col>
                    <xdr:colOff>114300</xdr:colOff>
                    <xdr:row>67</xdr:row>
                    <xdr:rowOff>25400</xdr:rowOff>
                  </from>
                  <to>
                    <xdr:col>28</xdr:col>
                    <xdr:colOff>241300</xdr:colOff>
                    <xdr:row>68</xdr:row>
                    <xdr:rowOff>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9</xdr:col>
                    <xdr:colOff>38100</xdr:colOff>
                    <xdr:row>66</xdr:row>
                    <xdr:rowOff>12700</xdr:rowOff>
                  </from>
                  <to>
                    <xdr:col>9</xdr:col>
                    <xdr:colOff>254000</xdr:colOff>
                    <xdr:row>67</xdr:row>
                    <xdr:rowOff>0</xdr:rowOff>
                  </to>
                </anchor>
              </controlPr>
            </control>
          </mc:Choice>
        </mc:AlternateContent>
        <mc:AlternateContent xmlns:mc="http://schemas.openxmlformats.org/markup-compatibility/2006">
          <mc:Choice Requires="x14">
            <control shapeId="1068" r:id="rId15" name="Check Box 44">
              <controlPr defaultSize="0" autoFill="0" autoLine="0" autoPict="0">
                <anchor moveWithCells="1">
                  <from>
                    <xdr:col>18</xdr:col>
                    <xdr:colOff>330200</xdr:colOff>
                    <xdr:row>54</xdr:row>
                    <xdr:rowOff>25400</xdr:rowOff>
                  </from>
                  <to>
                    <xdr:col>19</xdr:col>
                    <xdr:colOff>139700</xdr:colOff>
                    <xdr:row>54</xdr:row>
                    <xdr:rowOff>215900</xdr:rowOff>
                  </to>
                </anchor>
              </controlPr>
            </control>
          </mc:Choice>
        </mc:AlternateContent>
        <mc:AlternateContent xmlns:mc="http://schemas.openxmlformats.org/markup-compatibility/2006">
          <mc:Choice Requires="x14">
            <control shapeId="1069" r:id="rId16" name="Check Box 45">
              <controlPr defaultSize="0" autoFill="0" autoLine="0" autoPict="0">
                <anchor moveWithCells="1">
                  <from>
                    <xdr:col>25</xdr:col>
                    <xdr:colOff>63500</xdr:colOff>
                    <xdr:row>54</xdr:row>
                    <xdr:rowOff>25400</xdr:rowOff>
                  </from>
                  <to>
                    <xdr:col>26</xdr:col>
                    <xdr:colOff>0</xdr:colOff>
                    <xdr:row>54</xdr:row>
                    <xdr:rowOff>215900</xdr:rowOff>
                  </to>
                </anchor>
              </controlPr>
            </control>
          </mc:Choice>
        </mc:AlternateContent>
        <mc:AlternateContent xmlns:mc="http://schemas.openxmlformats.org/markup-compatibility/2006">
          <mc:Choice Requires="x14">
            <control shapeId="1077" r:id="rId17" name="Check Box 53">
              <controlPr defaultSize="0" autoFill="0" autoLine="0" autoPict="0">
                <anchor moveWithCells="1">
                  <from>
                    <xdr:col>30</xdr:col>
                    <xdr:colOff>50800</xdr:colOff>
                    <xdr:row>66</xdr:row>
                    <xdr:rowOff>25400</xdr:rowOff>
                  </from>
                  <to>
                    <xdr:col>32</xdr:col>
                    <xdr:colOff>241300</xdr:colOff>
                    <xdr:row>67</xdr:row>
                    <xdr:rowOff>0</xdr:rowOff>
                  </to>
                </anchor>
              </controlPr>
            </control>
          </mc:Choice>
        </mc:AlternateContent>
        <mc:AlternateContent xmlns:mc="http://schemas.openxmlformats.org/markup-compatibility/2006">
          <mc:Choice Requires="x14">
            <control shapeId="1078" r:id="rId18" name="Check Box 54">
              <controlPr defaultSize="0" autoFill="0" autoLine="0" autoPict="0">
                <anchor moveWithCells="1">
                  <from>
                    <xdr:col>30</xdr:col>
                    <xdr:colOff>38100</xdr:colOff>
                    <xdr:row>67</xdr:row>
                    <xdr:rowOff>25400</xdr:rowOff>
                  </from>
                  <to>
                    <xdr:col>32</xdr:col>
                    <xdr:colOff>177800</xdr:colOff>
                    <xdr:row>68</xdr:row>
                    <xdr:rowOff>0</xdr:rowOff>
                  </to>
                </anchor>
              </controlPr>
            </control>
          </mc:Choice>
        </mc:AlternateContent>
        <mc:AlternateContent xmlns:mc="http://schemas.openxmlformats.org/markup-compatibility/2006">
          <mc:Choice Requires="x14">
            <control shapeId="1084" r:id="rId19" name="Check Box 60">
              <controlPr defaultSize="0" autoFill="0" autoLine="0" autoPict="0">
                <anchor moveWithCells="1">
                  <from>
                    <xdr:col>8</xdr:col>
                    <xdr:colOff>101600</xdr:colOff>
                    <xdr:row>41</xdr:row>
                    <xdr:rowOff>25400</xdr:rowOff>
                  </from>
                  <to>
                    <xdr:col>10</xdr:col>
                    <xdr:colOff>279400</xdr:colOff>
                    <xdr:row>41</xdr:row>
                    <xdr:rowOff>228600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 operator="containsText" id="{D615791E-EE07-4987-9299-6A7C0A8CF302}">
            <xm:f>NOT(ISERROR(SEARCH("-",F17)))</xm:f>
            <xm:f>"-"</xm:f>
            <x14:dxf>
              <fill>
                <patternFill>
                  <bgColor theme="7" tint="0.79998168889431442"/>
                </patternFill>
              </fill>
            </x14:dxf>
          </x14:cfRule>
          <xm:sqref>V17 H46 F55 M55 K72 X72</xm:sqref>
        </x14:conditionalFormatting>
      </x14:conditionalFormattings>
    </ext>
    <ext xmlns:x14="http://schemas.microsoft.com/office/spreadsheetml/2009/9/main" uri="{CCE6A557-97BC-4b89-ADB6-D9C93CAAB3DF}">
      <x14:dataValidations xmlns:xm="http://schemas.microsoft.com/office/excel/2006/main" xWindow="689" yWindow="530" count="4">
        <x14:dataValidation type="list" allowBlank="1" showInputMessage="1" showErrorMessage="1" xr:uid="{00000000-0002-0000-0000-000012000000}">
          <x14:formula1>
            <xm:f>DATOS!AC2:AC101</xm:f>
          </x14:formula1>
          <xm:sqref>F55:H55</xm:sqref>
        </x14:dataValidation>
        <x14:dataValidation type="list" allowBlank="1" errorTitle="Fecha inválida" error="Tener en cuenta que no puede colocar fecha anterior al día de hoy o superior a 30 días, gracias." prompt="Digite la fecha estimada para su embarque (Día/Mes/Año)._x000a__x000a_Eje.: 03/12/22" xr:uid="{6640669A-9A49-48B8-81E9-4E11D26BE08B}">
          <x14:formula1>
            <xm:f>DATOS!$E$2:$E$60</xm:f>
          </x14:formula1>
          <xm:sqref>AD19:AK19</xm:sqref>
        </x14:dataValidation>
        <x14:dataValidation type="list" allowBlank="1" prompt="Digite o Seleccione el Puerto de Destino final de la Carga." xr:uid="{00000000-0002-0000-0000-000018000000}">
          <x14:formula1>
            <xm:f>DATOS!E2:E59</xm:f>
          </x14:formula1>
          <xm:sqref>AD19:AK19</xm:sqref>
        </x14:dataValidation>
        <x14:dataValidation type="list" allowBlank="1" xr:uid="{9D935C48-66D8-4CAD-B9C7-D4FC1F690006}">
          <x14:formula1>
            <xm:f>DATOS!$A$2:$A$60</xm:f>
          </x14:formula1>
          <xm:sqref>Q19:X19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indexed="10"/>
  </sheetPr>
  <dimension ref="A1:AM153"/>
  <sheetViews>
    <sheetView topLeftCell="M2" zoomScale="55" zoomScaleNormal="55" workbookViewId="0">
      <selection activeCell="AG7" sqref="AG7"/>
    </sheetView>
  </sheetViews>
  <sheetFormatPr baseColWidth="10" defaultColWidth="4.33203125" defaultRowHeight="16"/>
  <cols>
    <col min="1" max="1" width="56.5" style="4" bestFit="1" customWidth="1"/>
    <col min="2" max="2" width="2.33203125" style="5" customWidth="1"/>
    <col min="3" max="3" width="29" style="6" bestFit="1" customWidth="1"/>
    <col min="4" max="4" width="2.33203125" style="5" customWidth="1"/>
    <col min="5" max="5" width="56.5" style="4" bestFit="1" customWidth="1"/>
    <col min="6" max="6" width="2.33203125" style="7" customWidth="1"/>
    <col min="7" max="7" width="10.83203125" style="4" bestFit="1" customWidth="1"/>
    <col min="8" max="8" width="2.33203125" style="5" customWidth="1"/>
    <col min="9" max="9" width="57.1640625" style="4" bestFit="1" customWidth="1"/>
    <col min="10" max="10" width="2.33203125" style="5" customWidth="1"/>
    <col min="11" max="11" width="27.1640625" style="4" bestFit="1" customWidth="1"/>
    <col min="12" max="12" width="2.33203125" style="5" customWidth="1"/>
    <col min="13" max="13" width="29.5" style="4" customWidth="1"/>
    <col min="14" max="14" width="2.33203125" style="5" customWidth="1"/>
    <col min="15" max="15" width="25.33203125" style="4" bestFit="1" customWidth="1"/>
    <col min="16" max="16" width="2.33203125" style="5" customWidth="1"/>
    <col min="17" max="17" width="38.1640625" style="4" customWidth="1"/>
    <col min="18" max="18" width="2.33203125" style="5" customWidth="1"/>
    <col min="19" max="19" width="71.83203125" style="4" bestFit="1" customWidth="1"/>
    <col min="20" max="20" width="2.33203125" style="5" customWidth="1"/>
    <col min="21" max="21" width="46.1640625" style="4" bestFit="1" customWidth="1"/>
    <col min="22" max="22" width="2.33203125" style="5" customWidth="1"/>
    <col min="23" max="23" width="6.5" style="4" customWidth="1"/>
    <col min="24" max="24" width="41.6640625" style="4" bestFit="1" customWidth="1"/>
    <col min="25" max="25" width="62.6640625" style="4" customWidth="1"/>
    <col min="26" max="26" width="2.33203125" style="5" customWidth="1"/>
    <col min="27" max="27" width="15.6640625" style="4" bestFit="1" customWidth="1"/>
    <col min="28" max="28" width="2.33203125" style="5" customWidth="1"/>
    <col min="29" max="29" width="12.6640625" style="4" bestFit="1" customWidth="1"/>
    <col min="30" max="30" width="2.33203125" style="5" customWidth="1"/>
    <col min="31" max="31" width="8.6640625" style="11" bestFit="1" customWidth="1"/>
    <col min="32" max="32" width="2.33203125" style="12" customWidth="1"/>
    <col min="33" max="33" width="29.5" style="4" bestFit="1" customWidth="1"/>
    <col min="34" max="34" width="2.33203125" style="5" customWidth="1"/>
    <col min="35" max="35" width="55.33203125" style="11" customWidth="1"/>
    <col min="36" max="36" width="2.33203125" style="5" customWidth="1"/>
    <col min="37" max="37" width="22.5" style="4" bestFit="1" customWidth="1"/>
    <col min="38" max="38" width="23.83203125" style="4" bestFit="1" customWidth="1"/>
    <col min="39" max="39" width="32.6640625" style="4" bestFit="1" customWidth="1"/>
    <col min="40" max="16384" width="4.33203125" style="4"/>
  </cols>
  <sheetData>
    <row r="1" spans="1:39" s="26" customFormat="1" ht="27.75" customHeight="1">
      <c r="A1" s="1" t="s">
        <v>10</v>
      </c>
      <c r="B1" s="2"/>
      <c r="C1" s="1" t="s">
        <v>11</v>
      </c>
      <c r="D1" s="2"/>
      <c r="E1" s="1" t="s">
        <v>12</v>
      </c>
      <c r="F1" s="2"/>
      <c r="G1" s="1"/>
      <c r="H1" s="2"/>
      <c r="I1" s="1" t="s">
        <v>3</v>
      </c>
      <c r="J1" s="2"/>
      <c r="K1" s="1" t="s">
        <v>13</v>
      </c>
      <c r="L1" s="2"/>
      <c r="M1" s="1" t="s">
        <v>14</v>
      </c>
      <c r="N1" s="2"/>
      <c r="O1" s="1" t="s">
        <v>15</v>
      </c>
      <c r="P1" s="2"/>
      <c r="Q1" s="1" t="s">
        <v>16</v>
      </c>
      <c r="R1" s="2"/>
      <c r="S1" s="1" t="s">
        <v>17</v>
      </c>
      <c r="T1" s="2"/>
      <c r="U1" s="1" t="s">
        <v>18</v>
      </c>
      <c r="V1" s="2"/>
      <c r="W1" s="1"/>
      <c r="X1" s="1" t="s">
        <v>19</v>
      </c>
      <c r="Y1" s="1"/>
      <c r="Z1" s="2"/>
      <c r="AA1" s="1" t="s">
        <v>20</v>
      </c>
      <c r="AB1" s="2"/>
      <c r="AC1" s="1" t="s">
        <v>21</v>
      </c>
      <c r="AD1" s="2"/>
      <c r="AE1" s="3" t="s">
        <v>22</v>
      </c>
      <c r="AF1" s="25"/>
      <c r="AG1" s="1" t="s">
        <v>23</v>
      </c>
      <c r="AH1" s="2"/>
      <c r="AI1" s="3" t="s">
        <v>24</v>
      </c>
      <c r="AJ1" s="2"/>
      <c r="AK1" s="27" t="s">
        <v>25</v>
      </c>
      <c r="AL1" s="27" t="s">
        <v>26</v>
      </c>
      <c r="AM1" s="27" t="s">
        <v>27</v>
      </c>
    </row>
    <row r="2" spans="1:39">
      <c r="A2" s="4" t="s">
        <v>499</v>
      </c>
      <c r="C2" s="4" t="s">
        <v>499</v>
      </c>
      <c r="E2" s="31" t="s">
        <v>499</v>
      </c>
      <c r="F2" s="5"/>
      <c r="G2" s="4" t="s">
        <v>4</v>
      </c>
      <c r="I2" s="4" t="s">
        <v>499</v>
      </c>
      <c r="K2" s="4" t="s">
        <v>499</v>
      </c>
      <c r="M2" s="4" t="s">
        <v>4</v>
      </c>
      <c r="O2" s="4" t="s">
        <v>4</v>
      </c>
      <c r="Q2" s="4" t="s">
        <v>499</v>
      </c>
      <c r="S2" s="4" t="s">
        <v>499</v>
      </c>
      <c r="U2" s="4" t="s">
        <v>499</v>
      </c>
      <c r="X2" s="4" t="s">
        <v>499</v>
      </c>
      <c r="Y2" s="4" t="s">
        <v>499</v>
      </c>
      <c r="AA2" s="4" t="s">
        <v>4</v>
      </c>
      <c r="AC2" s="4" t="s">
        <v>4</v>
      </c>
      <c r="AE2" s="4" t="s">
        <v>4</v>
      </c>
      <c r="AF2" s="5"/>
      <c r="AG2" s="4" t="s">
        <v>499</v>
      </c>
      <c r="AI2" s="4" t="s">
        <v>499</v>
      </c>
      <c r="AK2" s="28" t="s">
        <v>36</v>
      </c>
      <c r="AL2" t="e" vm="1">
        <v>#VALUE!</v>
      </c>
      <c r="AM2" t="s">
        <v>37</v>
      </c>
    </row>
    <row r="3" spans="1:39">
      <c r="A3" s="4" t="s">
        <v>29</v>
      </c>
      <c r="C3" s="4" t="s">
        <v>4</v>
      </c>
      <c r="E3" s="4" t="s">
        <v>29</v>
      </c>
      <c r="G3" s="4" t="s">
        <v>505</v>
      </c>
      <c r="I3" s="4" t="s">
        <v>30</v>
      </c>
      <c r="K3" s="4" t="s">
        <v>511</v>
      </c>
      <c r="M3" s="4" t="s">
        <v>91</v>
      </c>
      <c r="O3" s="4" t="s">
        <v>31</v>
      </c>
      <c r="Q3" s="8" t="s">
        <v>32</v>
      </c>
      <c r="R3" s="9"/>
      <c r="S3" s="4" t="s">
        <v>33</v>
      </c>
      <c r="U3" s="4" t="s">
        <v>498</v>
      </c>
      <c r="W3" s="4" t="s">
        <v>34</v>
      </c>
      <c r="X3" s="10">
        <f>'Booking Request Form'!$J$23</f>
        <v>0</v>
      </c>
      <c r="Y3" s="24" t="str">
        <f>IF(X3&lt;&gt;0,X3,"n/a")</f>
        <v>n/a</v>
      </c>
      <c r="AA3" s="4" t="s">
        <v>35</v>
      </c>
      <c r="AC3" s="99">
        <v>1</v>
      </c>
      <c r="AE3" s="11">
        <v>2024</v>
      </c>
      <c r="AG3" s="4" t="s">
        <v>522</v>
      </c>
      <c r="AI3" s="11" t="s">
        <v>65</v>
      </c>
      <c r="AK3" s="28" t="s">
        <v>45</v>
      </c>
      <c r="AL3" t="e" vm="1">
        <v>#VALUE!</v>
      </c>
      <c r="AM3" t="s">
        <v>46</v>
      </c>
    </row>
    <row r="4" spans="1:39">
      <c r="A4" s="4" t="s">
        <v>556</v>
      </c>
      <c r="C4" s="4" t="s">
        <v>28</v>
      </c>
      <c r="E4" s="4" t="s">
        <v>556</v>
      </c>
      <c r="G4" s="4" t="s">
        <v>506</v>
      </c>
      <c r="I4" s="4" t="s">
        <v>503</v>
      </c>
      <c r="K4" s="4" t="s">
        <v>510</v>
      </c>
      <c r="M4" s="4" t="s">
        <v>523</v>
      </c>
      <c r="O4" s="4" t="s">
        <v>40</v>
      </c>
      <c r="Q4" s="13" t="s">
        <v>41</v>
      </c>
      <c r="R4" s="14"/>
      <c r="S4" s="4" t="s">
        <v>42</v>
      </c>
      <c r="U4" s="4" t="s">
        <v>497</v>
      </c>
      <c r="W4" s="4" t="s">
        <v>43</v>
      </c>
      <c r="X4" s="10">
        <f>'Booking Request Form'!$J$33</f>
        <v>0</v>
      </c>
      <c r="Y4" s="24" t="str">
        <f>IF(X4&lt;&gt;0,X4,"n/a")</f>
        <v>n/a</v>
      </c>
      <c r="AA4" s="4" t="s">
        <v>44</v>
      </c>
      <c r="AC4" s="99">
        <v>2</v>
      </c>
      <c r="AE4" s="11">
        <v>2025</v>
      </c>
      <c r="AG4" s="4" t="s">
        <v>647</v>
      </c>
      <c r="AI4" s="11" t="s">
        <v>646</v>
      </c>
      <c r="AK4" s="28" t="s">
        <v>56</v>
      </c>
      <c r="AL4" t="e" vm="2">
        <v>#VALUE!</v>
      </c>
      <c r="AM4" t="s">
        <v>605</v>
      </c>
    </row>
    <row r="5" spans="1:39">
      <c r="A5" s="4" t="s">
        <v>39</v>
      </c>
      <c r="C5" s="4" t="s">
        <v>48</v>
      </c>
      <c r="E5" s="4" t="s">
        <v>39</v>
      </c>
      <c r="I5" s="4" t="s">
        <v>504</v>
      </c>
      <c r="M5" s="4" t="s">
        <v>525</v>
      </c>
      <c r="O5" s="16" t="s">
        <v>50</v>
      </c>
      <c r="P5" s="17"/>
      <c r="Q5" s="13" t="s">
        <v>51</v>
      </c>
      <c r="R5" s="14"/>
      <c r="S5" s="4" t="s">
        <v>563</v>
      </c>
      <c r="U5" s="4" t="s">
        <v>512</v>
      </c>
      <c r="W5" s="4" t="s">
        <v>53</v>
      </c>
      <c r="X5" s="10">
        <f>'Booking Request Form'!$Z$24</f>
        <v>0</v>
      </c>
      <c r="Y5" s="24" t="str">
        <f>IF(X5&lt;&gt;0,X5,"Digite quien pagará los cargos / Who will pay the freights")</f>
        <v>Digite quien pagará los cargos / Who will pay the freights</v>
      </c>
      <c r="AA5" s="4" t="s">
        <v>54</v>
      </c>
      <c r="AC5" s="99">
        <v>3</v>
      </c>
      <c r="AE5" s="11">
        <v>2026</v>
      </c>
      <c r="AG5" s="4" t="s">
        <v>648</v>
      </c>
      <c r="AI5" s="11" t="s">
        <v>643</v>
      </c>
      <c r="AK5" s="28" t="s">
        <v>66</v>
      </c>
      <c r="AL5" t="e" vm="3">
        <v>#VALUE!</v>
      </c>
      <c r="AM5" t="s">
        <v>67</v>
      </c>
    </row>
    <row r="6" spans="1:39" ht="18">
      <c r="A6" s="4" t="s">
        <v>49</v>
      </c>
      <c r="C6" s="4" t="s">
        <v>58</v>
      </c>
      <c r="E6" s="4" t="s">
        <v>49</v>
      </c>
      <c r="I6" s="4" t="s">
        <v>502</v>
      </c>
      <c r="K6" s="1" t="s">
        <v>7</v>
      </c>
      <c r="M6" s="4" t="s">
        <v>524</v>
      </c>
      <c r="O6" s="4" t="s">
        <v>60</v>
      </c>
      <c r="Q6" s="19" t="s">
        <v>61</v>
      </c>
      <c r="R6" s="20"/>
      <c r="S6" s="4" t="s">
        <v>52</v>
      </c>
      <c r="X6" s="4" t="s">
        <v>63</v>
      </c>
      <c r="Y6" s="4" t="s">
        <v>560</v>
      </c>
      <c r="AA6" s="4" t="s">
        <v>64</v>
      </c>
      <c r="AC6" s="99">
        <v>4</v>
      </c>
      <c r="AE6" s="11">
        <v>2027</v>
      </c>
      <c r="AG6" s="4" t="s">
        <v>649</v>
      </c>
      <c r="AI6" s="11" t="s">
        <v>645</v>
      </c>
      <c r="AK6" s="28" t="s">
        <v>75</v>
      </c>
      <c r="AL6" t="e" vm="4">
        <v>#VALUE!</v>
      </c>
      <c r="AM6" t="s">
        <v>606</v>
      </c>
    </row>
    <row r="7" spans="1:39" ht="18">
      <c r="A7" s="4" t="s">
        <v>59</v>
      </c>
      <c r="C7" s="4" t="s">
        <v>38</v>
      </c>
      <c r="E7" s="4" t="s">
        <v>59</v>
      </c>
      <c r="K7" s="4" t="s">
        <v>1</v>
      </c>
      <c r="M7" s="4" t="s">
        <v>565</v>
      </c>
      <c r="O7" s="4" t="s">
        <v>69</v>
      </c>
      <c r="Q7" s="13" t="s">
        <v>70</v>
      </c>
      <c r="R7" s="14"/>
      <c r="S7" s="4" t="s">
        <v>62</v>
      </c>
      <c r="U7" s="1" t="s">
        <v>71</v>
      </c>
      <c r="X7" s="4" t="s">
        <v>72</v>
      </c>
      <c r="Y7" s="4" t="s">
        <v>561</v>
      </c>
      <c r="AA7" s="4" t="s">
        <v>73</v>
      </c>
      <c r="AC7" s="99">
        <v>5</v>
      </c>
      <c r="AE7" s="11">
        <v>2028</v>
      </c>
      <c r="AG7" s="4" t="s">
        <v>650</v>
      </c>
      <c r="AI7" s="11" t="s">
        <v>644</v>
      </c>
      <c r="AK7" s="28" t="s">
        <v>82</v>
      </c>
      <c r="AL7" t="e" vm="1">
        <v>#VALUE!</v>
      </c>
      <c r="AM7" t="s">
        <v>83</v>
      </c>
    </row>
    <row r="8" spans="1:39" ht="18">
      <c r="A8" s="4" t="s">
        <v>68</v>
      </c>
      <c r="C8" s="4" t="s">
        <v>501</v>
      </c>
      <c r="E8" s="4" t="s">
        <v>68</v>
      </c>
      <c r="K8" s="4" t="s">
        <v>498</v>
      </c>
      <c r="M8" s="4" t="s">
        <v>526</v>
      </c>
      <c r="O8" s="4" t="s">
        <v>78</v>
      </c>
      <c r="Q8" s="18" t="s">
        <v>55</v>
      </c>
      <c r="R8" s="21"/>
      <c r="S8" s="1" t="s">
        <v>79</v>
      </c>
      <c r="U8" s="4" t="s">
        <v>499</v>
      </c>
      <c r="X8" s="4" t="s">
        <v>80</v>
      </c>
      <c r="Y8" s="4" t="s">
        <v>562</v>
      </c>
      <c r="AA8" s="4" t="s">
        <v>81</v>
      </c>
      <c r="AC8" s="99">
        <v>6</v>
      </c>
      <c r="AE8" s="11">
        <v>2029</v>
      </c>
      <c r="AG8" s="4" t="s">
        <v>665</v>
      </c>
      <c r="AK8" s="28" t="s">
        <v>88</v>
      </c>
      <c r="AL8" t="e" vm="1">
        <v>#VALUE!</v>
      </c>
      <c r="AM8" t="s">
        <v>89</v>
      </c>
    </row>
    <row r="9" spans="1:39">
      <c r="A9" s="4" t="s">
        <v>77</v>
      </c>
      <c r="C9" s="4" t="s">
        <v>76</v>
      </c>
      <c r="E9" s="4" t="s">
        <v>77</v>
      </c>
      <c r="K9" s="4" t="s">
        <v>497</v>
      </c>
      <c r="M9" s="4" t="s">
        <v>530</v>
      </c>
      <c r="O9" s="4" t="s">
        <v>85</v>
      </c>
      <c r="Q9" s="13" t="s">
        <v>86</v>
      </c>
      <c r="R9" s="14"/>
      <c r="S9" s="4" t="s">
        <v>499</v>
      </c>
      <c r="U9" s="4" t="s">
        <v>505</v>
      </c>
      <c r="AA9" s="4" t="s">
        <v>87</v>
      </c>
      <c r="AC9" s="99">
        <v>7</v>
      </c>
      <c r="AE9" s="11">
        <v>2030</v>
      </c>
      <c r="AG9" s="4" t="s">
        <v>663</v>
      </c>
      <c r="AK9" s="28" t="s">
        <v>94</v>
      </c>
      <c r="AL9" t="e" vm="1">
        <v>#VALUE!</v>
      </c>
      <c r="AM9" t="s">
        <v>95</v>
      </c>
    </row>
    <row r="10" spans="1:39">
      <c r="A10" s="4" t="s">
        <v>84</v>
      </c>
      <c r="C10" s="4" t="s">
        <v>500</v>
      </c>
      <c r="E10" s="4" t="s">
        <v>84</v>
      </c>
      <c r="K10" s="4" t="s">
        <v>91</v>
      </c>
      <c r="M10" s="4" t="s">
        <v>527</v>
      </c>
      <c r="Q10" s="13" t="s">
        <v>0</v>
      </c>
      <c r="R10" s="14"/>
      <c r="S10" s="4" t="s">
        <v>92</v>
      </c>
      <c r="U10" s="4" t="s">
        <v>506</v>
      </c>
      <c r="AA10" s="4" t="s">
        <v>93</v>
      </c>
      <c r="AC10" s="99">
        <v>8</v>
      </c>
      <c r="AE10" s="11">
        <v>2031</v>
      </c>
      <c r="AG10" s="4" t="s">
        <v>666</v>
      </c>
      <c r="AK10" s="30" t="s">
        <v>102</v>
      </c>
      <c r="AL10" t="e" vm="1">
        <v>#VALUE!</v>
      </c>
      <c r="AM10" t="s">
        <v>103</v>
      </c>
    </row>
    <row r="11" spans="1:39" ht="18">
      <c r="A11" s="4" t="s">
        <v>90</v>
      </c>
      <c r="C11" s="4" t="s">
        <v>47</v>
      </c>
      <c r="E11" s="4" t="s">
        <v>90</v>
      </c>
      <c r="M11" s="4" t="s">
        <v>528</v>
      </c>
      <c r="O11" s="1" t="s">
        <v>97</v>
      </c>
      <c r="Q11" s="13" t="s">
        <v>98</v>
      </c>
      <c r="R11" s="14"/>
      <c r="S11" s="4" t="s">
        <v>99</v>
      </c>
      <c r="AA11" s="4" t="s">
        <v>100</v>
      </c>
      <c r="AC11" s="99">
        <v>9</v>
      </c>
      <c r="AE11" s="11">
        <v>2032</v>
      </c>
      <c r="AG11" s="4" t="s">
        <v>651</v>
      </c>
      <c r="AK11" s="28" t="s">
        <v>109</v>
      </c>
      <c r="AL11" t="e" vm="1">
        <v>#VALUE!</v>
      </c>
      <c r="AM11" t="s">
        <v>110</v>
      </c>
    </row>
    <row r="12" spans="1:39" ht="18">
      <c r="A12" s="4" t="s">
        <v>557</v>
      </c>
      <c r="C12" s="4" t="s">
        <v>57</v>
      </c>
      <c r="E12" s="4" t="s">
        <v>557</v>
      </c>
      <c r="M12" s="4" t="s">
        <v>529</v>
      </c>
      <c r="O12" s="4" t="s">
        <v>4</v>
      </c>
      <c r="Q12" s="13" t="s">
        <v>105</v>
      </c>
      <c r="R12" s="14"/>
      <c r="S12" s="4" t="s">
        <v>106</v>
      </c>
      <c r="U12" s="1" t="s">
        <v>107</v>
      </c>
      <c r="AA12" s="4" t="s">
        <v>108</v>
      </c>
      <c r="AC12" s="99">
        <v>10</v>
      </c>
      <c r="AE12" s="11">
        <v>2033</v>
      </c>
      <c r="AG12" s="4" t="s">
        <v>652</v>
      </c>
      <c r="AK12" s="28" t="s">
        <v>117</v>
      </c>
      <c r="AL12" t="e" vm="5">
        <v>#VALUE!</v>
      </c>
      <c r="AM12" t="s">
        <v>118</v>
      </c>
    </row>
    <row r="13" spans="1:39">
      <c r="A13" s="4" t="s">
        <v>96</v>
      </c>
      <c r="C13" s="4" t="s">
        <v>664</v>
      </c>
      <c r="E13" s="4" t="s">
        <v>96</v>
      </c>
      <c r="M13" s="4" t="s">
        <v>531</v>
      </c>
      <c r="O13" s="4" t="s">
        <v>112</v>
      </c>
      <c r="Q13" s="13" t="s">
        <v>113</v>
      </c>
      <c r="R13" s="14"/>
      <c r="S13" s="4" t="s">
        <v>114</v>
      </c>
      <c r="U13" s="4" t="s">
        <v>91</v>
      </c>
      <c r="AA13" s="4" t="s">
        <v>115</v>
      </c>
      <c r="AC13" s="99">
        <v>11</v>
      </c>
      <c r="AE13" s="11">
        <v>2034</v>
      </c>
      <c r="AG13" s="4" t="s">
        <v>653</v>
      </c>
      <c r="AK13" s="30" t="s">
        <v>124</v>
      </c>
      <c r="AL13" t="e" vm="6">
        <v>#VALUE!</v>
      </c>
      <c r="AM13" t="s">
        <v>607</v>
      </c>
    </row>
    <row r="14" spans="1:39">
      <c r="A14" s="4" t="s">
        <v>104</v>
      </c>
      <c r="E14" s="4" t="s">
        <v>104</v>
      </c>
      <c r="O14" s="4" t="s">
        <v>120</v>
      </c>
      <c r="Q14" s="13" t="s">
        <v>121</v>
      </c>
      <c r="R14" s="14"/>
      <c r="S14" s="4" t="s">
        <v>122</v>
      </c>
      <c r="U14" s="4" t="s">
        <v>498</v>
      </c>
      <c r="AA14" s="4" t="s">
        <v>123</v>
      </c>
      <c r="AC14" s="99">
        <v>12</v>
      </c>
      <c r="AE14" s="11">
        <v>2035</v>
      </c>
      <c r="AG14" s="4" t="s">
        <v>654</v>
      </c>
      <c r="AK14" s="28" t="s">
        <v>130</v>
      </c>
      <c r="AL14" t="e" vm="1">
        <v>#VALUE!</v>
      </c>
      <c r="AM14" t="s">
        <v>131</v>
      </c>
    </row>
    <row r="15" spans="1:39">
      <c r="A15" s="4" t="s">
        <v>111</v>
      </c>
      <c r="E15" s="4" t="s">
        <v>111</v>
      </c>
      <c r="O15" s="4" t="s">
        <v>126</v>
      </c>
      <c r="Q15" s="13" t="s">
        <v>127</v>
      </c>
      <c r="R15" s="14"/>
      <c r="S15" s="4" t="s">
        <v>128</v>
      </c>
      <c r="T15" s="23"/>
      <c r="U15" s="4" t="s">
        <v>497</v>
      </c>
      <c r="AC15" s="99">
        <v>13</v>
      </c>
      <c r="AE15" s="11">
        <v>2036</v>
      </c>
      <c r="AG15" s="4" t="s">
        <v>655</v>
      </c>
      <c r="AK15" s="28" t="s">
        <v>608</v>
      </c>
      <c r="AL15" t="e" vm="7">
        <v>#VALUE!</v>
      </c>
      <c r="AM15" t="s">
        <v>609</v>
      </c>
    </row>
    <row r="16" spans="1:39">
      <c r="A16" s="4" t="s">
        <v>119</v>
      </c>
      <c r="E16" s="4" t="s">
        <v>119</v>
      </c>
      <c r="Q16" s="18" t="s">
        <v>74</v>
      </c>
      <c r="R16" s="21"/>
      <c r="AC16" s="99">
        <v>14</v>
      </c>
      <c r="AE16" s="11">
        <v>2037</v>
      </c>
      <c r="AG16" s="4" t="s">
        <v>667</v>
      </c>
      <c r="AK16" s="28" t="s">
        <v>133</v>
      </c>
      <c r="AL16" t="e" vm="1">
        <v>#VALUE!</v>
      </c>
      <c r="AM16" t="s">
        <v>134</v>
      </c>
    </row>
    <row r="17" spans="1:39" ht="18">
      <c r="A17" s="4" t="s">
        <v>125</v>
      </c>
      <c r="E17" s="4" t="s">
        <v>125</v>
      </c>
      <c r="O17" s="1" t="s">
        <v>136</v>
      </c>
      <c r="Q17" s="13" t="s">
        <v>137</v>
      </c>
      <c r="R17" s="14"/>
      <c r="U17" s="1" t="s">
        <v>138</v>
      </c>
      <c r="AC17" s="99">
        <v>15</v>
      </c>
      <c r="AE17" s="11">
        <v>2038</v>
      </c>
      <c r="AG17" s="4" t="s">
        <v>656</v>
      </c>
      <c r="AK17" s="28" t="s">
        <v>139</v>
      </c>
      <c r="AL17" t="e" vm="1">
        <v>#VALUE!</v>
      </c>
      <c r="AM17" t="s">
        <v>140</v>
      </c>
    </row>
    <row r="18" spans="1:39">
      <c r="A18" s="4" t="s">
        <v>132</v>
      </c>
      <c r="E18" s="4" t="s">
        <v>132</v>
      </c>
      <c r="O18" s="4" t="s">
        <v>4</v>
      </c>
      <c r="Q18" s="13" t="s">
        <v>142</v>
      </c>
      <c r="R18" s="14"/>
      <c r="U18" s="4" t="s">
        <v>4</v>
      </c>
      <c r="AC18" s="99">
        <v>16</v>
      </c>
      <c r="AE18" s="11">
        <v>2039</v>
      </c>
      <c r="AG18" s="4" t="s">
        <v>657</v>
      </c>
      <c r="AK18" s="28" t="s">
        <v>143</v>
      </c>
      <c r="AL18" t="e" vm="1">
        <v>#VALUE!</v>
      </c>
      <c r="AM18" t="s">
        <v>144</v>
      </c>
    </row>
    <row r="19" spans="1:39">
      <c r="A19" s="4" t="s">
        <v>135</v>
      </c>
      <c r="E19" s="4" t="s">
        <v>135</v>
      </c>
      <c r="O19" s="4" t="s">
        <v>146</v>
      </c>
      <c r="Q19" s="13" t="s">
        <v>147</v>
      </c>
      <c r="R19" s="14"/>
      <c r="U19" s="4" t="s">
        <v>546</v>
      </c>
      <c r="AC19" s="99">
        <v>17</v>
      </c>
      <c r="AE19" s="11">
        <v>2040</v>
      </c>
      <c r="AG19" s="4" t="s">
        <v>658</v>
      </c>
      <c r="AK19" s="28" t="s">
        <v>148</v>
      </c>
      <c r="AL19" t="e" vm="1">
        <v>#VALUE!</v>
      </c>
      <c r="AM19" t="s">
        <v>149</v>
      </c>
    </row>
    <row r="20" spans="1:39">
      <c r="A20" s="4" t="s">
        <v>141</v>
      </c>
      <c r="E20" s="4" t="s">
        <v>141</v>
      </c>
      <c r="O20" s="4" t="s">
        <v>151</v>
      </c>
      <c r="Q20" s="13" t="s">
        <v>152</v>
      </c>
      <c r="R20" s="14"/>
      <c r="U20" s="4" t="s">
        <v>545</v>
      </c>
      <c r="AC20" s="99">
        <v>18</v>
      </c>
      <c r="AE20" s="11">
        <v>2041</v>
      </c>
      <c r="AG20" s="4" t="s">
        <v>668</v>
      </c>
      <c r="AK20" s="28" t="s">
        <v>153</v>
      </c>
      <c r="AL20" t="e" vm="8">
        <v>#VALUE!</v>
      </c>
      <c r="AM20" t="s">
        <v>610</v>
      </c>
    </row>
    <row r="21" spans="1:39">
      <c r="A21" s="4" t="s">
        <v>145</v>
      </c>
      <c r="E21" s="4" t="s">
        <v>145</v>
      </c>
      <c r="O21" s="4" t="s">
        <v>155</v>
      </c>
      <c r="Q21" s="13" t="s">
        <v>156</v>
      </c>
      <c r="R21" s="14"/>
      <c r="U21" s="4" t="s">
        <v>157</v>
      </c>
      <c r="AC21" s="99">
        <v>19</v>
      </c>
      <c r="AE21" s="11">
        <v>2042</v>
      </c>
      <c r="AG21" s="4" t="s">
        <v>659</v>
      </c>
      <c r="AK21" s="28" t="s">
        <v>158</v>
      </c>
      <c r="AL21"/>
      <c r="AM21"/>
    </row>
    <row r="22" spans="1:39">
      <c r="A22" s="4" t="s">
        <v>150</v>
      </c>
      <c r="E22" s="4" t="s">
        <v>150</v>
      </c>
      <c r="O22" s="4" t="s">
        <v>160</v>
      </c>
      <c r="Q22" s="13" t="s">
        <v>161</v>
      </c>
      <c r="R22" s="14"/>
      <c r="U22" s="4" t="s">
        <v>547</v>
      </c>
      <c r="AC22" s="99">
        <v>20</v>
      </c>
      <c r="AE22" s="11">
        <v>2043</v>
      </c>
      <c r="AG22" s="4" t="s">
        <v>669</v>
      </c>
      <c r="AK22" s="28" t="s">
        <v>162</v>
      </c>
      <c r="AL22"/>
      <c r="AM22"/>
    </row>
    <row r="23" spans="1:39">
      <c r="A23" s="4" t="s">
        <v>154</v>
      </c>
      <c r="E23" s="4" t="s">
        <v>154</v>
      </c>
      <c r="Q23" s="13" t="s">
        <v>164</v>
      </c>
      <c r="R23" s="14"/>
      <c r="U23" s="4" t="s">
        <v>548</v>
      </c>
      <c r="AC23" s="99">
        <v>21</v>
      </c>
      <c r="AE23" s="11">
        <v>2044</v>
      </c>
      <c r="AG23" s="4" t="s">
        <v>670</v>
      </c>
      <c r="AK23" s="28" t="s">
        <v>165</v>
      </c>
      <c r="AL23"/>
      <c r="AM23"/>
    </row>
    <row r="24" spans="1:39">
      <c r="A24" s="4" t="s">
        <v>159</v>
      </c>
      <c r="E24" s="4" t="s">
        <v>159</v>
      </c>
      <c r="Q24" s="13" t="s">
        <v>167</v>
      </c>
      <c r="R24" s="14"/>
      <c r="U24" s="4" t="s">
        <v>549</v>
      </c>
      <c r="AC24" s="99">
        <v>22</v>
      </c>
      <c r="AE24" s="11">
        <v>2045</v>
      </c>
      <c r="AG24" s="4" t="s">
        <v>671</v>
      </c>
      <c r="AK24" s="28" t="s">
        <v>168</v>
      </c>
      <c r="AL24" t="e" vm="1">
        <v>#VALUE!</v>
      </c>
      <c r="AM24" t="s">
        <v>169</v>
      </c>
    </row>
    <row r="25" spans="1:39">
      <c r="A25" s="4" t="s">
        <v>163</v>
      </c>
      <c r="E25" s="4" t="s">
        <v>163</v>
      </c>
      <c r="Q25" s="18" t="s">
        <v>171</v>
      </c>
      <c r="R25" s="21"/>
      <c r="U25" s="4" t="s">
        <v>550</v>
      </c>
      <c r="AC25" s="99">
        <v>23</v>
      </c>
      <c r="AE25" s="11">
        <v>2046</v>
      </c>
      <c r="AG25" s="4" t="s">
        <v>661</v>
      </c>
      <c r="AK25" s="28" t="s">
        <v>173</v>
      </c>
      <c r="AL25" t="e" vm="1">
        <v>#VALUE!</v>
      </c>
      <c r="AM25" t="s">
        <v>174</v>
      </c>
    </row>
    <row r="26" spans="1:39">
      <c r="A26" s="4" t="s">
        <v>166</v>
      </c>
      <c r="E26" s="4" t="s">
        <v>166</v>
      </c>
      <c r="Q26" s="13" t="s">
        <v>176</v>
      </c>
      <c r="R26" s="14"/>
      <c r="U26" s="4" t="s">
        <v>177</v>
      </c>
      <c r="AC26" s="99">
        <v>24</v>
      </c>
      <c r="AE26" s="11">
        <v>2047</v>
      </c>
      <c r="AG26" s="4" t="s">
        <v>660</v>
      </c>
      <c r="AK26" s="28" t="s">
        <v>611</v>
      </c>
      <c r="AL26" t="e" vm="8">
        <v>#VALUE!</v>
      </c>
      <c r="AM26" t="s">
        <v>612</v>
      </c>
    </row>
    <row r="27" spans="1:39">
      <c r="A27" s="4" t="s">
        <v>170</v>
      </c>
      <c r="E27" s="4" t="s">
        <v>170</v>
      </c>
      <c r="Q27" s="13" t="s">
        <v>181</v>
      </c>
      <c r="R27" s="14"/>
      <c r="U27" s="4" t="s">
        <v>564</v>
      </c>
      <c r="AC27" s="99">
        <v>25</v>
      </c>
      <c r="AE27" s="11">
        <v>2048</v>
      </c>
      <c r="AG27" s="4" t="s">
        <v>662</v>
      </c>
      <c r="AK27" s="28" t="s">
        <v>178</v>
      </c>
      <c r="AL27" t="e" vm="9">
        <v>#VALUE!</v>
      </c>
      <c r="AM27" t="s">
        <v>179</v>
      </c>
    </row>
    <row r="28" spans="1:39">
      <c r="A28" s="4" t="s">
        <v>175</v>
      </c>
      <c r="E28" s="4" t="s">
        <v>175</v>
      </c>
      <c r="Q28" s="18" t="s">
        <v>101</v>
      </c>
      <c r="R28" s="21"/>
      <c r="U28" s="4" t="s">
        <v>555</v>
      </c>
      <c r="AC28" s="99">
        <v>26</v>
      </c>
      <c r="AE28" s="11">
        <v>2049</v>
      </c>
      <c r="AK28" s="28" t="s">
        <v>184</v>
      </c>
      <c r="AL28" t="e" vm="8">
        <v>#VALUE!</v>
      </c>
      <c r="AM28" s="29" t="s">
        <v>613</v>
      </c>
    </row>
    <row r="29" spans="1:39">
      <c r="A29" s="4" t="s">
        <v>180</v>
      </c>
      <c r="E29" s="4" t="s">
        <v>180</v>
      </c>
      <c r="Q29" s="13" t="s">
        <v>189</v>
      </c>
      <c r="R29" s="14"/>
      <c r="U29" s="4" t="s">
        <v>182</v>
      </c>
      <c r="AC29" s="99">
        <v>27</v>
      </c>
      <c r="AE29" s="11">
        <v>2050</v>
      </c>
      <c r="AK29" s="28" t="s">
        <v>614</v>
      </c>
      <c r="AL29" t="e" vm="10">
        <v>#VALUE!</v>
      </c>
      <c r="AM29" s="29" t="s">
        <v>615</v>
      </c>
    </row>
    <row r="30" spans="1:39">
      <c r="A30" s="4" t="s">
        <v>185</v>
      </c>
      <c r="E30" s="4" t="s">
        <v>185</v>
      </c>
      <c r="Q30" s="18" t="s">
        <v>116</v>
      </c>
      <c r="R30" s="21"/>
      <c r="U30" s="4" t="s">
        <v>551</v>
      </c>
      <c r="AC30" s="99">
        <v>28</v>
      </c>
      <c r="AK30" s="28" t="s">
        <v>616</v>
      </c>
      <c r="AL30" t="e" vm="7">
        <v>#VALUE!</v>
      </c>
      <c r="AM30" t="s">
        <v>617</v>
      </c>
    </row>
    <row r="31" spans="1:39">
      <c r="A31" s="4" t="s">
        <v>188</v>
      </c>
      <c r="E31" s="4" t="s">
        <v>188</v>
      </c>
      <c r="Q31" s="13" t="s">
        <v>197</v>
      </c>
      <c r="R31" s="14"/>
      <c r="U31" s="4" t="s">
        <v>552</v>
      </c>
      <c r="AC31" s="99">
        <v>29</v>
      </c>
      <c r="AK31" s="28" t="s">
        <v>186</v>
      </c>
      <c r="AL31" t="e" vm="1">
        <v>#VALUE!</v>
      </c>
      <c r="AM31" t="s">
        <v>187</v>
      </c>
    </row>
    <row r="32" spans="1:39">
      <c r="A32" s="4" t="s">
        <v>193</v>
      </c>
      <c r="E32" s="4" t="s">
        <v>193</v>
      </c>
      <c r="Q32" s="13" t="s">
        <v>202</v>
      </c>
      <c r="R32" s="14"/>
      <c r="U32" s="4" t="s">
        <v>553</v>
      </c>
      <c r="AC32" s="99">
        <v>30</v>
      </c>
      <c r="AK32" s="28" t="s">
        <v>191</v>
      </c>
      <c r="AL32" t="e" vm="1">
        <v>#VALUE!</v>
      </c>
      <c r="AM32" t="s">
        <v>192</v>
      </c>
    </row>
    <row r="33" spans="1:39" ht="18">
      <c r="A33" s="4" t="s">
        <v>196</v>
      </c>
      <c r="E33" s="4" t="s">
        <v>196</v>
      </c>
      <c r="Q33" s="13" t="s">
        <v>206</v>
      </c>
      <c r="R33" s="14"/>
      <c r="U33" s="4" t="s">
        <v>554</v>
      </c>
      <c r="AC33" s="99">
        <v>31</v>
      </c>
      <c r="AK33" s="28" t="s">
        <v>194</v>
      </c>
      <c r="AL33" t="e" vm="11">
        <v>#VALUE!</v>
      </c>
      <c r="AM33" t="s">
        <v>195</v>
      </c>
    </row>
    <row r="34" spans="1:39">
      <c r="A34" s="4" t="s">
        <v>201</v>
      </c>
      <c r="E34" s="4" t="s">
        <v>201</v>
      </c>
      <c r="Q34" s="13" t="s">
        <v>211</v>
      </c>
      <c r="R34" s="14"/>
      <c r="AC34" s="99">
        <v>32</v>
      </c>
      <c r="AG34"/>
      <c r="AK34" s="28" t="s">
        <v>199</v>
      </c>
      <c r="AL34" t="e" vm="1">
        <v>#VALUE!</v>
      </c>
      <c r="AM34" t="s">
        <v>200</v>
      </c>
    </row>
    <row r="35" spans="1:39">
      <c r="A35" s="4" t="s">
        <v>205</v>
      </c>
      <c r="E35" s="4" t="s">
        <v>205</v>
      </c>
      <c r="Q35" s="18" t="s">
        <v>129</v>
      </c>
      <c r="R35" s="21"/>
      <c r="AC35" s="99">
        <v>33</v>
      </c>
      <c r="AG35"/>
      <c r="AK35" s="30" t="s">
        <v>203</v>
      </c>
      <c r="AL35" t="e" vm="1">
        <v>#VALUE!</v>
      </c>
      <c r="AM35" t="s">
        <v>204</v>
      </c>
    </row>
    <row r="36" spans="1:39">
      <c r="A36" s="4" t="s">
        <v>210</v>
      </c>
      <c r="E36" s="4" t="s">
        <v>210</v>
      </c>
      <c r="Q36" s="19" t="s">
        <v>219</v>
      </c>
      <c r="R36" s="20"/>
      <c r="AC36" s="99">
        <v>34</v>
      </c>
      <c r="AG36"/>
      <c r="AK36" s="28" t="s">
        <v>208</v>
      </c>
      <c r="AL36" t="e" vm="1">
        <v>#VALUE!</v>
      </c>
      <c r="AM36" t="s">
        <v>209</v>
      </c>
    </row>
    <row r="37" spans="1:39">
      <c r="A37" s="4" t="s">
        <v>214</v>
      </c>
      <c r="E37" s="4" t="s">
        <v>214</v>
      </c>
      <c r="Q37" s="13" t="s">
        <v>223</v>
      </c>
      <c r="R37" s="14"/>
      <c r="AC37" s="99">
        <v>35</v>
      </c>
      <c r="AG37"/>
      <c r="AK37" s="28" t="s">
        <v>212</v>
      </c>
      <c r="AL37" t="e" vm="1">
        <v>#VALUE!</v>
      </c>
      <c r="AM37" t="s">
        <v>213</v>
      </c>
    </row>
    <row r="38" spans="1:39">
      <c r="A38" s="4" t="s">
        <v>218</v>
      </c>
      <c r="E38" s="4" t="s">
        <v>218</v>
      </c>
      <c r="Q38" s="18" t="s">
        <v>228</v>
      </c>
      <c r="R38" s="21"/>
      <c r="AC38" s="99">
        <v>36</v>
      </c>
      <c r="AG38"/>
      <c r="AK38" s="28" t="s">
        <v>216</v>
      </c>
      <c r="AL38" t="e" vm="1">
        <v>#VALUE!</v>
      </c>
      <c r="AM38" t="s">
        <v>217</v>
      </c>
    </row>
    <row r="39" spans="1:39">
      <c r="A39" s="4" t="s">
        <v>222</v>
      </c>
      <c r="E39" s="4" t="s">
        <v>222</v>
      </c>
      <c r="Q39" s="13" t="s">
        <v>232</v>
      </c>
      <c r="R39" s="14"/>
      <c r="AC39" s="99">
        <v>37</v>
      </c>
      <c r="AG39"/>
      <c r="AK39" s="28" t="s">
        <v>220</v>
      </c>
      <c r="AL39" t="e" vm="1">
        <v>#VALUE!</v>
      </c>
      <c r="AM39" t="s">
        <v>221</v>
      </c>
    </row>
    <row r="40" spans="1:39">
      <c r="A40" s="4" t="s">
        <v>227</v>
      </c>
      <c r="E40" s="4" t="s">
        <v>227</v>
      </c>
      <c r="Q40" s="13" t="s">
        <v>237</v>
      </c>
      <c r="R40" s="14"/>
      <c r="AC40" s="99">
        <v>38</v>
      </c>
      <c r="AG40"/>
      <c r="AK40" s="28" t="s">
        <v>225</v>
      </c>
      <c r="AL40" t="e" vm="1">
        <v>#VALUE!</v>
      </c>
      <c r="AM40" t="s">
        <v>226</v>
      </c>
    </row>
    <row r="41" spans="1:39">
      <c r="A41" s="4" t="s">
        <v>231</v>
      </c>
      <c r="E41" s="4" t="s">
        <v>231</v>
      </c>
      <c r="Q41" s="13" t="s">
        <v>241</v>
      </c>
      <c r="R41" s="14"/>
      <c r="AC41" s="99">
        <v>39</v>
      </c>
      <c r="AG41"/>
      <c r="AK41" s="30" t="s">
        <v>229</v>
      </c>
      <c r="AL41" t="e" vm="1">
        <v>#VALUE!</v>
      </c>
      <c r="AM41" t="s">
        <v>230</v>
      </c>
    </row>
    <row r="42" spans="1:39">
      <c r="A42" s="4" t="s">
        <v>236</v>
      </c>
      <c r="E42" s="4" t="s">
        <v>236</v>
      </c>
      <c r="Q42" s="18" t="s">
        <v>246</v>
      </c>
      <c r="R42" s="21"/>
      <c r="AC42" s="99">
        <v>40</v>
      </c>
      <c r="AG42"/>
      <c r="AK42" s="28" t="s">
        <v>234</v>
      </c>
      <c r="AL42" t="e" vm="1">
        <v>#VALUE!</v>
      </c>
      <c r="AM42" t="s">
        <v>235</v>
      </c>
    </row>
    <row r="43" spans="1:39">
      <c r="A43" s="4" t="s">
        <v>240</v>
      </c>
      <c r="E43" s="4" t="s">
        <v>240</v>
      </c>
      <c r="Q43" s="13" t="s">
        <v>250</v>
      </c>
      <c r="R43" s="14"/>
      <c r="AC43" s="99">
        <v>41</v>
      </c>
      <c r="AG43"/>
      <c r="AK43" s="28" t="s">
        <v>238</v>
      </c>
      <c r="AL43" t="e" vm="12">
        <v>#VALUE!</v>
      </c>
      <c r="AM43" t="s">
        <v>239</v>
      </c>
    </row>
    <row r="44" spans="1:39">
      <c r="A44" s="4" t="s">
        <v>245</v>
      </c>
      <c r="E44" s="4" t="s">
        <v>245</v>
      </c>
      <c r="Q44" s="18" t="s">
        <v>172</v>
      </c>
      <c r="R44" s="21"/>
      <c r="AC44" s="99">
        <v>42</v>
      </c>
      <c r="AG44"/>
      <c r="AK44" s="28" t="s">
        <v>243</v>
      </c>
      <c r="AL44" t="e" vm="1">
        <v>#VALUE!</v>
      </c>
      <c r="AM44" t="s">
        <v>244</v>
      </c>
    </row>
    <row r="45" spans="1:39">
      <c r="A45" s="4" t="s">
        <v>249</v>
      </c>
      <c r="E45" s="4" t="s">
        <v>249</v>
      </c>
      <c r="Q45" s="19" t="s">
        <v>257</v>
      </c>
      <c r="R45" s="20"/>
      <c r="AC45" s="99">
        <v>43</v>
      </c>
      <c r="AG45" s="6"/>
      <c r="AK45" s="28" t="s">
        <v>247</v>
      </c>
      <c r="AL45" t="e" vm="1">
        <v>#VALUE!</v>
      </c>
      <c r="AM45" t="s">
        <v>248</v>
      </c>
    </row>
    <row r="46" spans="1:39">
      <c r="A46" s="4" t="s">
        <v>604</v>
      </c>
      <c r="E46" s="4" t="s">
        <v>604</v>
      </c>
      <c r="Q46" s="13" t="s">
        <v>260</v>
      </c>
      <c r="R46" s="14"/>
      <c r="AC46" s="99">
        <v>44</v>
      </c>
      <c r="AG46" s="18"/>
      <c r="AK46" s="28" t="s">
        <v>251</v>
      </c>
      <c r="AL46" t="e" vm="1">
        <v>#VALUE!</v>
      </c>
      <c r="AM46" t="s">
        <v>252</v>
      </c>
    </row>
    <row r="47" spans="1:39">
      <c r="A47" s="4" t="s">
        <v>253</v>
      </c>
      <c r="E47" s="4" t="s">
        <v>253</v>
      </c>
      <c r="Q47" s="18" t="s">
        <v>183</v>
      </c>
      <c r="R47" s="21"/>
      <c r="AC47" s="99">
        <v>45</v>
      </c>
      <c r="AG47" s="15"/>
      <c r="AK47" s="28" t="s">
        <v>254</v>
      </c>
      <c r="AL47" t="e" vm="1">
        <v>#VALUE!</v>
      </c>
      <c r="AM47" t="s">
        <v>255</v>
      </c>
    </row>
    <row r="48" spans="1:39">
      <c r="A48" s="4" t="s">
        <v>256</v>
      </c>
      <c r="E48" s="4" t="s">
        <v>256</v>
      </c>
      <c r="Q48" s="13" t="s">
        <v>266</v>
      </c>
      <c r="R48" s="14"/>
      <c r="AC48" s="99">
        <v>46</v>
      </c>
      <c r="AG48" s="18"/>
      <c r="AK48" s="30" t="s">
        <v>258</v>
      </c>
      <c r="AL48" t="e" vm="13">
        <v>#VALUE!</v>
      </c>
      <c r="AM48" t="s">
        <v>618</v>
      </c>
    </row>
    <row r="49" spans="1:39">
      <c r="A49" s="4" t="s">
        <v>259</v>
      </c>
      <c r="E49" s="4" t="s">
        <v>259</v>
      </c>
      <c r="Q49" s="13" t="s">
        <v>270</v>
      </c>
      <c r="R49" s="14"/>
      <c r="AC49" s="99">
        <v>47</v>
      </c>
      <c r="AG49" s="22"/>
      <c r="AK49" s="28" t="s">
        <v>261</v>
      </c>
      <c r="AL49" t="e" vm="14">
        <v>#VALUE!</v>
      </c>
      <c r="AM49" t="s">
        <v>262</v>
      </c>
    </row>
    <row r="50" spans="1:39">
      <c r="A50" s="4" t="s">
        <v>263</v>
      </c>
      <c r="E50" s="4" t="s">
        <v>263</v>
      </c>
      <c r="Q50" s="19" t="s">
        <v>274</v>
      </c>
      <c r="R50" s="20"/>
      <c r="AC50" s="99">
        <v>48</v>
      </c>
      <c r="AG50" s="18"/>
      <c r="AK50" s="97" t="s">
        <v>264</v>
      </c>
      <c r="AL50" s="96" t="e" vm="15">
        <v>#VALUE!</v>
      </c>
      <c r="AM50" t="s">
        <v>619</v>
      </c>
    </row>
    <row r="51" spans="1:39">
      <c r="A51" s="4" t="s">
        <v>265</v>
      </c>
      <c r="E51" s="4" t="s">
        <v>265</v>
      </c>
      <c r="Q51" s="19" t="s">
        <v>278</v>
      </c>
      <c r="R51" s="20"/>
      <c r="AC51" s="99">
        <v>49</v>
      </c>
      <c r="AK51" s="28" t="s">
        <v>267</v>
      </c>
      <c r="AL51" t="e" vm="16">
        <v>#VALUE!</v>
      </c>
      <c r="AM51" t="s">
        <v>268</v>
      </c>
    </row>
    <row r="52" spans="1:39">
      <c r="A52" s="4" t="s">
        <v>269</v>
      </c>
      <c r="E52" s="4" t="s">
        <v>269</v>
      </c>
      <c r="Q52" s="13" t="s">
        <v>282</v>
      </c>
      <c r="R52" s="14"/>
      <c r="AC52" s="99">
        <v>50</v>
      </c>
      <c r="AK52" s="28" t="s">
        <v>271</v>
      </c>
      <c r="AL52" t="e" vm="1">
        <v>#VALUE!</v>
      </c>
      <c r="AM52" t="s">
        <v>272</v>
      </c>
    </row>
    <row r="53" spans="1:39">
      <c r="A53" s="4" t="s">
        <v>273</v>
      </c>
      <c r="E53" s="4" t="s">
        <v>273</v>
      </c>
      <c r="Q53" s="13" t="s">
        <v>286</v>
      </c>
      <c r="R53" s="14"/>
      <c r="AC53" s="99">
        <v>51</v>
      </c>
      <c r="AK53" s="28" t="s">
        <v>275</v>
      </c>
      <c r="AL53" t="e" vm="17">
        <v>#VALUE!</v>
      </c>
      <c r="AM53" t="s">
        <v>276</v>
      </c>
    </row>
    <row r="54" spans="1:39">
      <c r="A54" s="4" t="s">
        <v>558</v>
      </c>
      <c r="E54" s="4" t="s">
        <v>558</v>
      </c>
      <c r="Q54" s="13" t="s">
        <v>290</v>
      </c>
      <c r="R54" s="14"/>
      <c r="AC54" s="99">
        <v>52</v>
      </c>
      <c r="AK54" s="28" t="s">
        <v>279</v>
      </c>
      <c r="AL54" t="e" vm="1">
        <v>#VALUE!</v>
      </c>
      <c r="AM54" t="s">
        <v>280</v>
      </c>
    </row>
    <row r="55" spans="1:39">
      <c r="A55" s="4" t="s">
        <v>281</v>
      </c>
      <c r="E55" s="4" t="s">
        <v>281</v>
      </c>
      <c r="Q55" s="18" t="s">
        <v>190</v>
      </c>
      <c r="R55" s="21"/>
      <c r="AC55" s="99">
        <v>53</v>
      </c>
      <c r="AG55" s="18"/>
      <c r="AK55" s="28" t="s">
        <v>283</v>
      </c>
      <c r="AL55" t="e" vm="1">
        <v>#VALUE!</v>
      </c>
      <c r="AM55" t="s">
        <v>284</v>
      </c>
    </row>
    <row r="56" spans="1:39">
      <c r="A56" s="4" t="s">
        <v>277</v>
      </c>
      <c r="E56" s="4" t="s">
        <v>277</v>
      </c>
      <c r="Q56" s="13" t="s">
        <v>297</v>
      </c>
      <c r="R56" s="14"/>
      <c r="AC56" s="99">
        <v>54</v>
      </c>
      <c r="AK56" s="28" t="s">
        <v>287</v>
      </c>
      <c r="AL56" t="e" vm="1">
        <v>#VALUE!</v>
      </c>
      <c r="AM56" t="s">
        <v>288</v>
      </c>
    </row>
    <row r="57" spans="1:39">
      <c r="A57" s="4" t="s">
        <v>285</v>
      </c>
      <c r="E57" s="4" t="s">
        <v>285</v>
      </c>
      <c r="Q57" s="18" t="s">
        <v>198</v>
      </c>
      <c r="R57" s="21"/>
      <c r="AC57" s="99">
        <v>55</v>
      </c>
      <c r="AK57" s="28" t="s">
        <v>291</v>
      </c>
      <c r="AL57" t="e" vm="1">
        <v>#VALUE!</v>
      </c>
      <c r="AM57" t="s">
        <v>292</v>
      </c>
    </row>
    <row r="58" spans="1:39">
      <c r="A58" s="4" t="s">
        <v>289</v>
      </c>
      <c r="E58" s="4" t="s">
        <v>289</v>
      </c>
      <c r="Q58" s="13" t="s">
        <v>302</v>
      </c>
      <c r="R58" s="14"/>
      <c r="AC58" s="99">
        <v>56</v>
      </c>
      <c r="AK58" s="28" t="s">
        <v>294</v>
      </c>
      <c r="AL58" t="e" vm="1">
        <v>#VALUE!</v>
      </c>
      <c r="AM58" t="s">
        <v>295</v>
      </c>
    </row>
    <row r="59" spans="1:39">
      <c r="A59" s="4" t="s">
        <v>293</v>
      </c>
      <c r="E59" s="4" t="s">
        <v>293</v>
      </c>
      <c r="Q59" s="18" t="s">
        <v>207</v>
      </c>
      <c r="R59" s="21"/>
      <c r="AC59" s="99">
        <v>57</v>
      </c>
      <c r="AK59" s="28" t="s">
        <v>298</v>
      </c>
      <c r="AL59" t="e" vm="1">
        <v>#VALUE!</v>
      </c>
      <c r="AM59" t="s">
        <v>299</v>
      </c>
    </row>
    <row r="60" spans="1:39">
      <c r="A60" s="4" t="s">
        <v>296</v>
      </c>
      <c r="E60" s="4" t="s">
        <v>296</v>
      </c>
      <c r="Q60" s="13" t="s">
        <v>307</v>
      </c>
      <c r="R60" s="14"/>
      <c r="AC60" s="99">
        <v>58</v>
      </c>
      <c r="AK60" s="28" t="s">
        <v>300</v>
      </c>
      <c r="AL60" t="e" vm="1">
        <v>#VALUE!</v>
      </c>
      <c r="AM60" t="s">
        <v>301</v>
      </c>
    </row>
    <row r="61" spans="1:39">
      <c r="Q61" s="13" t="s">
        <v>310</v>
      </c>
      <c r="R61" s="14"/>
      <c r="AC61" s="99">
        <v>59</v>
      </c>
      <c r="AK61" s="28" t="s">
        <v>303</v>
      </c>
      <c r="AL61" t="e" vm="1">
        <v>#VALUE!</v>
      </c>
      <c r="AM61" s="98" t="s">
        <v>304</v>
      </c>
    </row>
    <row r="62" spans="1:39">
      <c r="Q62" s="13" t="s">
        <v>313</v>
      </c>
      <c r="R62" s="14"/>
      <c r="AC62" s="99">
        <v>60</v>
      </c>
      <c r="AK62" s="28" t="s">
        <v>305</v>
      </c>
      <c r="AL62" t="e" vm="18">
        <v>#VALUE!</v>
      </c>
      <c r="AM62" t="s">
        <v>306</v>
      </c>
    </row>
    <row r="63" spans="1:39">
      <c r="Q63" s="13" t="s">
        <v>316</v>
      </c>
      <c r="R63" s="14"/>
      <c r="AC63" s="99">
        <v>61</v>
      </c>
      <c r="AK63" s="28" t="s">
        <v>308</v>
      </c>
      <c r="AL63" t="e" vm="18">
        <v>#VALUE!</v>
      </c>
      <c r="AM63" t="s">
        <v>309</v>
      </c>
    </row>
    <row r="64" spans="1:39">
      <c r="Q64" s="13" t="s">
        <v>319</v>
      </c>
      <c r="R64" s="14"/>
      <c r="AC64" s="99">
        <v>62</v>
      </c>
      <c r="AK64" s="28" t="s">
        <v>620</v>
      </c>
      <c r="AL64" t="e" vm="19">
        <v>#VALUE!</v>
      </c>
      <c r="AM64" t="s">
        <v>621</v>
      </c>
    </row>
    <row r="65" spans="17:39">
      <c r="Q65" s="13" t="s">
        <v>322</v>
      </c>
      <c r="R65" s="14"/>
      <c r="AC65" s="99">
        <v>63</v>
      </c>
      <c r="AK65" s="28" t="s">
        <v>311</v>
      </c>
      <c r="AL65" t="e" vm="20">
        <v>#VALUE!</v>
      </c>
      <c r="AM65" t="s">
        <v>312</v>
      </c>
    </row>
    <row r="66" spans="17:39">
      <c r="Q66" s="13" t="s">
        <v>325</v>
      </c>
      <c r="R66" s="14"/>
      <c r="AC66" s="99">
        <v>64</v>
      </c>
      <c r="AK66" s="28" t="s">
        <v>314</v>
      </c>
      <c r="AL66" t="e" vm="1">
        <v>#VALUE!</v>
      </c>
      <c r="AM66" t="s">
        <v>315</v>
      </c>
    </row>
    <row r="67" spans="17:39">
      <c r="Q67" s="13" t="s">
        <v>328</v>
      </c>
      <c r="R67" s="14"/>
      <c r="AC67" s="99">
        <v>65</v>
      </c>
      <c r="AK67" s="28" t="s">
        <v>317</v>
      </c>
      <c r="AL67" t="e" vm="1">
        <v>#VALUE!</v>
      </c>
      <c r="AM67" t="s">
        <v>318</v>
      </c>
    </row>
    <row r="68" spans="17:39">
      <c r="Q68" s="18" t="s">
        <v>215</v>
      </c>
      <c r="R68" s="21"/>
      <c r="AC68" s="99">
        <v>66</v>
      </c>
      <c r="AK68" s="30" t="s">
        <v>320</v>
      </c>
      <c r="AL68" t="e" vm="1">
        <v>#VALUE!</v>
      </c>
      <c r="AM68" t="s">
        <v>321</v>
      </c>
    </row>
    <row r="69" spans="17:39">
      <c r="Q69" s="13" t="s">
        <v>333</v>
      </c>
      <c r="R69" s="14"/>
      <c r="AC69" s="99">
        <v>67</v>
      </c>
      <c r="AK69" s="30" t="s">
        <v>323</v>
      </c>
      <c r="AL69" t="e" vm="1">
        <v>#VALUE!</v>
      </c>
      <c r="AM69" t="s">
        <v>324</v>
      </c>
    </row>
    <row r="70" spans="17:39">
      <c r="Q70" s="18" t="s">
        <v>224</v>
      </c>
      <c r="R70" s="21"/>
      <c r="AC70" s="99">
        <v>68</v>
      </c>
      <c r="AK70" s="28" t="s">
        <v>326</v>
      </c>
      <c r="AL70" t="e" vm="1">
        <v>#VALUE!</v>
      </c>
      <c r="AM70" t="s">
        <v>327</v>
      </c>
    </row>
    <row r="71" spans="17:39">
      <c r="Q71" s="19" t="s">
        <v>338</v>
      </c>
      <c r="R71" s="20"/>
      <c r="AC71" s="99">
        <v>69</v>
      </c>
      <c r="AK71" s="28" t="s">
        <v>329</v>
      </c>
      <c r="AL71" t="e" vm="21">
        <v>#VALUE!</v>
      </c>
      <c r="AM71" t="s">
        <v>330</v>
      </c>
    </row>
    <row r="72" spans="17:39">
      <c r="Q72" s="13" t="s">
        <v>341</v>
      </c>
      <c r="R72" s="14"/>
      <c r="AC72" s="99">
        <v>70</v>
      </c>
      <c r="AK72" s="28" t="s">
        <v>331</v>
      </c>
      <c r="AL72" t="e" vm="1">
        <v>#VALUE!</v>
      </c>
      <c r="AM72" t="s">
        <v>332</v>
      </c>
    </row>
    <row r="73" spans="17:39">
      <c r="Q73" s="18" t="s">
        <v>233</v>
      </c>
      <c r="R73" s="21"/>
      <c r="AC73" s="99">
        <v>71</v>
      </c>
      <c r="AK73" s="28" t="s">
        <v>334</v>
      </c>
      <c r="AL73" t="e" vm="1">
        <v>#VALUE!</v>
      </c>
      <c r="AM73" t="s">
        <v>335</v>
      </c>
    </row>
    <row r="74" spans="17:39">
      <c r="Q74" s="19" t="s">
        <v>345</v>
      </c>
      <c r="R74" s="20"/>
      <c r="AC74" s="99">
        <v>72</v>
      </c>
      <c r="AK74" s="28" t="s">
        <v>336</v>
      </c>
      <c r="AL74" t="e" vm="1">
        <v>#VALUE!</v>
      </c>
      <c r="AM74" t="s">
        <v>337</v>
      </c>
    </row>
    <row r="75" spans="17:39">
      <c r="Q75" s="13" t="s">
        <v>348</v>
      </c>
      <c r="R75" s="14"/>
      <c r="AC75" s="99">
        <v>73</v>
      </c>
      <c r="AK75" s="28" t="s">
        <v>339</v>
      </c>
      <c r="AL75" t="e" vm="1">
        <v>#VALUE!</v>
      </c>
      <c r="AM75" t="s">
        <v>340</v>
      </c>
    </row>
    <row r="76" spans="17:39">
      <c r="Q76" s="19" t="s">
        <v>351</v>
      </c>
      <c r="R76" s="20"/>
      <c r="AC76" s="99">
        <v>74</v>
      </c>
      <c r="AK76" s="28" t="s">
        <v>342</v>
      </c>
      <c r="AL76" t="e" vm="7">
        <v>#VALUE!</v>
      </c>
      <c r="AM76" t="s">
        <v>622</v>
      </c>
    </row>
    <row r="77" spans="17:39">
      <c r="Q77" s="13" t="s">
        <v>354</v>
      </c>
      <c r="R77" s="14"/>
      <c r="AC77" s="99">
        <v>75</v>
      </c>
      <c r="AK77" s="28" t="s">
        <v>623</v>
      </c>
      <c r="AL77" t="e" vm="7">
        <v>#VALUE!</v>
      </c>
      <c r="AM77" t="s">
        <v>624</v>
      </c>
    </row>
    <row r="78" spans="17:39">
      <c r="Q78" s="13" t="s">
        <v>357</v>
      </c>
      <c r="R78" s="14"/>
      <c r="AC78" s="99">
        <v>76</v>
      </c>
      <c r="AK78" s="28" t="s">
        <v>625</v>
      </c>
      <c r="AL78" t="e" vm="22">
        <v>#VALUE!</v>
      </c>
      <c r="AM78" t="s">
        <v>626</v>
      </c>
    </row>
    <row r="79" spans="17:39">
      <c r="Q79" s="13" t="s">
        <v>360</v>
      </c>
      <c r="R79" s="14"/>
      <c r="AC79" s="99">
        <v>77</v>
      </c>
      <c r="AK79" s="28" t="s">
        <v>343</v>
      </c>
      <c r="AL79" t="e" vm="1">
        <v>#VALUE!</v>
      </c>
      <c r="AM79" t="s">
        <v>344</v>
      </c>
    </row>
    <row r="80" spans="17:39">
      <c r="Q80" s="13" t="s">
        <v>362</v>
      </c>
      <c r="R80" s="14"/>
      <c r="AC80" s="99">
        <v>78</v>
      </c>
      <c r="AK80" s="28" t="s">
        <v>346</v>
      </c>
      <c r="AL80" t="e" vm="1">
        <v>#VALUE!</v>
      </c>
      <c r="AM80" t="s">
        <v>347</v>
      </c>
    </row>
    <row r="81" spans="17:39">
      <c r="Q81" s="13" t="s">
        <v>365</v>
      </c>
      <c r="R81" s="14"/>
      <c r="AC81" s="99">
        <v>79</v>
      </c>
      <c r="AK81" s="28" t="s">
        <v>349</v>
      </c>
      <c r="AL81" t="e" vm="1">
        <v>#VALUE!</v>
      </c>
      <c r="AM81" t="s">
        <v>350</v>
      </c>
    </row>
    <row r="82" spans="17:39">
      <c r="Q82" s="18" t="s">
        <v>242</v>
      </c>
      <c r="R82" s="21"/>
      <c r="AC82" s="99">
        <v>80</v>
      </c>
      <c r="AK82" s="28" t="s">
        <v>352</v>
      </c>
      <c r="AL82" t="e" vm="23">
        <v>#VALUE!</v>
      </c>
      <c r="AM82" t="s">
        <v>353</v>
      </c>
    </row>
    <row r="83" spans="17:39">
      <c r="Q83" s="13" t="s">
        <v>369</v>
      </c>
      <c r="R83" s="14"/>
      <c r="AC83" s="99">
        <v>81</v>
      </c>
      <c r="AK83" s="28" t="s">
        <v>355</v>
      </c>
      <c r="AL83" t="e" vm="1">
        <v>#VALUE!</v>
      </c>
      <c r="AM83" t="s">
        <v>356</v>
      </c>
    </row>
    <row r="84" spans="17:39">
      <c r="Q84" s="13" t="s">
        <v>372</v>
      </c>
      <c r="R84" s="14"/>
      <c r="AC84" s="99">
        <v>82</v>
      </c>
      <c r="AK84" s="28" t="s">
        <v>358</v>
      </c>
      <c r="AL84" t="e" vm="1">
        <v>#VALUE!</v>
      </c>
      <c r="AM84" t="s">
        <v>359</v>
      </c>
    </row>
    <row r="85" spans="17:39">
      <c r="Q85" s="13" t="s">
        <v>375</v>
      </c>
      <c r="R85" s="14"/>
      <c r="AC85" s="99">
        <v>83</v>
      </c>
      <c r="AK85" s="28" t="s">
        <v>361</v>
      </c>
      <c r="AL85" t="e" vm="3">
        <v>#VALUE!</v>
      </c>
      <c r="AM85" t="s">
        <v>627</v>
      </c>
    </row>
    <row r="86" spans="17:39">
      <c r="Q86" s="13" t="s">
        <v>378</v>
      </c>
      <c r="R86" s="14"/>
      <c r="AC86" s="99">
        <v>84</v>
      </c>
      <c r="AK86" s="28" t="s">
        <v>363</v>
      </c>
      <c r="AL86" t="e" vm="17">
        <v>#VALUE!</v>
      </c>
      <c r="AM86" t="s">
        <v>364</v>
      </c>
    </row>
    <row r="87" spans="17:39">
      <c r="Q87" s="13" t="s">
        <v>381</v>
      </c>
      <c r="R87" s="14"/>
      <c r="AC87" s="99">
        <v>85</v>
      </c>
      <c r="AK87" s="28" t="s">
        <v>366</v>
      </c>
      <c r="AL87" t="e" vm="8">
        <v>#VALUE!</v>
      </c>
      <c r="AM87" t="s">
        <v>367</v>
      </c>
    </row>
    <row r="88" spans="17:39">
      <c r="Q88" s="18" t="s">
        <v>384</v>
      </c>
      <c r="R88" s="21"/>
      <c r="AC88" s="99">
        <v>86</v>
      </c>
      <c r="AK88" s="28" t="s">
        <v>368</v>
      </c>
      <c r="AL88"/>
      <c r="AM88"/>
    </row>
    <row r="89" spans="17:39">
      <c r="Q89" s="13" t="s">
        <v>387</v>
      </c>
      <c r="R89" s="14"/>
      <c r="AC89" s="99">
        <v>87</v>
      </c>
      <c r="AK89" s="28" t="s">
        <v>370</v>
      </c>
      <c r="AL89" t="e" vm="1">
        <v>#VALUE!</v>
      </c>
      <c r="AM89" t="s">
        <v>371</v>
      </c>
    </row>
    <row r="90" spans="17:39">
      <c r="Q90" s="13" t="s">
        <v>390</v>
      </c>
      <c r="R90" s="14"/>
      <c r="AC90" s="99">
        <v>88</v>
      </c>
      <c r="AK90" s="28" t="s">
        <v>373</v>
      </c>
      <c r="AL90" t="e" vm="12">
        <v>#VALUE!</v>
      </c>
      <c r="AM90" t="s">
        <v>374</v>
      </c>
    </row>
    <row r="91" spans="17:39">
      <c r="Q91" s="13" t="s">
        <v>393</v>
      </c>
      <c r="R91" s="14"/>
      <c r="AC91" s="99">
        <v>89</v>
      </c>
      <c r="AK91" s="28" t="s">
        <v>376</v>
      </c>
      <c r="AL91" t="e" vm="1">
        <v>#VALUE!</v>
      </c>
      <c r="AM91" t="s">
        <v>377</v>
      </c>
    </row>
    <row r="92" spans="17:39">
      <c r="Q92" s="13" t="s">
        <v>396</v>
      </c>
      <c r="R92" s="14"/>
      <c r="AC92" s="99">
        <v>90</v>
      </c>
      <c r="AK92" s="28" t="s">
        <v>379</v>
      </c>
      <c r="AL92" t="e" vm="1">
        <v>#VALUE!</v>
      </c>
      <c r="AM92" t="s">
        <v>380</v>
      </c>
    </row>
    <row r="93" spans="17:39">
      <c r="Q93" s="18" t="s">
        <v>399</v>
      </c>
      <c r="R93" s="21"/>
      <c r="AC93" s="99">
        <v>91</v>
      </c>
      <c r="AK93" s="30" t="s">
        <v>382</v>
      </c>
      <c r="AL93" t="e" vm="1">
        <v>#VALUE!</v>
      </c>
      <c r="AM93" t="s">
        <v>383</v>
      </c>
    </row>
    <row r="94" spans="17:39">
      <c r="Q94" s="13" t="s">
        <v>402</v>
      </c>
      <c r="R94" s="14"/>
      <c r="AC94" s="99">
        <v>92</v>
      </c>
      <c r="AK94" s="28" t="s">
        <v>385</v>
      </c>
      <c r="AL94" t="e" vm="1">
        <v>#VALUE!</v>
      </c>
      <c r="AM94" t="s">
        <v>386</v>
      </c>
    </row>
    <row r="95" spans="17:39">
      <c r="Q95" s="13" t="s">
        <v>405</v>
      </c>
      <c r="R95" s="14"/>
      <c r="AC95" s="99">
        <v>93</v>
      </c>
      <c r="AK95" s="28" t="s">
        <v>388</v>
      </c>
      <c r="AL95" t="e" vm="1">
        <v>#VALUE!</v>
      </c>
      <c r="AM95" t="s">
        <v>389</v>
      </c>
    </row>
    <row r="96" spans="17:39">
      <c r="Q96" s="18" t="s">
        <v>408</v>
      </c>
      <c r="R96" s="21"/>
      <c r="AC96" s="99">
        <v>94</v>
      </c>
      <c r="AK96" s="28" t="s">
        <v>391</v>
      </c>
      <c r="AL96" t="e" vm="24">
        <v>#VALUE!</v>
      </c>
      <c r="AM96" t="s">
        <v>392</v>
      </c>
    </row>
    <row r="97" spans="17:39">
      <c r="Q97" s="13"/>
      <c r="R97" s="14"/>
      <c r="AC97" s="99">
        <v>95</v>
      </c>
      <c r="AK97" s="28" t="s">
        <v>394</v>
      </c>
      <c r="AL97" t="e" vm="1">
        <v>#VALUE!</v>
      </c>
      <c r="AM97" t="s">
        <v>395</v>
      </c>
    </row>
    <row r="98" spans="17:39">
      <c r="AC98" s="99">
        <v>96</v>
      </c>
      <c r="AK98" s="30" t="s">
        <v>397</v>
      </c>
      <c r="AL98" t="e" vm="1">
        <v>#VALUE!</v>
      </c>
      <c r="AM98" t="s">
        <v>398</v>
      </c>
    </row>
    <row r="99" spans="17:39">
      <c r="AC99" s="99">
        <v>97</v>
      </c>
      <c r="AK99" s="28" t="s">
        <v>400</v>
      </c>
      <c r="AL99" t="e" vm="1">
        <v>#VALUE!</v>
      </c>
      <c r="AM99" t="s">
        <v>401</v>
      </c>
    </row>
    <row r="100" spans="17:39">
      <c r="AC100" s="99">
        <v>98</v>
      </c>
      <c r="AK100" s="28" t="s">
        <v>403</v>
      </c>
      <c r="AL100" t="e" vm="7">
        <v>#VALUE!</v>
      </c>
      <c r="AM100" t="s">
        <v>404</v>
      </c>
    </row>
    <row r="101" spans="17:39">
      <c r="AC101" s="99">
        <v>99</v>
      </c>
      <c r="AK101" s="28" t="s">
        <v>628</v>
      </c>
      <c r="AL101" t="e" vm="25">
        <v>#VALUE!</v>
      </c>
      <c r="AM101" t="s">
        <v>629</v>
      </c>
    </row>
    <row r="102" spans="17:39">
      <c r="AK102" s="28" t="s">
        <v>630</v>
      </c>
      <c r="AL102" t="e" vm="1">
        <v>#VALUE!</v>
      </c>
      <c r="AM102" t="s">
        <v>631</v>
      </c>
    </row>
    <row r="103" spans="17:39">
      <c r="AK103" s="28" t="s">
        <v>406</v>
      </c>
      <c r="AL103" t="e" vm="1">
        <v>#VALUE!</v>
      </c>
      <c r="AM103" t="s">
        <v>407</v>
      </c>
    </row>
    <row r="104" spans="17:39">
      <c r="AK104" s="28" t="s">
        <v>409</v>
      </c>
      <c r="AL104" t="e" vm="26">
        <v>#VALUE!</v>
      </c>
      <c r="AM104" t="s">
        <v>410</v>
      </c>
    </row>
    <row r="105" spans="17:39">
      <c r="AK105" s="28" t="s">
        <v>411</v>
      </c>
      <c r="AL105" t="e" vm="1">
        <v>#VALUE!</v>
      </c>
      <c r="AM105" t="s">
        <v>412</v>
      </c>
    </row>
    <row r="106" spans="17:39">
      <c r="AK106" s="28" t="s">
        <v>413</v>
      </c>
      <c r="AL106" t="e" vm="1">
        <v>#VALUE!</v>
      </c>
      <c r="AM106" t="s">
        <v>414</v>
      </c>
    </row>
    <row r="107" spans="17:39">
      <c r="AK107" s="28" t="s">
        <v>415</v>
      </c>
      <c r="AL107" t="e" vm="27">
        <v>#VALUE!</v>
      </c>
      <c r="AM107" t="s">
        <v>416</v>
      </c>
    </row>
    <row r="108" spans="17:39">
      <c r="AK108" s="28" t="s">
        <v>417</v>
      </c>
      <c r="AL108" t="e" vm="1">
        <v>#VALUE!</v>
      </c>
      <c r="AM108" t="s">
        <v>418</v>
      </c>
    </row>
    <row r="109" spans="17:39">
      <c r="AK109" s="28" t="s">
        <v>632</v>
      </c>
      <c r="AL109" t="e" vm="27">
        <v>#VALUE!</v>
      </c>
      <c r="AM109" t="s">
        <v>633</v>
      </c>
    </row>
    <row r="110" spans="17:39">
      <c r="AK110" s="30" t="s">
        <v>419</v>
      </c>
      <c r="AL110" t="e" vm="28">
        <v>#VALUE!</v>
      </c>
      <c r="AM110" t="s">
        <v>420</v>
      </c>
    </row>
    <row r="111" spans="17:39">
      <c r="AK111" s="28" t="s">
        <v>421</v>
      </c>
      <c r="AL111" t="e" vm="1">
        <v>#VALUE!</v>
      </c>
      <c r="AM111" t="s">
        <v>422</v>
      </c>
    </row>
    <row r="112" spans="17:39">
      <c r="AK112" s="28" t="s">
        <v>423</v>
      </c>
      <c r="AL112" t="e" vm="29">
        <v>#VALUE!</v>
      </c>
      <c r="AM112" t="s">
        <v>424</v>
      </c>
    </row>
    <row r="113" spans="37:39">
      <c r="AK113" s="28" t="s">
        <v>425</v>
      </c>
      <c r="AL113" t="e" vm="14">
        <v>#VALUE!</v>
      </c>
      <c r="AM113" t="s">
        <v>426</v>
      </c>
    </row>
    <row r="114" spans="37:39">
      <c r="AK114" s="28" t="s">
        <v>634</v>
      </c>
      <c r="AL114" t="e" vm="30">
        <v>#VALUE!</v>
      </c>
      <c r="AM114" t="s">
        <v>635</v>
      </c>
    </row>
    <row r="115" spans="37:39">
      <c r="AK115" s="28" t="s">
        <v>427</v>
      </c>
      <c r="AL115" t="e" vm="1">
        <v>#VALUE!</v>
      </c>
      <c r="AM115" t="s">
        <v>428</v>
      </c>
    </row>
    <row r="116" spans="37:39">
      <c r="AK116" s="28" t="s">
        <v>427</v>
      </c>
      <c r="AL116" t="e" vm="1">
        <v>#VALUE!</v>
      </c>
      <c r="AM116" t="s">
        <v>428</v>
      </c>
    </row>
    <row r="117" spans="37:39">
      <c r="AK117" s="28" t="s">
        <v>429</v>
      </c>
      <c r="AL117" t="e" vm="10">
        <v>#VALUE!</v>
      </c>
      <c r="AM117" t="s">
        <v>430</v>
      </c>
    </row>
    <row r="118" spans="37:39">
      <c r="AK118" s="28" t="s">
        <v>431</v>
      </c>
      <c r="AL118" t="e" vm="31">
        <v>#VALUE!</v>
      </c>
      <c r="AM118" t="s">
        <v>432</v>
      </c>
    </row>
    <row r="119" spans="37:39">
      <c r="AK119" s="28" t="s">
        <v>433</v>
      </c>
      <c r="AL119" t="e" vm="1">
        <v>#VALUE!</v>
      </c>
      <c r="AM119" t="s">
        <v>434</v>
      </c>
    </row>
    <row r="120" spans="37:39">
      <c r="AK120" s="28" t="s">
        <v>435</v>
      </c>
      <c r="AL120" t="e" vm="1">
        <v>#VALUE!</v>
      </c>
      <c r="AM120" t="s">
        <v>436</v>
      </c>
    </row>
    <row r="121" spans="37:39">
      <c r="AK121" s="28" t="s">
        <v>437</v>
      </c>
      <c r="AL121" t="e" vm="1">
        <v>#VALUE!</v>
      </c>
      <c r="AM121" t="s">
        <v>438</v>
      </c>
    </row>
    <row r="122" spans="37:39">
      <c r="AK122" s="28" t="s">
        <v>439</v>
      </c>
      <c r="AL122" t="s">
        <v>440</v>
      </c>
      <c r="AM122" t="s">
        <v>441</v>
      </c>
    </row>
    <row r="123" spans="37:39">
      <c r="AK123" s="28" t="s">
        <v>442</v>
      </c>
      <c r="AL123" t="e" vm="3">
        <v>#VALUE!</v>
      </c>
      <c r="AM123" t="s">
        <v>443</v>
      </c>
    </row>
    <row r="124" spans="37:39">
      <c r="AK124" s="28" t="s">
        <v>636</v>
      </c>
      <c r="AL124" t="e" vm="32">
        <v>#VALUE!</v>
      </c>
      <c r="AM124" t="s">
        <v>637</v>
      </c>
    </row>
    <row r="125" spans="37:39">
      <c r="AK125" s="30" t="s">
        <v>444</v>
      </c>
      <c r="AL125" t="e" vm="33">
        <v>#VALUE!</v>
      </c>
      <c r="AM125" t="s">
        <v>445</v>
      </c>
    </row>
    <row r="126" spans="37:39">
      <c r="AK126" s="28" t="s">
        <v>446</v>
      </c>
      <c r="AL126" t="e" vm="29">
        <v>#VALUE!</v>
      </c>
      <c r="AM126" t="s">
        <v>447</v>
      </c>
    </row>
    <row r="127" spans="37:39">
      <c r="AK127" s="28" t="s">
        <v>448</v>
      </c>
      <c r="AL127" t="e" vm="14">
        <v>#VALUE!</v>
      </c>
      <c r="AM127" t="s">
        <v>449</v>
      </c>
    </row>
    <row r="128" spans="37:39">
      <c r="AK128" s="30" t="s">
        <v>450</v>
      </c>
      <c r="AL128" t="e" vm="1">
        <v>#VALUE!</v>
      </c>
      <c r="AM128" t="s">
        <v>451</v>
      </c>
    </row>
    <row r="129" spans="37:39">
      <c r="AK129" s="28" t="s">
        <v>638</v>
      </c>
      <c r="AL129" t="e" vm="34">
        <v>#VALUE!</v>
      </c>
      <c r="AM129" t="s">
        <v>639</v>
      </c>
    </row>
    <row r="130" spans="37:39">
      <c r="AK130" s="28" t="s">
        <v>452</v>
      </c>
      <c r="AL130" t="e" vm="1">
        <v>#VALUE!</v>
      </c>
      <c r="AM130" t="s">
        <v>453</v>
      </c>
    </row>
    <row r="131" spans="37:39">
      <c r="AK131" s="28" t="s">
        <v>640</v>
      </c>
      <c r="AL131" t="e" vm="35">
        <v>#VALUE!</v>
      </c>
      <c r="AM131" t="s">
        <v>641</v>
      </c>
    </row>
    <row r="132" spans="37:39">
      <c r="AK132" s="30" t="s">
        <v>454</v>
      </c>
      <c r="AL132" t="e" vm="29">
        <v>#VALUE!</v>
      </c>
      <c r="AM132" t="s">
        <v>455</v>
      </c>
    </row>
    <row r="133" spans="37:39">
      <c r="AK133" s="28" t="s">
        <v>456</v>
      </c>
      <c r="AL133" t="e" vm="1">
        <v>#VALUE!</v>
      </c>
      <c r="AM133" t="s">
        <v>457</v>
      </c>
    </row>
    <row r="134" spans="37:39">
      <c r="AK134" s="28" t="s">
        <v>458</v>
      </c>
      <c r="AL134" t="e" vm="17">
        <v>#VALUE!</v>
      </c>
      <c r="AM134" t="s">
        <v>459</v>
      </c>
    </row>
    <row r="135" spans="37:39">
      <c r="AK135" s="28" t="s">
        <v>460</v>
      </c>
      <c r="AL135" t="e" vm="1">
        <v>#VALUE!</v>
      </c>
      <c r="AM135" t="s">
        <v>461</v>
      </c>
    </row>
    <row r="136" spans="37:39">
      <c r="AK136" s="28" t="s">
        <v>462</v>
      </c>
      <c r="AL136" t="e" vm="8">
        <v>#VALUE!</v>
      </c>
      <c r="AM136" t="s">
        <v>463</v>
      </c>
    </row>
    <row r="137" spans="37:39">
      <c r="AK137" s="28" t="s">
        <v>464</v>
      </c>
      <c r="AL137" t="e" vm="1">
        <v>#VALUE!</v>
      </c>
      <c r="AM137" t="s">
        <v>465</v>
      </c>
    </row>
    <row r="138" spans="37:39">
      <c r="AK138" s="28" t="s">
        <v>466</v>
      </c>
      <c r="AL138" t="e" vm="1">
        <v>#VALUE!</v>
      </c>
      <c r="AM138" t="s">
        <v>467</v>
      </c>
    </row>
    <row r="139" spans="37:39">
      <c r="AK139" s="28" t="s">
        <v>468</v>
      </c>
      <c r="AL139" t="e" vm="1">
        <v>#VALUE!</v>
      </c>
      <c r="AM139" t="s">
        <v>469</v>
      </c>
    </row>
    <row r="140" spans="37:39">
      <c r="AK140" s="28" t="s">
        <v>470</v>
      </c>
      <c r="AL140" t="e" vm="1">
        <v>#VALUE!</v>
      </c>
      <c r="AM140" t="s">
        <v>471</v>
      </c>
    </row>
    <row r="141" spans="37:39">
      <c r="AK141" s="28" t="s">
        <v>472</v>
      </c>
      <c r="AL141" t="e" vm="1">
        <v>#VALUE!</v>
      </c>
      <c r="AM141" t="s">
        <v>473</v>
      </c>
    </row>
    <row r="142" spans="37:39">
      <c r="AK142" s="28" t="s">
        <v>474</v>
      </c>
      <c r="AL142" t="e" vm="4">
        <v>#VALUE!</v>
      </c>
      <c r="AM142" t="s">
        <v>475</v>
      </c>
    </row>
    <row r="143" spans="37:39">
      <c r="AK143" s="28" t="s">
        <v>476</v>
      </c>
      <c r="AL143" t="e" vm="1">
        <v>#VALUE!</v>
      </c>
      <c r="AM143" t="s">
        <v>477</v>
      </c>
    </row>
    <row r="144" spans="37:39">
      <c r="AK144" s="30" t="s">
        <v>478</v>
      </c>
      <c r="AL144" t="e" vm="17">
        <v>#VALUE!</v>
      </c>
      <c r="AM144" t="s">
        <v>479</v>
      </c>
    </row>
    <row r="145" spans="37:39">
      <c r="AK145" s="30" t="s">
        <v>480</v>
      </c>
      <c r="AL145" t="e" vm="1">
        <v>#VALUE!</v>
      </c>
      <c r="AM145" t="s">
        <v>481</v>
      </c>
    </row>
    <row r="146" spans="37:39">
      <c r="AK146" s="28" t="s">
        <v>482</v>
      </c>
      <c r="AL146" t="e" vm="36">
        <v>#VALUE!</v>
      </c>
      <c r="AM146" t="s">
        <v>642</v>
      </c>
    </row>
    <row r="147" spans="37:39">
      <c r="AK147" s="28" t="s">
        <v>483</v>
      </c>
      <c r="AL147" t="e" vm="1">
        <v>#VALUE!</v>
      </c>
      <c r="AM147" t="s">
        <v>484</v>
      </c>
    </row>
    <row r="148" spans="37:39">
      <c r="AK148" s="28" t="s">
        <v>485</v>
      </c>
      <c r="AL148" t="e" vm="1">
        <v>#VALUE!</v>
      </c>
      <c r="AM148" t="s">
        <v>486</v>
      </c>
    </row>
    <row r="149" spans="37:39">
      <c r="AK149" s="28" t="s">
        <v>487</v>
      </c>
      <c r="AL149" t="e" vm="1">
        <v>#VALUE!</v>
      </c>
      <c r="AM149" t="s">
        <v>488</v>
      </c>
    </row>
    <row r="150" spans="37:39">
      <c r="AK150" s="28" t="s">
        <v>489</v>
      </c>
      <c r="AL150" t="e" vm="1">
        <v>#VALUE!</v>
      </c>
      <c r="AM150" t="s">
        <v>490</v>
      </c>
    </row>
    <row r="151" spans="37:39">
      <c r="AK151" s="28" t="s">
        <v>491</v>
      </c>
      <c r="AL151" t="e" vm="1">
        <v>#VALUE!</v>
      </c>
      <c r="AM151" t="s">
        <v>492</v>
      </c>
    </row>
    <row r="152" spans="37:39">
      <c r="AK152" s="28" t="s">
        <v>493</v>
      </c>
      <c r="AL152" t="e" vm="1">
        <v>#VALUE!</v>
      </c>
      <c r="AM152" t="s">
        <v>494</v>
      </c>
    </row>
    <row r="153" spans="37:39">
      <c r="AK153" s="28" t="s">
        <v>495</v>
      </c>
      <c r="AL153" t="e" vm="1">
        <v>#VALUE!</v>
      </c>
      <c r="AM153" t="s">
        <v>496</v>
      </c>
    </row>
  </sheetData>
  <sheetProtection selectLockedCells="1" selectUnlockedCells="1"/>
  <sortState xmlns:xlrd2="http://schemas.microsoft.com/office/spreadsheetml/2017/richdata2" ref="AG4:AG27">
    <sortCondition ref="AG4:AG27"/>
  </sortState>
  <customSheetViews>
    <customSheetView guid="{72593830-CCA6-482C-9AFB-015F5B1187DA}" showGridLines="0" state="hidden" topLeftCell="Q4">
      <selection activeCell="S25" sqref="S25"/>
      <pageMargins left="0" right="0" top="0" bottom="0" header="0" footer="0"/>
      <pageSetup paperSize="9" firstPageNumber="0" orientation="portrait" horizontalDpi="300" verticalDpi="300" r:id="rId1"/>
      <headerFooter alignWithMargins="0"/>
    </customSheetView>
  </customSheetViews>
  <pageMargins left="0.75" right="0.75" top="1" bottom="1" header="0.51180555555555551" footer="0.51180555555555551"/>
  <pageSetup paperSize="9" firstPageNumber="0" orientation="portrait" horizontalDpi="300" verticalDpi="300" r:id="rId2"/>
  <headerFooter alignWithMargins="0"/>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C4D88FE6D790441AEAFA0EBF509AEF5" ma:contentTypeVersion="11" ma:contentTypeDescription="Crear nuevo documento." ma:contentTypeScope="" ma:versionID="d3bdb6243389e9233f9746db01f8f716">
  <xsd:schema xmlns:xsd="http://www.w3.org/2001/XMLSchema" xmlns:xs="http://www.w3.org/2001/XMLSchema" xmlns:p="http://schemas.microsoft.com/office/2006/metadata/properties" xmlns:ns3="e7bd051c-4fdc-4392-8c46-b15c97ae9b6e" xmlns:ns4="9a3b2602-bff7-44a1-acf5-fc8df9371830" targetNamespace="http://schemas.microsoft.com/office/2006/metadata/properties" ma:root="true" ma:fieldsID="ec4030b4dc99f40ab638c337a90cb4ea" ns3:_="" ns4:_="">
    <xsd:import namespace="e7bd051c-4fdc-4392-8c46-b15c97ae9b6e"/>
    <xsd:import namespace="9a3b2602-bff7-44a1-acf5-fc8df937183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bd051c-4fdc-4392-8c46-b15c97ae9b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a3b2602-bff7-44a1-acf5-fc8df9371830"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BF739D-3582-4A41-A495-3CB96C86CB4C}">
  <ds:schemaRefs>
    <ds:schemaRef ds:uri="http://schemas.microsoft.com/sharepoint/v3/contenttype/forms"/>
  </ds:schemaRefs>
</ds:datastoreItem>
</file>

<file path=customXml/itemProps2.xml><?xml version="1.0" encoding="utf-8"?>
<ds:datastoreItem xmlns:ds="http://schemas.openxmlformats.org/officeDocument/2006/customXml" ds:itemID="{82AC3798-4CFD-4F46-A1F3-21DD4A0A904C}">
  <ds:schemaRefs>
    <ds:schemaRef ds:uri="http://schemas.openxmlformats.org/package/2006/metadata/core-properties"/>
    <ds:schemaRef ds:uri="http://purl.org/dc/terms/"/>
    <ds:schemaRef ds:uri="http://purl.org/dc/dcmitype/"/>
    <ds:schemaRef ds:uri="http://schemas.microsoft.com/office/2006/metadata/properties"/>
    <ds:schemaRef ds:uri="http://purl.org/dc/elements/1.1/"/>
    <ds:schemaRef ds:uri="e7bd051c-4fdc-4392-8c46-b15c97ae9b6e"/>
    <ds:schemaRef ds:uri="http://schemas.microsoft.com/office/2006/documentManagement/types"/>
    <ds:schemaRef ds:uri="http://schemas.microsoft.com/office/infopath/2007/PartnerControls"/>
    <ds:schemaRef ds:uri="9a3b2602-bff7-44a1-acf5-fc8df9371830"/>
    <ds:schemaRef ds:uri="http://www.w3.org/XML/1998/namespace"/>
  </ds:schemaRefs>
</ds:datastoreItem>
</file>

<file path=customXml/itemProps3.xml><?xml version="1.0" encoding="utf-8"?>
<ds:datastoreItem xmlns:ds="http://schemas.openxmlformats.org/officeDocument/2006/customXml" ds:itemID="{01A81096-97F2-47ED-A616-3BC99F791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bd051c-4fdc-4392-8c46-b15c97ae9b6e"/>
    <ds:schemaRef ds:uri="9a3b2602-bff7-44a1-acf5-fc8df93718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24</vt:i4>
      </vt:variant>
    </vt:vector>
  </HeadingPairs>
  <TitlesOfParts>
    <vt:vector size="26" baseType="lpstr">
      <vt:lpstr>Booking Request Form</vt:lpstr>
      <vt:lpstr>DATOS</vt:lpstr>
      <vt:lpstr>año</vt:lpstr>
      <vt:lpstr>'Booking Request Form'!Área_de_impresión</vt:lpstr>
      <vt:lpstr>ASIG</vt:lpstr>
      <vt:lpstr>buques</vt:lpstr>
      <vt:lpstr>CARGA</vt:lpstr>
      <vt:lpstr>ciudad</vt:lpstr>
      <vt:lpstr>clasificacion</vt:lpstr>
      <vt:lpstr>EMISION</vt:lpstr>
      <vt:lpstr>empaque</vt:lpstr>
      <vt:lpstr>eqmt</vt:lpstr>
      <vt:lpstr>FACTURAR</vt:lpstr>
      <vt:lpstr>Fletes</vt:lpstr>
      <vt:lpstr>MES</vt:lpstr>
      <vt:lpstr>modalidad</vt:lpstr>
      <vt:lpstr>numeros</vt:lpstr>
      <vt:lpstr>POD</vt:lpstr>
      <vt:lpstr>POL</vt:lpstr>
      <vt:lpstr>recargos</vt:lpstr>
      <vt:lpstr>REFERENCIA</vt:lpstr>
      <vt:lpstr>REFLEJADO</vt:lpstr>
      <vt:lpstr>Servicio</vt:lpstr>
      <vt:lpstr>SioNo</vt:lpstr>
      <vt:lpstr>thc</vt:lpstr>
      <vt:lpstr>tipo</vt:lpstr>
    </vt:vector>
  </TitlesOfParts>
  <Manager/>
  <Company>MS LOGISOL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F-MSL-002 - BK Request Template</dc:title>
  <dc:subject>Booking Request</dc:subject>
  <dc:creator>Ing. Mauricio Martenco</dc:creator>
  <cp:keywords>Booking Request Form, BK Form</cp:keywords>
  <dc:description/>
  <cp:lastModifiedBy>Ing. Mauricio Martenco</cp:lastModifiedBy>
  <cp:revision/>
  <cp:lastPrinted>2024-08-01T18:11:22Z</cp:lastPrinted>
  <dcterms:created xsi:type="dcterms:W3CDTF">2018-02-22T15:40:09Z</dcterms:created>
  <dcterms:modified xsi:type="dcterms:W3CDTF">2024-12-01T19:05:59Z</dcterms:modified>
  <cp:category>Comercial</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0x010100DC4D88FE6D790441AEAFA0EBF509AEF5</vt:lpwstr>
  </property>
</Properties>
</file>