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ndy personal\Candovers Parish Council\Financial statements\"/>
    </mc:Choice>
  </mc:AlternateContent>
  <xr:revisionPtr revIDLastSave="0" documentId="8_{6599F1DC-DC05-4D55-9E54-F498273E0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36" i="1"/>
  <c r="H38" i="1"/>
  <c r="H44" i="1" s="1"/>
  <c r="H10" i="1"/>
  <c r="H41" i="1" s="1"/>
  <c r="C57" i="1"/>
  <c r="C38" i="1" l="1"/>
  <c r="C44" i="1" s="1"/>
  <c r="C10" i="1"/>
  <c r="C41" i="1" s="1"/>
  <c r="A38" i="1"/>
  <c r="A44" i="1" s="1"/>
  <c r="A10" i="1"/>
  <c r="A41" i="1" s="1"/>
  <c r="A42" i="1" l="1"/>
  <c r="A45" i="1" s="1"/>
  <c r="E34" i="1"/>
  <c r="E33" i="1"/>
  <c r="C40" i="1" l="1"/>
  <c r="C42" i="1" s="1"/>
  <c r="C45" i="1" s="1"/>
  <c r="E35" i="1"/>
  <c r="G38" i="1"/>
  <c r="G44" i="1" s="1"/>
  <c r="G10" i="1"/>
  <c r="G41" i="1" s="1"/>
  <c r="D40" i="1" l="1"/>
  <c r="E32" i="1"/>
  <c r="E6" i="1"/>
  <c r="E30" i="1"/>
  <c r="E2" i="1"/>
  <c r="E3" i="1"/>
  <c r="E4" i="1"/>
  <c r="E5" i="1"/>
  <c r="E7" i="1"/>
  <c r="E9" i="1"/>
  <c r="E28" i="1" l="1"/>
  <c r="E16" i="1" l="1"/>
  <c r="E31" i="1"/>
  <c r="E37" i="1" l="1"/>
  <c r="E29" i="1" l="1"/>
  <c r="E15" i="1" l="1"/>
  <c r="E17" i="1"/>
  <c r="E18" i="1"/>
  <c r="E19" i="1"/>
  <c r="E20" i="1"/>
  <c r="E21" i="1"/>
  <c r="E22" i="1"/>
  <c r="E23" i="1"/>
  <c r="E26" i="1"/>
  <c r="E27" i="1"/>
  <c r="E14" i="1"/>
  <c r="D38" i="1"/>
  <c r="D44" i="1" s="1"/>
  <c r="D10" i="1"/>
  <c r="D41" i="1" s="1"/>
  <c r="E38" i="1" l="1"/>
  <c r="E10" i="1" l="1"/>
  <c r="D42" i="1"/>
  <c r="D45" i="1" s="1"/>
  <c r="G40" i="1" s="1"/>
  <c r="G42" i="1" s="1"/>
  <c r="G45" i="1" s="1"/>
  <c r="H40" i="1" s="1"/>
  <c r="H42" i="1" s="1"/>
  <c r="H45" i="1" s="1"/>
</calcChain>
</file>

<file path=xl/sharedStrings.xml><?xml version="1.0" encoding="utf-8"?>
<sst xmlns="http://schemas.openxmlformats.org/spreadsheetml/2006/main" count="66" uniqueCount="60">
  <si>
    <t>Receipts</t>
  </si>
  <si>
    <t>Council tax precept from Basingstoke and Deane</t>
  </si>
  <si>
    <t>Net interest on bank account</t>
  </si>
  <si>
    <t>Payments</t>
  </si>
  <si>
    <t>Clerk's remuneration</t>
  </si>
  <si>
    <t>Insurance premium</t>
  </si>
  <si>
    <t>Internal auditor</t>
  </si>
  <si>
    <t>Grass cutting in bus shelters</t>
  </si>
  <si>
    <t>Maintenance of Parish Burial Ground</t>
  </si>
  <si>
    <t>Contribution to St Peter's church</t>
  </si>
  <si>
    <t>Donation to Candovers Club</t>
  </si>
  <si>
    <t>Hedge cutting at burial ground</t>
  </si>
  <si>
    <t>Membership of CPRE</t>
  </si>
  <si>
    <t>Total receipts</t>
  </si>
  <si>
    <t>Total payments</t>
  </si>
  <si>
    <t>Hedge cutting round the cricket pitch</t>
  </si>
  <si>
    <t>Hampshire Council subscriptions</t>
  </si>
  <si>
    <t>PAYE</t>
  </si>
  <si>
    <t>Credit Balance brought forward 1st April</t>
  </si>
  <si>
    <t>Plus total receipts</t>
  </si>
  <si>
    <t>Sub total</t>
  </si>
  <si>
    <t>Less total payments</t>
  </si>
  <si>
    <t>Credit balance at 5th April</t>
  </si>
  <si>
    <t>Donation to 1st Candover Scout Group</t>
  </si>
  <si>
    <t>Admin of Lengthsman Grant</t>
  </si>
  <si>
    <t>Difference</t>
  </si>
  <si>
    <t>Defib pads and battery</t>
  </si>
  <si>
    <t>Website</t>
  </si>
  <si>
    <t>Donation for grass maintenance from B&amp;D</t>
  </si>
  <si>
    <t>Lengthsman grant</t>
  </si>
  <si>
    <t>Lengthsman admin fee</t>
  </si>
  <si>
    <t>Flooding</t>
  </si>
  <si>
    <t>Councillor grants</t>
  </si>
  <si>
    <t xml:space="preserve">Speed Indication Device </t>
  </si>
  <si>
    <t>Jubilee/Coronation (section 137 allocation)</t>
  </si>
  <si>
    <t>Community Infastructure Levy Funds</t>
  </si>
  <si>
    <t>CIL from Foxhills</t>
  </si>
  <si>
    <t>LengthsMan work</t>
  </si>
  <si>
    <t>Budget 2025/26</t>
  </si>
  <si>
    <t>Budget 2026/27</t>
  </si>
  <si>
    <t>Marquee hire</t>
  </si>
  <si>
    <t>Closing balance</t>
  </si>
  <si>
    <t>Grant to CVC for driveway in 22/23</t>
  </si>
  <si>
    <t>Training</t>
  </si>
  <si>
    <t>Actual 2024/25</t>
  </si>
  <si>
    <t>Grant for fire extingisher upgrade</t>
  </si>
  <si>
    <t>S106 Funding</t>
  </si>
  <si>
    <t>Telephone boxes</t>
  </si>
  <si>
    <t>Cheque from 2021/22 to Scout for £300 not cashed - added to opeing balance 24/25</t>
  </si>
  <si>
    <t>Actual 2025/26</t>
  </si>
  <si>
    <t>Budget 2027/28</t>
  </si>
  <si>
    <t>Bank charges</t>
  </si>
  <si>
    <t>Grant to CVC for heating control 23/24</t>
  </si>
  <si>
    <t>Grant for dishwasher</t>
  </si>
  <si>
    <t>CIL for Pelican House</t>
  </si>
  <si>
    <t>Income</t>
  </si>
  <si>
    <t>Expenditure</t>
  </si>
  <si>
    <t xml:space="preserve">Signed:  </t>
  </si>
  <si>
    <t>Dated: 6th May 2025</t>
  </si>
  <si>
    <t>S106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</si>
</sst>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2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topLeftCell="A17" workbookViewId="0">
      <selection activeCell="L36" sqref="L36"/>
    </sheetView>
  </sheetViews>
  <sheetFormatPr defaultRowHeight="15" x14ac:dyDescent="0.25"/>
  <cols>
    <col min="1" max="1" width="11" style="10" customWidth="1"/>
    <col min="2" max="2" width="47" customWidth="1"/>
    <col min="3" max="3" width="11.42578125" customWidth="1"/>
    <col min="4" max="5" width="11.42578125" style="10" customWidth="1"/>
    <col min="6" max="6" width="6.140625" customWidth="1"/>
    <col min="7" max="7" width="11.42578125" style="10" customWidth="1"/>
    <col min="8" max="8" width="11.42578125" customWidth="1"/>
  </cols>
  <sheetData>
    <row r="1" spans="1:8" s="2" customFormat="1" ht="30" x14ac:dyDescent="0.25">
      <c r="A1" s="8" t="s">
        <v>44</v>
      </c>
      <c r="B1" s="3" t="s">
        <v>0</v>
      </c>
      <c r="C1" s="8" t="s">
        <v>38</v>
      </c>
      <c r="D1" s="8" t="s">
        <v>49</v>
      </c>
      <c r="E1" s="8" t="s">
        <v>25</v>
      </c>
      <c r="G1" s="8" t="s">
        <v>39</v>
      </c>
      <c r="H1" s="3" t="s">
        <v>50</v>
      </c>
    </row>
    <row r="2" spans="1:8" x14ac:dyDescent="0.25">
      <c r="A2" s="7">
        <v>4120</v>
      </c>
      <c r="B2" s="4" t="s">
        <v>1</v>
      </c>
      <c r="C2" s="7">
        <v>4120</v>
      </c>
      <c r="D2" s="7">
        <v>2060</v>
      </c>
      <c r="E2" s="7">
        <f t="shared" ref="E2:E8" si="0">D2-C2</f>
        <v>-2060</v>
      </c>
      <c r="G2" s="7">
        <v>4120</v>
      </c>
      <c r="H2" s="7">
        <v>4120</v>
      </c>
    </row>
    <row r="3" spans="1:8" x14ac:dyDescent="0.25">
      <c r="A3" s="7">
        <v>1100</v>
      </c>
      <c r="B3" s="4" t="s">
        <v>24</v>
      </c>
      <c r="C3" s="7">
        <v>1100</v>
      </c>
      <c r="D3" s="7">
        <v>0</v>
      </c>
      <c r="E3" s="7">
        <f t="shared" si="0"/>
        <v>-1100</v>
      </c>
      <c r="G3" s="7">
        <v>0</v>
      </c>
      <c r="H3" s="7">
        <v>0</v>
      </c>
    </row>
    <row r="4" spans="1:8" x14ac:dyDescent="0.25">
      <c r="A4" s="7">
        <v>26.39</v>
      </c>
      <c r="B4" s="4" t="s">
        <v>2</v>
      </c>
      <c r="C4" s="7">
        <v>10</v>
      </c>
      <c r="D4" s="7">
        <v>5.21</v>
      </c>
      <c r="E4" s="7">
        <f t="shared" si="0"/>
        <v>-4.79</v>
      </c>
      <c r="G4" s="7">
        <v>10</v>
      </c>
      <c r="H4" s="7">
        <v>10</v>
      </c>
    </row>
    <row r="5" spans="1:8" x14ac:dyDescent="0.25">
      <c r="A5" s="7">
        <v>11000</v>
      </c>
      <c r="B5" s="4" t="s">
        <v>29</v>
      </c>
      <c r="C5" s="7">
        <v>11000</v>
      </c>
      <c r="D5" s="7">
        <v>0</v>
      </c>
      <c r="E5" s="7">
        <f t="shared" si="0"/>
        <v>-11000</v>
      </c>
      <c r="G5" s="7">
        <v>0</v>
      </c>
      <c r="H5" s="7">
        <v>0</v>
      </c>
    </row>
    <row r="6" spans="1:8" x14ac:dyDescent="0.25">
      <c r="A6" s="7">
        <v>0</v>
      </c>
      <c r="B6" s="4" t="s">
        <v>32</v>
      </c>
      <c r="C6" s="7">
        <v>0</v>
      </c>
      <c r="D6" s="7">
        <v>0</v>
      </c>
      <c r="E6" s="7">
        <f t="shared" si="0"/>
        <v>0</v>
      </c>
      <c r="G6" s="7">
        <v>0</v>
      </c>
      <c r="H6" s="7">
        <v>0</v>
      </c>
    </row>
    <row r="7" spans="1:8" x14ac:dyDescent="0.25">
      <c r="A7" s="7">
        <v>0</v>
      </c>
      <c r="B7" s="4" t="s">
        <v>40</v>
      </c>
      <c r="C7" s="7">
        <v>0</v>
      </c>
      <c r="D7" s="7">
        <v>0</v>
      </c>
      <c r="E7" s="7">
        <f t="shared" si="0"/>
        <v>0</v>
      </c>
      <c r="G7" s="7">
        <v>0</v>
      </c>
      <c r="H7" s="7">
        <v>0</v>
      </c>
    </row>
    <row r="8" spans="1:8" x14ac:dyDescent="0.25">
      <c r="A8" s="7">
        <v>0</v>
      </c>
      <c r="B8" s="4" t="s">
        <v>59</v>
      </c>
      <c r="C8" s="7">
        <v>0</v>
      </c>
      <c r="D8" s="7">
        <v>2659.88</v>
      </c>
      <c r="E8" s="7">
        <f t="shared" si="0"/>
        <v>2659.88</v>
      </c>
      <c r="G8" s="7"/>
      <c r="H8" s="7"/>
    </row>
    <row r="9" spans="1:8" x14ac:dyDescent="0.25">
      <c r="A9" s="7">
        <v>761</v>
      </c>
      <c r="B9" s="4" t="s">
        <v>28</v>
      </c>
      <c r="C9" s="7">
        <v>760</v>
      </c>
      <c r="D9" s="7">
        <v>760.99</v>
      </c>
      <c r="E9" s="7">
        <f>D9-C9</f>
        <v>0.99000000000000909</v>
      </c>
      <c r="G9" s="7">
        <v>738</v>
      </c>
      <c r="H9" s="7">
        <v>738</v>
      </c>
    </row>
    <row r="10" spans="1:8" s="1" customFormat="1" x14ac:dyDescent="0.25">
      <c r="A10" s="6">
        <f>SUM(A2:A9)</f>
        <v>17007.39</v>
      </c>
      <c r="B10" s="5" t="s">
        <v>13</v>
      </c>
      <c r="C10" s="6">
        <f>SUM(C2:C9)</f>
        <v>16990</v>
      </c>
      <c r="D10" s="6">
        <f>SUM(D2:D9)</f>
        <v>5486.08</v>
      </c>
      <c r="E10" s="6">
        <f t="shared" ref="E10" si="1">C10-D10</f>
        <v>11503.92</v>
      </c>
      <c r="G10" s="6">
        <f>SUM(G2:G9)</f>
        <v>4868</v>
      </c>
      <c r="H10" s="6">
        <f>SUM(H2:H9)</f>
        <v>4868</v>
      </c>
    </row>
    <row r="11" spans="1:8" x14ac:dyDescent="0.25">
      <c r="C11" s="10"/>
    </row>
    <row r="12" spans="1:8" x14ac:dyDescent="0.25">
      <c r="C12" s="10"/>
    </row>
    <row r="13" spans="1:8" s="1" customFormat="1" ht="30" x14ac:dyDescent="0.25">
      <c r="A13" s="8" t="s">
        <v>44</v>
      </c>
      <c r="B13" s="5" t="s">
        <v>3</v>
      </c>
      <c r="C13" s="8" t="s">
        <v>38</v>
      </c>
      <c r="D13" s="8" t="s">
        <v>44</v>
      </c>
      <c r="E13" s="8" t="s">
        <v>25</v>
      </c>
      <c r="G13" s="8" t="s">
        <v>39</v>
      </c>
      <c r="H13" s="3" t="s">
        <v>50</v>
      </c>
    </row>
    <row r="14" spans="1:8" x14ac:dyDescent="0.25">
      <c r="A14" s="7">
        <v>1260</v>
      </c>
      <c r="B14" s="4" t="s">
        <v>4</v>
      </c>
      <c r="C14" s="7">
        <v>1280</v>
      </c>
      <c r="D14" s="7">
        <v>320</v>
      </c>
      <c r="E14" s="7">
        <f>C14-D14</f>
        <v>960</v>
      </c>
      <c r="G14" s="7">
        <v>1280</v>
      </c>
      <c r="H14" s="7">
        <v>1280</v>
      </c>
    </row>
    <row r="15" spans="1:8" x14ac:dyDescent="0.25">
      <c r="A15" s="7">
        <v>647.88</v>
      </c>
      <c r="B15" s="4" t="s">
        <v>17</v>
      </c>
      <c r="C15" s="7">
        <v>320</v>
      </c>
      <c r="D15" s="7">
        <v>80</v>
      </c>
      <c r="E15" s="7">
        <f t="shared" ref="E15:E38" si="2">C15-D15</f>
        <v>240</v>
      </c>
      <c r="G15" s="7">
        <v>320</v>
      </c>
      <c r="H15" s="7">
        <v>320</v>
      </c>
    </row>
    <row r="16" spans="1:8" x14ac:dyDescent="0.25">
      <c r="A16" s="11">
        <v>550</v>
      </c>
      <c r="B16" s="4" t="s">
        <v>30</v>
      </c>
      <c r="C16" s="7">
        <v>550</v>
      </c>
      <c r="D16" s="11">
        <v>0</v>
      </c>
      <c r="E16" s="7">
        <f t="shared" si="2"/>
        <v>550</v>
      </c>
      <c r="G16" s="7">
        <v>0</v>
      </c>
      <c r="H16" s="7">
        <v>0</v>
      </c>
    </row>
    <row r="17" spans="1:8" x14ac:dyDescent="0.25">
      <c r="A17" s="11">
        <v>214</v>
      </c>
      <c r="B17" s="4" t="s">
        <v>5</v>
      </c>
      <c r="C17" s="7">
        <v>320</v>
      </c>
      <c r="D17" s="11">
        <v>214</v>
      </c>
      <c r="E17" s="7">
        <f t="shared" si="2"/>
        <v>106</v>
      </c>
      <c r="G17" s="7">
        <v>350</v>
      </c>
      <c r="H17" s="7">
        <v>370</v>
      </c>
    </row>
    <row r="18" spans="1:8" x14ac:dyDescent="0.25">
      <c r="A18" s="11">
        <v>36</v>
      </c>
      <c r="B18" s="4" t="s">
        <v>12</v>
      </c>
      <c r="C18" s="7">
        <v>36</v>
      </c>
      <c r="D18" s="11">
        <v>0</v>
      </c>
      <c r="E18" s="7">
        <f t="shared" si="2"/>
        <v>36</v>
      </c>
      <c r="G18" s="7">
        <v>36</v>
      </c>
      <c r="H18" s="7">
        <v>36</v>
      </c>
    </row>
    <row r="19" spans="1:8" x14ac:dyDescent="0.25">
      <c r="A19" s="11">
        <v>176</v>
      </c>
      <c r="B19" s="4" t="s">
        <v>16</v>
      </c>
      <c r="C19" s="7">
        <v>190</v>
      </c>
      <c r="D19" s="11">
        <v>195</v>
      </c>
      <c r="E19" s="7">
        <f t="shared" si="2"/>
        <v>-5</v>
      </c>
      <c r="G19" s="7">
        <v>210</v>
      </c>
      <c r="H19" s="7">
        <v>230</v>
      </c>
    </row>
    <row r="20" spans="1:8" x14ac:dyDescent="0.25">
      <c r="A20" s="11">
        <v>250</v>
      </c>
      <c r="B20" s="4" t="s">
        <v>6</v>
      </c>
      <c r="C20" s="7">
        <v>250</v>
      </c>
      <c r="D20" s="11">
        <v>250</v>
      </c>
      <c r="E20" s="7">
        <f t="shared" si="2"/>
        <v>0</v>
      </c>
      <c r="G20" s="7">
        <v>275</v>
      </c>
      <c r="H20" s="7">
        <v>300</v>
      </c>
    </row>
    <row r="21" spans="1:8" x14ac:dyDescent="0.25">
      <c r="A21" s="11">
        <v>99</v>
      </c>
      <c r="B21" s="4" t="s">
        <v>7</v>
      </c>
      <c r="C21" s="7">
        <v>125</v>
      </c>
      <c r="D21" s="11">
        <v>0</v>
      </c>
      <c r="E21" s="7">
        <f t="shared" si="2"/>
        <v>125</v>
      </c>
      <c r="G21" s="7">
        <v>150</v>
      </c>
      <c r="H21" s="7">
        <v>150</v>
      </c>
    </row>
    <row r="22" spans="1:8" x14ac:dyDescent="0.25">
      <c r="A22" s="11">
        <v>90</v>
      </c>
      <c r="B22" s="4" t="s">
        <v>8</v>
      </c>
      <c r="C22" s="7">
        <v>175</v>
      </c>
      <c r="D22" s="11">
        <v>0</v>
      </c>
      <c r="E22" s="7">
        <f t="shared" si="2"/>
        <v>175</v>
      </c>
      <c r="G22" s="7">
        <v>200</v>
      </c>
      <c r="H22" s="7">
        <v>200</v>
      </c>
    </row>
    <row r="23" spans="1:8" x14ac:dyDescent="0.25">
      <c r="A23" s="27">
        <v>1924</v>
      </c>
      <c r="B23" s="4" t="s">
        <v>9</v>
      </c>
      <c r="C23" s="22">
        <v>2000</v>
      </c>
      <c r="D23" s="27">
        <v>0</v>
      </c>
      <c r="E23" s="22">
        <f t="shared" si="2"/>
        <v>2000</v>
      </c>
      <c r="G23" s="22">
        <v>2000</v>
      </c>
      <c r="H23" s="22">
        <v>2000</v>
      </c>
    </row>
    <row r="24" spans="1:8" x14ac:dyDescent="0.25">
      <c r="A24" s="28"/>
      <c r="B24" s="4" t="s">
        <v>10</v>
      </c>
      <c r="C24" s="23"/>
      <c r="D24" s="28"/>
      <c r="E24" s="23"/>
      <c r="G24" s="23"/>
      <c r="H24" s="23"/>
    </row>
    <row r="25" spans="1:8" x14ac:dyDescent="0.25">
      <c r="A25" s="29"/>
      <c r="B25" s="4" t="s">
        <v>23</v>
      </c>
      <c r="C25" s="24"/>
      <c r="D25" s="29"/>
      <c r="E25" s="24"/>
      <c r="G25" s="24"/>
      <c r="H25" s="24"/>
    </row>
    <row r="26" spans="1:8" x14ac:dyDescent="0.25">
      <c r="A26" s="11">
        <v>400</v>
      </c>
      <c r="B26" s="4" t="s">
        <v>15</v>
      </c>
      <c r="C26" s="7">
        <v>450</v>
      </c>
      <c r="D26" s="11">
        <v>0</v>
      </c>
      <c r="E26" s="7">
        <f t="shared" si="2"/>
        <v>450</v>
      </c>
      <c r="G26" s="7">
        <v>500</v>
      </c>
      <c r="H26" s="7">
        <v>550</v>
      </c>
    </row>
    <row r="27" spans="1:8" x14ac:dyDescent="0.25">
      <c r="A27" s="11">
        <v>400</v>
      </c>
      <c r="B27" s="4" t="s">
        <v>11</v>
      </c>
      <c r="C27" s="7">
        <v>450</v>
      </c>
      <c r="D27" s="11">
        <v>0</v>
      </c>
      <c r="E27" s="7">
        <f t="shared" si="2"/>
        <v>450</v>
      </c>
      <c r="G27" s="7">
        <v>500</v>
      </c>
      <c r="H27" s="7">
        <v>550</v>
      </c>
    </row>
    <row r="28" spans="1:8" x14ac:dyDescent="0.25">
      <c r="A28" s="11">
        <v>0</v>
      </c>
      <c r="B28" s="4" t="s">
        <v>31</v>
      </c>
      <c r="C28" s="7">
        <v>250</v>
      </c>
      <c r="D28" s="11">
        <v>0</v>
      </c>
      <c r="E28" s="7">
        <f t="shared" si="2"/>
        <v>250</v>
      </c>
      <c r="G28" s="7">
        <v>250</v>
      </c>
      <c r="H28" s="7">
        <v>250</v>
      </c>
    </row>
    <row r="29" spans="1:8" x14ac:dyDescent="0.25">
      <c r="A29" s="11">
        <v>183.54</v>
      </c>
      <c r="B29" s="4" t="s">
        <v>26</v>
      </c>
      <c r="C29" s="7">
        <v>200</v>
      </c>
      <c r="D29" s="11">
        <v>0</v>
      </c>
      <c r="E29" s="7">
        <f t="shared" si="2"/>
        <v>200</v>
      </c>
      <c r="G29" s="7">
        <v>450</v>
      </c>
      <c r="H29" s="7">
        <v>250</v>
      </c>
    </row>
    <row r="30" spans="1:8" x14ac:dyDescent="0.25">
      <c r="A30" s="11">
        <v>0</v>
      </c>
      <c r="B30" s="4" t="s">
        <v>33</v>
      </c>
      <c r="C30" s="7">
        <v>0</v>
      </c>
      <c r="D30" s="11">
        <v>0</v>
      </c>
      <c r="E30" s="7">
        <f t="shared" si="2"/>
        <v>0</v>
      </c>
      <c r="G30" s="7">
        <v>150</v>
      </c>
      <c r="H30" s="7">
        <v>150</v>
      </c>
    </row>
    <row r="31" spans="1:8" x14ac:dyDescent="0.25">
      <c r="A31" s="11">
        <v>11000</v>
      </c>
      <c r="B31" s="4" t="s">
        <v>37</v>
      </c>
      <c r="C31" s="7">
        <v>11000</v>
      </c>
      <c r="D31" s="11">
        <v>0</v>
      </c>
      <c r="E31" s="7">
        <f t="shared" si="2"/>
        <v>11000</v>
      </c>
      <c r="G31" s="7">
        <v>0</v>
      </c>
      <c r="H31" s="7">
        <v>0</v>
      </c>
    </row>
    <row r="32" spans="1:8" x14ac:dyDescent="0.25">
      <c r="A32" s="11">
        <v>0</v>
      </c>
      <c r="B32" s="4" t="s">
        <v>34</v>
      </c>
      <c r="C32" s="7">
        <v>0</v>
      </c>
      <c r="D32" s="11">
        <v>0</v>
      </c>
      <c r="E32" s="7">
        <f t="shared" si="2"/>
        <v>0</v>
      </c>
      <c r="G32" s="7">
        <v>0</v>
      </c>
      <c r="H32" s="7">
        <v>0</v>
      </c>
    </row>
    <row r="33" spans="1:8" x14ac:dyDescent="0.25">
      <c r="A33" s="11">
        <v>465.61</v>
      </c>
      <c r="B33" s="4" t="s">
        <v>46</v>
      </c>
      <c r="C33" s="7">
        <v>0</v>
      </c>
      <c r="D33" s="11">
        <v>1500</v>
      </c>
      <c r="E33" s="7">
        <f t="shared" si="2"/>
        <v>-1500</v>
      </c>
      <c r="G33" s="7">
        <v>0</v>
      </c>
      <c r="H33" s="7">
        <v>0</v>
      </c>
    </row>
    <row r="34" spans="1:8" x14ac:dyDescent="0.25">
      <c r="A34" s="11">
        <v>400</v>
      </c>
      <c r="B34" s="4" t="s">
        <v>47</v>
      </c>
      <c r="C34" s="7">
        <v>400</v>
      </c>
      <c r="D34" s="11">
        <v>0</v>
      </c>
      <c r="E34" s="7">
        <f t="shared" si="2"/>
        <v>400</v>
      </c>
      <c r="G34" s="7">
        <v>0</v>
      </c>
      <c r="H34" s="7">
        <v>0</v>
      </c>
    </row>
    <row r="35" spans="1:8" x14ac:dyDescent="0.25">
      <c r="A35" s="11">
        <v>117</v>
      </c>
      <c r="B35" s="4" t="s">
        <v>43</v>
      </c>
      <c r="C35" s="7">
        <v>50</v>
      </c>
      <c r="D35" s="11">
        <v>0</v>
      </c>
      <c r="E35" s="7">
        <f t="shared" si="2"/>
        <v>50</v>
      </c>
      <c r="G35" s="7">
        <v>50</v>
      </c>
      <c r="H35" s="7">
        <v>50</v>
      </c>
    </row>
    <row r="36" spans="1:8" x14ac:dyDescent="0.25">
      <c r="A36" s="11">
        <v>5.75</v>
      </c>
      <c r="B36" s="4" t="s">
        <v>51</v>
      </c>
      <c r="C36" s="7">
        <v>60</v>
      </c>
      <c r="D36" s="11">
        <v>21</v>
      </c>
      <c r="E36" s="7">
        <f t="shared" ref="E36" si="3">C36-D36</f>
        <v>39</v>
      </c>
      <c r="G36" s="7">
        <v>60</v>
      </c>
      <c r="H36" s="7">
        <v>60</v>
      </c>
    </row>
    <row r="37" spans="1:8" x14ac:dyDescent="0.25">
      <c r="A37" s="11">
        <v>224.73</v>
      </c>
      <c r="B37" s="4" t="s">
        <v>27</v>
      </c>
      <c r="C37" s="7">
        <v>150</v>
      </c>
      <c r="D37" s="11">
        <v>129.16999999999999</v>
      </c>
      <c r="E37" s="7">
        <f t="shared" si="2"/>
        <v>20.830000000000013</v>
      </c>
      <c r="G37" s="7">
        <v>150</v>
      </c>
      <c r="H37" s="7">
        <v>150</v>
      </c>
    </row>
    <row r="38" spans="1:8" s="1" customFormat="1" x14ac:dyDescent="0.25">
      <c r="A38" s="6">
        <f>SUM(A14:A37)</f>
        <v>18443.509999999998</v>
      </c>
      <c r="B38" s="5" t="s">
        <v>14</v>
      </c>
      <c r="C38" s="6">
        <f>SUM(C14:C37)</f>
        <v>18256</v>
      </c>
      <c r="D38" s="6">
        <f>SUM(D14:D37)</f>
        <v>2709.17</v>
      </c>
      <c r="E38" s="6">
        <f t="shared" si="2"/>
        <v>15546.83</v>
      </c>
      <c r="G38" s="6">
        <f>SUM(G14:G37)</f>
        <v>6931</v>
      </c>
      <c r="H38" s="6">
        <f>SUM(H14:H37)</f>
        <v>6896</v>
      </c>
    </row>
    <row r="39" spans="1:8" x14ac:dyDescent="0.25">
      <c r="C39" s="10"/>
    </row>
    <row r="40" spans="1:8" x14ac:dyDescent="0.25">
      <c r="A40" s="6">
        <v>6693.62</v>
      </c>
      <c r="B40" s="5" t="s">
        <v>18</v>
      </c>
      <c r="C40" s="7">
        <f>A45</f>
        <v>5257.5</v>
      </c>
      <c r="D40" s="6">
        <f>C40</f>
        <v>5257.5</v>
      </c>
      <c r="G40" s="7">
        <f>D45</f>
        <v>8034.41</v>
      </c>
      <c r="H40" s="7">
        <f>G45</f>
        <v>5971.41</v>
      </c>
    </row>
    <row r="41" spans="1:8" x14ac:dyDescent="0.25">
      <c r="A41" s="7">
        <f>A10</f>
        <v>17007.39</v>
      </c>
      <c r="B41" s="4" t="s">
        <v>19</v>
      </c>
      <c r="C41" s="7">
        <f>C10</f>
        <v>16990</v>
      </c>
      <c r="D41" s="7">
        <f>D10</f>
        <v>5486.08</v>
      </c>
      <c r="G41" s="7">
        <f>G10</f>
        <v>4868</v>
      </c>
      <c r="H41" s="7">
        <f>H10</f>
        <v>4868</v>
      </c>
    </row>
    <row r="42" spans="1:8" x14ac:dyDescent="0.25">
      <c r="A42" s="6">
        <f>A40+A41</f>
        <v>23701.01</v>
      </c>
      <c r="B42" s="5" t="s">
        <v>20</v>
      </c>
      <c r="C42" s="7">
        <f>C40+C41</f>
        <v>22247.5</v>
      </c>
      <c r="D42" s="6">
        <f>D40+D41</f>
        <v>10743.58</v>
      </c>
      <c r="G42" s="6">
        <f>G40+G41</f>
        <v>12902.41</v>
      </c>
      <c r="H42" s="6">
        <f>H40+H41</f>
        <v>10839.41</v>
      </c>
    </row>
    <row r="43" spans="1:8" s="1" customFormat="1" x14ac:dyDescent="0.25">
      <c r="A43" s="9"/>
      <c r="B43"/>
      <c r="C43" s="9"/>
      <c r="D43" s="9"/>
      <c r="E43" s="9"/>
      <c r="G43" s="9"/>
      <c r="H43" s="9"/>
    </row>
    <row r="44" spans="1:8" x14ac:dyDescent="0.25">
      <c r="A44" s="7">
        <f>A38</f>
        <v>18443.509999999998</v>
      </c>
      <c r="B44" s="4" t="s">
        <v>21</v>
      </c>
      <c r="C44" s="7">
        <f>C38</f>
        <v>18256</v>
      </c>
      <c r="D44" s="7">
        <f>D38</f>
        <v>2709.17</v>
      </c>
      <c r="G44" s="7">
        <f>G38</f>
        <v>6931</v>
      </c>
      <c r="H44" s="7">
        <f>H38</f>
        <v>6896</v>
      </c>
    </row>
    <row r="45" spans="1:8" s="1" customFormat="1" x14ac:dyDescent="0.25">
      <c r="A45" s="6">
        <f>A42-A44</f>
        <v>5257.5</v>
      </c>
      <c r="B45" s="5" t="s">
        <v>22</v>
      </c>
      <c r="C45" s="6">
        <f>C42-C44</f>
        <v>3991.5</v>
      </c>
      <c r="D45" s="6">
        <f>D42-D44</f>
        <v>8034.41</v>
      </c>
      <c r="E45" s="9"/>
      <c r="G45" s="6">
        <f>G42-G44</f>
        <v>5971.41</v>
      </c>
      <c r="H45" s="6">
        <f>H42-H44</f>
        <v>3943.41</v>
      </c>
    </row>
    <row r="47" spans="1:8" x14ac:dyDescent="0.25">
      <c r="A47" s="26" t="s">
        <v>35</v>
      </c>
      <c r="B47" s="26"/>
      <c r="C47" s="13" t="s">
        <v>55</v>
      </c>
      <c r="D47" s="14" t="s">
        <v>56</v>
      </c>
    </row>
    <row r="48" spans="1:8" x14ac:dyDescent="0.25">
      <c r="A48" s="30" t="s">
        <v>36</v>
      </c>
      <c r="B48" s="31"/>
      <c r="C48" s="12">
        <v>9868.91</v>
      </c>
      <c r="D48" s="7">
        <v>0</v>
      </c>
    </row>
    <row r="49" spans="1:7" x14ac:dyDescent="0.25">
      <c r="A49" s="30" t="s">
        <v>42</v>
      </c>
      <c r="B49" s="31"/>
      <c r="C49" s="7">
        <v>0</v>
      </c>
      <c r="D49" s="7">
        <v>3000</v>
      </c>
    </row>
    <row r="50" spans="1:7" x14ac:dyDescent="0.25">
      <c r="A50" s="30" t="s">
        <v>52</v>
      </c>
      <c r="B50" s="31"/>
      <c r="C50" s="7">
        <v>0</v>
      </c>
      <c r="D50" s="7">
        <v>535</v>
      </c>
    </row>
    <row r="51" spans="1:7" x14ac:dyDescent="0.25">
      <c r="A51" s="30" t="s">
        <v>45</v>
      </c>
      <c r="B51" s="31"/>
      <c r="C51" s="7">
        <v>0</v>
      </c>
      <c r="D51" s="7">
        <v>1000</v>
      </c>
    </row>
    <row r="52" spans="1:7" x14ac:dyDescent="0.25">
      <c r="A52" s="15" t="s">
        <v>53</v>
      </c>
      <c r="B52" s="16"/>
      <c r="C52" s="7">
        <v>0</v>
      </c>
      <c r="D52" s="7">
        <v>500</v>
      </c>
    </row>
    <row r="53" spans="1:7" x14ac:dyDescent="0.25">
      <c r="A53" s="15" t="s">
        <v>54</v>
      </c>
      <c r="B53" s="16"/>
      <c r="C53" s="7">
        <v>5069.79</v>
      </c>
      <c r="D53" s="7">
        <v>0</v>
      </c>
    </row>
    <row r="54" spans="1:7" x14ac:dyDescent="0.25">
      <c r="A54" s="15"/>
      <c r="B54" s="16"/>
      <c r="C54" s="7"/>
      <c r="D54" s="7"/>
    </row>
    <row r="55" spans="1:7" x14ac:dyDescent="0.25">
      <c r="A55" s="15"/>
      <c r="B55" s="16"/>
      <c r="C55" s="7"/>
      <c r="D55" s="7"/>
    </row>
    <row r="56" spans="1:7" x14ac:dyDescent="0.25">
      <c r="A56" s="15"/>
      <c r="B56" s="16"/>
      <c r="C56" s="7"/>
      <c r="D56" s="7"/>
    </row>
    <row r="57" spans="1:7" s="1" customFormat="1" x14ac:dyDescent="0.25">
      <c r="A57" s="18" t="s">
        <v>41</v>
      </c>
      <c r="B57" s="19"/>
      <c r="C57" s="20">
        <f>C48-D49-D50-D51-D52+C53</f>
        <v>9903.7000000000007</v>
      </c>
      <c r="D57" s="21"/>
      <c r="E57" s="9"/>
      <c r="G57" s="9"/>
    </row>
    <row r="59" spans="1:7" x14ac:dyDescent="0.25">
      <c r="A59" s="25" t="s">
        <v>48</v>
      </c>
      <c r="B59" s="25"/>
      <c r="C59" s="25"/>
      <c r="D59" s="25"/>
    </row>
    <row r="62" spans="1:7" x14ac:dyDescent="0.25">
      <c r="A62" s="17" t="s">
        <v>57</v>
      </c>
      <c r="B62" s="17"/>
    </row>
    <row r="64" spans="1:7" x14ac:dyDescent="0.25">
      <c r="A64" s="17" t="s">
        <v>58</v>
      </c>
      <c r="B64" s="17"/>
    </row>
  </sheetData>
  <mergeCells count="21">
    <mergeCell ref="C57:D57"/>
    <mergeCell ref="H23:H25"/>
    <mergeCell ref="A59:D59"/>
    <mergeCell ref="G23:G25"/>
    <mergeCell ref="A47:B47"/>
    <mergeCell ref="C23:C25"/>
    <mergeCell ref="D23:D25"/>
    <mergeCell ref="E23:E25"/>
    <mergeCell ref="A23:A25"/>
    <mergeCell ref="A48:B48"/>
    <mergeCell ref="A49:B49"/>
    <mergeCell ref="A50:B50"/>
    <mergeCell ref="A51:B51"/>
    <mergeCell ref="A52:B52"/>
    <mergeCell ref="A53:B53"/>
    <mergeCell ref="A54:B54"/>
    <mergeCell ref="A55:B55"/>
    <mergeCell ref="A62:B62"/>
    <mergeCell ref="A64:B64"/>
    <mergeCell ref="A56:B56"/>
    <mergeCell ref="A57:B5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&amp;C&amp;"-,Bold"&amp;14Candovers Parish Council Budget for 2025/26</oddHeader>
    <oddFooter>&amp;R6th May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3As Ltd</dc:creator>
  <cp:lastModifiedBy>A Governor</cp:lastModifiedBy>
  <cp:lastPrinted>2025-04-24T16:29:05Z</cp:lastPrinted>
  <dcterms:created xsi:type="dcterms:W3CDTF">2011-05-09T20:06:18Z</dcterms:created>
  <dcterms:modified xsi:type="dcterms:W3CDTF">2025-07-17T16:33:39Z</dcterms:modified>
</cp:coreProperties>
</file>