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ndy personal\Candovers Parish Council\Financial statements\"/>
    </mc:Choice>
  </mc:AlternateContent>
  <xr:revisionPtr revIDLastSave="0" documentId="13_ncr:1_{41F8A8A8-18FA-438B-8219-C1E55B7D938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come" sheetId="1" r:id="rId1"/>
    <sheet name="Expenditure" sheetId="2" r:id="rId2"/>
    <sheet name="Candovers Total" sheetId="3" r:id="rId3"/>
    <sheet name="Lengthsman" sheetId="4" r:id="rId4"/>
    <sheet name="Total for all acc" sheetId="5" r:id="rId5"/>
  </sheets>
  <definedNames>
    <definedName name="_xlnm._FilterDatabase" localSheetId="1" hidden="1">Expenditure!$A$1:$I$28</definedName>
    <definedName name="_xlnm._FilterDatabase" localSheetId="0" hidden="1">Income!$A$1:$D$23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" l="1"/>
  <c r="C11" i="5" l="1"/>
  <c r="C25" i="4"/>
  <c r="B7" i="5"/>
  <c r="G30" i="2"/>
  <c r="F30" i="2"/>
  <c r="F20" i="4" l="1"/>
  <c r="E20" i="4"/>
  <c r="B21" i="5" l="1"/>
  <c r="C34" i="4"/>
  <c r="B9" i="3" l="1"/>
  <c r="B15" i="3"/>
  <c r="C9" i="5" l="1"/>
  <c r="B13" i="5" l="1"/>
  <c r="B23" i="5" s="1"/>
  <c r="D24" i="1"/>
  <c r="C28" i="4" l="1"/>
  <c r="D6" i="4"/>
  <c r="C27" i="4" s="1"/>
  <c r="C29" i="4" l="1"/>
  <c r="C36" i="4" s="1"/>
  <c r="B17" i="3" l="1"/>
</calcChain>
</file>

<file path=xl/sharedStrings.xml><?xml version="1.0" encoding="utf-8"?>
<sst xmlns="http://schemas.openxmlformats.org/spreadsheetml/2006/main" count="247" uniqueCount="112">
  <si>
    <t>Date</t>
  </si>
  <si>
    <t>Minute book entry</t>
  </si>
  <si>
    <t>From whom received</t>
  </si>
  <si>
    <t>Particulars of reciept</t>
  </si>
  <si>
    <t>Value</t>
  </si>
  <si>
    <t>VAT</t>
  </si>
  <si>
    <t>Income</t>
  </si>
  <si>
    <t>Expenditure</t>
  </si>
  <si>
    <t>Closing Balance - Treasurers Account</t>
  </si>
  <si>
    <t>Closing Balanace - Instant Access Account</t>
  </si>
  <si>
    <t>Total</t>
  </si>
  <si>
    <t>HMRC</t>
  </si>
  <si>
    <t>Receipt</t>
  </si>
  <si>
    <t>Yes</t>
  </si>
  <si>
    <t>Total closing value in accounts</t>
  </si>
  <si>
    <t>Opening balance plus income and minus expenidure</t>
  </si>
  <si>
    <t>Difference</t>
  </si>
  <si>
    <t>Basingstoke &amp; Deane</t>
  </si>
  <si>
    <t>HALC</t>
  </si>
  <si>
    <t xml:space="preserve">Cheque number </t>
  </si>
  <si>
    <t>Particulars of receipt</t>
  </si>
  <si>
    <t>No</t>
  </si>
  <si>
    <t>***Less un-presented cheques</t>
  </si>
  <si>
    <t>****Plus unpaid income</t>
  </si>
  <si>
    <t>*Less un-presented cheques</t>
  </si>
  <si>
    <t>**Plus unpaid income</t>
  </si>
  <si>
    <t>Interest</t>
  </si>
  <si>
    <t>On statement</t>
  </si>
  <si>
    <t>Opening Balance - Treasurers Account</t>
  </si>
  <si>
    <t>Opening Balanace - Instant Access Account</t>
  </si>
  <si>
    <t>Total opening value in accounts</t>
  </si>
  <si>
    <t>Lloyds</t>
  </si>
  <si>
    <t>Internal Audit</t>
  </si>
  <si>
    <t>To whom payment made</t>
  </si>
  <si>
    <t>Candovers Parish Council</t>
  </si>
  <si>
    <t>Lengthsman account</t>
  </si>
  <si>
    <t>Cheque No.</t>
  </si>
  <si>
    <t>Opening Balance - Lengthsman Account</t>
  </si>
  <si>
    <t>*Less un-presented Lengthsman cheques</t>
  </si>
  <si>
    <t>Lengthsman Income</t>
  </si>
  <si>
    <t>Lengthsman Expenditure</t>
  </si>
  <si>
    <t>***Less un-presented Parish Council cheques</t>
  </si>
  <si>
    <t>Income (£11,000 Lengthsman)</t>
  </si>
  <si>
    <t>Expenditure (£11,000 Lengthsman)</t>
  </si>
  <si>
    <t>50% of precept &amp; grants</t>
  </si>
  <si>
    <t>Hampshire County Council</t>
  </si>
  <si>
    <t>Lengthsman grant &amp; admin</t>
  </si>
  <si>
    <t>Lengthsman</t>
  </si>
  <si>
    <t>Closing Balance - Lengthsman Account</t>
  </si>
  <si>
    <t>50% of precpt</t>
  </si>
  <si>
    <t>CPRE</t>
  </si>
  <si>
    <t>Clerk salary (April to June)</t>
  </si>
  <si>
    <t>Westcotec</t>
  </si>
  <si>
    <t>Lengthsman Grant</t>
  </si>
  <si>
    <t>Opening balance plus income and minus expenditure</t>
  </si>
  <si>
    <t>Gala Tents</t>
  </si>
  <si>
    <t>New marquee</t>
  </si>
  <si>
    <t>Membership</t>
  </si>
  <si>
    <t>Mr J Murray</t>
  </si>
  <si>
    <t>Heatbeat Trust</t>
  </si>
  <si>
    <t>New Defib battery and child pads</t>
  </si>
  <si>
    <t>Zurich</t>
  </si>
  <si>
    <t>Insurance</t>
  </si>
  <si>
    <t>Transfer og funds</t>
  </si>
  <si>
    <t>SID Update</t>
  </si>
  <si>
    <t>Mr J Moseley</t>
  </si>
  <si>
    <t>Jubilee costs</t>
  </si>
  <si>
    <t>Ms W Simson</t>
  </si>
  <si>
    <t>PAYE (April to June, plus tax of £550 paid in March 22)</t>
  </si>
  <si>
    <t>New adult defib pads</t>
  </si>
  <si>
    <t>HCC - Cllr J Henderson</t>
  </si>
  <si>
    <t>Councillor Grant</t>
  </si>
  <si>
    <t>Invoice 590254</t>
  </si>
  <si>
    <t>Marriott</t>
  </si>
  <si>
    <t>Marquee hire</t>
  </si>
  <si>
    <t>invoice 590336</t>
  </si>
  <si>
    <t>PAYE (July to Sept)</t>
  </si>
  <si>
    <t>Littlejohns</t>
  </si>
  <si>
    <t>External Audit</t>
  </si>
  <si>
    <t>Go Daddy</t>
  </si>
  <si>
    <t>Domain</t>
  </si>
  <si>
    <t>Stuart Butler</t>
  </si>
  <si>
    <t>Hedge cutting</t>
  </si>
  <si>
    <t>PAYE (Oct to Dec)</t>
  </si>
  <si>
    <t>Clerk salary (Oct to Dec)</t>
  </si>
  <si>
    <t>Clerk salary (July to Sept)</t>
  </si>
  <si>
    <t>plus cheques 475 for £300 from 21/22 (Scouts Grant)</t>
  </si>
  <si>
    <t>* includes cheque 458 for £640 from 20/21 (now reissued)</t>
  </si>
  <si>
    <t>***cheques 475 for £300 from 21/22 (Scouts Grant)</t>
  </si>
  <si>
    <t>plus cheques 487 for £240 &amp; 481 for £60</t>
  </si>
  <si>
    <t>Invoice 590407</t>
  </si>
  <si>
    <t>Ellisfield Parish Council</t>
  </si>
  <si>
    <t>INV230019</t>
  </si>
  <si>
    <t>yes</t>
  </si>
  <si>
    <t>Invoice 590475</t>
  </si>
  <si>
    <t>Reissue cheque 458 (640)</t>
  </si>
  <si>
    <t>Ms M Brand</t>
  </si>
  <si>
    <t>Grass cutting</t>
  </si>
  <si>
    <t xml:space="preserve">Lengthsman admin </t>
  </si>
  <si>
    <t>Mr Bradshaw</t>
  </si>
  <si>
    <t>VAT claim</t>
  </si>
  <si>
    <t>Invoice 590530</t>
  </si>
  <si>
    <t>Donation</t>
  </si>
  <si>
    <t>*£488.86 of VAT claim to be transferred to Parish Council account</t>
  </si>
  <si>
    <t>PAYE (Jan to Mar)</t>
  </si>
  <si>
    <t>Clerk salary (Jan to Mar)</t>
  </si>
  <si>
    <t>Website builder</t>
  </si>
  <si>
    <t>CVC</t>
  </si>
  <si>
    <t>Grant</t>
  </si>
  <si>
    <t>Plus cheques 511 to 515 written on 27th March totalling £5,062.26</t>
  </si>
  <si>
    <t>Parish Council Income (£17,589.91 - £11,000)</t>
  </si>
  <si>
    <t>Parish Council Expenditure (£22,514.79 - £11,000)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</si>
</sst>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"/>
    <numFmt numFmtId="165" formatCode="dd/mm/yy;@"/>
    <numFmt numFmtId="166" formatCode="d/m/yy;@"/>
    <numFmt numFmtId="167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166" fontId="1" fillId="0" borderId="1" xfId="0" applyNumberFormat="1" applyFont="1" applyBorder="1" applyAlignment="1">
      <alignment horizontal="left" wrapText="1"/>
    </xf>
    <xf numFmtId="166" fontId="0" fillId="0" borderId="1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7" fontId="1" fillId="0" borderId="1" xfId="0" applyNumberFormat="1" applyFont="1" applyBorder="1" applyAlignment="1">
      <alignment wrapText="1"/>
    </xf>
    <xf numFmtId="167" fontId="0" fillId="0" borderId="1" xfId="0" applyNumberFormat="1" applyBorder="1"/>
    <xf numFmtId="167" fontId="0" fillId="0" borderId="0" xfId="0" applyNumberFormat="1"/>
    <xf numFmtId="165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7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164" fontId="5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167" fontId="0" fillId="0" borderId="1" xfId="0" applyNumberForma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D24" sqref="D24"/>
    </sheetView>
  </sheetViews>
  <sheetFormatPr defaultRowHeight="15" x14ac:dyDescent="0.25"/>
  <cols>
    <col min="1" max="1" width="10.7109375" style="32" bestFit="1" customWidth="1"/>
    <col min="2" max="2" width="25.42578125" style="31" customWidth="1"/>
    <col min="3" max="3" width="26.28515625" style="31" customWidth="1"/>
    <col min="4" max="4" width="10.140625" style="33" bestFit="1" customWidth="1"/>
    <col min="5" max="16384" width="9.140625" style="31"/>
  </cols>
  <sheetData>
    <row r="1" spans="1:4" s="27" customFormat="1" x14ac:dyDescent="0.25">
      <c r="A1" s="24" t="s">
        <v>0</v>
      </c>
      <c r="B1" s="25" t="s">
        <v>2</v>
      </c>
      <c r="C1" s="25" t="s">
        <v>3</v>
      </c>
      <c r="D1" s="26" t="s">
        <v>4</v>
      </c>
    </row>
    <row r="2" spans="1:4" x14ac:dyDescent="0.25">
      <c r="A2" s="28">
        <v>44662</v>
      </c>
      <c r="B2" s="6" t="s">
        <v>31</v>
      </c>
      <c r="C2" s="6" t="s">
        <v>26</v>
      </c>
      <c r="D2" s="30">
        <v>0.02</v>
      </c>
    </row>
    <row r="3" spans="1:4" x14ac:dyDescent="0.25">
      <c r="A3" s="28">
        <v>44684</v>
      </c>
      <c r="B3" s="6" t="s">
        <v>17</v>
      </c>
      <c r="C3" s="6" t="s">
        <v>44</v>
      </c>
      <c r="D3" s="30">
        <v>2813.46</v>
      </c>
    </row>
    <row r="4" spans="1:4" x14ac:dyDescent="0.25">
      <c r="A4" s="28">
        <v>44687</v>
      </c>
      <c r="B4" s="6" t="s">
        <v>45</v>
      </c>
      <c r="C4" s="6" t="s">
        <v>46</v>
      </c>
      <c r="D4" s="30">
        <v>12100</v>
      </c>
    </row>
    <row r="5" spans="1:4" x14ac:dyDescent="0.25">
      <c r="A5" s="28">
        <v>44690</v>
      </c>
      <c r="B5" s="6" t="s">
        <v>31</v>
      </c>
      <c r="C5" s="6" t="s">
        <v>26</v>
      </c>
      <c r="D5" s="30">
        <v>0.02</v>
      </c>
    </row>
    <row r="6" spans="1:4" x14ac:dyDescent="0.25">
      <c r="A6" s="28">
        <v>44704</v>
      </c>
      <c r="B6" s="6" t="s">
        <v>70</v>
      </c>
      <c r="C6" s="6" t="s">
        <v>71</v>
      </c>
      <c r="D6" s="30">
        <v>350</v>
      </c>
    </row>
    <row r="7" spans="1:4" x14ac:dyDescent="0.25">
      <c r="A7" s="28">
        <v>44721</v>
      </c>
      <c r="B7" s="6" t="s">
        <v>31</v>
      </c>
      <c r="C7" s="6" t="s">
        <v>26</v>
      </c>
      <c r="D7" s="30">
        <v>0.02</v>
      </c>
    </row>
    <row r="8" spans="1:4" x14ac:dyDescent="0.25">
      <c r="A8" s="28">
        <v>44753</v>
      </c>
      <c r="B8" s="6" t="s">
        <v>31</v>
      </c>
      <c r="C8" s="6" t="s">
        <v>26</v>
      </c>
      <c r="D8" s="30">
        <v>0.02</v>
      </c>
    </row>
    <row r="9" spans="1:4" x14ac:dyDescent="0.25">
      <c r="A9" s="28">
        <v>44781</v>
      </c>
      <c r="B9" s="6" t="s">
        <v>73</v>
      </c>
      <c r="C9" s="6" t="s">
        <v>74</v>
      </c>
      <c r="D9" s="30">
        <v>250</v>
      </c>
    </row>
    <row r="10" spans="1:4" x14ac:dyDescent="0.25">
      <c r="A10" s="28">
        <v>44782</v>
      </c>
      <c r="B10" s="6" t="s">
        <v>31</v>
      </c>
      <c r="C10" s="6" t="s">
        <v>26</v>
      </c>
      <c r="D10" s="59">
        <v>0.08</v>
      </c>
    </row>
    <row r="11" spans="1:4" x14ac:dyDescent="0.25">
      <c r="A11" s="28">
        <v>44813</v>
      </c>
      <c r="B11" s="6" t="s">
        <v>31</v>
      </c>
      <c r="C11" s="6" t="s">
        <v>26</v>
      </c>
      <c r="D11" s="59">
        <v>0.1</v>
      </c>
    </row>
    <row r="12" spans="1:4" x14ac:dyDescent="0.25">
      <c r="A12" s="28">
        <v>44830</v>
      </c>
      <c r="B12" s="6" t="s">
        <v>17</v>
      </c>
      <c r="C12" s="6" t="s">
        <v>49</v>
      </c>
      <c r="D12" s="60">
        <v>2060</v>
      </c>
    </row>
    <row r="13" spans="1:4" x14ac:dyDescent="0.25">
      <c r="A13" s="28">
        <v>44844</v>
      </c>
      <c r="B13" s="6" t="s">
        <v>31</v>
      </c>
      <c r="C13" s="6" t="s">
        <v>26</v>
      </c>
      <c r="D13" s="39">
        <v>0.1</v>
      </c>
    </row>
    <row r="14" spans="1:4" x14ac:dyDescent="0.25">
      <c r="A14" s="28">
        <v>44874</v>
      </c>
      <c r="B14" s="6" t="s">
        <v>31</v>
      </c>
      <c r="C14" s="6" t="s">
        <v>26</v>
      </c>
      <c r="D14" s="39">
        <v>0.25</v>
      </c>
    </row>
    <row r="15" spans="1:4" x14ac:dyDescent="0.25">
      <c r="A15" s="28">
        <v>44904</v>
      </c>
      <c r="B15" s="6" t="s">
        <v>31</v>
      </c>
      <c r="C15" s="6" t="s">
        <v>26</v>
      </c>
      <c r="D15" s="30">
        <v>0.54</v>
      </c>
    </row>
    <row r="16" spans="1:4" x14ac:dyDescent="0.25">
      <c r="A16" s="28">
        <v>44935</v>
      </c>
      <c r="B16" s="6" t="s">
        <v>31</v>
      </c>
      <c r="C16" s="6" t="s">
        <v>26</v>
      </c>
      <c r="D16" s="30">
        <v>1</v>
      </c>
    </row>
    <row r="17" spans="1:4" x14ac:dyDescent="0.25">
      <c r="A17" s="28">
        <v>44957</v>
      </c>
      <c r="B17" s="6" t="s">
        <v>99</v>
      </c>
      <c r="C17" s="6" t="s">
        <v>102</v>
      </c>
      <c r="D17" s="30">
        <v>12</v>
      </c>
    </row>
    <row r="18" spans="1:4" x14ac:dyDescent="0.25">
      <c r="A18" s="28">
        <v>44966</v>
      </c>
      <c r="B18" s="6" t="s">
        <v>31</v>
      </c>
      <c r="C18" s="6" t="s">
        <v>26</v>
      </c>
      <c r="D18" s="30">
        <v>1.19</v>
      </c>
    </row>
    <row r="19" spans="1:4" x14ac:dyDescent="0.25">
      <c r="A19" s="28">
        <v>44994</v>
      </c>
      <c r="B19" s="6" t="s">
        <v>31</v>
      </c>
      <c r="C19" s="6" t="s">
        <v>26</v>
      </c>
      <c r="D19" s="30">
        <v>1.1100000000000001</v>
      </c>
    </row>
    <row r="20" spans="1:4" x14ac:dyDescent="0.25">
      <c r="A20" s="28"/>
      <c r="B20" s="6"/>
      <c r="C20" s="6"/>
      <c r="D20" s="30"/>
    </row>
    <row r="21" spans="1:4" x14ac:dyDescent="0.25">
      <c r="A21" s="28"/>
      <c r="B21" s="6"/>
      <c r="C21" s="6"/>
      <c r="D21" s="30"/>
    </row>
    <row r="22" spans="1:4" x14ac:dyDescent="0.25">
      <c r="A22" s="28"/>
      <c r="B22" s="6"/>
      <c r="C22" s="6"/>
      <c r="D22" s="55"/>
    </row>
    <row r="23" spans="1:4" x14ac:dyDescent="0.25">
      <c r="A23" s="28"/>
      <c r="B23" s="6"/>
      <c r="C23" s="6"/>
      <c r="D23" s="39"/>
    </row>
    <row r="24" spans="1:4" x14ac:dyDescent="0.25">
      <c r="A24" s="28"/>
      <c r="B24" s="29"/>
      <c r="C24" s="29" t="s">
        <v>10</v>
      </c>
      <c r="D24" s="30">
        <f>SUM(D2:D23)</f>
        <v>17589.91</v>
      </c>
    </row>
  </sheetData>
  <autoFilter ref="A1:D23" xr:uid="{00000000-0009-0000-0000-000000000000}"/>
  <pageMargins left="0.70866141732283472" right="0.70866141732283472" top="0.74803149606299213" bottom="0.74803149606299213" header="0.31496062992125984" footer="0.31496062992125984"/>
  <pageSetup orientation="landscape" r:id="rId1"/>
  <headerFooter>
    <oddHeader>&amp;LParish Council Income 2022/23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workbookViewId="0">
      <selection activeCell="F24" sqref="F24:F28"/>
    </sheetView>
  </sheetViews>
  <sheetFormatPr defaultRowHeight="15" x14ac:dyDescent="0.25"/>
  <cols>
    <col min="1" max="1" width="10.7109375" style="12" bestFit="1" customWidth="1"/>
    <col min="2" max="2" width="9.140625" style="16"/>
    <col min="4" max="4" width="26.85546875" style="45" customWidth="1"/>
    <col min="5" max="5" width="53.42578125" style="45" customWidth="1"/>
    <col min="6" max="6" width="11.5703125" style="23" customWidth="1"/>
    <col min="7" max="7" width="9.140625" style="2"/>
    <col min="8" max="8" width="9.140625" style="20"/>
    <col min="9" max="9" width="10.85546875" style="20" customWidth="1"/>
  </cols>
  <sheetData>
    <row r="1" spans="1:9" s="3" customFormat="1" ht="45" x14ac:dyDescent="0.25">
      <c r="A1" s="9" t="s">
        <v>0</v>
      </c>
      <c r="B1" s="13" t="s">
        <v>19</v>
      </c>
      <c r="C1" s="4" t="s">
        <v>1</v>
      </c>
      <c r="D1" s="42" t="s">
        <v>33</v>
      </c>
      <c r="E1" s="42" t="s">
        <v>20</v>
      </c>
      <c r="F1" s="21" t="s">
        <v>4</v>
      </c>
      <c r="G1" s="5" t="s">
        <v>5</v>
      </c>
      <c r="H1" s="17" t="s">
        <v>12</v>
      </c>
      <c r="I1" s="17" t="s">
        <v>27</v>
      </c>
    </row>
    <row r="2" spans="1:9" s="41" customFormat="1" x14ac:dyDescent="0.25">
      <c r="A2" s="10">
        <v>44693</v>
      </c>
      <c r="B2" s="14">
        <v>488</v>
      </c>
      <c r="C2" s="18"/>
      <c r="D2" s="43" t="s">
        <v>55</v>
      </c>
      <c r="E2" s="43" t="s">
        <v>56</v>
      </c>
      <c r="F2" s="46">
        <v>1829.99</v>
      </c>
      <c r="G2" s="40">
        <v>305</v>
      </c>
      <c r="H2" s="18" t="s">
        <v>13</v>
      </c>
      <c r="I2" s="18" t="s">
        <v>13</v>
      </c>
    </row>
    <row r="3" spans="1:9" s="1" customFormat="1" ht="15.75" customHeight="1" x14ac:dyDescent="0.25">
      <c r="A3" s="10">
        <v>44711</v>
      </c>
      <c r="B3" s="14">
        <v>490</v>
      </c>
      <c r="C3" s="18"/>
      <c r="D3" s="43" t="s">
        <v>18</v>
      </c>
      <c r="E3" s="43" t="s">
        <v>57</v>
      </c>
      <c r="F3" s="47">
        <v>154.46</v>
      </c>
      <c r="G3" s="8">
        <v>0</v>
      </c>
      <c r="H3" s="18" t="s">
        <v>13</v>
      </c>
      <c r="I3" s="18" t="s">
        <v>13</v>
      </c>
    </row>
    <row r="4" spans="1:9" x14ac:dyDescent="0.25">
      <c r="A4" s="11">
        <v>44711</v>
      </c>
      <c r="B4" s="15">
        <v>491</v>
      </c>
      <c r="C4" s="18"/>
      <c r="D4" s="44" t="s">
        <v>58</v>
      </c>
      <c r="E4" s="44" t="s">
        <v>32</v>
      </c>
      <c r="F4" s="22">
        <v>145</v>
      </c>
      <c r="G4" s="7">
        <v>0</v>
      </c>
      <c r="H4" s="18" t="s">
        <v>13</v>
      </c>
      <c r="I4" s="18" t="s">
        <v>13</v>
      </c>
    </row>
    <row r="5" spans="1:9" x14ac:dyDescent="0.25">
      <c r="A5" s="11">
        <v>44711</v>
      </c>
      <c r="B5" s="15">
        <v>492</v>
      </c>
      <c r="C5" s="18"/>
      <c r="D5" s="44" t="s">
        <v>59</v>
      </c>
      <c r="E5" s="44" t="s">
        <v>60</v>
      </c>
      <c r="F5" s="22">
        <v>342</v>
      </c>
      <c r="G5" s="7">
        <v>57</v>
      </c>
      <c r="H5" s="18" t="s">
        <v>13</v>
      </c>
      <c r="I5" s="18" t="s">
        <v>13</v>
      </c>
    </row>
    <row r="6" spans="1:9" x14ac:dyDescent="0.25">
      <c r="A6" s="11">
        <v>44713</v>
      </c>
      <c r="B6" s="15">
        <v>493</v>
      </c>
      <c r="C6" s="18"/>
      <c r="D6" s="44" t="s">
        <v>61</v>
      </c>
      <c r="E6" s="44" t="s">
        <v>62</v>
      </c>
      <c r="F6" s="22">
        <v>214</v>
      </c>
      <c r="G6" s="8">
        <v>0</v>
      </c>
      <c r="H6" s="18" t="s">
        <v>13</v>
      </c>
      <c r="I6" s="18" t="s">
        <v>13</v>
      </c>
    </row>
    <row r="7" spans="1:9" x14ac:dyDescent="0.25">
      <c r="A7" s="11">
        <v>44719</v>
      </c>
      <c r="B7" s="15">
        <v>494</v>
      </c>
      <c r="C7" s="18"/>
      <c r="D7" s="44" t="s">
        <v>35</v>
      </c>
      <c r="E7" s="44" t="s">
        <v>63</v>
      </c>
      <c r="F7" s="22">
        <v>11000</v>
      </c>
      <c r="G7" s="8">
        <v>0</v>
      </c>
      <c r="H7" s="18" t="s">
        <v>21</v>
      </c>
      <c r="I7" s="18" t="s">
        <v>13</v>
      </c>
    </row>
    <row r="8" spans="1:9" x14ac:dyDescent="0.25">
      <c r="A8" s="11">
        <v>44767</v>
      </c>
      <c r="B8" s="15">
        <v>495</v>
      </c>
      <c r="C8" s="18"/>
      <c r="D8" s="44" t="s">
        <v>52</v>
      </c>
      <c r="E8" s="44" t="s">
        <v>64</v>
      </c>
      <c r="F8" s="22">
        <v>420</v>
      </c>
      <c r="G8" s="8">
        <v>70</v>
      </c>
      <c r="H8" s="18" t="s">
        <v>13</v>
      </c>
      <c r="I8" s="18" t="s">
        <v>13</v>
      </c>
    </row>
    <row r="9" spans="1:9" x14ac:dyDescent="0.25">
      <c r="A9" s="11">
        <v>44767</v>
      </c>
      <c r="B9" s="15">
        <v>496</v>
      </c>
      <c r="C9" s="18"/>
      <c r="D9" s="44" t="s">
        <v>65</v>
      </c>
      <c r="E9" s="44" t="s">
        <v>66</v>
      </c>
      <c r="F9" s="22">
        <v>143.1</v>
      </c>
      <c r="G9" s="7">
        <v>0</v>
      </c>
      <c r="H9" s="18" t="s">
        <v>13</v>
      </c>
      <c r="I9" s="18" t="s">
        <v>13</v>
      </c>
    </row>
    <row r="10" spans="1:9" x14ac:dyDescent="0.25">
      <c r="A10" s="11">
        <v>44767</v>
      </c>
      <c r="B10" s="15">
        <v>497</v>
      </c>
      <c r="C10" s="18"/>
      <c r="D10" s="44" t="s">
        <v>50</v>
      </c>
      <c r="E10" s="44" t="s">
        <v>57</v>
      </c>
      <c r="F10" s="22">
        <v>36</v>
      </c>
      <c r="G10" s="7">
        <v>0</v>
      </c>
      <c r="H10" s="18" t="s">
        <v>13</v>
      </c>
      <c r="I10" s="18" t="s">
        <v>13</v>
      </c>
    </row>
    <row r="11" spans="1:9" x14ac:dyDescent="0.25">
      <c r="A11" s="11">
        <v>44767</v>
      </c>
      <c r="B11" s="15">
        <v>498</v>
      </c>
      <c r="C11" s="18"/>
      <c r="D11" s="44" t="s">
        <v>11</v>
      </c>
      <c r="E11" s="44" t="s">
        <v>68</v>
      </c>
      <c r="F11" s="22">
        <v>177.8</v>
      </c>
      <c r="G11" s="7">
        <v>0</v>
      </c>
      <c r="H11" s="18" t="s">
        <v>21</v>
      </c>
      <c r="I11" s="19" t="s">
        <v>13</v>
      </c>
    </row>
    <row r="12" spans="1:9" x14ac:dyDescent="0.25">
      <c r="A12" s="11">
        <v>44767</v>
      </c>
      <c r="B12" s="15">
        <v>499</v>
      </c>
      <c r="C12" s="18"/>
      <c r="D12" s="44" t="s">
        <v>67</v>
      </c>
      <c r="E12" s="44" t="s">
        <v>51</v>
      </c>
      <c r="F12" s="22">
        <v>270</v>
      </c>
      <c r="G12" s="7">
        <v>0</v>
      </c>
      <c r="H12" s="18" t="s">
        <v>21</v>
      </c>
      <c r="I12" s="19" t="s">
        <v>13</v>
      </c>
    </row>
    <row r="13" spans="1:9" x14ac:dyDescent="0.25">
      <c r="A13" s="11">
        <v>44769</v>
      </c>
      <c r="B13" s="15">
        <v>500</v>
      </c>
      <c r="C13" s="6"/>
      <c r="D13" s="44" t="s">
        <v>59</v>
      </c>
      <c r="E13" s="44" t="s">
        <v>69</v>
      </c>
      <c r="F13" s="22">
        <v>60</v>
      </c>
      <c r="G13" s="7">
        <v>10</v>
      </c>
      <c r="H13" s="18" t="s">
        <v>13</v>
      </c>
      <c r="I13" s="19" t="s">
        <v>13</v>
      </c>
    </row>
    <row r="14" spans="1:9" x14ac:dyDescent="0.25">
      <c r="A14" s="11">
        <v>44830</v>
      </c>
      <c r="B14" s="15">
        <v>501</v>
      </c>
      <c r="C14" s="6"/>
      <c r="D14" s="44" t="s">
        <v>11</v>
      </c>
      <c r="E14" s="44" t="s">
        <v>76</v>
      </c>
      <c r="F14" s="22">
        <v>67.5</v>
      </c>
      <c r="G14" s="7">
        <v>0</v>
      </c>
      <c r="H14" s="18" t="s">
        <v>21</v>
      </c>
      <c r="I14" s="19" t="s">
        <v>13</v>
      </c>
    </row>
    <row r="15" spans="1:9" x14ac:dyDescent="0.25">
      <c r="A15" s="11">
        <v>44830</v>
      </c>
      <c r="B15" s="15">
        <v>502</v>
      </c>
      <c r="C15" s="6"/>
      <c r="D15" s="44" t="s">
        <v>67</v>
      </c>
      <c r="E15" s="44" t="s">
        <v>85</v>
      </c>
      <c r="F15" s="22">
        <v>270</v>
      </c>
      <c r="G15" s="7">
        <v>0</v>
      </c>
      <c r="H15" s="18" t="s">
        <v>21</v>
      </c>
      <c r="I15" s="19" t="s">
        <v>13</v>
      </c>
    </row>
    <row r="16" spans="1:9" x14ac:dyDescent="0.25">
      <c r="A16" s="11">
        <v>44900</v>
      </c>
      <c r="B16" s="15">
        <v>503</v>
      </c>
      <c r="C16" s="6"/>
      <c r="D16" s="44" t="s">
        <v>77</v>
      </c>
      <c r="E16" s="44" t="s">
        <v>78</v>
      </c>
      <c r="F16" s="22">
        <v>240</v>
      </c>
      <c r="G16" s="8">
        <v>40</v>
      </c>
      <c r="H16" s="19" t="s">
        <v>13</v>
      </c>
      <c r="I16" s="19" t="s">
        <v>13</v>
      </c>
    </row>
    <row r="17" spans="1:9" x14ac:dyDescent="0.25">
      <c r="A17" s="11">
        <v>44900</v>
      </c>
      <c r="B17" s="15">
        <v>504</v>
      </c>
      <c r="C17" s="6"/>
      <c r="D17" s="44" t="s">
        <v>79</v>
      </c>
      <c r="E17" s="44" t="s">
        <v>80</v>
      </c>
      <c r="F17" s="22">
        <v>41.18</v>
      </c>
      <c r="G17" s="8">
        <v>6.86</v>
      </c>
      <c r="H17" s="19" t="s">
        <v>13</v>
      </c>
      <c r="I17" s="19" t="s">
        <v>13</v>
      </c>
    </row>
    <row r="18" spans="1:9" x14ac:dyDescent="0.25">
      <c r="A18" s="11">
        <v>44900</v>
      </c>
      <c r="B18" s="15">
        <v>505</v>
      </c>
      <c r="C18" s="6"/>
      <c r="D18" s="44" t="s">
        <v>81</v>
      </c>
      <c r="E18" s="44" t="s">
        <v>95</v>
      </c>
      <c r="F18" s="22">
        <v>0</v>
      </c>
      <c r="G18" s="8">
        <v>0</v>
      </c>
      <c r="H18" s="19" t="s">
        <v>13</v>
      </c>
      <c r="I18" s="19" t="s">
        <v>13</v>
      </c>
    </row>
    <row r="19" spans="1:9" x14ac:dyDescent="0.25">
      <c r="A19" s="11">
        <v>44900</v>
      </c>
      <c r="B19" s="15">
        <v>506</v>
      </c>
      <c r="C19" s="6"/>
      <c r="D19" s="44" t="s">
        <v>81</v>
      </c>
      <c r="E19" s="44" t="s">
        <v>82</v>
      </c>
      <c r="F19" s="22">
        <v>720</v>
      </c>
      <c r="G19" s="8">
        <v>0</v>
      </c>
      <c r="H19" s="19" t="s">
        <v>13</v>
      </c>
      <c r="I19" s="19" t="s">
        <v>13</v>
      </c>
    </row>
    <row r="20" spans="1:9" x14ac:dyDescent="0.25">
      <c r="A20" s="11">
        <v>44949</v>
      </c>
      <c r="B20" s="15">
        <v>507</v>
      </c>
      <c r="C20" s="6"/>
      <c r="D20" s="44" t="s">
        <v>11</v>
      </c>
      <c r="E20" s="44" t="s">
        <v>83</v>
      </c>
      <c r="F20" s="22">
        <v>67.5</v>
      </c>
      <c r="G20" s="8">
        <v>0</v>
      </c>
      <c r="H20" s="19" t="s">
        <v>21</v>
      </c>
      <c r="I20" s="19" t="s">
        <v>13</v>
      </c>
    </row>
    <row r="21" spans="1:9" x14ac:dyDescent="0.25">
      <c r="A21" s="11">
        <v>44949</v>
      </c>
      <c r="B21" s="15">
        <v>508</v>
      </c>
      <c r="C21" s="6"/>
      <c r="D21" s="44" t="s">
        <v>67</v>
      </c>
      <c r="E21" s="44" t="s">
        <v>84</v>
      </c>
      <c r="F21" s="22">
        <v>270</v>
      </c>
      <c r="G21" s="8">
        <v>0</v>
      </c>
      <c r="H21" s="19" t="s">
        <v>21</v>
      </c>
      <c r="I21" s="19" t="s">
        <v>13</v>
      </c>
    </row>
    <row r="22" spans="1:9" x14ac:dyDescent="0.25">
      <c r="A22" s="11">
        <v>44949</v>
      </c>
      <c r="B22" s="15">
        <v>509</v>
      </c>
      <c r="C22" s="6"/>
      <c r="D22" s="44" t="s">
        <v>67</v>
      </c>
      <c r="E22" s="44" t="s">
        <v>98</v>
      </c>
      <c r="F22" s="22">
        <v>550</v>
      </c>
      <c r="G22" s="8">
        <v>0</v>
      </c>
      <c r="H22" s="19" t="s">
        <v>21</v>
      </c>
      <c r="I22" s="19" t="s">
        <v>13</v>
      </c>
    </row>
    <row r="23" spans="1:9" x14ac:dyDescent="0.25">
      <c r="A23" s="11">
        <v>44964</v>
      </c>
      <c r="B23" s="15">
        <v>510</v>
      </c>
      <c r="C23" s="6"/>
      <c r="D23" s="44" t="s">
        <v>96</v>
      </c>
      <c r="E23" s="44" t="s">
        <v>97</v>
      </c>
      <c r="F23" s="22">
        <v>434</v>
      </c>
      <c r="G23" s="8">
        <v>0</v>
      </c>
      <c r="H23" s="19" t="s">
        <v>13</v>
      </c>
      <c r="I23" s="19" t="s">
        <v>93</v>
      </c>
    </row>
    <row r="24" spans="1:9" x14ac:dyDescent="0.25">
      <c r="A24" s="11">
        <v>45012</v>
      </c>
      <c r="B24" s="15">
        <v>511</v>
      </c>
      <c r="C24" s="6"/>
      <c r="D24" s="44" t="s">
        <v>11</v>
      </c>
      <c r="E24" s="44" t="s">
        <v>104</v>
      </c>
      <c r="F24" s="22">
        <v>177.2</v>
      </c>
      <c r="G24" s="8">
        <v>0</v>
      </c>
      <c r="H24" s="19" t="s">
        <v>21</v>
      </c>
      <c r="I24" s="19" t="s">
        <v>21</v>
      </c>
    </row>
    <row r="25" spans="1:9" x14ac:dyDescent="0.25">
      <c r="A25" s="11">
        <v>45012</v>
      </c>
      <c r="B25" s="15">
        <v>512</v>
      </c>
      <c r="C25" s="6"/>
      <c r="D25" s="44" t="s">
        <v>67</v>
      </c>
      <c r="E25" s="44" t="s">
        <v>105</v>
      </c>
      <c r="F25" s="22">
        <v>270</v>
      </c>
      <c r="G25" s="8">
        <v>0</v>
      </c>
      <c r="H25" s="19" t="s">
        <v>21</v>
      </c>
      <c r="I25" s="19" t="s">
        <v>21</v>
      </c>
    </row>
    <row r="26" spans="1:9" x14ac:dyDescent="0.25">
      <c r="A26" s="11">
        <v>45012</v>
      </c>
      <c r="B26" s="15">
        <v>513</v>
      </c>
      <c r="C26" s="6"/>
      <c r="D26" s="44" t="s">
        <v>79</v>
      </c>
      <c r="E26" s="44" t="s">
        <v>106</v>
      </c>
      <c r="F26" s="22">
        <v>115.06</v>
      </c>
      <c r="G26" s="8">
        <v>0</v>
      </c>
      <c r="H26" s="19" t="s">
        <v>13</v>
      </c>
      <c r="I26" s="19" t="s">
        <v>21</v>
      </c>
    </row>
    <row r="27" spans="1:9" x14ac:dyDescent="0.25">
      <c r="A27" s="11">
        <v>45012</v>
      </c>
      <c r="B27" s="15">
        <v>514</v>
      </c>
      <c r="C27" s="6"/>
      <c r="D27" s="44" t="s">
        <v>107</v>
      </c>
      <c r="E27" s="44" t="s">
        <v>108</v>
      </c>
      <c r="F27" s="22">
        <v>1500</v>
      </c>
      <c r="G27" s="8">
        <v>0</v>
      </c>
      <c r="H27" s="19" t="s">
        <v>13</v>
      </c>
      <c r="I27" s="19" t="s">
        <v>21</v>
      </c>
    </row>
    <row r="28" spans="1:9" x14ac:dyDescent="0.25">
      <c r="A28" s="11">
        <v>45012</v>
      </c>
      <c r="B28" s="15">
        <v>515</v>
      </c>
      <c r="C28" s="6"/>
      <c r="D28" s="44" t="s">
        <v>107</v>
      </c>
      <c r="E28" s="44" t="s">
        <v>108</v>
      </c>
      <c r="F28" s="22">
        <v>3000</v>
      </c>
      <c r="G28" s="8">
        <v>0</v>
      </c>
      <c r="H28" s="19" t="s">
        <v>13</v>
      </c>
      <c r="I28" s="19" t="s">
        <v>21</v>
      </c>
    </row>
    <row r="30" spans="1:9" x14ac:dyDescent="0.25">
      <c r="A30" s="11"/>
      <c r="B30" s="15"/>
      <c r="C30" s="6"/>
      <c r="D30" s="44"/>
      <c r="E30" s="44"/>
      <c r="F30" s="22">
        <f>SUM(F2:F29)</f>
        <v>22514.79</v>
      </c>
      <c r="G30" s="7">
        <f>SUM(G2:G29)</f>
        <v>488.86</v>
      </c>
      <c r="H30" s="19"/>
      <c r="I30" s="19"/>
    </row>
  </sheetData>
  <autoFilter ref="A1:I28" xr:uid="{7E3E7CB1-B1E8-4F37-904E-B65E28C8A56A}"/>
  <pageMargins left="0.70866141732283472" right="0.70866141732283472" top="0.74803149606299213" bottom="0.74803149606299213" header="0.31496062992125984" footer="0.31496062992125984"/>
  <pageSetup scale="81" fitToHeight="2" orientation="landscape" r:id="rId1"/>
  <headerFooter>
    <oddHeader>&amp;LParish Council Expenditure - 2022/23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7"/>
  <sheetViews>
    <sheetView workbookViewId="0">
      <selection activeCell="B13" sqref="B13"/>
    </sheetView>
  </sheetViews>
  <sheetFormatPr defaultRowHeight="15" x14ac:dyDescent="0.25"/>
  <cols>
    <col min="1" max="1" width="51.42578125" style="36" customWidth="1"/>
    <col min="2" max="2" width="14.42578125" style="38" customWidth="1"/>
    <col min="3" max="16384" width="9.140625" style="36"/>
  </cols>
  <sheetData>
    <row r="1" spans="1:2" x14ac:dyDescent="0.25">
      <c r="A1" s="6" t="s">
        <v>28</v>
      </c>
      <c r="B1" s="35">
        <v>15160.35</v>
      </c>
    </row>
    <row r="2" spans="1:2" x14ac:dyDescent="0.25">
      <c r="A2" s="6" t="s">
        <v>29</v>
      </c>
      <c r="B2" s="35">
        <v>2341.86</v>
      </c>
    </row>
    <row r="3" spans="1:2" x14ac:dyDescent="0.25">
      <c r="A3" s="6" t="s">
        <v>24</v>
      </c>
      <c r="B3" s="35">
        <v>1240</v>
      </c>
    </row>
    <row r="4" spans="1:2" x14ac:dyDescent="0.25">
      <c r="A4" s="6" t="s">
        <v>25</v>
      </c>
      <c r="B4" s="37">
        <v>0</v>
      </c>
    </row>
    <row r="5" spans="1:2" x14ac:dyDescent="0.25">
      <c r="A5" s="34" t="s">
        <v>14</v>
      </c>
      <c r="B5" s="35">
        <f>B1+B2-B3</f>
        <v>16262.21</v>
      </c>
    </row>
    <row r="6" spans="1:2" x14ac:dyDescent="0.25">
      <c r="A6" s="34"/>
      <c r="B6" s="35"/>
    </row>
    <row r="7" spans="1:2" x14ac:dyDescent="0.25">
      <c r="A7" s="6" t="s">
        <v>42</v>
      </c>
      <c r="B7" s="30">
        <v>17589.91</v>
      </c>
    </row>
    <row r="8" spans="1:2" x14ac:dyDescent="0.25">
      <c r="A8" s="6" t="s">
        <v>43</v>
      </c>
      <c r="B8" s="22">
        <v>22514.79</v>
      </c>
    </row>
    <row r="9" spans="1:2" x14ac:dyDescent="0.25">
      <c r="A9" s="34" t="s">
        <v>15</v>
      </c>
      <c r="B9" s="35">
        <f>B5+B7-B8</f>
        <v>11337.329999999994</v>
      </c>
    </row>
    <row r="10" spans="1:2" x14ac:dyDescent="0.25">
      <c r="A10" s="34"/>
      <c r="B10" s="35"/>
    </row>
    <row r="11" spans="1:2" x14ac:dyDescent="0.25">
      <c r="A11" s="34" t="s">
        <v>8</v>
      </c>
      <c r="B11" s="35">
        <v>14353.28</v>
      </c>
    </row>
    <row r="12" spans="1:2" x14ac:dyDescent="0.25">
      <c r="A12" s="34" t="s">
        <v>9</v>
      </c>
      <c r="B12" s="35">
        <v>2346.31</v>
      </c>
    </row>
    <row r="13" spans="1:2" x14ac:dyDescent="0.25">
      <c r="A13" s="34" t="s">
        <v>22</v>
      </c>
      <c r="B13" s="35">
        <v>5362.26</v>
      </c>
    </row>
    <row r="14" spans="1:2" x14ac:dyDescent="0.25">
      <c r="A14" s="34" t="s">
        <v>23</v>
      </c>
      <c r="B14" s="37">
        <v>0</v>
      </c>
    </row>
    <row r="15" spans="1:2" x14ac:dyDescent="0.25">
      <c r="A15" s="34" t="s">
        <v>14</v>
      </c>
      <c r="B15" s="35">
        <f>B11+B12-B13+B14</f>
        <v>11337.33</v>
      </c>
    </row>
    <row r="17" spans="1:2" x14ac:dyDescent="0.25">
      <c r="A17" s="36" t="s">
        <v>16</v>
      </c>
      <c r="B17" s="38">
        <f>B9-B15</f>
        <v>0</v>
      </c>
    </row>
    <row r="19" spans="1:2" x14ac:dyDescent="0.25">
      <c r="A19" t="s">
        <v>87</v>
      </c>
    </row>
    <row r="20" spans="1:2" x14ac:dyDescent="0.25">
      <c r="A20" t="s">
        <v>86</v>
      </c>
    </row>
    <row r="21" spans="1:2" x14ac:dyDescent="0.25">
      <c r="A21" t="s">
        <v>89</v>
      </c>
    </row>
    <row r="23" spans="1:2" x14ac:dyDescent="0.25">
      <c r="A23"/>
    </row>
    <row r="24" spans="1:2" x14ac:dyDescent="0.25">
      <c r="A24" t="s">
        <v>88</v>
      </c>
    </row>
    <row r="25" spans="1:2" x14ac:dyDescent="0.25">
      <c r="A25" t="s">
        <v>109</v>
      </c>
    </row>
    <row r="26" spans="1:2" x14ac:dyDescent="0.25">
      <c r="A26"/>
    </row>
    <row r="27" spans="1:2" x14ac:dyDescent="0.25">
      <c r="A27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&amp;L&amp;"-,Bold"&amp;14Parish Council Year End Accounts 2022/23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1516-BEF5-46DA-A6B0-35CD92069562}">
  <sheetPr>
    <pageSetUpPr fitToPage="1"/>
  </sheetPr>
  <dimension ref="A1:G38"/>
  <sheetViews>
    <sheetView workbookViewId="0">
      <selection activeCell="B42" sqref="B42"/>
    </sheetView>
  </sheetViews>
  <sheetFormatPr defaultRowHeight="15" x14ac:dyDescent="0.25"/>
  <cols>
    <col min="1" max="1" width="11.42578125" customWidth="1"/>
    <col min="2" max="2" width="38.28515625" customWidth="1"/>
    <col min="3" max="3" width="39.140625" customWidth="1"/>
    <col min="4" max="4" width="13.7109375" customWidth="1"/>
    <col min="5" max="5" width="10.140625" customWidth="1"/>
    <col min="7" max="7" width="12.42578125" style="20" customWidth="1"/>
  </cols>
  <sheetData>
    <row r="1" spans="1:7" x14ac:dyDescent="0.25">
      <c r="A1" s="48" t="s">
        <v>6</v>
      </c>
    </row>
    <row r="2" spans="1:7" x14ac:dyDescent="0.25">
      <c r="A2" s="24" t="s">
        <v>0</v>
      </c>
      <c r="B2" s="25" t="s">
        <v>2</v>
      </c>
      <c r="C2" s="25" t="s">
        <v>3</v>
      </c>
      <c r="D2" s="26" t="s">
        <v>4</v>
      </c>
    </row>
    <row r="3" spans="1:7" x14ac:dyDescent="0.25">
      <c r="A3" s="53">
        <v>44719</v>
      </c>
      <c r="B3" s="6" t="s">
        <v>34</v>
      </c>
      <c r="C3" s="6" t="s">
        <v>53</v>
      </c>
      <c r="D3" s="22">
        <v>11000</v>
      </c>
    </row>
    <row r="4" spans="1:7" x14ac:dyDescent="0.25">
      <c r="A4" s="53"/>
      <c r="B4" s="6" t="s">
        <v>11</v>
      </c>
      <c r="C4" s="6" t="s">
        <v>100</v>
      </c>
      <c r="D4" s="22">
        <v>813.27</v>
      </c>
    </row>
    <row r="5" spans="1:7" x14ac:dyDescent="0.25">
      <c r="A5" s="53"/>
      <c r="B5" s="6" t="s">
        <v>11</v>
      </c>
      <c r="C5" s="6" t="s">
        <v>100</v>
      </c>
      <c r="D5" s="22">
        <v>1595.59</v>
      </c>
    </row>
    <row r="6" spans="1:7" x14ac:dyDescent="0.25">
      <c r="A6" s="54"/>
      <c r="D6" s="22">
        <f>SUM(D3:D5)</f>
        <v>13408.86</v>
      </c>
    </row>
    <row r="8" spans="1:7" x14ac:dyDescent="0.25">
      <c r="A8" t="s">
        <v>7</v>
      </c>
    </row>
    <row r="9" spans="1:7" ht="30" x14ac:dyDescent="0.25">
      <c r="A9" s="9" t="s">
        <v>0</v>
      </c>
      <c r="B9" s="42" t="s">
        <v>33</v>
      </c>
      <c r="C9" s="42" t="s">
        <v>20</v>
      </c>
      <c r="D9" s="42" t="s">
        <v>36</v>
      </c>
      <c r="E9" s="21" t="s">
        <v>4</v>
      </c>
      <c r="F9" s="5" t="s">
        <v>5</v>
      </c>
      <c r="G9" s="17" t="s">
        <v>27</v>
      </c>
    </row>
    <row r="10" spans="1:7" x14ac:dyDescent="0.25">
      <c r="A10" s="53">
        <v>44703</v>
      </c>
      <c r="B10" s="6" t="s">
        <v>47</v>
      </c>
      <c r="C10" s="6" t="s">
        <v>72</v>
      </c>
      <c r="D10" s="6">
        <v>45</v>
      </c>
      <c r="E10" s="22">
        <v>2400</v>
      </c>
      <c r="F10" s="22">
        <v>400</v>
      </c>
      <c r="G10" s="19" t="s">
        <v>13</v>
      </c>
    </row>
    <row r="11" spans="1:7" x14ac:dyDescent="0.25">
      <c r="A11" s="53">
        <v>44805</v>
      </c>
      <c r="B11" s="6" t="s">
        <v>47</v>
      </c>
      <c r="C11" s="6" t="s">
        <v>75</v>
      </c>
      <c r="D11" s="6">
        <v>46</v>
      </c>
      <c r="E11" s="22">
        <v>1920</v>
      </c>
      <c r="F11" s="22">
        <v>320</v>
      </c>
      <c r="G11" s="19" t="s">
        <v>21</v>
      </c>
    </row>
    <row r="12" spans="1:7" x14ac:dyDescent="0.25">
      <c r="A12" s="53">
        <v>44879</v>
      </c>
      <c r="B12" s="6" t="s">
        <v>47</v>
      </c>
      <c r="C12" s="6" t="s">
        <v>90</v>
      </c>
      <c r="D12" s="6">
        <v>47</v>
      </c>
      <c r="E12" s="22">
        <v>2880</v>
      </c>
      <c r="F12" s="22">
        <v>400</v>
      </c>
      <c r="G12" s="19" t="s">
        <v>13</v>
      </c>
    </row>
    <row r="13" spans="1:7" x14ac:dyDescent="0.25">
      <c r="A13" s="53">
        <v>44949</v>
      </c>
      <c r="B13" s="6" t="s">
        <v>91</v>
      </c>
      <c r="C13" s="6" t="s">
        <v>92</v>
      </c>
      <c r="D13" s="6">
        <v>48</v>
      </c>
      <c r="E13" s="22">
        <v>1000</v>
      </c>
      <c r="F13" s="22">
        <v>0</v>
      </c>
      <c r="G13" s="19" t="s">
        <v>13</v>
      </c>
    </row>
    <row r="14" spans="1:7" x14ac:dyDescent="0.25">
      <c r="A14" s="53">
        <v>44950</v>
      </c>
      <c r="B14" s="6" t="s">
        <v>47</v>
      </c>
      <c r="C14" s="6" t="s">
        <v>94</v>
      </c>
      <c r="D14" s="6">
        <v>49</v>
      </c>
      <c r="E14" s="22">
        <v>2400</v>
      </c>
      <c r="F14" s="22">
        <v>400</v>
      </c>
      <c r="G14" s="19" t="s">
        <v>13</v>
      </c>
    </row>
    <row r="15" spans="1:7" x14ac:dyDescent="0.25">
      <c r="A15" s="53">
        <v>45012</v>
      </c>
      <c r="B15" s="6" t="s">
        <v>47</v>
      </c>
      <c r="C15" s="6" t="s">
        <v>101</v>
      </c>
      <c r="D15" s="6">
        <v>50</v>
      </c>
      <c r="E15" s="22">
        <v>2400</v>
      </c>
      <c r="F15" s="22">
        <v>400</v>
      </c>
      <c r="G15" s="19" t="s">
        <v>21</v>
      </c>
    </row>
    <row r="16" spans="1:7" x14ac:dyDescent="0.25">
      <c r="A16" s="53"/>
      <c r="B16" s="6"/>
      <c r="C16" s="6"/>
      <c r="D16" s="6"/>
      <c r="E16" s="22"/>
      <c r="F16" s="22"/>
      <c r="G16" s="19"/>
    </row>
    <row r="17" spans="1:7" x14ac:dyDescent="0.25">
      <c r="A17" s="53"/>
      <c r="B17" s="6"/>
      <c r="C17" s="6"/>
      <c r="D17" s="6"/>
      <c r="E17" s="22"/>
      <c r="F17" s="22"/>
      <c r="G17" s="19"/>
    </row>
    <row r="18" spans="1:7" x14ac:dyDescent="0.25">
      <c r="A18" s="53"/>
      <c r="B18" s="6"/>
      <c r="C18" s="6"/>
      <c r="D18" s="6"/>
      <c r="E18" s="22"/>
      <c r="F18" s="22"/>
      <c r="G18" s="19"/>
    </row>
    <row r="19" spans="1:7" x14ac:dyDescent="0.25">
      <c r="A19" s="53"/>
      <c r="B19" s="6"/>
      <c r="C19" s="6"/>
      <c r="D19" s="6"/>
      <c r="E19" s="22"/>
      <c r="F19" s="22"/>
      <c r="G19" s="19"/>
    </row>
    <row r="20" spans="1:7" x14ac:dyDescent="0.25">
      <c r="A20" s="54"/>
      <c r="E20" s="22">
        <f>SUM(E10:E19)</f>
        <v>13000</v>
      </c>
      <c r="F20" s="22">
        <f>SUM(F10:F19)</f>
        <v>1920</v>
      </c>
    </row>
    <row r="22" spans="1:7" x14ac:dyDescent="0.25">
      <c r="A22" s="61" t="s">
        <v>28</v>
      </c>
      <c r="B22" s="62"/>
      <c r="C22" s="22">
        <v>2999.15</v>
      </c>
    </row>
    <row r="23" spans="1:7" x14ac:dyDescent="0.25">
      <c r="A23" s="61" t="s">
        <v>24</v>
      </c>
      <c r="B23" s="62"/>
      <c r="C23" s="22">
        <v>2640</v>
      </c>
    </row>
    <row r="24" spans="1:7" x14ac:dyDescent="0.25">
      <c r="A24" s="61" t="s">
        <v>25</v>
      </c>
      <c r="B24" s="62"/>
      <c r="C24" s="22">
        <v>0</v>
      </c>
    </row>
    <row r="25" spans="1:7" x14ac:dyDescent="0.25">
      <c r="A25" s="61" t="s">
        <v>30</v>
      </c>
      <c r="B25" s="62"/>
      <c r="C25" s="22">
        <f>C22-C23+C24</f>
        <v>359.15000000000009</v>
      </c>
    </row>
    <row r="26" spans="1:7" x14ac:dyDescent="0.25">
      <c r="A26" s="66"/>
      <c r="B26" s="67"/>
      <c r="C26" s="22"/>
    </row>
    <row r="27" spans="1:7" x14ac:dyDescent="0.25">
      <c r="A27" s="63" t="s">
        <v>6</v>
      </c>
      <c r="B27" s="64"/>
      <c r="C27" s="22">
        <f>D6</f>
        <v>13408.86</v>
      </c>
    </row>
    <row r="28" spans="1:7" x14ac:dyDescent="0.25">
      <c r="A28" s="63" t="s">
        <v>7</v>
      </c>
      <c r="B28" s="64"/>
      <c r="C28" s="22">
        <f>E20</f>
        <v>13000</v>
      </c>
    </row>
    <row r="29" spans="1:7" x14ac:dyDescent="0.25">
      <c r="A29" s="63" t="s">
        <v>15</v>
      </c>
      <c r="B29" s="64"/>
      <c r="C29" s="22">
        <f>C25+C27-C28</f>
        <v>768.01000000000022</v>
      </c>
    </row>
    <row r="30" spans="1:7" x14ac:dyDescent="0.25">
      <c r="A30" s="66"/>
      <c r="B30" s="67"/>
      <c r="C30" s="22"/>
    </row>
    <row r="31" spans="1:7" x14ac:dyDescent="0.25">
      <c r="A31" s="49" t="s">
        <v>8</v>
      </c>
      <c r="B31" s="50"/>
      <c r="C31" s="22">
        <v>5088.01</v>
      </c>
    </row>
    <row r="32" spans="1:7" x14ac:dyDescent="0.25">
      <c r="A32" s="63" t="s">
        <v>22</v>
      </c>
      <c r="B32" s="64"/>
      <c r="C32" s="22">
        <v>4320</v>
      </c>
    </row>
    <row r="33" spans="1:3" x14ac:dyDescent="0.25">
      <c r="A33" s="63" t="s">
        <v>23</v>
      </c>
      <c r="B33" s="64"/>
      <c r="C33" s="22">
        <v>0</v>
      </c>
    </row>
    <row r="34" spans="1:3" x14ac:dyDescent="0.25">
      <c r="A34" s="63" t="s">
        <v>14</v>
      </c>
      <c r="B34" s="64"/>
      <c r="C34" s="22">
        <f>C31-C32+C33</f>
        <v>768.01000000000022</v>
      </c>
    </row>
    <row r="35" spans="1:3" x14ac:dyDescent="0.25">
      <c r="A35" s="51"/>
      <c r="B35" s="52"/>
    </row>
    <row r="36" spans="1:3" x14ac:dyDescent="0.25">
      <c r="A36" s="65" t="s">
        <v>16</v>
      </c>
      <c r="B36" s="65"/>
      <c r="C36" s="23">
        <f>C34-C29</f>
        <v>0</v>
      </c>
    </row>
    <row r="38" spans="1:3" x14ac:dyDescent="0.25">
      <c r="A38" t="s">
        <v>103</v>
      </c>
    </row>
  </sheetData>
  <mergeCells count="13">
    <mergeCell ref="A33:B33"/>
    <mergeCell ref="A32:B32"/>
    <mergeCell ref="A34:B34"/>
    <mergeCell ref="A36:B36"/>
    <mergeCell ref="A26:B26"/>
    <mergeCell ref="A30:B30"/>
    <mergeCell ref="A28:B28"/>
    <mergeCell ref="A29:B29"/>
    <mergeCell ref="A22:B22"/>
    <mergeCell ref="A23:B23"/>
    <mergeCell ref="A24:B24"/>
    <mergeCell ref="A25:B25"/>
    <mergeCell ref="A27:B2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&amp;LLengthsman Account 2022/23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2231-9EED-4A22-AB04-302E26644B16}">
  <dimension ref="A1:C23"/>
  <sheetViews>
    <sheetView tabSelected="1" workbookViewId="0">
      <selection activeCell="C24" sqref="C24"/>
    </sheetView>
  </sheetViews>
  <sheetFormatPr defaultRowHeight="15" x14ac:dyDescent="0.25"/>
  <cols>
    <col min="1" max="1" width="55.42578125" customWidth="1"/>
    <col min="2" max="2" width="14.5703125" customWidth="1"/>
    <col min="3" max="3" width="13.140625" customWidth="1"/>
  </cols>
  <sheetData>
    <row r="1" spans="1:3" x14ac:dyDescent="0.25">
      <c r="A1" s="6" t="s">
        <v>28</v>
      </c>
      <c r="B1" s="35">
        <v>15160.35</v>
      </c>
    </row>
    <row r="2" spans="1:3" x14ac:dyDescent="0.25">
      <c r="A2" s="6" t="s">
        <v>29</v>
      </c>
      <c r="B2" s="35">
        <v>2341.86</v>
      </c>
    </row>
    <row r="3" spans="1:3" x14ac:dyDescent="0.25">
      <c r="A3" s="57" t="s">
        <v>37</v>
      </c>
      <c r="B3" s="22">
        <v>2999.15</v>
      </c>
    </row>
    <row r="4" spans="1:3" x14ac:dyDescent="0.25">
      <c r="A4" s="57" t="s">
        <v>41</v>
      </c>
      <c r="B4" s="35">
        <v>1240</v>
      </c>
    </row>
    <row r="5" spans="1:3" x14ac:dyDescent="0.25">
      <c r="A5" s="57" t="s">
        <v>38</v>
      </c>
      <c r="B5" s="22">
        <v>2640</v>
      </c>
    </row>
    <row r="6" spans="1:3" x14ac:dyDescent="0.25">
      <c r="A6" s="58" t="s">
        <v>23</v>
      </c>
      <c r="B6" s="37">
        <v>0</v>
      </c>
    </row>
    <row r="7" spans="1:3" x14ac:dyDescent="0.25">
      <c r="A7" s="58" t="s">
        <v>14</v>
      </c>
      <c r="B7" s="22">
        <f>B1+B2+B3-B4-B5+B6</f>
        <v>16621.36</v>
      </c>
    </row>
    <row r="8" spans="1:3" x14ac:dyDescent="0.25">
      <c r="A8" s="56"/>
      <c r="B8" s="22"/>
    </row>
    <row r="9" spans="1:3" x14ac:dyDescent="0.25">
      <c r="A9" s="57" t="s">
        <v>110</v>
      </c>
      <c r="B9" s="30">
        <v>6589.91</v>
      </c>
      <c r="C9" s="68">
        <f>B9+B10</f>
        <v>19998.77</v>
      </c>
    </row>
    <row r="10" spans="1:3" x14ac:dyDescent="0.25">
      <c r="A10" s="57" t="s">
        <v>39</v>
      </c>
      <c r="B10" s="22">
        <v>13408.86</v>
      </c>
      <c r="C10" s="69"/>
    </row>
    <row r="11" spans="1:3" x14ac:dyDescent="0.25">
      <c r="A11" s="57" t="s">
        <v>111</v>
      </c>
      <c r="B11" s="22">
        <v>11514.79</v>
      </c>
      <c r="C11" s="70">
        <f>B11+B12</f>
        <v>24514.79</v>
      </c>
    </row>
    <row r="12" spans="1:3" x14ac:dyDescent="0.25">
      <c r="A12" s="57" t="s">
        <v>40</v>
      </c>
      <c r="B12" s="22">
        <v>13000</v>
      </c>
      <c r="C12" s="69"/>
    </row>
    <row r="13" spans="1:3" x14ac:dyDescent="0.25">
      <c r="A13" s="57" t="s">
        <v>54</v>
      </c>
      <c r="B13" s="22">
        <f>B7+C9-C11</f>
        <v>12105.340000000004</v>
      </c>
    </row>
    <row r="14" spans="1:3" x14ac:dyDescent="0.25">
      <c r="A14" s="56"/>
      <c r="B14" s="22"/>
    </row>
    <row r="15" spans="1:3" x14ac:dyDescent="0.25">
      <c r="A15" s="6" t="s">
        <v>8</v>
      </c>
      <c r="B15" s="35">
        <v>14353.28</v>
      </c>
    </row>
    <row r="16" spans="1:3" x14ac:dyDescent="0.25">
      <c r="A16" s="6" t="s">
        <v>9</v>
      </c>
      <c r="B16" s="35">
        <v>2346.31</v>
      </c>
    </row>
    <row r="17" spans="1:2" x14ac:dyDescent="0.25">
      <c r="A17" s="57" t="s">
        <v>48</v>
      </c>
      <c r="B17" s="22">
        <v>5088.01</v>
      </c>
    </row>
    <row r="18" spans="1:2" x14ac:dyDescent="0.25">
      <c r="A18" s="57" t="s">
        <v>41</v>
      </c>
      <c r="B18" s="35">
        <v>5362.26</v>
      </c>
    </row>
    <row r="19" spans="1:2" x14ac:dyDescent="0.25">
      <c r="A19" s="57" t="s">
        <v>38</v>
      </c>
      <c r="B19" s="22">
        <v>4320</v>
      </c>
    </row>
    <row r="20" spans="1:2" x14ac:dyDescent="0.25">
      <c r="A20" s="58" t="s">
        <v>23</v>
      </c>
      <c r="B20" s="37">
        <v>0</v>
      </c>
    </row>
    <row r="21" spans="1:2" x14ac:dyDescent="0.25">
      <c r="A21" s="58" t="s">
        <v>14</v>
      </c>
      <c r="B21" s="22">
        <f>B15+B16+B17-B18-B19+B20</f>
        <v>12105.339999999997</v>
      </c>
    </row>
    <row r="22" spans="1:2" x14ac:dyDescent="0.25">
      <c r="A22" s="51"/>
    </row>
    <row r="23" spans="1:2" x14ac:dyDescent="0.25">
      <c r="A23" s="51" t="s">
        <v>16</v>
      </c>
      <c r="B23" s="23">
        <f>B13-B21</f>
        <v>0</v>
      </c>
    </row>
  </sheetData>
  <mergeCells count="2">
    <mergeCell ref="C9:C10"/>
    <mergeCell ref="C11:C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&amp;CTotal for Parish Council and Lengthsman Accounts - 2022/23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Expenditure</vt:lpstr>
      <vt:lpstr>Candovers Total</vt:lpstr>
      <vt:lpstr>Lengthsman</vt:lpstr>
      <vt:lpstr>Total for all acc</vt:lpstr>
    </vt:vector>
  </TitlesOfParts>
  <Company>RED 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B.C.Interiors</dc:creator>
  <cp:lastModifiedBy>Wendy S</cp:lastModifiedBy>
  <cp:lastPrinted>2023-04-18T17:17:50Z</cp:lastPrinted>
  <dcterms:created xsi:type="dcterms:W3CDTF">2013-02-10T16:19:41Z</dcterms:created>
  <dcterms:modified xsi:type="dcterms:W3CDTF">2023-04-18T18:28:35Z</dcterms:modified>
</cp:coreProperties>
</file>