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8_{B27AD955-5337-4108-9B43-6CCAB33EA8E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6 Budget proposal" sheetId="5" r:id="rId1"/>
    <sheet name="2022budget proposal " sheetId="7" r:id="rId2"/>
    <sheet name="2019 budget proposal" sheetId="4" r:id="rId3"/>
    <sheet name="2018 budget proposal" sheetId="1" r:id="rId4"/>
    <sheet name="2018 Budget (2)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5" l="1"/>
  <c r="J11" i="5"/>
  <c r="C20" i="5"/>
  <c r="C11" i="5"/>
  <c r="D11" i="5"/>
  <c r="D20" i="5"/>
  <c r="E20" i="5"/>
  <c r="E11" i="5"/>
  <c r="C22" i="5" l="1"/>
  <c r="J22" i="5"/>
  <c r="D22" i="5"/>
  <c r="E22" i="5"/>
  <c r="G20" i="5"/>
  <c r="G11" i="5"/>
  <c r="W22" i="7"/>
  <c r="U22" i="7"/>
  <c r="S22" i="7"/>
  <c r="Q22" i="7"/>
  <c r="O22" i="7"/>
  <c r="M22" i="7"/>
  <c r="V20" i="7"/>
  <c r="T20" i="7"/>
  <c r="R20" i="7"/>
  <c r="P20" i="7"/>
  <c r="N20" i="7"/>
  <c r="L20" i="7"/>
  <c r="J20" i="7"/>
  <c r="H20" i="7"/>
  <c r="F20" i="7"/>
  <c r="D20" i="7"/>
  <c r="C20" i="7"/>
  <c r="V10" i="7"/>
  <c r="V22" i="7" s="1"/>
  <c r="T10" i="7"/>
  <c r="T22" i="7" s="1"/>
  <c r="R10" i="7"/>
  <c r="R22" i="7" s="1"/>
  <c r="P10" i="7"/>
  <c r="P22" i="7" s="1"/>
  <c r="N10" i="7"/>
  <c r="N22" i="7" s="1"/>
  <c r="L10" i="7"/>
  <c r="L22" i="7" s="1"/>
  <c r="J10" i="7"/>
  <c r="J22" i="7" s="1"/>
  <c r="H10" i="7"/>
  <c r="H22" i="7" s="1"/>
  <c r="F10" i="7"/>
  <c r="F22" i="7" s="1"/>
  <c r="D10" i="7"/>
  <c r="D22" i="7" s="1"/>
  <c r="C10" i="7"/>
  <c r="C22" i="7" s="1"/>
  <c r="I20" i="5"/>
  <c r="I11" i="5"/>
  <c r="G22" i="5" l="1"/>
  <c r="I22" i="5"/>
  <c r="L20" i="5"/>
  <c r="L11" i="5"/>
  <c r="S22" i="5"/>
  <c r="R20" i="5"/>
  <c r="P20" i="5"/>
  <c r="N20" i="5"/>
  <c r="R11" i="5"/>
  <c r="P11" i="5"/>
  <c r="N11" i="5"/>
  <c r="P22" i="5" l="1"/>
  <c r="L22" i="5"/>
  <c r="R22" i="5"/>
  <c r="N22" i="5"/>
  <c r="C20" i="4"/>
  <c r="C11" i="4"/>
  <c r="R22" i="4"/>
  <c r="P22" i="4"/>
  <c r="N22" i="4"/>
  <c r="L22" i="4"/>
  <c r="J22" i="4"/>
  <c r="H22" i="4"/>
  <c r="S20" i="4"/>
  <c r="Q20" i="4"/>
  <c r="O20" i="4"/>
  <c r="M20" i="4"/>
  <c r="K20" i="4"/>
  <c r="I20" i="4"/>
  <c r="G20" i="4"/>
  <c r="E20" i="4"/>
  <c r="S11" i="4"/>
  <c r="S22" i="4" s="1"/>
  <c r="Q11" i="4"/>
  <c r="O11" i="4"/>
  <c r="M11" i="4"/>
  <c r="M22" i="4" s="1"/>
  <c r="K11" i="4"/>
  <c r="I11" i="4"/>
  <c r="G11" i="4"/>
  <c r="G22" i="4" s="1"/>
  <c r="E11" i="4"/>
  <c r="O22" i="4" l="1"/>
  <c r="E22" i="4"/>
  <c r="Q22" i="4"/>
  <c r="K22" i="4"/>
  <c r="I22" i="4"/>
  <c r="C22" i="4"/>
  <c r="B17" i="3"/>
  <c r="B8" i="3"/>
  <c r="H22" i="1" l="1"/>
  <c r="J22" i="1"/>
  <c r="L22" i="1"/>
  <c r="N22" i="1"/>
  <c r="P22" i="1"/>
  <c r="R22" i="1"/>
  <c r="S20" i="1" l="1"/>
  <c r="Q20" i="1"/>
  <c r="O20" i="1"/>
  <c r="M20" i="1"/>
  <c r="S11" i="1"/>
  <c r="S22" i="1" s="1"/>
  <c r="Q11" i="1"/>
  <c r="Q22" i="1" s="1"/>
  <c r="O11" i="1"/>
  <c r="M11" i="1"/>
  <c r="M22" i="1" l="1"/>
  <c r="O22" i="1"/>
  <c r="C20" i="1"/>
  <c r="C11" i="1"/>
  <c r="E20" i="1" l="1"/>
  <c r="E11" i="1"/>
  <c r="K20" i="1"/>
  <c r="K11" i="1"/>
  <c r="K22" i="1" s="1"/>
  <c r="I20" i="1"/>
  <c r="I11" i="1"/>
  <c r="G20" i="1"/>
  <c r="G11" i="1"/>
  <c r="G22" i="1" s="1"/>
  <c r="I22" i="1" l="1"/>
</calcChain>
</file>

<file path=xl/sharedStrings.xml><?xml version="1.0" encoding="utf-8"?>
<sst xmlns="http://schemas.openxmlformats.org/spreadsheetml/2006/main" count="115" uniqueCount="39">
  <si>
    <t>Income</t>
  </si>
  <si>
    <t>Disclosure packets</t>
  </si>
  <si>
    <t>Expenses</t>
  </si>
  <si>
    <t>Administration</t>
  </si>
  <si>
    <t>Insurance</t>
  </si>
  <si>
    <t>Maintenance</t>
  </si>
  <si>
    <t>State fees / Legal</t>
  </si>
  <si>
    <t>Actual</t>
  </si>
  <si>
    <t>Proposal  #2</t>
  </si>
  <si>
    <t>Proposal #1</t>
  </si>
  <si>
    <t xml:space="preserve">Assessments </t>
  </si>
  <si>
    <t>Assmts $54</t>
  </si>
  <si>
    <t>Maintain grassy area</t>
  </si>
  <si>
    <t>Grassy area goes fallow</t>
  </si>
  <si>
    <t>Difference</t>
  </si>
  <si>
    <t>EWCA 2018 PROPOSED BUDGETS</t>
  </si>
  <si>
    <t>Annual Picnic</t>
  </si>
  <si>
    <t>Communications</t>
  </si>
  <si>
    <t>Assmts $52</t>
  </si>
  <si>
    <t>Interest</t>
  </si>
  <si>
    <t>Edgelea Woods Community Assoc.</t>
  </si>
  <si>
    <t>Budget</t>
  </si>
  <si>
    <t>Proposal</t>
  </si>
  <si>
    <t>Gain / (Loss)</t>
  </si>
  <si>
    <t>EWCA 2019 PROPOSED BUDGET</t>
  </si>
  <si>
    <t>-</t>
  </si>
  <si>
    <t>Maintenance - Scheduled</t>
  </si>
  <si>
    <t>Maintenance - Contingency</t>
  </si>
  <si>
    <t>Proprosed</t>
  </si>
  <si>
    <t>.</t>
  </si>
  <si>
    <t>$64</t>
  </si>
  <si>
    <t>EWCA 2022 PROPOSED BUDGET</t>
  </si>
  <si>
    <t>$67 per year</t>
  </si>
  <si>
    <t>Other Income</t>
  </si>
  <si>
    <t>70.30 per year</t>
  </si>
  <si>
    <t>Proposed</t>
  </si>
  <si>
    <t>$74 per  year</t>
  </si>
  <si>
    <t>EWCA 2026 PROPOSED BUDGET</t>
  </si>
  <si>
    <t>$77.50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</si>
</sst>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0.00_);\(0.0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6" fontId="2" fillId="0" borderId="0" xfId="0" applyNumberFormat="1" applyFont="1" applyAlignment="1">
      <alignment horizontal="center"/>
    </xf>
    <xf numFmtId="164" fontId="0" fillId="0" borderId="0" xfId="1" applyNumberFormat="1" applyFont="1" applyFill="1" applyBorder="1"/>
    <xf numFmtId="164" fontId="0" fillId="0" borderId="1" xfId="1" applyNumberFormat="1" applyFont="1" applyFill="1" applyBorder="1"/>
    <xf numFmtId="164" fontId="0" fillId="0" borderId="0" xfId="1" applyNumberFormat="1" applyFont="1" applyBorder="1"/>
    <xf numFmtId="0" fontId="0" fillId="0" borderId="1" xfId="0" applyBorder="1" applyAlignment="1">
      <alignment horizontal="center"/>
    </xf>
    <xf numFmtId="164" fontId="0" fillId="0" borderId="0" xfId="1" applyNumberFormat="1" applyFont="1" applyAlignment="1"/>
    <xf numFmtId="43" fontId="0" fillId="0" borderId="0" xfId="1" applyFont="1" applyAlignment="1">
      <alignment horizontal="center"/>
    </xf>
    <xf numFmtId="0" fontId="0" fillId="0" borderId="1" xfId="0" applyBorder="1"/>
    <xf numFmtId="8" fontId="2" fillId="0" borderId="0" xfId="0" applyNumberFormat="1" applyFont="1" applyAlignment="1">
      <alignment horizontal="center"/>
    </xf>
    <xf numFmtId="6" fontId="0" fillId="0" borderId="0" xfId="0" applyNumberFormat="1" applyAlignment="1">
      <alignment horizontal="center"/>
    </xf>
    <xf numFmtId="37" fontId="0" fillId="0" borderId="0" xfId="1" applyNumberFormat="1" applyFont="1" applyAlignment="1"/>
    <xf numFmtId="37" fontId="0" fillId="0" borderId="1" xfId="1" applyNumberFormat="1" applyFont="1" applyBorder="1" applyAlignment="1"/>
    <xf numFmtId="37" fontId="3" fillId="0" borderId="0" xfId="1" applyNumberFormat="1" applyFont="1" applyAlignment="1"/>
    <xf numFmtId="165" fontId="0" fillId="0" borderId="0" xfId="0" applyNumberFormat="1" applyAlignment="1">
      <alignment horizontal="center"/>
    </xf>
    <xf numFmtId="37" fontId="0" fillId="0" borderId="0" xfId="0" applyNumberFormat="1" applyAlignment="1">
      <alignment horizontal="right"/>
    </xf>
    <xf numFmtId="37" fontId="0" fillId="0" borderId="1" xfId="0" applyNumberFormat="1" applyBorder="1" applyAlignment="1">
      <alignment horizontal="right"/>
    </xf>
    <xf numFmtId="41" fontId="0" fillId="0" borderId="0" xfId="0" applyNumberFormat="1" applyAlignment="1">
      <alignment horizontal="right"/>
    </xf>
    <xf numFmtId="43" fontId="0" fillId="0" borderId="0" xfId="1" applyFont="1" applyAlignment="1"/>
    <xf numFmtId="164" fontId="0" fillId="0" borderId="0" xfId="1" applyNumberFormat="1" applyFont="1" applyFill="1"/>
    <xf numFmtId="0" fontId="0" fillId="0" borderId="0" xfId="0" applyAlignment="1">
      <alignment horizontal="right"/>
    </xf>
    <xf numFmtId="166" fontId="0" fillId="0" borderId="0" xfId="1" applyNumberFormat="1" applyFont="1" applyFill="1" applyAlignment="1">
      <alignment horizontal="center"/>
    </xf>
    <xf numFmtId="1" fontId="2" fillId="0" borderId="0" xfId="1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43" fontId="0" fillId="0" borderId="1" xfId="0" applyNumberFormat="1" applyBorder="1"/>
    <xf numFmtId="164" fontId="0" fillId="0" borderId="0" xfId="0" applyNumberFormat="1"/>
    <xf numFmtId="43" fontId="2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1" xfId="1" applyNumberFormat="1" applyFont="1" applyBorder="1" applyAlignment="1"/>
    <xf numFmtId="164" fontId="0" fillId="0" borderId="1" xfId="1" applyNumberFormat="1" applyFont="1" applyBorder="1" applyAlignment="1">
      <alignment horizontal="center"/>
    </xf>
    <xf numFmtId="164" fontId="0" fillId="0" borderId="0" xfId="1" quotePrefix="1" applyNumberFormat="1" applyFont="1"/>
    <xf numFmtId="164" fontId="0" fillId="0" borderId="0" xfId="1" applyNumberFormat="1" applyFont="1" applyBorder="1" applyAlignment="1">
      <alignment horizontal="center"/>
    </xf>
    <xf numFmtId="164" fontId="3" fillId="0" borderId="0" xfId="1" applyNumberFormat="1" applyFont="1" applyAlignment="1"/>
    <xf numFmtId="43" fontId="0" fillId="0" borderId="0" xfId="1" applyFont="1" applyBorder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8E61D-BB0D-47F9-899F-4D03C25B43CC}">
  <dimension ref="A1:U26"/>
  <sheetViews>
    <sheetView tabSelected="1" topLeftCell="A4" zoomScale="95" zoomScaleNormal="129" workbookViewId="0">
      <selection activeCell="C5" sqref="C5"/>
    </sheetView>
  </sheetViews>
  <sheetFormatPr defaultRowHeight="15" x14ac:dyDescent="0.25"/>
  <cols>
    <col min="1" max="1" width="2.5703125" customWidth="1"/>
    <col min="2" max="2" width="23.42578125" customWidth="1"/>
    <col min="3" max="3" width="11.85546875" bestFit="1" customWidth="1"/>
    <col min="4" max="5" width="13" bestFit="1" customWidth="1"/>
    <col min="6" max="6" width="1.5703125" customWidth="1"/>
    <col min="7" max="7" width="11.42578125" bestFit="1" customWidth="1"/>
    <col min="8" max="8" width="1" customWidth="1"/>
    <col min="9" max="9" width="6.7109375" bestFit="1" customWidth="1"/>
    <col min="10" max="10" width="7.28515625" bestFit="1" customWidth="1"/>
    <col min="11" max="11" width="1.5703125" style="5" customWidth="1"/>
    <col min="12" max="12" width="6.7109375" bestFit="1" customWidth="1"/>
    <col min="13" max="13" width="1.140625" style="5" customWidth="1"/>
    <col min="14" max="14" width="6.7109375" style="5" bestFit="1" customWidth="1"/>
    <col min="15" max="15" width="1.28515625" customWidth="1"/>
    <col min="16" max="16" width="6.7109375" bestFit="1" customWidth="1"/>
    <col min="17" max="17" width="1.42578125" customWidth="1"/>
    <col min="18" max="19" width="6.7109375" bestFit="1" customWidth="1"/>
    <col min="20" max="20" width="4.7109375" bestFit="1" customWidth="1"/>
  </cols>
  <sheetData>
    <row r="1" spans="1:21" x14ac:dyDescent="0.25">
      <c r="A1" s="1" t="s">
        <v>37</v>
      </c>
      <c r="B1" s="1"/>
      <c r="C1" s="1"/>
      <c r="D1" s="1"/>
      <c r="E1" s="1"/>
      <c r="G1" s="1"/>
      <c r="I1" s="1"/>
      <c r="J1" s="1"/>
      <c r="K1" s="1"/>
      <c r="L1" s="2"/>
      <c r="M1" s="1"/>
      <c r="N1" s="1"/>
      <c r="O1" s="5"/>
    </row>
    <row r="2" spans="1:21" x14ac:dyDescent="0.25">
      <c r="A2" s="1"/>
      <c r="B2" s="1"/>
      <c r="C2" s="1"/>
      <c r="D2" s="1"/>
      <c r="E2" s="1"/>
      <c r="F2" s="1"/>
      <c r="G2" s="1"/>
      <c r="I2" s="1"/>
      <c r="J2" s="1"/>
      <c r="K2"/>
      <c r="L2" s="5"/>
      <c r="M2"/>
      <c r="O2" s="5"/>
    </row>
    <row r="3" spans="1:21" x14ac:dyDescent="0.25">
      <c r="C3" s="2" t="s">
        <v>35</v>
      </c>
      <c r="D3" s="2" t="s">
        <v>7</v>
      </c>
      <c r="E3" s="2" t="s">
        <v>7</v>
      </c>
      <c r="G3" s="2" t="s">
        <v>7</v>
      </c>
      <c r="I3" s="2" t="s">
        <v>7</v>
      </c>
      <c r="J3" s="2" t="s">
        <v>7</v>
      </c>
      <c r="K3"/>
      <c r="L3" s="2" t="s">
        <v>7</v>
      </c>
      <c r="M3"/>
      <c r="N3" s="2" t="s">
        <v>7</v>
      </c>
      <c r="O3" s="5"/>
      <c r="P3" s="2" t="s">
        <v>7</v>
      </c>
      <c r="R3" s="2" t="s">
        <v>7</v>
      </c>
      <c r="S3" s="2"/>
      <c r="T3" s="2"/>
      <c r="U3" s="2"/>
    </row>
    <row r="4" spans="1:21" x14ac:dyDescent="0.25">
      <c r="C4" s="2" t="s">
        <v>21</v>
      </c>
      <c r="D4" s="2">
        <v>2025</v>
      </c>
      <c r="E4" s="2">
        <v>2024</v>
      </c>
      <c r="G4" s="2">
        <v>2023</v>
      </c>
      <c r="I4" s="2">
        <v>2022</v>
      </c>
      <c r="J4" s="2">
        <v>2021</v>
      </c>
      <c r="K4"/>
      <c r="L4" s="2">
        <v>2020</v>
      </c>
      <c r="M4"/>
      <c r="N4" s="2">
        <v>2019</v>
      </c>
      <c r="O4" s="5"/>
      <c r="P4" s="2">
        <v>2018</v>
      </c>
      <c r="R4" s="2">
        <v>2017</v>
      </c>
      <c r="S4" s="2"/>
      <c r="T4" s="2"/>
      <c r="U4" s="2"/>
    </row>
    <row r="5" spans="1:21" x14ac:dyDescent="0.25">
      <c r="C5" s="2">
        <v>2026</v>
      </c>
      <c r="D5" s="2" t="s">
        <v>36</v>
      </c>
      <c r="E5" s="2" t="s">
        <v>34</v>
      </c>
      <c r="G5" s="27" t="s">
        <v>32</v>
      </c>
      <c r="I5" s="2"/>
      <c r="J5" s="2"/>
      <c r="K5"/>
      <c r="L5" s="14"/>
      <c r="M5"/>
      <c r="O5" s="5"/>
      <c r="P5" s="2"/>
      <c r="R5" s="6"/>
      <c r="S5" s="2"/>
      <c r="T5" s="6"/>
      <c r="U5" s="2"/>
    </row>
    <row r="6" spans="1:21" x14ac:dyDescent="0.25">
      <c r="A6" t="s">
        <v>0</v>
      </c>
      <c r="C6" s="2" t="s">
        <v>38</v>
      </c>
      <c r="D6" s="2"/>
      <c r="E6" s="33"/>
      <c r="I6" s="26"/>
      <c r="J6" s="26"/>
      <c r="K6"/>
      <c r="L6" s="15"/>
      <c r="M6"/>
      <c r="O6" s="5"/>
      <c r="P6" s="2"/>
      <c r="R6" s="1"/>
      <c r="S6" s="1"/>
      <c r="T6" s="1"/>
      <c r="U6" s="1"/>
    </row>
    <row r="7" spans="1:21" x14ac:dyDescent="0.25">
      <c r="E7" s="28"/>
      <c r="K7"/>
      <c r="L7" s="15"/>
      <c r="M7"/>
      <c r="O7" s="5"/>
      <c r="P7" s="5"/>
      <c r="R7" s="1"/>
      <c r="S7" s="1"/>
      <c r="T7" s="1"/>
      <c r="U7" s="1"/>
    </row>
    <row r="8" spans="1:21" x14ac:dyDescent="0.25">
      <c r="B8" t="s">
        <v>10</v>
      </c>
      <c r="C8" s="3">
        <v>8912.5</v>
      </c>
      <c r="D8" s="3">
        <v>8519</v>
      </c>
      <c r="E8" s="28">
        <v>8461.7000000000007</v>
      </c>
      <c r="F8" s="30"/>
      <c r="G8" s="3">
        <v>7592</v>
      </c>
      <c r="I8" s="3">
        <v>7176</v>
      </c>
      <c r="J8" s="3">
        <v>7350</v>
      </c>
      <c r="K8" s="3"/>
      <c r="L8" s="11">
        <v>6759.8</v>
      </c>
      <c r="M8" s="3"/>
      <c r="N8" s="34">
        <v>6458</v>
      </c>
      <c r="O8" s="34"/>
      <c r="P8" s="3">
        <v>6090</v>
      </c>
      <c r="Q8" s="3"/>
      <c r="R8" s="3">
        <v>6078</v>
      </c>
      <c r="S8" s="3"/>
      <c r="T8" s="9"/>
      <c r="U8" s="9"/>
    </row>
    <row r="9" spans="1:21" x14ac:dyDescent="0.25">
      <c r="B9" t="s">
        <v>33</v>
      </c>
      <c r="C9" s="3"/>
      <c r="D9" s="3"/>
      <c r="E9" s="28"/>
      <c r="F9" s="30"/>
      <c r="G9" s="3">
        <v>5000</v>
      </c>
      <c r="I9" s="3"/>
      <c r="J9" s="3"/>
      <c r="K9" s="3"/>
      <c r="L9" s="11"/>
      <c r="M9" s="3"/>
      <c r="N9" s="34"/>
      <c r="O9" s="34"/>
      <c r="P9" s="3"/>
      <c r="Q9" s="3"/>
      <c r="R9" s="3"/>
      <c r="S9" s="3"/>
      <c r="T9" s="9"/>
      <c r="U9" s="9"/>
    </row>
    <row r="10" spans="1:21" x14ac:dyDescent="0.25">
      <c r="B10" t="s">
        <v>1</v>
      </c>
      <c r="C10" s="4">
        <v>200</v>
      </c>
      <c r="D10" s="4">
        <v>770</v>
      </c>
      <c r="E10" s="29">
        <v>300</v>
      </c>
      <c r="F10" s="31"/>
      <c r="G10" s="4">
        <v>0</v>
      </c>
      <c r="I10" s="4">
        <v>100</v>
      </c>
      <c r="J10" s="4">
        <v>800</v>
      </c>
      <c r="K10" s="4"/>
      <c r="L10" s="35">
        <v>400</v>
      </c>
      <c r="M10" s="4"/>
      <c r="N10" s="36">
        <v>75</v>
      </c>
      <c r="O10" s="36"/>
      <c r="P10" s="4">
        <v>50</v>
      </c>
      <c r="Q10" s="3"/>
      <c r="R10" s="4">
        <v>175</v>
      </c>
      <c r="S10" s="3"/>
      <c r="T10" s="9"/>
      <c r="U10" s="9"/>
    </row>
    <row r="11" spans="1:21" x14ac:dyDescent="0.25">
      <c r="C11" s="3">
        <f>SUM(C8:C10)</f>
        <v>9112.5</v>
      </c>
      <c r="D11" s="3">
        <f>SUM(D8:D10)</f>
        <v>9289</v>
      </c>
      <c r="E11" s="28">
        <f>SUM(E8:E10)</f>
        <v>8761.7000000000007</v>
      </c>
      <c r="F11" s="30"/>
      <c r="G11" s="3">
        <f>SUM(G8:G10)</f>
        <v>12592</v>
      </c>
      <c r="I11" s="3">
        <f>SUM(I8:I10)</f>
        <v>7276</v>
      </c>
      <c r="J11" s="3">
        <f>SUM(J8:J10)</f>
        <v>8150</v>
      </c>
      <c r="K11" s="3"/>
      <c r="L11" s="11">
        <f>SUM(L8:L10)</f>
        <v>7159.8</v>
      </c>
      <c r="M11" s="3"/>
      <c r="N11" s="34">
        <f>SUM(N8:N10)</f>
        <v>6533</v>
      </c>
      <c r="O11" s="34"/>
      <c r="P11" s="3">
        <f>SUM(P8:P10)</f>
        <v>6140</v>
      </c>
      <c r="Q11" s="3"/>
      <c r="R11" s="3">
        <f>SUM(R8:R10)</f>
        <v>6253</v>
      </c>
      <c r="S11" s="3"/>
      <c r="T11" s="9"/>
      <c r="U11" s="9"/>
    </row>
    <row r="12" spans="1:21" x14ac:dyDescent="0.25">
      <c r="C12" s="3"/>
      <c r="D12" s="3"/>
      <c r="E12" s="28"/>
      <c r="F12" s="30"/>
      <c r="G12" s="3"/>
      <c r="I12" s="3"/>
      <c r="J12" s="3"/>
      <c r="K12" s="3"/>
      <c r="L12" s="11"/>
      <c r="M12" s="3"/>
      <c r="N12" s="34"/>
      <c r="O12" s="34"/>
      <c r="P12" s="3"/>
      <c r="Q12" s="3"/>
      <c r="R12" s="3"/>
      <c r="S12" s="3"/>
      <c r="T12" s="9"/>
      <c r="U12" s="9"/>
    </row>
    <row r="13" spans="1:21" x14ac:dyDescent="0.25">
      <c r="A13" t="s">
        <v>2</v>
      </c>
      <c r="C13" s="3"/>
      <c r="D13" s="3"/>
      <c r="E13" s="28"/>
      <c r="F13" s="30"/>
      <c r="G13" s="3"/>
      <c r="I13" s="3"/>
      <c r="J13" s="3"/>
      <c r="K13" s="3"/>
      <c r="L13" s="11"/>
      <c r="M13" s="3"/>
      <c r="N13" s="34"/>
      <c r="O13" s="34"/>
      <c r="P13" s="3"/>
      <c r="Q13" s="3"/>
      <c r="R13" s="3"/>
      <c r="S13" s="3"/>
      <c r="T13" s="9"/>
      <c r="U13" s="9"/>
    </row>
    <row r="14" spans="1:21" x14ac:dyDescent="0.25">
      <c r="B14" t="s">
        <v>3</v>
      </c>
      <c r="C14" s="3">
        <v>275</v>
      </c>
      <c r="D14" s="3">
        <v>264</v>
      </c>
      <c r="E14" s="28">
        <v>388.19</v>
      </c>
      <c r="F14" s="30"/>
      <c r="G14" s="3">
        <v>281</v>
      </c>
      <c r="I14" s="3">
        <v>551</v>
      </c>
      <c r="J14" s="3">
        <v>239</v>
      </c>
      <c r="K14" s="3"/>
      <c r="L14" s="11">
        <v>150</v>
      </c>
      <c r="M14" s="3"/>
      <c r="N14" s="34">
        <v>145</v>
      </c>
      <c r="O14" s="34"/>
      <c r="P14" s="3">
        <v>269</v>
      </c>
      <c r="Q14" s="3"/>
      <c r="R14" s="3">
        <v>220</v>
      </c>
      <c r="S14" s="3"/>
      <c r="T14" s="9"/>
      <c r="U14" s="9"/>
    </row>
    <row r="15" spans="1:21" x14ac:dyDescent="0.25">
      <c r="B15" t="s">
        <v>16</v>
      </c>
      <c r="C15" s="3">
        <v>1920</v>
      </c>
      <c r="D15" s="3">
        <v>2154</v>
      </c>
      <c r="E15" s="28">
        <v>1501.34</v>
      </c>
      <c r="F15" s="30"/>
      <c r="G15" s="3">
        <v>2082</v>
      </c>
      <c r="I15" s="3">
        <v>1979</v>
      </c>
      <c r="J15" s="3">
        <v>25</v>
      </c>
      <c r="K15" s="3"/>
      <c r="L15" s="11">
        <v>0</v>
      </c>
      <c r="M15" s="3"/>
      <c r="N15" s="34">
        <v>1668</v>
      </c>
      <c r="O15" s="34"/>
      <c r="P15" s="3">
        <v>1381</v>
      </c>
      <c r="Q15" s="3"/>
      <c r="R15" s="3">
        <v>1802</v>
      </c>
      <c r="S15" s="3"/>
      <c r="T15" s="9"/>
      <c r="U15" s="9"/>
    </row>
    <row r="16" spans="1:21" x14ac:dyDescent="0.25">
      <c r="B16" t="s">
        <v>4</v>
      </c>
      <c r="C16" s="3">
        <v>1580</v>
      </c>
      <c r="D16" s="3">
        <v>1478</v>
      </c>
      <c r="E16" s="28">
        <v>1373.86</v>
      </c>
      <c r="F16" s="30"/>
      <c r="G16" s="3">
        <v>1140</v>
      </c>
      <c r="I16" s="3">
        <v>1197</v>
      </c>
      <c r="J16" s="3">
        <v>1396</v>
      </c>
      <c r="K16" s="3"/>
      <c r="L16" s="11">
        <v>1260</v>
      </c>
      <c r="M16" s="3"/>
      <c r="N16" s="34">
        <v>1257</v>
      </c>
      <c r="O16" s="34"/>
      <c r="P16" s="37"/>
      <c r="Q16" s="3"/>
      <c r="R16" s="3">
        <v>1147</v>
      </c>
      <c r="S16" s="3"/>
      <c r="T16" s="9"/>
      <c r="U16" s="9"/>
    </row>
    <row r="17" spans="2:21" x14ac:dyDescent="0.25">
      <c r="B17" t="s">
        <v>26</v>
      </c>
      <c r="C17" s="3">
        <v>3500</v>
      </c>
      <c r="D17" s="3">
        <v>3123</v>
      </c>
      <c r="E17" s="28">
        <v>3074.44</v>
      </c>
      <c r="F17" s="30"/>
      <c r="G17" s="24">
        <v>3453</v>
      </c>
      <c r="I17" s="24">
        <v>2955</v>
      </c>
      <c r="J17" s="24">
        <v>3538</v>
      </c>
      <c r="K17" s="3"/>
      <c r="L17" s="11">
        <v>2350</v>
      </c>
      <c r="M17" s="9"/>
      <c r="N17" s="38">
        <v>2350</v>
      </c>
      <c r="O17" s="34"/>
      <c r="P17" s="3">
        <v>2350</v>
      </c>
      <c r="Q17" s="3"/>
      <c r="R17" s="3">
        <v>2350</v>
      </c>
      <c r="S17" s="3"/>
      <c r="T17" s="9"/>
      <c r="U17" s="9"/>
    </row>
    <row r="18" spans="2:21" x14ac:dyDescent="0.25">
      <c r="B18" t="s">
        <v>27</v>
      </c>
      <c r="C18" s="3">
        <v>1557.5</v>
      </c>
      <c r="D18" s="3">
        <v>1100</v>
      </c>
      <c r="E18" s="28">
        <v>0</v>
      </c>
      <c r="F18" s="30"/>
      <c r="G18" s="24">
        <v>4800</v>
      </c>
      <c r="I18" s="24">
        <v>0</v>
      </c>
      <c r="J18" s="24">
        <v>1573</v>
      </c>
      <c r="K18" s="3"/>
      <c r="L18" s="11">
        <v>3438</v>
      </c>
      <c r="M18" s="9"/>
      <c r="N18" s="38">
        <v>1624</v>
      </c>
      <c r="O18" s="34"/>
      <c r="P18" s="3">
        <v>2019</v>
      </c>
      <c r="Q18" s="3"/>
      <c r="R18" s="3">
        <v>573</v>
      </c>
      <c r="S18" s="3"/>
      <c r="T18" s="9"/>
      <c r="U18" s="9"/>
    </row>
    <row r="19" spans="2:21" x14ac:dyDescent="0.25">
      <c r="B19" t="s">
        <v>6</v>
      </c>
      <c r="C19" s="4">
        <v>280</v>
      </c>
      <c r="D19" s="4">
        <v>205</v>
      </c>
      <c r="E19" s="29">
        <v>680</v>
      </c>
      <c r="F19" s="31"/>
      <c r="G19" s="8">
        <v>1103</v>
      </c>
      <c r="I19" s="4">
        <v>205</v>
      </c>
      <c r="J19" s="4">
        <v>205</v>
      </c>
      <c r="K19" s="3"/>
      <c r="L19" s="35">
        <v>135</v>
      </c>
      <c r="M19" s="4"/>
      <c r="N19" s="36">
        <v>145</v>
      </c>
      <c r="O19" s="36"/>
      <c r="P19" s="4">
        <v>145</v>
      </c>
      <c r="Q19" s="3"/>
      <c r="R19" s="4">
        <v>145</v>
      </c>
      <c r="S19" s="3"/>
      <c r="T19" s="9"/>
      <c r="U19" s="9"/>
    </row>
    <row r="20" spans="2:21" x14ac:dyDescent="0.25">
      <c r="C20" s="3">
        <f>SUM(C14:C19)</f>
        <v>9112.5</v>
      </c>
      <c r="D20" s="3">
        <f>SUM(D14:D19)</f>
        <v>8324</v>
      </c>
      <c r="E20" s="28">
        <f>SUM(E14:E19)</f>
        <v>7017.83</v>
      </c>
      <c r="F20" s="30"/>
      <c r="G20" s="3">
        <f>SUM(G14:G19)</f>
        <v>12859</v>
      </c>
      <c r="I20" s="3">
        <f>SUM(I14:I19)</f>
        <v>6887</v>
      </c>
      <c r="J20" s="3">
        <f>SUM(J14:J19)</f>
        <v>6976</v>
      </c>
      <c r="K20" s="3"/>
      <c r="L20" s="11">
        <f>SUM(L14:L19)</f>
        <v>7333</v>
      </c>
      <c r="M20" s="3"/>
      <c r="N20" s="34">
        <f>SUM(N14:N19)</f>
        <v>7189</v>
      </c>
      <c r="O20" s="34"/>
      <c r="P20" s="3">
        <f>SUM(P14:P19)</f>
        <v>6164</v>
      </c>
      <c r="Q20" s="3"/>
      <c r="R20" s="3">
        <f>SUM(R14:R19)</f>
        <v>6237</v>
      </c>
      <c r="S20" s="3"/>
      <c r="T20" s="9"/>
      <c r="U20" s="9"/>
    </row>
    <row r="21" spans="2:21" x14ac:dyDescent="0.25">
      <c r="C21" s="3"/>
      <c r="D21" s="3"/>
      <c r="E21" s="28"/>
      <c r="F21" s="30"/>
      <c r="G21" s="3"/>
      <c r="I21" s="3"/>
      <c r="J21" s="3"/>
      <c r="K21" s="3"/>
      <c r="L21" s="11"/>
      <c r="M21" s="3"/>
      <c r="N21" s="34"/>
      <c r="O21" s="34"/>
      <c r="P21" s="3"/>
      <c r="Q21" s="3"/>
      <c r="R21" s="3"/>
      <c r="S21" s="3"/>
      <c r="T21" s="9"/>
      <c r="U21" s="9"/>
    </row>
    <row r="22" spans="2:21" x14ac:dyDescent="0.25">
      <c r="B22" t="s">
        <v>23</v>
      </c>
      <c r="C22" s="32">
        <f>C11-C20</f>
        <v>0</v>
      </c>
      <c r="D22" s="32">
        <f>D11-D20</f>
        <v>965</v>
      </c>
      <c r="E22" s="28">
        <f>E11-E20</f>
        <v>1743.8700000000008</v>
      </c>
      <c r="F22" s="30"/>
      <c r="G22" s="3">
        <f>G11-G20</f>
        <v>-267</v>
      </c>
      <c r="I22" s="3">
        <f>I11-I20</f>
        <v>389</v>
      </c>
      <c r="J22" s="3">
        <f>J11-J20</f>
        <v>1174</v>
      </c>
      <c r="K22" s="3"/>
      <c r="L22" s="39">
        <f>L11-L20</f>
        <v>-173.19999999999982</v>
      </c>
      <c r="M22" s="3"/>
      <c r="N22" s="11">
        <f>N11-N20</f>
        <v>-656</v>
      </c>
      <c r="O22" s="3"/>
      <c r="P22" s="3">
        <f>P11-P20</f>
        <v>-24</v>
      </c>
      <c r="Q22" s="3"/>
      <c r="R22" s="3">
        <f>R11-R20</f>
        <v>16</v>
      </c>
      <c r="S22" s="3">
        <f>S11-S20</f>
        <v>0</v>
      </c>
      <c r="T22" s="9"/>
      <c r="U22" s="9"/>
    </row>
    <row r="23" spans="2:21" x14ac:dyDescent="0.25">
      <c r="C23" s="32"/>
      <c r="D23" s="28"/>
      <c r="E23" s="30"/>
      <c r="F23" s="28"/>
      <c r="G23" s="28"/>
      <c r="I23" s="28"/>
      <c r="J23" s="28"/>
      <c r="K23" s="12"/>
      <c r="L23" s="28"/>
      <c r="M23" s="12"/>
      <c r="N23" s="12"/>
      <c r="O23" s="28"/>
      <c r="P23" s="28"/>
      <c r="Q23" s="28"/>
      <c r="R23" s="28"/>
      <c r="S23" s="40"/>
      <c r="T23" s="9"/>
    </row>
    <row r="24" spans="2:21" x14ac:dyDescent="0.25">
      <c r="D24" s="28"/>
      <c r="M24" s="25"/>
    </row>
    <row r="25" spans="2:21" x14ac:dyDescent="0.25">
      <c r="D25" s="28"/>
    </row>
    <row r="26" spans="2:21" x14ac:dyDescent="0.25">
      <c r="D26" s="28"/>
    </row>
  </sheetData>
  <printOptions horizontalCentered="1"/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5B696-EA10-4024-8569-00F3C89E6C50}">
  <sheetPr>
    <pageSetUpPr fitToPage="1"/>
  </sheetPr>
  <dimension ref="A1:Z24"/>
  <sheetViews>
    <sheetView zoomScale="95" zoomScaleNormal="129" workbookViewId="0">
      <selection activeCell="B20" sqref="B20"/>
    </sheetView>
  </sheetViews>
  <sheetFormatPr defaultRowHeight="15" x14ac:dyDescent="0.25"/>
  <cols>
    <col min="1" max="1" width="2.5703125" customWidth="1"/>
    <col min="2" max="2" width="23.7109375" bestFit="1" customWidth="1"/>
    <col min="3" max="3" width="10.85546875" customWidth="1"/>
    <col min="4" max="4" width="9.5703125" customWidth="1"/>
    <col min="5" max="5" width="1.5703125" customWidth="1"/>
    <col min="6" max="6" width="7.85546875" style="5" customWidth="1"/>
    <col min="7" max="7" width="2" customWidth="1"/>
    <col min="8" max="8" width="6.85546875" style="5" customWidth="1"/>
    <col min="9" max="9" width="2.42578125" style="5" customWidth="1"/>
    <col min="10" max="10" width="7.140625" customWidth="1"/>
    <col min="11" max="11" width="1.85546875" customWidth="1"/>
    <col min="12" max="12" width="6.85546875" bestFit="1" customWidth="1"/>
    <col min="13" max="13" width="1.42578125" customWidth="1"/>
    <col min="14" max="14" width="6.85546875" bestFit="1" customWidth="1"/>
    <col min="15" max="15" width="1.140625" customWidth="1"/>
    <col min="16" max="16" width="6.85546875" bestFit="1" customWidth="1"/>
    <col min="17" max="17" width="0.85546875" customWidth="1"/>
    <col min="18" max="18" width="6.85546875" bestFit="1" customWidth="1"/>
    <col min="19" max="19" width="0.85546875" customWidth="1"/>
    <col min="20" max="20" width="8.140625" customWidth="1"/>
    <col min="21" max="21" width="0.85546875" customWidth="1"/>
    <col min="22" max="22" width="6.85546875" bestFit="1" customWidth="1"/>
    <col min="23" max="23" width="1" customWidth="1"/>
  </cols>
  <sheetData>
    <row r="1" spans="1:23" x14ac:dyDescent="0.25">
      <c r="A1" s="1" t="s">
        <v>31</v>
      </c>
      <c r="B1" s="1"/>
      <c r="C1" s="1"/>
      <c r="D1" s="1"/>
      <c r="E1" s="1"/>
      <c r="F1" s="2"/>
      <c r="G1" s="1"/>
      <c r="H1" s="1"/>
    </row>
    <row r="2" spans="1:23" x14ac:dyDescent="0.25">
      <c r="A2" s="1"/>
      <c r="B2" s="1"/>
      <c r="C2" s="1"/>
    </row>
    <row r="3" spans="1:23" x14ac:dyDescent="0.25">
      <c r="C3" s="2" t="s">
        <v>28</v>
      </c>
      <c r="D3" s="2" t="s">
        <v>7</v>
      </c>
      <c r="F3" s="2" t="s">
        <v>7</v>
      </c>
      <c r="H3" s="2" t="s">
        <v>7</v>
      </c>
      <c r="J3" s="2" t="s">
        <v>7</v>
      </c>
      <c r="L3" s="2" t="s">
        <v>7</v>
      </c>
      <c r="M3" s="2"/>
      <c r="N3" s="2" t="s">
        <v>7</v>
      </c>
      <c r="O3" s="2"/>
      <c r="P3" s="2" t="s">
        <v>7</v>
      </c>
      <c r="R3" s="2" t="s">
        <v>7</v>
      </c>
      <c r="S3" s="2"/>
      <c r="T3" s="2" t="s">
        <v>7</v>
      </c>
      <c r="U3" s="2"/>
      <c r="V3" s="2" t="s">
        <v>7</v>
      </c>
      <c r="W3" s="2"/>
    </row>
    <row r="4" spans="1:23" x14ac:dyDescent="0.25">
      <c r="C4" s="2">
        <v>2022</v>
      </c>
      <c r="D4" s="2">
        <v>2021</v>
      </c>
      <c r="F4" s="2">
        <v>2020</v>
      </c>
      <c r="H4" s="2">
        <v>2019</v>
      </c>
      <c r="J4" s="2">
        <v>2018</v>
      </c>
      <c r="L4" s="2">
        <v>2017</v>
      </c>
      <c r="M4" s="2"/>
      <c r="N4" s="2">
        <v>2016</v>
      </c>
      <c r="O4" s="2"/>
      <c r="P4" s="2">
        <v>2015</v>
      </c>
      <c r="Q4" s="1"/>
      <c r="R4" s="2">
        <v>2014</v>
      </c>
      <c r="S4" s="2"/>
      <c r="T4" s="2">
        <v>2013</v>
      </c>
      <c r="U4" s="2"/>
      <c r="V4" s="2">
        <v>2012</v>
      </c>
      <c r="W4" s="2"/>
    </row>
    <row r="5" spans="1:23" x14ac:dyDescent="0.25">
      <c r="C5" s="2"/>
      <c r="D5" s="6"/>
      <c r="F5" s="14"/>
      <c r="J5" s="2"/>
      <c r="L5" s="6"/>
      <c r="M5" s="2"/>
      <c r="N5" s="6"/>
      <c r="O5" s="2"/>
      <c r="P5" s="6"/>
      <c r="Q5" s="1"/>
      <c r="R5" s="2"/>
      <c r="S5" s="2"/>
      <c r="T5" s="2"/>
      <c r="U5" s="2"/>
      <c r="V5" s="2"/>
      <c r="W5" s="2"/>
    </row>
    <row r="6" spans="1:23" x14ac:dyDescent="0.25">
      <c r="A6" t="s">
        <v>0</v>
      </c>
      <c r="C6" s="26" t="s">
        <v>30</v>
      </c>
      <c r="F6" s="15"/>
      <c r="J6" s="2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3" x14ac:dyDescent="0.25">
      <c r="F7" s="15"/>
      <c r="J7" s="5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3" x14ac:dyDescent="0.25">
      <c r="B8" t="s">
        <v>10</v>
      </c>
      <c r="C8" s="3">
        <v>7360</v>
      </c>
      <c r="D8" s="20">
        <v>7350</v>
      </c>
      <c r="F8" s="16">
        <v>6759.8</v>
      </c>
      <c r="H8" s="5">
        <v>6458</v>
      </c>
      <c r="J8" s="3">
        <v>6090</v>
      </c>
      <c r="K8" s="3"/>
      <c r="L8" s="3">
        <v>6078</v>
      </c>
      <c r="M8" s="3"/>
      <c r="N8" s="3">
        <v>5750</v>
      </c>
      <c r="O8" s="3"/>
      <c r="P8" s="3">
        <v>5678</v>
      </c>
      <c r="R8" s="3">
        <v>5633</v>
      </c>
      <c r="S8" s="3"/>
      <c r="T8" s="3">
        <v>5403</v>
      </c>
      <c r="U8" s="3"/>
      <c r="V8" s="3">
        <v>5160</v>
      </c>
      <c r="W8" s="3"/>
    </row>
    <row r="9" spans="1:23" x14ac:dyDescent="0.25">
      <c r="B9" t="s">
        <v>1</v>
      </c>
      <c r="C9" s="4">
        <v>300</v>
      </c>
      <c r="D9" s="21">
        <v>800</v>
      </c>
      <c r="E9" s="13"/>
      <c r="F9" s="17">
        <v>400</v>
      </c>
      <c r="G9" s="13"/>
      <c r="H9" s="10">
        <v>75</v>
      </c>
      <c r="I9" s="10"/>
      <c r="J9" s="4">
        <v>50</v>
      </c>
      <c r="K9" s="3"/>
      <c r="L9" s="4">
        <v>175</v>
      </c>
      <c r="M9" s="3"/>
      <c r="N9" s="4">
        <v>325</v>
      </c>
      <c r="O9" s="3"/>
      <c r="P9" s="4">
        <v>175</v>
      </c>
      <c r="R9" s="4">
        <v>100</v>
      </c>
      <c r="S9" s="9"/>
      <c r="T9" s="8">
        <v>147</v>
      </c>
      <c r="U9" s="7"/>
      <c r="V9" s="8">
        <v>447</v>
      </c>
      <c r="W9" s="7"/>
    </row>
    <row r="10" spans="1:23" x14ac:dyDescent="0.25">
      <c r="C10" s="3">
        <f>SUM(C8:C9)</f>
        <v>7660</v>
      </c>
      <c r="D10" s="20">
        <f>SUM(D8:D9)</f>
        <v>8150</v>
      </c>
      <c r="F10" s="16">
        <f>SUM(F8:F9)</f>
        <v>7159.8</v>
      </c>
      <c r="H10" s="5">
        <f>SUM(H8:H9)</f>
        <v>6533</v>
      </c>
      <c r="J10" s="3">
        <f>SUM(J8:J9)</f>
        <v>6140</v>
      </c>
      <c r="K10" s="3"/>
      <c r="L10" s="3">
        <f>SUM(L8:L9)</f>
        <v>6253</v>
      </c>
      <c r="M10" s="3"/>
      <c r="N10" s="3">
        <f>SUM(N8:N9)</f>
        <v>6075</v>
      </c>
      <c r="O10" s="3"/>
      <c r="P10" s="3">
        <f>SUM(P8:P9)</f>
        <v>5853</v>
      </c>
      <c r="R10" s="3">
        <f>SUM(R8:R9)</f>
        <v>5733</v>
      </c>
      <c r="S10" s="3"/>
      <c r="T10" s="3">
        <f>SUM(T8:T9)</f>
        <v>5550</v>
      </c>
      <c r="U10" s="3"/>
      <c r="V10" s="3">
        <f>SUM(V8:V9)</f>
        <v>5607</v>
      </c>
      <c r="W10" s="3"/>
    </row>
    <row r="11" spans="1:23" x14ac:dyDescent="0.25">
      <c r="C11" s="3"/>
      <c r="D11" s="20"/>
      <c r="F11" s="16"/>
      <c r="J11" s="3"/>
      <c r="K11" s="3"/>
      <c r="L11" s="3"/>
      <c r="M11" s="3"/>
      <c r="N11" s="3"/>
      <c r="O11" s="3"/>
      <c r="P11" s="3"/>
      <c r="R11" s="3"/>
      <c r="S11" s="3"/>
      <c r="T11" s="3"/>
      <c r="U11" s="3"/>
      <c r="V11" s="3"/>
      <c r="W11" s="3"/>
    </row>
    <row r="12" spans="1:23" x14ac:dyDescent="0.25">
      <c r="A12" t="s">
        <v>2</v>
      </c>
      <c r="C12" s="3"/>
      <c r="D12" s="20"/>
      <c r="F12" s="16"/>
      <c r="J12" s="3"/>
      <c r="K12" s="3"/>
      <c r="L12" s="3"/>
      <c r="M12" s="3"/>
      <c r="N12" s="3"/>
      <c r="O12" s="3"/>
      <c r="P12" s="3"/>
      <c r="R12" s="3"/>
      <c r="S12" s="3"/>
      <c r="T12" s="3"/>
      <c r="U12" s="3"/>
      <c r="V12" s="3"/>
      <c r="W12" s="3"/>
    </row>
    <row r="13" spans="1:23" x14ac:dyDescent="0.25">
      <c r="B13" t="s">
        <v>3</v>
      </c>
      <c r="C13" s="3">
        <v>250</v>
      </c>
      <c r="D13" s="20">
        <v>239</v>
      </c>
      <c r="F13" s="16">
        <v>150</v>
      </c>
      <c r="H13" s="5">
        <v>145</v>
      </c>
      <c r="J13" s="3">
        <v>269</v>
      </c>
      <c r="K13" s="3"/>
      <c r="L13" s="3">
        <v>220</v>
      </c>
      <c r="M13" s="3"/>
      <c r="N13" s="3">
        <v>272</v>
      </c>
      <c r="O13" s="3"/>
      <c r="P13" s="3">
        <v>206</v>
      </c>
      <c r="R13" s="3">
        <v>244.95</v>
      </c>
      <c r="S13" s="3"/>
      <c r="T13" s="3">
        <v>499.08</v>
      </c>
      <c r="U13" s="3"/>
      <c r="V13" s="3">
        <v>170</v>
      </c>
      <c r="W13" s="3"/>
    </row>
    <row r="14" spans="1:23" x14ac:dyDescent="0.25">
      <c r="B14" t="s">
        <v>16</v>
      </c>
      <c r="C14" s="3">
        <v>1700</v>
      </c>
      <c r="D14" s="20">
        <v>25</v>
      </c>
      <c r="F14" s="23">
        <v>0</v>
      </c>
      <c r="H14" s="5">
        <v>1668</v>
      </c>
      <c r="J14" s="3">
        <v>1381</v>
      </c>
      <c r="K14" s="3"/>
      <c r="L14" s="3">
        <v>1802</v>
      </c>
      <c r="M14" s="3"/>
      <c r="N14" s="3">
        <v>1774</v>
      </c>
      <c r="O14" s="3"/>
      <c r="P14" s="3">
        <v>1754</v>
      </c>
      <c r="R14" s="3">
        <v>1693.27</v>
      </c>
      <c r="S14" s="3"/>
      <c r="T14" s="3">
        <v>1647.27</v>
      </c>
      <c r="U14" s="3"/>
      <c r="V14" s="3">
        <v>1647.85</v>
      </c>
      <c r="W14" s="3"/>
    </row>
    <row r="15" spans="1:23" x14ac:dyDescent="0.25">
      <c r="B15" t="s">
        <v>17</v>
      </c>
      <c r="C15" s="3"/>
      <c r="D15" s="20"/>
      <c r="F15" s="16" t="s">
        <v>25</v>
      </c>
      <c r="H15" s="12">
        <v>0</v>
      </c>
      <c r="J15" s="3">
        <v>0</v>
      </c>
      <c r="K15" s="3"/>
      <c r="L15" s="3">
        <v>0</v>
      </c>
      <c r="M15" s="3"/>
      <c r="N15" s="3">
        <v>0</v>
      </c>
      <c r="O15" s="3"/>
      <c r="P15" s="3">
        <v>215.79</v>
      </c>
      <c r="R15" s="3">
        <v>420.36</v>
      </c>
      <c r="S15" s="3"/>
      <c r="T15" s="3">
        <v>727.73</v>
      </c>
      <c r="U15" s="3"/>
      <c r="V15" s="3">
        <v>766</v>
      </c>
      <c r="W15" s="3"/>
    </row>
    <row r="16" spans="1:23" x14ac:dyDescent="0.25">
      <c r="B16" t="s">
        <v>4</v>
      </c>
      <c r="C16" s="3">
        <v>1400</v>
      </c>
      <c r="D16" s="20">
        <v>1396</v>
      </c>
      <c r="F16" s="16">
        <v>1260</v>
      </c>
      <c r="H16" s="5">
        <v>1257</v>
      </c>
      <c r="J16" s="3">
        <v>1397</v>
      </c>
      <c r="K16" s="3"/>
      <c r="L16" s="3">
        <v>1147</v>
      </c>
      <c r="M16" s="3"/>
      <c r="N16" s="3">
        <v>1144</v>
      </c>
      <c r="O16" s="3"/>
      <c r="P16" s="3">
        <v>1145</v>
      </c>
      <c r="R16" s="3">
        <v>1104.9000000000001</v>
      </c>
      <c r="S16" s="3"/>
      <c r="T16" s="3">
        <v>1047</v>
      </c>
      <c r="U16" s="3"/>
      <c r="V16" s="3">
        <v>1059</v>
      </c>
      <c r="W16" s="3"/>
    </row>
    <row r="17" spans="2:26" x14ac:dyDescent="0.25">
      <c r="B17" t="s">
        <v>26</v>
      </c>
      <c r="C17" s="24">
        <v>3390</v>
      </c>
      <c r="D17" s="20">
        <v>3538</v>
      </c>
      <c r="F17" s="16">
        <v>2350</v>
      </c>
      <c r="H17" s="5">
        <v>2350</v>
      </c>
      <c r="J17" s="3">
        <v>2350</v>
      </c>
      <c r="K17" s="3"/>
      <c r="L17" s="3">
        <v>2350</v>
      </c>
      <c r="M17" s="3"/>
      <c r="N17" s="3">
        <v>3341</v>
      </c>
      <c r="O17" s="3"/>
      <c r="P17" s="3">
        <v>3113</v>
      </c>
      <c r="R17" s="3">
        <v>1154.32</v>
      </c>
      <c r="S17" s="3"/>
      <c r="T17" s="3">
        <v>1941.35</v>
      </c>
      <c r="U17" s="3"/>
      <c r="V17" s="3">
        <v>837</v>
      </c>
      <c r="W17" s="3"/>
    </row>
    <row r="18" spans="2:26" x14ac:dyDescent="0.25">
      <c r="B18" t="s">
        <v>27</v>
      </c>
      <c r="C18" s="24">
        <v>715</v>
      </c>
      <c r="D18" s="20">
        <v>1573</v>
      </c>
      <c r="F18" s="16">
        <v>3438</v>
      </c>
      <c r="H18" s="5">
        <v>1624</v>
      </c>
      <c r="J18" s="3">
        <v>2019</v>
      </c>
      <c r="K18" s="3"/>
      <c r="L18" s="3">
        <v>573</v>
      </c>
      <c r="M18" s="3"/>
      <c r="N18" s="3"/>
      <c r="O18" s="3"/>
      <c r="P18" s="3"/>
      <c r="R18" s="3"/>
      <c r="S18" s="3"/>
      <c r="T18" s="3"/>
      <c r="U18" s="3"/>
      <c r="V18" s="3"/>
      <c r="W18" s="3"/>
    </row>
    <row r="19" spans="2:26" x14ac:dyDescent="0.25">
      <c r="B19" t="s">
        <v>6</v>
      </c>
      <c r="C19" s="4">
        <v>205</v>
      </c>
      <c r="D19" s="21">
        <v>205</v>
      </c>
      <c r="F19" s="17">
        <v>135</v>
      </c>
      <c r="G19" s="13"/>
      <c r="H19" s="10">
        <v>145</v>
      </c>
      <c r="I19" s="10"/>
      <c r="J19" s="4">
        <v>145</v>
      </c>
      <c r="K19" s="3"/>
      <c r="L19" s="4">
        <v>145</v>
      </c>
      <c r="M19" s="3"/>
      <c r="N19" s="4">
        <v>100</v>
      </c>
      <c r="O19" s="3"/>
      <c r="P19" s="4">
        <v>100</v>
      </c>
      <c r="R19" s="4">
        <v>100</v>
      </c>
      <c r="S19" s="3"/>
      <c r="T19" s="8">
        <v>100</v>
      </c>
      <c r="U19" s="7"/>
      <c r="V19" s="4">
        <v>100</v>
      </c>
      <c r="W19" s="3"/>
    </row>
    <row r="20" spans="2:26" x14ac:dyDescent="0.25">
      <c r="C20" s="3">
        <f>SUM(C13:C19)</f>
        <v>7660</v>
      </c>
      <c r="D20" s="20">
        <f>SUM(D13:D19)</f>
        <v>6976</v>
      </c>
      <c r="F20" s="16">
        <f>SUM(F13:F19)</f>
        <v>7333</v>
      </c>
      <c r="H20" s="5">
        <f>SUM(H13:H19)</f>
        <v>7189</v>
      </c>
      <c r="J20" s="3">
        <f>SUM(J13:J19)</f>
        <v>7561</v>
      </c>
      <c r="K20" s="3"/>
      <c r="L20" s="3">
        <f>SUM(L13:L19)</f>
        <v>6237</v>
      </c>
      <c r="M20" s="3"/>
      <c r="N20" s="3">
        <f>SUM(N13:N19)</f>
        <v>6631</v>
      </c>
      <c r="O20" s="3"/>
      <c r="P20" s="3">
        <f>SUM(P13:P19)</f>
        <v>6533.79</v>
      </c>
      <c r="R20" s="3">
        <f>SUM(R13:R19)</f>
        <v>4717.8</v>
      </c>
      <c r="S20" s="3"/>
      <c r="T20" s="3">
        <f>SUM(T13:T19)</f>
        <v>5962.43</v>
      </c>
      <c r="U20" s="3"/>
      <c r="V20" s="3">
        <f>SUM(V13:V19)</f>
        <v>4579.8500000000004</v>
      </c>
      <c r="W20" s="3"/>
    </row>
    <row r="21" spans="2:26" x14ac:dyDescent="0.25">
      <c r="C21" s="3"/>
      <c r="D21" s="20"/>
      <c r="F21" s="16"/>
      <c r="J21" s="3"/>
      <c r="K21" s="3"/>
      <c r="L21" s="3"/>
      <c r="M21" s="3"/>
      <c r="N21" s="3"/>
      <c r="O21" s="3"/>
      <c r="P21" s="3"/>
      <c r="R21" s="3"/>
      <c r="S21" s="3"/>
      <c r="T21" s="3"/>
      <c r="U21" s="3"/>
      <c r="V21" s="3"/>
      <c r="W21" s="3"/>
    </row>
    <row r="22" spans="2:26" x14ac:dyDescent="0.25">
      <c r="B22" t="s">
        <v>23</v>
      </c>
      <c r="C22" s="3">
        <f>C10-C20</f>
        <v>0</v>
      </c>
      <c r="D22" s="22">
        <f>D10-D20</f>
        <v>1174</v>
      </c>
      <c r="F22" s="18">
        <f>F10-F20</f>
        <v>-173.19999999999982</v>
      </c>
      <c r="H22" s="11">
        <f>H10-H20</f>
        <v>-656</v>
      </c>
      <c r="I22" s="3"/>
      <c r="J22" s="3">
        <f>J10-J20</f>
        <v>-1421</v>
      </c>
      <c r="K22" s="3"/>
      <c r="L22" s="3">
        <f t="shared" ref="L22:W22" si="0">L10-L20</f>
        <v>16</v>
      </c>
      <c r="M22" s="3">
        <f t="shared" si="0"/>
        <v>0</v>
      </c>
      <c r="N22" s="3">
        <f t="shared" si="0"/>
        <v>-556</v>
      </c>
      <c r="O22" s="3">
        <f t="shared" si="0"/>
        <v>0</v>
      </c>
      <c r="P22" s="3">
        <f t="shared" si="0"/>
        <v>-680.79</v>
      </c>
      <c r="Q22" s="3">
        <f t="shared" si="0"/>
        <v>0</v>
      </c>
      <c r="R22" s="3">
        <f t="shared" si="0"/>
        <v>1015.1999999999998</v>
      </c>
      <c r="S22" s="3">
        <f t="shared" si="0"/>
        <v>0</v>
      </c>
      <c r="T22" s="3">
        <f t="shared" si="0"/>
        <v>-412.43000000000029</v>
      </c>
      <c r="U22" s="3">
        <f t="shared" si="0"/>
        <v>0</v>
      </c>
      <c r="V22" s="3">
        <f t="shared" si="0"/>
        <v>1027.1499999999996</v>
      </c>
      <c r="W22" s="3">
        <f t="shared" si="0"/>
        <v>0</v>
      </c>
      <c r="Z22" t="s">
        <v>29</v>
      </c>
    </row>
    <row r="23" spans="2:26" x14ac:dyDescent="0.25">
      <c r="D23" s="19"/>
    </row>
    <row r="24" spans="2:26" x14ac:dyDescent="0.25">
      <c r="H24" s="25"/>
    </row>
  </sheetData>
  <printOptions horizontalCentered="1"/>
  <pageMargins left="1" right="1" top="1" bottom="1" header="0.5" footer="0.5"/>
  <pageSetup scale="76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ED29A-CB5D-4FAC-ABAE-842006CDEF4F}">
  <sheetPr>
    <pageSetUpPr fitToPage="1"/>
  </sheetPr>
  <dimension ref="A1:S22"/>
  <sheetViews>
    <sheetView zoomScale="95" zoomScaleNormal="129" workbookViewId="0">
      <selection activeCell="A5" sqref="A5"/>
    </sheetView>
  </sheetViews>
  <sheetFormatPr defaultRowHeight="15" x14ac:dyDescent="0.25"/>
  <cols>
    <col min="1" max="1" width="2.5703125" customWidth="1"/>
    <col min="2" max="2" width="15.5703125" customWidth="1"/>
    <col min="3" max="3" width="15.5703125" style="5" customWidth="1"/>
    <col min="4" max="4" width="2.42578125" style="5" customWidth="1"/>
    <col min="5" max="5" width="7.140625" customWidth="1"/>
    <col min="6" max="6" width="1.85546875" customWidth="1"/>
    <col min="7" max="7" width="6.85546875" bestFit="1" customWidth="1"/>
    <col min="8" max="8" width="1.42578125" customWidth="1"/>
    <col min="9" max="9" width="6.85546875" bestFit="1" customWidth="1"/>
    <col min="10" max="10" width="1.140625" customWidth="1"/>
    <col min="11" max="11" width="6.85546875" bestFit="1" customWidth="1"/>
    <col min="12" max="12" width="0.85546875" customWidth="1"/>
    <col min="13" max="13" width="6.85546875" bestFit="1" customWidth="1"/>
    <col min="14" max="14" width="0.85546875" customWidth="1"/>
    <col min="15" max="15" width="8.140625" customWidth="1"/>
    <col min="16" max="16" width="0.85546875" customWidth="1"/>
    <col min="17" max="17" width="6.85546875" bestFit="1" customWidth="1"/>
    <col min="18" max="18" width="1" customWidth="1"/>
    <col min="19" max="19" width="7.140625" bestFit="1" customWidth="1"/>
  </cols>
  <sheetData>
    <row r="1" spans="1:19" x14ac:dyDescent="0.25">
      <c r="A1" s="1" t="s">
        <v>24</v>
      </c>
      <c r="B1" s="1"/>
      <c r="C1" s="1"/>
    </row>
    <row r="2" spans="1:19" x14ac:dyDescent="0.25">
      <c r="A2" s="1"/>
    </row>
    <row r="3" spans="1:19" x14ac:dyDescent="0.25">
      <c r="C3" s="2" t="s">
        <v>22</v>
      </c>
      <c r="E3" s="2" t="s">
        <v>7</v>
      </c>
      <c r="G3" s="2" t="s">
        <v>7</v>
      </c>
      <c r="H3" s="2"/>
      <c r="I3" s="2" t="s">
        <v>7</v>
      </c>
      <c r="J3" s="2"/>
      <c r="K3" s="2" t="s">
        <v>7</v>
      </c>
      <c r="M3" s="2" t="s">
        <v>7</v>
      </c>
      <c r="N3" s="2"/>
      <c r="O3" s="2" t="s">
        <v>7</v>
      </c>
      <c r="P3" s="2"/>
      <c r="Q3" s="2" t="s">
        <v>7</v>
      </c>
      <c r="R3" s="2"/>
      <c r="S3" s="2" t="s">
        <v>7</v>
      </c>
    </row>
    <row r="4" spans="1:19" x14ac:dyDescent="0.25">
      <c r="C4" s="2">
        <v>2019</v>
      </c>
      <c r="E4" s="2">
        <v>2018</v>
      </c>
      <c r="G4" s="2">
        <v>2017</v>
      </c>
      <c r="H4" s="2"/>
      <c r="I4" s="2">
        <v>2016</v>
      </c>
      <c r="J4" s="2"/>
      <c r="K4" s="2">
        <v>2015</v>
      </c>
      <c r="L4" s="1"/>
      <c r="M4" s="2">
        <v>2014</v>
      </c>
      <c r="N4" s="2"/>
      <c r="O4" s="2">
        <v>2013</v>
      </c>
      <c r="P4" s="2"/>
      <c r="Q4" s="2">
        <v>2012</v>
      </c>
      <c r="R4" s="2"/>
      <c r="S4" s="2">
        <v>2011</v>
      </c>
    </row>
    <row r="5" spans="1:19" x14ac:dyDescent="0.25">
      <c r="E5" s="2"/>
      <c r="G5" s="6"/>
      <c r="H5" s="2"/>
      <c r="I5" s="6"/>
      <c r="J5" s="2"/>
      <c r="K5" s="6"/>
      <c r="L5" s="1"/>
      <c r="M5" s="2"/>
      <c r="N5" s="2"/>
      <c r="O5" s="2"/>
      <c r="P5" s="2"/>
      <c r="Q5" s="2"/>
      <c r="R5" s="2"/>
      <c r="S5" s="2"/>
    </row>
    <row r="6" spans="1:19" x14ac:dyDescent="0.25">
      <c r="A6" t="s">
        <v>0</v>
      </c>
      <c r="E6" s="2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9" x14ac:dyDescent="0.25">
      <c r="E7" s="5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9" x14ac:dyDescent="0.25">
      <c r="B8" t="s">
        <v>10</v>
      </c>
      <c r="C8" s="5">
        <v>6440</v>
      </c>
      <c r="E8" s="3">
        <v>6090</v>
      </c>
      <c r="F8" s="3"/>
      <c r="G8" s="3">
        <v>6078</v>
      </c>
      <c r="H8" s="3"/>
      <c r="I8" s="3">
        <v>5750</v>
      </c>
      <c r="J8" s="3"/>
      <c r="K8" s="3">
        <v>5678</v>
      </c>
      <c r="M8" s="3">
        <v>5633</v>
      </c>
      <c r="N8" s="3"/>
      <c r="O8" s="3">
        <v>5403</v>
      </c>
      <c r="P8" s="3"/>
      <c r="Q8" s="3">
        <v>5160</v>
      </c>
      <c r="R8" s="3"/>
      <c r="S8" s="3">
        <v>4981</v>
      </c>
    </row>
    <row r="9" spans="1:19" x14ac:dyDescent="0.25">
      <c r="B9" t="s">
        <v>19</v>
      </c>
      <c r="E9" s="3">
        <v>0</v>
      </c>
      <c r="F9" s="3"/>
      <c r="G9" s="3">
        <v>0</v>
      </c>
      <c r="H9" s="3"/>
      <c r="I9" s="3">
        <v>0</v>
      </c>
      <c r="J9" s="3"/>
      <c r="K9" s="3">
        <v>0</v>
      </c>
      <c r="M9" s="3">
        <v>0</v>
      </c>
      <c r="N9" s="3"/>
      <c r="O9" s="3">
        <v>0</v>
      </c>
      <c r="P9" s="3"/>
      <c r="Q9" s="3">
        <v>0</v>
      </c>
      <c r="R9" s="3"/>
      <c r="S9" s="3">
        <v>8</v>
      </c>
    </row>
    <row r="10" spans="1:19" x14ac:dyDescent="0.25">
      <c r="B10" t="s">
        <v>1</v>
      </c>
      <c r="C10" s="10">
        <v>50</v>
      </c>
      <c r="D10" s="10"/>
      <c r="E10" s="4">
        <v>50</v>
      </c>
      <c r="F10" s="3"/>
      <c r="G10" s="4">
        <v>175</v>
      </c>
      <c r="H10" s="3"/>
      <c r="I10" s="4">
        <v>325</v>
      </c>
      <c r="J10" s="3"/>
      <c r="K10" s="4">
        <v>175</v>
      </c>
      <c r="M10" s="4">
        <v>100</v>
      </c>
      <c r="N10" s="9"/>
      <c r="O10" s="8">
        <v>147</v>
      </c>
      <c r="P10" s="7"/>
      <c r="Q10" s="8">
        <v>447</v>
      </c>
      <c r="R10" s="7"/>
      <c r="S10" s="8">
        <v>150</v>
      </c>
    </row>
    <row r="11" spans="1:19" x14ac:dyDescent="0.25">
      <c r="C11" s="5">
        <f>SUM(C8:C10)</f>
        <v>6490</v>
      </c>
      <c r="E11" s="3">
        <f>SUM(E8:E10)</f>
        <v>6140</v>
      </c>
      <c r="F11" s="3"/>
      <c r="G11" s="3">
        <f>SUM(G8:G10)</f>
        <v>6253</v>
      </c>
      <c r="H11" s="3"/>
      <c r="I11" s="3">
        <f>SUM(I8:I10)</f>
        <v>6075</v>
      </c>
      <c r="J11" s="3"/>
      <c r="K11" s="3">
        <f>SUM(K8:K10)</f>
        <v>5853</v>
      </c>
      <c r="M11" s="3">
        <f>SUM(M8:M10)</f>
        <v>5733</v>
      </c>
      <c r="N11" s="3"/>
      <c r="O11" s="3">
        <f>SUM(O8:O10)</f>
        <v>5550</v>
      </c>
      <c r="P11" s="3"/>
      <c r="Q11" s="3">
        <f>SUM(Q8:Q10)</f>
        <v>5607</v>
      </c>
      <c r="R11" s="3"/>
      <c r="S11" s="3">
        <f>SUM(S8:S10)</f>
        <v>5139</v>
      </c>
    </row>
    <row r="12" spans="1:19" x14ac:dyDescent="0.25">
      <c r="E12" s="3"/>
      <c r="F12" s="3"/>
      <c r="G12" s="3"/>
      <c r="H12" s="3"/>
      <c r="I12" s="3"/>
      <c r="J12" s="3"/>
      <c r="K12" s="3"/>
      <c r="M12" s="3"/>
      <c r="N12" s="3"/>
      <c r="O12" s="3"/>
      <c r="P12" s="3"/>
      <c r="Q12" s="3"/>
      <c r="R12" s="3"/>
      <c r="S12" s="3"/>
    </row>
    <row r="13" spans="1:19" x14ac:dyDescent="0.25">
      <c r="A13" t="s">
        <v>2</v>
      </c>
      <c r="E13" s="3"/>
      <c r="F13" s="3"/>
      <c r="G13" s="3"/>
      <c r="H13" s="3"/>
      <c r="I13" s="3"/>
      <c r="J13" s="3"/>
      <c r="K13" s="3"/>
      <c r="M13" s="3"/>
      <c r="N13" s="3"/>
      <c r="O13" s="3"/>
      <c r="P13" s="3"/>
      <c r="Q13" s="3"/>
      <c r="R13" s="3"/>
      <c r="S13" s="3"/>
    </row>
    <row r="14" spans="1:19" x14ac:dyDescent="0.25">
      <c r="B14" t="s">
        <v>3</v>
      </c>
      <c r="C14" s="5">
        <v>220</v>
      </c>
      <c r="E14" s="3">
        <v>269</v>
      </c>
      <c r="F14" s="3"/>
      <c r="G14" s="3">
        <v>220</v>
      </c>
      <c r="H14" s="3"/>
      <c r="I14" s="3">
        <v>272</v>
      </c>
      <c r="J14" s="3"/>
      <c r="K14" s="3">
        <v>206</v>
      </c>
      <c r="M14" s="3">
        <v>244.95</v>
      </c>
      <c r="N14" s="3"/>
      <c r="O14" s="3">
        <v>499.08</v>
      </c>
      <c r="P14" s="3"/>
      <c r="Q14" s="3">
        <v>170</v>
      </c>
      <c r="R14" s="3"/>
      <c r="S14" s="3">
        <v>293</v>
      </c>
    </row>
    <row r="15" spans="1:19" x14ac:dyDescent="0.25">
      <c r="B15" t="s">
        <v>16</v>
      </c>
      <c r="C15" s="5">
        <v>1725</v>
      </c>
      <c r="E15" s="3">
        <v>1381</v>
      </c>
      <c r="F15" s="3"/>
      <c r="G15" s="3">
        <v>1802</v>
      </c>
      <c r="H15" s="3"/>
      <c r="I15" s="3">
        <v>1774</v>
      </c>
      <c r="J15" s="3"/>
      <c r="K15" s="3">
        <v>1754</v>
      </c>
      <c r="M15" s="3">
        <v>1693.27</v>
      </c>
      <c r="N15" s="3"/>
      <c r="O15" s="3">
        <v>1647.27</v>
      </c>
      <c r="P15" s="3"/>
      <c r="Q15" s="3">
        <v>1647.85</v>
      </c>
      <c r="R15" s="3"/>
      <c r="S15" s="3">
        <v>1497</v>
      </c>
    </row>
    <row r="16" spans="1:19" x14ac:dyDescent="0.25">
      <c r="B16" t="s">
        <v>17</v>
      </c>
      <c r="C16" s="12">
        <v>0</v>
      </c>
      <c r="E16" s="3">
        <v>0</v>
      </c>
      <c r="F16" s="3"/>
      <c r="G16" s="3">
        <v>0</v>
      </c>
      <c r="H16" s="3"/>
      <c r="I16" s="3">
        <v>0</v>
      </c>
      <c r="J16" s="3"/>
      <c r="K16" s="3">
        <v>215.79</v>
      </c>
      <c r="M16" s="3">
        <v>420.36</v>
      </c>
      <c r="N16" s="3"/>
      <c r="O16" s="3">
        <v>727.73</v>
      </c>
      <c r="P16" s="3"/>
      <c r="Q16" s="3">
        <v>766</v>
      </c>
      <c r="R16" s="3"/>
      <c r="S16" s="3">
        <v>444</v>
      </c>
    </row>
    <row r="17" spans="2:19" x14ac:dyDescent="0.25">
      <c r="B17" t="s">
        <v>4</v>
      </c>
      <c r="C17" s="5">
        <v>1400</v>
      </c>
      <c r="E17" s="3">
        <v>1397</v>
      </c>
      <c r="F17" s="3"/>
      <c r="G17" s="3">
        <v>1147</v>
      </c>
      <c r="H17" s="3"/>
      <c r="I17" s="3">
        <v>1144</v>
      </c>
      <c r="J17" s="3"/>
      <c r="K17" s="3">
        <v>1145</v>
      </c>
      <c r="M17" s="3">
        <v>1104.9000000000001</v>
      </c>
      <c r="N17" s="3"/>
      <c r="O17" s="3">
        <v>1047</v>
      </c>
      <c r="P17" s="3"/>
      <c r="Q17" s="3">
        <v>1059</v>
      </c>
      <c r="R17" s="3"/>
      <c r="S17" s="3">
        <v>1078</v>
      </c>
    </row>
    <row r="18" spans="2:19" x14ac:dyDescent="0.25">
      <c r="B18" t="s">
        <v>5</v>
      </c>
      <c r="C18" s="5">
        <v>3000</v>
      </c>
      <c r="E18" s="3">
        <v>4369</v>
      </c>
      <c r="F18" s="3"/>
      <c r="G18" s="3">
        <v>2923</v>
      </c>
      <c r="H18" s="3"/>
      <c r="I18" s="3">
        <v>3341</v>
      </c>
      <c r="J18" s="3"/>
      <c r="K18" s="3">
        <v>3113</v>
      </c>
      <c r="M18" s="3">
        <v>1154.32</v>
      </c>
      <c r="N18" s="3"/>
      <c r="O18" s="3">
        <v>1941.35</v>
      </c>
      <c r="P18" s="3"/>
      <c r="Q18" s="3">
        <v>837</v>
      </c>
      <c r="R18" s="3"/>
      <c r="S18" s="3">
        <v>3800</v>
      </c>
    </row>
    <row r="19" spans="2:19" x14ac:dyDescent="0.25">
      <c r="B19" t="s">
        <v>6</v>
      </c>
      <c r="C19" s="10">
        <v>145</v>
      </c>
      <c r="D19" s="10"/>
      <c r="E19" s="4">
        <v>145</v>
      </c>
      <c r="F19" s="3"/>
      <c r="G19" s="4">
        <v>145</v>
      </c>
      <c r="H19" s="3"/>
      <c r="I19" s="4">
        <v>100</v>
      </c>
      <c r="J19" s="3"/>
      <c r="K19" s="4">
        <v>100</v>
      </c>
      <c r="M19" s="4">
        <v>100</v>
      </c>
      <c r="N19" s="3"/>
      <c r="O19" s="8">
        <v>100</v>
      </c>
      <c r="P19" s="7"/>
      <c r="Q19" s="4">
        <v>100</v>
      </c>
      <c r="R19" s="3"/>
      <c r="S19" s="4">
        <v>100</v>
      </c>
    </row>
    <row r="20" spans="2:19" x14ac:dyDescent="0.25">
      <c r="C20" s="5">
        <f>SUM(C14:C19)</f>
        <v>6490</v>
      </c>
      <c r="E20" s="3">
        <f>SUM(E14:E19)</f>
        <v>7561</v>
      </c>
      <c r="F20" s="3"/>
      <c r="G20" s="3">
        <f>SUM(G14:G19)</f>
        <v>6237</v>
      </c>
      <c r="H20" s="3"/>
      <c r="I20" s="3">
        <f>SUM(I14:I19)</f>
        <v>6631</v>
      </c>
      <c r="J20" s="3"/>
      <c r="K20" s="3">
        <f>SUM(K14:K19)</f>
        <v>6533.79</v>
      </c>
      <c r="M20" s="3">
        <f>SUM(M14:M19)</f>
        <v>4717.8</v>
      </c>
      <c r="N20" s="3"/>
      <c r="O20" s="3">
        <f>SUM(O14:O19)</f>
        <v>5962.43</v>
      </c>
      <c r="P20" s="3"/>
      <c r="Q20" s="3">
        <f>SUM(Q14:Q19)</f>
        <v>4579.8500000000004</v>
      </c>
      <c r="R20" s="3"/>
      <c r="S20" s="3">
        <f>SUM(S14:S19)</f>
        <v>7212</v>
      </c>
    </row>
    <row r="21" spans="2:19" x14ac:dyDescent="0.25">
      <c r="E21" s="3"/>
      <c r="F21" s="3"/>
      <c r="G21" s="3"/>
      <c r="H21" s="3"/>
      <c r="I21" s="3"/>
      <c r="J21" s="3"/>
      <c r="K21" s="3"/>
      <c r="M21" s="3"/>
      <c r="N21" s="3"/>
      <c r="O21" s="3"/>
      <c r="P21" s="3"/>
      <c r="Q21" s="3"/>
      <c r="R21" s="3"/>
      <c r="S21" s="3"/>
    </row>
    <row r="22" spans="2:19" x14ac:dyDescent="0.25">
      <c r="B22" t="s">
        <v>23</v>
      </c>
      <c r="C22" s="11">
        <f>C11-C20</f>
        <v>0</v>
      </c>
      <c r="D22" s="3"/>
      <c r="E22" s="3">
        <f>E11-E20</f>
        <v>-1421</v>
      </c>
      <c r="F22" s="3"/>
      <c r="G22" s="3">
        <f>G11-G20</f>
        <v>16</v>
      </c>
      <c r="H22" s="3">
        <f t="shared" ref="H22:S22" si="0">H11-H20</f>
        <v>0</v>
      </c>
      <c r="I22" s="3">
        <f t="shared" si="0"/>
        <v>-556</v>
      </c>
      <c r="J22" s="3">
        <f t="shared" si="0"/>
        <v>0</v>
      </c>
      <c r="K22" s="3">
        <f t="shared" si="0"/>
        <v>-680.79</v>
      </c>
      <c r="L22" s="3">
        <f t="shared" si="0"/>
        <v>0</v>
      </c>
      <c r="M22" s="3">
        <f t="shared" si="0"/>
        <v>1015.1999999999998</v>
      </c>
      <c r="N22" s="3">
        <f t="shared" si="0"/>
        <v>0</v>
      </c>
      <c r="O22" s="3">
        <f t="shared" si="0"/>
        <v>-412.43000000000029</v>
      </c>
      <c r="P22" s="3">
        <f t="shared" si="0"/>
        <v>0</v>
      </c>
      <c r="Q22" s="3">
        <f t="shared" si="0"/>
        <v>1027.1499999999996</v>
      </c>
      <c r="R22" s="3">
        <f t="shared" si="0"/>
        <v>0</v>
      </c>
      <c r="S22" s="3">
        <f t="shared" si="0"/>
        <v>-2073</v>
      </c>
    </row>
  </sheetData>
  <printOptions horizontalCentered="1"/>
  <pageMargins left="1" right="1" top="1" bottom="1" header="0.5" footer="0.5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2"/>
  <sheetViews>
    <sheetView zoomScale="95" zoomScaleNormal="129" workbookViewId="0"/>
  </sheetViews>
  <sheetFormatPr defaultRowHeight="15" x14ac:dyDescent="0.25"/>
  <cols>
    <col min="1" max="1" width="2.5703125" customWidth="1"/>
    <col min="2" max="2" width="15.5703125" customWidth="1"/>
    <col min="3" max="3" width="18.42578125" bestFit="1" customWidth="1"/>
    <col min="4" max="4" width="1.85546875" customWidth="1"/>
    <col min="5" max="5" width="20.5703125" bestFit="1" customWidth="1"/>
    <col min="6" max="6" width="1.140625" customWidth="1"/>
    <col min="7" max="7" width="6.85546875" bestFit="1" customWidth="1"/>
    <col min="8" max="8" width="1.42578125" customWidth="1"/>
    <col min="9" max="9" width="6.85546875" bestFit="1" customWidth="1"/>
    <col min="10" max="10" width="1.140625" customWidth="1"/>
    <col min="11" max="11" width="6.85546875" bestFit="1" customWidth="1"/>
    <col min="12" max="12" width="0.85546875" customWidth="1"/>
    <col min="13" max="13" width="6.85546875" bestFit="1" customWidth="1"/>
    <col min="14" max="14" width="0.85546875" customWidth="1"/>
    <col min="15" max="15" width="8.140625" customWidth="1"/>
    <col min="16" max="16" width="0.85546875" customWidth="1"/>
    <col min="17" max="17" width="6.85546875" bestFit="1" customWidth="1"/>
    <col min="18" max="18" width="1" customWidth="1"/>
    <col min="19" max="19" width="7.140625" bestFit="1" customWidth="1"/>
  </cols>
  <sheetData>
    <row r="1" spans="1:19" x14ac:dyDescent="0.25">
      <c r="A1" s="1" t="s">
        <v>15</v>
      </c>
    </row>
    <row r="2" spans="1:19" x14ac:dyDescent="0.25">
      <c r="A2" s="1"/>
    </row>
    <row r="3" spans="1:19" x14ac:dyDescent="0.25">
      <c r="C3" s="2" t="s">
        <v>9</v>
      </c>
      <c r="E3" s="2" t="s">
        <v>8</v>
      </c>
      <c r="F3" s="2"/>
      <c r="G3" s="2" t="s">
        <v>7</v>
      </c>
      <c r="H3" s="2"/>
      <c r="I3" s="2" t="s">
        <v>7</v>
      </c>
      <c r="J3" s="2"/>
      <c r="K3" s="2" t="s">
        <v>7</v>
      </c>
      <c r="M3" s="2" t="s">
        <v>7</v>
      </c>
      <c r="N3" s="2"/>
      <c r="O3" s="2" t="s">
        <v>7</v>
      </c>
      <c r="P3" s="2"/>
      <c r="Q3" s="2" t="s">
        <v>7</v>
      </c>
      <c r="R3" s="2"/>
      <c r="S3" s="2" t="s">
        <v>7</v>
      </c>
    </row>
    <row r="4" spans="1:19" x14ac:dyDescent="0.25">
      <c r="C4" s="2">
        <v>2018</v>
      </c>
      <c r="E4" s="2">
        <v>2018</v>
      </c>
      <c r="F4" s="2"/>
      <c r="G4" s="2">
        <v>2017</v>
      </c>
      <c r="H4" s="2"/>
      <c r="I4" s="2">
        <v>2016</v>
      </c>
      <c r="J4" s="2"/>
      <c r="K4" s="2">
        <v>2015</v>
      </c>
      <c r="L4" s="1"/>
      <c r="M4" s="2">
        <v>2014</v>
      </c>
      <c r="N4" s="2"/>
      <c r="O4" s="2">
        <v>2013</v>
      </c>
      <c r="P4" s="2"/>
      <c r="Q4" s="2">
        <v>2012</v>
      </c>
      <c r="R4" s="2"/>
      <c r="S4" s="2">
        <v>2011</v>
      </c>
    </row>
    <row r="5" spans="1:19" x14ac:dyDescent="0.25">
      <c r="C5" s="2" t="s">
        <v>11</v>
      </c>
      <c r="E5" s="2" t="s">
        <v>18</v>
      </c>
      <c r="F5" s="2"/>
      <c r="G5" s="6"/>
      <c r="H5" s="2"/>
      <c r="I5" s="6"/>
      <c r="J5" s="2"/>
      <c r="K5" s="6"/>
      <c r="L5" s="1"/>
      <c r="M5" s="2"/>
      <c r="N5" s="2"/>
      <c r="O5" s="2"/>
      <c r="P5" s="2"/>
      <c r="Q5" s="2"/>
      <c r="R5" s="2"/>
      <c r="S5" s="2"/>
    </row>
    <row r="6" spans="1:19" x14ac:dyDescent="0.25">
      <c r="A6" t="s">
        <v>0</v>
      </c>
      <c r="C6" s="2" t="s">
        <v>12</v>
      </c>
      <c r="E6" s="2" t="s">
        <v>13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9" x14ac:dyDescent="0.25">
      <c r="C7" s="5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9" x14ac:dyDescent="0.25">
      <c r="B8" t="s">
        <v>10</v>
      </c>
      <c r="C8" s="3">
        <v>6210</v>
      </c>
      <c r="D8" s="3"/>
      <c r="E8" s="3">
        <v>5980</v>
      </c>
      <c r="F8" s="3"/>
      <c r="G8" s="3">
        <v>6078</v>
      </c>
      <c r="H8" s="3"/>
      <c r="I8" s="3">
        <v>5750</v>
      </c>
      <c r="J8" s="3"/>
      <c r="K8" s="3">
        <v>5678</v>
      </c>
      <c r="M8" s="3">
        <v>5633</v>
      </c>
      <c r="N8" s="3"/>
      <c r="O8" s="3">
        <v>5403</v>
      </c>
      <c r="P8" s="3"/>
      <c r="Q8" s="3">
        <v>5160</v>
      </c>
      <c r="R8" s="3"/>
      <c r="S8" s="3">
        <v>4981</v>
      </c>
    </row>
    <row r="9" spans="1:19" x14ac:dyDescent="0.25">
      <c r="B9" t="s">
        <v>19</v>
      </c>
      <c r="C9" s="3">
        <v>0</v>
      </c>
      <c r="D9" s="3"/>
      <c r="E9" s="3">
        <v>0</v>
      </c>
      <c r="F9" s="3"/>
      <c r="G9" s="3">
        <v>0</v>
      </c>
      <c r="H9" s="3"/>
      <c r="I9" s="3">
        <v>0</v>
      </c>
      <c r="J9" s="3"/>
      <c r="K9" s="3">
        <v>0</v>
      </c>
      <c r="M9" s="3">
        <v>0</v>
      </c>
      <c r="N9" s="3"/>
      <c r="O9" s="3">
        <v>0</v>
      </c>
      <c r="P9" s="3"/>
      <c r="Q9" s="3">
        <v>0</v>
      </c>
      <c r="R9" s="3"/>
      <c r="S9" s="3">
        <v>8</v>
      </c>
    </row>
    <row r="10" spans="1:19" x14ac:dyDescent="0.25">
      <c r="B10" t="s">
        <v>1</v>
      </c>
      <c r="C10" s="4">
        <v>175</v>
      </c>
      <c r="D10" s="3"/>
      <c r="E10" s="4">
        <v>175</v>
      </c>
      <c r="F10" s="3"/>
      <c r="G10" s="4">
        <v>175</v>
      </c>
      <c r="H10" s="3"/>
      <c r="I10" s="4">
        <v>325</v>
      </c>
      <c r="J10" s="3"/>
      <c r="K10" s="4">
        <v>175</v>
      </c>
      <c r="M10" s="4">
        <v>100</v>
      </c>
      <c r="N10" s="9"/>
      <c r="O10" s="8">
        <v>147</v>
      </c>
      <c r="P10" s="7"/>
      <c r="Q10" s="8">
        <v>447</v>
      </c>
      <c r="R10" s="7"/>
      <c r="S10" s="8">
        <v>150</v>
      </c>
    </row>
    <row r="11" spans="1:19" x14ac:dyDescent="0.25">
      <c r="C11" s="3">
        <f>SUM(C8:C10)</f>
        <v>6385</v>
      </c>
      <c r="D11" s="3"/>
      <c r="E11" s="3">
        <f>SUM(E8:E10)</f>
        <v>6155</v>
      </c>
      <c r="F11" s="3"/>
      <c r="G11" s="3">
        <f>SUM(G8:G10)</f>
        <v>6253</v>
      </c>
      <c r="H11" s="3"/>
      <c r="I11" s="3">
        <f>SUM(I8:I10)</f>
        <v>6075</v>
      </c>
      <c r="J11" s="3"/>
      <c r="K11" s="3">
        <f>SUM(K8:K10)</f>
        <v>5853</v>
      </c>
      <c r="M11" s="3">
        <f>SUM(M8:M10)</f>
        <v>5733</v>
      </c>
      <c r="N11" s="3"/>
      <c r="O11" s="3">
        <f>SUM(O8:O10)</f>
        <v>5550</v>
      </c>
      <c r="P11" s="3"/>
      <c r="Q11" s="3">
        <f>SUM(Q8:Q10)</f>
        <v>5607</v>
      </c>
      <c r="R11" s="3"/>
      <c r="S11" s="3">
        <f>SUM(S8:S10)</f>
        <v>5139</v>
      </c>
    </row>
    <row r="12" spans="1:19" x14ac:dyDescent="0.25">
      <c r="C12" s="3"/>
      <c r="D12" s="3"/>
      <c r="E12" s="3"/>
      <c r="F12" s="3"/>
      <c r="G12" s="3"/>
      <c r="H12" s="3"/>
      <c r="I12" s="3"/>
      <c r="J12" s="3"/>
      <c r="K12" s="3"/>
      <c r="M12" s="3"/>
      <c r="N12" s="3"/>
      <c r="O12" s="3"/>
      <c r="P12" s="3"/>
      <c r="Q12" s="3"/>
      <c r="R12" s="3"/>
      <c r="S12" s="3"/>
    </row>
    <row r="13" spans="1:19" x14ac:dyDescent="0.25">
      <c r="A13" t="s">
        <v>2</v>
      </c>
      <c r="C13" s="3"/>
      <c r="D13" s="3"/>
      <c r="E13" s="3"/>
      <c r="F13" s="3"/>
      <c r="G13" s="3"/>
      <c r="H13" s="3"/>
      <c r="I13" s="3"/>
      <c r="J13" s="3"/>
      <c r="K13" s="3"/>
      <c r="M13" s="3"/>
      <c r="N13" s="3"/>
      <c r="O13" s="3"/>
      <c r="P13" s="3"/>
      <c r="Q13" s="3"/>
      <c r="R13" s="3"/>
      <c r="S13" s="3"/>
    </row>
    <row r="14" spans="1:19" x14ac:dyDescent="0.25">
      <c r="B14" t="s">
        <v>3</v>
      </c>
      <c r="C14" s="3">
        <v>220</v>
      </c>
      <c r="D14" s="3"/>
      <c r="E14" s="3">
        <v>220</v>
      </c>
      <c r="F14" s="3"/>
      <c r="G14" s="3">
        <v>220</v>
      </c>
      <c r="H14" s="3"/>
      <c r="I14" s="3">
        <v>272</v>
      </c>
      <c r="J14" s="3"/>
      <c r="K14" s="3">
        <v>206</v>
      </c>
      <c r="M14" s="3">
        <v>244.95</v>
      </c>
      <c r="N14" s="3"/>
      <c r="O14" s="3">
        <v>499.08</v>
      </c>
      <c r="P14" s="3"/>
      <c r="Q14" s="3">
        <v>170</v>
      </c>
      <c r="R14" s="3"/>
      <c r="S14" s="3">
        <v>293</v>
      </c>
    </row>
    <row r="15" spans="1:19" x14ac:dyDescent="0.25">
      <c r="B15" t="s">
        <v>16</v>
      </c>
      <c r="C15" s="3">
        <v>1870</v>
      </c>
      <c r="D15" s="3"/>
      <c r="E15" s="3">
        <v>1870</v>
      </c>
      <c r="F15" s="3"/>
      <c r="G15" s="3">
        <v>1802</v>
      </c>
      <c r="H15" s="3"/>
      <c r="I15" s="3">
        <v>1774</v>
      </c>
      <c r="J15" s="3"/>
      <c r="K15" s="3">
        <v>1754</v>
      </c>
      <c r="M15" s="3">
        <v>1693.27</v>
      </c>
      <c r="N15" s="3"/>
      <c r="O15" s="3">
        <v>1647.27</v>
      </c>
      <c r="P15" s="3"/>
      <c r="Q15" s="3">
        <v>1647.85</v>
      </c>
      <c r="R15" s="3"/>
      <c r="S15" s="3">
        <v>1497</v>
      </c>
    </row>
    <row r="16" spans="1:19" x14ac:dyDescent="0.25">
      <c r="B16" t="s">
        <v>17</v>
      </c>
      <c r="C16" s="3">
        <v>0</v>
      </c>
      <c r="D16" s="3"/>
      <c r="E16" s="3">
        <v>0</v>
      </c>
      <c r="F16" s="3"/>
      <c r="G16" s="3">
        <v>0</v>
      </c>
      <c r="H16" s="3"/>
      <c r="I16" s="3">
        <v>0</v>
      </c>
      <c r="J16" s="3"/>
      <c r="K16" s="3">
        <v>215.79</v>
      </c>
      <c r="M16" s="3">
        <v>420.36</v>
      </c>
      <c r="N16" s="3"/>
      <c r="O16" s="3">
        <v>727.73</v>
      </c>
      <c r="P16" s="3"/>
      <c r="Q16" s="3">
        <v>766</v>
      </c>
      <c r="R16" s="3"/>
      <c r="S16" s="3">
        <v>444</v>
      </c>
    </row>
    <row r="17" spans="2:19" x14ac:dyDescent="0.25">
      <c r="B17" t="s">
        <v>4</v>
      </c>
      <c r="C17" s="3">
        <v>1150</v>
      </c>
      <c r="D17" s="3"/>
      <c r="E17" s="3">
        <v>1150</v>
      </c>
      <c r="F17" s="3"/>
      <c r="G17" s="3">
        <v>1147</v>
      </c>
      <c r="H17" s="3"/>
      <c r="I17" s="3">
        <v>1144</v>
      </c>
      <c r="J17" s="3"/>
      <c r="K17" s="3">
        <v>1145</v>
      </c>
      <c r="M17" s="3">
        <v>1104.9000000000001</v>
      </c>
      <c r="N17" s="3"/>
      <c r="O17" s="3">
        <v>1047</v>
      </c>
      <c r="P17" s="3"/>
      <c r="Q17" s="3">
        <v>1059</v>
      </c>
      <c r="R17" s="3"/>
      <c r="S17" s="3">
        <v>1078</v>
      </c>
    </row>
    <row r="18" spans="2:19" x14ac:dyDescent="0.25">
      <c r="B18" t="s">
        <v>5</v>
      </c>
      <c r="C18" s="3">
        <v>3000</v>
      </c>
      <c r="D18" s="3"/>
      <c r="E18" s="3">
        <v>2770</v>
      </c>
      <c r="F18" s="3"/>
      <c r="G18" s="3">
        <v>2923</v>
      </c>
      <c r="H18" s="3"/>
      <c r="I18" s="3">
        <v>3341</v>
      </c>
      <c r="J18" s="3"/>
      <c r="K18" s="3">
        <v>3113</v>
      </c>
      <c r="M18" s="3">
        <v>1154.32</v>
      </c>
      <c r="N18" s="3"/>
      <c r="O18" s="3">
        <v>1941.35</v>
      </c>
      <c r="P18" s="3"/>
      <c r="Q18" s="3">
        <v>837</v>
      </c>
      <c r="R18" s="3"/>
      <c r="S18" s="3">
        <v>3800</v>
      </c>
    </row>
    <row r="19" spans="2:19" x14ac:dyDescent="0.25">
      <c r="B19" t="s">
        <v>6</v>
      </c>
      <c r="C19" s="4">
        <v>145</v>
      </c>
      <c r="D19" s="3"/>
      <c r="E19" s="4">
        <v>145</v>
      </c>
      <c r="F19" s="3"/>
      <c r="G19" s="4">
        <v>145</v>
      </c>
      <c r="H19" s="3"/>
      <c r="I19" s="4">
        <v>100</v>
      </c>
      <c r="J19" s="3"/>
      <c r="K19" s="4">
        <v>100</v>
      </c>
      <c r="M19" s="4">
        <v>100</v>
      </c>
      <c r="N19" s="3"/>
      <c r="O19" s="8">
        <v>100</v>
      </c>
      <c r="P19" s="7"/>
      <c r="Q19" s="4">
        <v>100</v>
      </c>
      <c r="R19" s="3"/>
      <c r="S19" s="4">
        <v>100</v>
      </c>
    </row>
    <row r="20" spans="2:19" x14ac:dyDescent="0.25">
      <c r="C20" s="3">
        <f>SUM(C14:C19)</f>
        <v>6385</v>
      </c>
      <c r="D20" s="3"/>
      <c r="E20" s="3">
        <f>SUM(E14:E19)</f>
        <v>6155</v>
      </c>
      <c r="F20" s="3"/>
      <c r="G20" s="3">
        <f>SUM(G14:G19)</f>
        <v>6237</v>
      </c>
      <c r="H20" s="3"/>
      <c r="I20" s="3">
        <f>SUM(I14:I19)</f>
        <v>6631</v>
      </c>
      <c r="J20" s="3"/>
      <c r="K20" s="3">
        <f>SUM(K14:K19)</f>
        <v>6533.79</v>
      </c>
      <c r="M20" s="3">
        <f>SUM(M14:M19)</f>
        <v>4717.8</v>
      </c>
      <c r="N20" s="3"/>
      <c r="O20" s="3">
        <f>SUM(O14:O19)</f>
        <v>5962.43</v>
      </c>
      <c r="P20" s="3"/>
      <c r="Q20" s="3">
        <f>SUM(Q14:Q19)</f>
        <v>4579.8500000000004</v>
      </c>
      <c r="R20" s="3"/>
      <c r="S20" s="3">
        <f>SUM(S14:S19)</f>
        <v>7212</v>
      </c>
    </row>
    <row r="21" spans="2:19" x14ac:dyDescent="0.25">
      <c r="C21" s="3"/>
      <c r="D21" s="3"/>
      <c r="E21" s="3"/>
      <c r="F21" s="3"/>
      <c r="G21" s="3"/>
      <c r="H21" s="3"/>
      <c r="I21" s="3"/>
      <c r="J21" s="3"/>
      <c r="K21" s="3"/>
      <c r="M21" s="3"/>
      <c r="N21" s="3"/>
      <c r="O21" s="3"/>
      <c r="P21" s="3"/>
      <c r="Q21" s="3"/>
      <c r="R21" s="3"/>
      <c r="S21" s="3"/>
    </row>
    <row r="22" spans="2:19" x14ac:dyDescent="0.25">
      <c r="B22" t="s">
        <v>14</v>
      </c>
      <c r="C22" s="3">
        <v>0</v>
      </c>
      <c r="D22" s="3"/>
      <c r="E22" s="3">
        <v>0</v>
      </c>
      <c r="F22" s="3"/>
      <c r="G22" s="3">
        <f>G11-G20</f>
        <v>16</v>
      </c>
      <c r="H22" s="3">
        <f t="shared" ref="H22:S22" si="0">H11-H20</f>
        <v>0</v>
      </c>
      <c r="I22" s="3">
        <f t="shared" si="0"/>
        <v>-556</v>
      </c>
      <c r="J22" s="3">
        <f t="shared" si="0"/>
        <v>0</v>
      </c>
      <c r="K22" s="3">
        <f t="shared" si="0"/>
        <v>-680.79</v>
      </c>
      <c r="L22" s="3">
        <f t="shared" si="0"/>
        <v>0</v>
      </c>
      <c r="M22" s="3">
        <f t="shared" si="0"/>
        <v>1015.1999999999998</v>
      </c>
      <c r="N22" s="3">
        <f t="shared" si="0"/>
        <v>0</v>
      </c>
      <c r="O22" s="3">
        <f t="shared" si="0"/>
        <v>-412.43000000000029</v>
      </c>
      <c r="P22" s="3">
        <f t="shared" si="0"/>
        <v>0</v>
      </c>
      <c r="Q22" s="3">
        <f t="shared" si="0"/>
        <v>1027.1499999999996</v>
      </c>
      <c r="R22" s="3">
        <f t="shared" si="0"/>
        <v>0</v>
      </c>
      <c r="S22" s="3">
        <f t="shared" si="0"/>
        <v>-2073</v>
      </c>
    </row>
  </sheetData>
  <printOptions horizontalCentered="1"/>
  <pageMargins left="0.25" right="0.25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3AA5C-B6FA-46F6-801B-0E7DCFB4FF8E}">
  <dimension ref="A1:B18"/>
  <sheetViews>
    <sheetView workbookViewId="0">
      <selection activeCell="D12" sqref="D12"/>
    </sheetView>
  </sheetViews>
  <sheetFormatPr defaultRowHeight="15" x14ac:dyDescent="0.25"/>
  <cols>
    <col min="1" max="1" width="16.140625" bestFit="1" customWidth="1"/>
    <col min="2" max="2" width="18.42578125" bestFit="1" customWidth="1"/>
  </cols>
  <sheetData>
    <row r="1" spans="1:2" x14ac:dyDescent="0.25">
      <c r="A1" s="41" t="s">
        <v>20</v>
      </c>
      <c r="B1" s="41"/>
    </row>
    <row r="2" spans="1:2" x14ac:dyDescent="0.25">
      <c r="A2" s="41" t="s">
        <v>21</v>
      </c>
      <c r="B2" s="41"/>
    </row>
    <row r="3" spans="1:2" x14ac:dyDescent="0.25">
      <c r="A3" s="41">
        <v>2018</v>
      </c>
      <c r="B3" s="41"/>
    </row>
    <row r="4" spans="1:2" x14ac:dyDescent="0.25">
      <c r="B4" s="2"/>
    </row>
    <row r="5" spans="1:2" x14ac:dyDescent="0.25">
      <c r="A5" s="1" t="s">
        <v>0</v>
      </c>
      <c r="B5" s="5"/>
    </row>
    <row r="6" spans="1:2" x14ac:dyDescent="0.25">
      <c r="A6" t="s">
        <v>10</v>
      </c>
      <c r="B6" s="3">
        <v>6210</v>
      </c>
    </row>
    <row r="7" spans="1:2" x14ac:dyDescent="0.25">
      <c r="A7" t="s">
        <v>1</v>
      </c>
      <c r="B7" s="4">
        <v>175</v>
      </c>
    </row>
    <row r="8" spans="1:2" x14ac:dyDescent="0.25">
      <c r="B8" s="3">
        <f>SUM(B6:B7)</f>
        <v>6385</v>
      </c>
    </row>
    <row r="9" spans="1:2" x14ac:dyDescent="0.25">
      <c r="B9" s="3"/>
    </row>
    <row r="10" spans="1:2" x14ac:dyDescent="0.25">
      <c r="A10" s="1" t="s">
        <v>2</v>
      </c>
      <c r="B10" s="3"/>
    </row>
    <row r="11" spans="1:2" x14ac:dyDescent="0.25">
      <c r="A11" t="s">
        <v>3</v>
      </c>
      <c r="B11" s="3">
        <v>220</v>
      </c>
    </row>
    <row r="12" spans="1:2" x14ac:dyDescent="0.25">
      <c r="A12" t="s">
        <v>16</v>
      </c>
      <c r="B12" s="3">
        <v>1870</v>
      </c>
    </row>
    <row r="13" spans="1:2" x14ac:dyDescent="0.25">
      <c r="A13" t="s">
        <v>17</v>
      </c>
      <c r="B13" s="3">
        <v>0</v>
      </c>
    </row>
    <row r="14" spans="1:2" x14ac:dyDescent="0.25">
      <c r="A14" t="s">
        <v>4</v>
      </c>
      <c r="B14" s="3">
        <v>1150</v>
      </c>
    </row>
    <row r="15" spans="1:2" x14ac:dyDescent="0.25">
      <c r="A15" t="s">
        <v>5</v>
      </c>
      <c r="B15" s="3">
        <v>3000</v>
      </c>
    </row>
    <row r="16" spans="1:2" x14ac:dyDescent="0.25">
      <c r="A16" t="s">
        <v>6</v>
      </c>
      <c r="B16" s="4">
        <v>145</v>
      </c>
    </row>
    <row r="17" spans="2:2" x14ac:dyDescent="0.25">
      <c r="B17" s="3">
        <f>SUM(B11:B16)</f>
        <v>6385</v>
      </c>
    </row>
    <row r="18" spans="2:2" x14ac:dyDescent="0.25">
      <c r="B18" s="3"/>
    </row>
  </sheetData>
  <mergeCells count="3">
    <mergeCell ref="A1:B1"/>
    <mergeCell ref="A2:B2"/>
    <mergeCell ref="A3:B3"/>
  </mergeCells>
  <printOptions horizontalCentered="1"/>
  <pageMargins left="0.7" right="0.7" top="1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2026 Budget proposal</vt:lpstr>
      <vt:lpstr>2022budget proposal </vt:lpstr>
      <vt:lpstr>2019 budget proposal</vt:lpstr>
      <vt:lpstr>2018 budget proposal</vt:lpstr>
      <vt:lpstr>2018 Budget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2026-01-11T04:01:04Z</dcterms:modified>
</cp:coreProperties>
</file>