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stisidore-my.sharepoint.com/personal/direction_saintisidore_ca/Documents/Finances/"/>
    </mc:Choice>
  </mc:AlternateContent>
  <xr:revisionPtr revIDLastSave="0" documentId="8_{C06D6E99-739A-4D97-A446-22FAC07B155E}" xr6:coauthVersionLast="47" xr6:coauthVersionMax="47" xr10:uidLastSave="{00000000-0000-0000-0000-000000000000}"/>
  <bookViews>
    <workbookView xWindow="-108" yWindow="-108" windowWidth="23256" windowHeight="12576" xr2:uid="{15C022F0-6F4F-43E4-82C6-C60F0EF524CA}"/>
  </bookViews>
  <sheets>
    <sheet name="Répartition" sheetId="3" r:id="rId1"/>
  </sheets>
  <definedNames>
    <definedName name="_xlnm.Print_Area" localSheetId="0">Répartition!$A$1:$F$35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3" l="1"/>
  <c r="F29" i="3" s="1"/>
  <c r="F23" i="3" l="1"/>
  <c r="F22" i="3"/>
  <c r="F26" i="3"/>
  <c r="F19" i="3"/>
  <c r="F27" i="3"/>
  <c r="F28" i="3"/>
  <c r="F24" i="3"/>
  <c r="E35" i="3" s="1"/>
  <c r="F25" i="3"/>
  <c r="F20" i="3"/>
  <c r="E33" i="3" s="1"/>
  <c r="F21" i="3"/>
  <c r="E34" i="3" l="1"/>
  <c r="C30" i="3"/>
  <c r="D30" i="3" l="1"/>
  <c r="E30" i="3"/>
  <c r="B30" i="3"/>
  <c r="F30" i="3" l="1"/>
</calcChain>
</file>

<file path=xl/sharedStrings.xml><?xml version="1.0" encoding="utf-8"?>
<sst xmlns="http://schemas.openxmlformats.org/spreadsheetml/2006/main" count="40" uniqueCount="40">
  <si>
    <t>Total</t>
  </si>
  <si>
    <t>Administration</t>
  </si>
  <si>
    <t>Police</t>
  </si>
  <si>
    <t>Incendie</t>
  </si>
  <si>
    <t>Déneigement</t>
  </si>
  <si>
    <t>Travaux publics</t>
  </si>
  <si>
    <t>Hygiène et contrôle des chiens</t>
  </si>
  <si>
    <t>Financier</t>
  </si>
  <si>
    <t>Divers</t>
  </si>
  <si>
    <t>Village de St-Isidore</t>
  </si>
  <si>
    <t>Année 2022</t>
  </si>
  <si>
    <t>Services</t>
  </si>
  <si>
    <t>Urbanisme et développement</t>
  </si>
  <si>
    <t>Récréatif et culturel</t>
  </si>
  <si>
    <t>=</t>
  </si>
  <si>
    <t>Mandat*</t>
  </si>
  <si>
    <t>Répartition de votre montant municipal</t>
  </si>
  <si>
    <t>Financement*</t>
  </si>
  <si>
    <t>X</t>
  </si>
  <si>
    <t>Voici comment votre part municipale est répartie :</t>
  </si>
  <si>
    <t>Calculateur de la taxe foncière municipale</t>
  </si>
  <si>
    <t>Bienvenue sur le calculateur de la taxe foncière pour la partie municipale.</t>
  </si>
  <si>
    <t>Cet outil permet de savoir le montant de votre facture d'évaluation foncière qui revient à la municipalité,</t>
  </si>
  <si>
    <t>ainsi que de voir comment ce montant est réparti, afin de couvrir les dépenses des divers services.</t>
  </si>
  <si>
    <t>Voici le montant de votre facture de taxes foncières qui revient à la municipalité :</t>
  </si>
  <si>
    <t>Taux de la taxe municipale</t>
  </si>
  <si>
    <t>Voici votre part de taxes pour la portion municipale</t>
  </si>
  <si>
    <t xml:space="preserve"> % du mandat</t>
  </si>
  <si>
    <t>Montant au budget</t>
  </si>
  <si>
    <t>Déficit de l'avant-dernière année</t>
  </si>
  <si>
    <t xml:space="preserve">Service de police </t>
  </si>
  <si>
    <t>Entretien des routes</t>
  </si>
  <si>
    <t>Ramassage des déchets</t>
  </si>
  <si>
    <t>En ce qui concerne les services sur lesquels nous avons le plus de questions,</t>
  </si>
  <si>
    <t>voici ce que votre part de taxes foncières municipale paie :</t>
  </si>
  <si>
    <r>
      <t>Mandat :</t>
    </r>
    <r>
      <rPr>
        <sz val="10"/>
        <color theme="1"/>
        <rFont val="Calibri Light"/>
        <family val="2"/>
        <scheme val="major"/>
      </rPr>
      <t xml:space="preserve"> Représente les montants au budget, SANS le financement reçu. C'est ce montant qui est couvert par la taxe municipale, donc payée par les taxes des citoyens.</t>
    </r>
  </si>
  <si>
    <t>* Interprétation :</t>
  </si>
  <si>
    <r>
      <rPr>
        <u/>
        <sz val="10"/>
        <color theme="1"/>
        <rFont val="Calibri Light"/>
        <family val="2"/>
        <scheme val="major"/>
      </rPr>
      <t>Financement :</t>
    </r>
    <r>
      <rPr>
        <sz val="10"/>
        <color theme="1"/>
        <rFont val="Calibri Light"/>
        <family val="2"/>
        <scheme val="major"/>
      </rPr>
      <t xml:space="preserve"> Montants de subventions gouvernementales qui aident à couvrir les dépenses.</t>
    </r>
  </si>
  <si>
    <t>(Ceci inclut le déneigement)</t>
  </si>
  <si>
    <t>Veuillez indiquer le montant de la valeur de votre propriété ci-dessus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</si>
</sst>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%"/>
    <numFmt numFmtId="165" formatCode="#,##0.00\ &quot;$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9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b/>
      <sz val="11"/>
      <color theme="0"/>
      <name val="Verdana"/>
      <family val="2"/>
    </font>
    <font>
      <b/>
      <sz val="8"/>
      <color theme="0"/>
      <name val="Verdana"/>
      <family val="2"/>
    </font>
    <font>
      <sz val="10.5"/>
      <color theme="1"/>
      <name val="Calibri Light"/>
      <family val="2"/>
      <scheme val="major"/>
    </font>
    <font>
      <b/>
      <sz val="16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4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7" fillId="4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44" fontId="8" fillId="5" borderId="0" xfId="0" applyNumberFormat="1" applyFont="1" applyFill="1" applyAlignment="1">
      <alignment vertical="center"/>
    </xf>
    <xf numFmtId="9" fontId="8" fillId="5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44" fontId="7" fillId="0" borderId="0" xfId="0" applyNumberFormat="1" applyFont="1" applyFill="1" applyAlignment="1">
      <alignment vertical="center"/>
    </xf>
    <xf numFmtId="44" fontId="5" fillId="6" borderId="0" xfId="0" applyNumberFormat="1" applyFont="1" applyFill="1" applyBorder="1" applyAlignment="1">
      <alignment vertical="center"/>
    </xf>
    <xf numFmtId="44" fontId="5" fillId="6" borderId="7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44" fontId="1" fillId="6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44" fontId="8" fillId="5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65" fontId="11" fillId="7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1382111</xdr:colOff>
      <xdr:row>13</xdr:row>
      <xdr:rowOff>1</xdr:rowOff>
    </xdr:from>
    <xdr:to>
      <xdr:col>5</xdr:col>
      <xdr:colOff>1389994</xdr:colOff>
      <xdr:row>16</xdr:row>
      <xdr:rowOff>154239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8950CEB0-646B-4905-BADC-97CA7649CA23}"/>
            </a:ext>
          </a:extLst>
        </xdr:cNvPr>
        <xdr:cNvCxnSpPr/>
      </xdr:nvCxnSpPr>
      <xdr:spPr>
        <a:xfrm>
          <a:off x="9501352" y="2879835"/>
          <a:ext cx="7883" cy="842666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Village">
      <a:dk1>
        <a:sysClr val="windowText" lastClr="000000"/>
      </a:dk1>
      <a:lt1>
        <a:sysClr val="window" lastClr="FFFFFF"/>
      </a:lt1>
      <a:dk2>
        <a:srgbClr val="FFC60A"/>
      </a:dk2>
      <a:lt2>
        <a:srgbClr val="93D500"/>
      </a:lt2>
      <a:accent1>
        <a:srgbClr val="719847"/>
      </a:accent1>
      <a:accent2>
        <a:srgbClr val="FFC60A"/>
      </a:accent2>
      <a:accent3>
        <a:srgbClr val="719847"/>
      </a:accent3>
      <a:accent4>
        <a:srgbClr val="93D500"/>
      </a:accent4>
      <a:accent5>
        <a:srgbClr val="FFC60A"/>
      </a:accent5>
      <a:accent6>
        <a:srgbClr val="7198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5786-B8EA-4437-92FC-7B2B73053F0A}">
  <dimension ref="A1:K45"/>
  <sheetViews>
    <sheetView showGridLines="0" tabSelected="1" topLeftCell="A10" zoomScale="140" zoomScaleNormal="140" workbookViewId="0">
      <selection activeCell="A13" sqref="A13"/>
    </sheetView>
  </sheetViews>
  <sheetFormatPr baseColWidth="10" defaultColWidth="10.88671875" defaultRowHeight="13.8" x14ac:dyDescent="0.3"/>
  <cols>
    <col min="1" max="1" width="24.21875" style="2" customWidth="1"/>
    <col min="2" max="4" width="23.6640625" style="3" customWidth="1"/>
    <col min="5" max="6" width="23.6640625" style="2" customWidth="1"/>
    <col min="7" max="16384" width="10.88671875" style="2"/>
  </cols>
  <sheetData>
    <row r="1" spans="1:11" s="1" customFormat="1" ht="24" customHeight="1" x14ac:dyDescent="0.3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1" customFormat="1" ht="24" customHeight="1" x14ac:dyDescent="0.3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4" customHeight="1" x14ac:dyDescent="0.3">
      <c r="A3" s="49" t="s">
        <v>10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4" customFormat="1" ht="15" customHeight="1" x14ac:dyDescent="0.3">
      <c r="B4" s="5"/>
      <c r="C4" s="5"/>
      <c r="D4" s="5"/>
    </row>
    <row r="5" spans="1:11" s="4" customFormat="1" ht="15" customHeight="1" x14ac:dyDescent="0.3">
      <c r="A5" s="53"/>
      <c r="B5" s="53"/>
      <c r="C5" s="53"/>
      <c r="D5" s="53"/>
      <c r="E5" s="53"/>
      <c r="F5" s="53"/>
    </row>
    <row r="6" spans="1:11" s="4" customFormat="1" ht="15" customHeight="1" x14ac:dyDescent="0.3">
      <c r="A6" s="53" t="s">
        <v>21</v>
      </c>
      <c r="B6" s="53"/>
      <c r="C6" s="53"/>
      <c r="D6" s="53"/>
      <c r="E6" s="53"/>
      <c r="F6" s="53"/>
    </row>
    <row r="7" spans="1:11" s="4" customFormat="1" ht="15" customHeight="1" x14ac:dyDescent="0.3">
      <c r="A7" s="53" t="s">
        <v>22</v>
      </c>
      <c r="B7" s="53"/>
      <c r="C7" s="53"/>
      <c r="D7" s="53"/>
      <c r="E7" s="53"/>
      <c r="F7" s="53"/>
    </row>
    <row r="8" spans="1:11" s="4" customFormat="1" ht="15" customHeight="1" x14ac:dyDescent="0.3">
      <c r="A8" s="53" t="s">
        <v>23</v>
      </c>
      <c r="B8" s="53"/>
      <c r="C8" s="53"/>
      <c r="D8" s="53"/>
      <c r="E8" s="53"/>
      <c r="F8" s="53"/>
    </row>
    <row r="9" spans="1:11" s="4" customFormat="1" ht="15" customHeight="1" x14ac:dyDescent="0.3">
      <c r="A9" s="53"/>
      <c r="B9" s="53"/>
      <c r="C9" s="53"/>
      <c r="D9" s="53"/>
      <c r="E9" s="53"/>
      <c r="F9" s="53"/>
    </row>
    <row r="10" spans="1:11" s="4" customFormat="1" ht="14.4" x14ac:dyDescent="0.3">
      <c r="B10" s="5"/>
      <c r="C10" s="5"/>
      <c r="D10" s="5"/>
    </row>
    <row r="11" spans="1:11" s="4" customFormat="1" ht="15" customHeight="1" x14ac:dyDescent="0.3">
      <c r="A11" s="27" t="s">
        <v>24</v>
      </c>
      <c r="B11" s="27"/>
      <c r="C11" s="27"/>
      <c r="D11" s="27"/>
      <c r="E11" s="27"/>
      <c r="F11" s="27"/>
      <c r="G11" s="19"/>
      <c r="H11" s="19"/>
      <c r="I11" s="19"/>
      <c r="J11" s="19"/>
      <c r="K11" s="19"/>
    </row>
    <row r="12" spans="1:11" s="4" customFormat="1" ht="15" customHeight="1" thickBot="1" x14ac:dyDescent="0.35">
      <c r="A12" s="2"/>
      <c r="B12" s="2"/>
      <c r="C12" s="2"/>
      <c r="D12" s="2"/>
      <c r="E12" s="2"/>
      <c r="F12" s="2"/>
      <c r="G12" s="20"/>
      <c r="H12" s="20"/>
      <c r="I12" s="20"/>
      <c r="J12" s="20"/>
      <c r="K12" s="20"/>
    </row>
    <row r="13" spans="1:11" s="4" customFormat="1" ht="21" customHeight="1" thickBot="1" x14ac:dyDescent="0.35">
      <c r="A13" s="41">
        <v>100000</v>
      </c>
      <c r="B13" s="40" t="s">
        <v>18</v>
      </c>
      <c r="C13" s="25">
        <v>1.4938</v>
      </c>
      <c r="D13" s="18" t="s">
        <v>14</v>
      </c>
      <c r="E13" s="50">
        <f>A13*0.014938</f>
        <v>1493.8</v>
      </c>
      <c r="F13" s="51"/>
      <c r="G13" s="21"/>
      <c r="H13" s="22"/>
      <c r="I13" s="22"/>
      <c r="J13" s="22"/>
      <c r="K13" s="22"/>
    </row>
    <row r="14" spans="1:11" s="4" customFormat="1" ht="21" customHeight="1" x14ac:dyDescent="0.3">
      <c r="A14" s="54" t="s">
        <v>39</v>
      </c>
      <c r="B14" s="42"/>
      <c r="C14" s="24" t="s">
        <v>25</v>
      </c>
      <c r="D14" s="18"/>
      <c r="E14" s="52" t="s">
        <v>26</v>
      </c>
      <c r="F14" s="52"/>
      <c r="G14" s="23"/>
      <c r="H14" s="22"/>
      <c r="I14" s="22"/>
      <c r="J14" s="22"/>
      <c r="K14" s="22"/>
    </row>
    <row r="15" spans="1:11" s="4" customFormat="1" ht="15" customHeight="1" thickBot="1" x14ac:dyDescent="0.35">
      <c r="A15" s="55"/>
      <c r="B15" s="5"/>
      <c r="C15" s="5"/>
      <c r="D15" s="5"/>
      <c r="E15" s="26"/>
      <c r="G15" s="22"/>
      <c r="H15" s="22"/>
      <c r="I15" s="22"/>
      <c r="J15" s="22"/>
      <c r="K15" s="22"/>
    </row>
    <row r="16" spans="1:11" s="4" customFormat="1" ht="18.45" customHeight="1" x14ac:dyDescent="0.3">
      <c r="B16" s="5"/>
      <c r="G16" s="22"/>
      <c r="H16" s="22"/>
      <c r="I16" s="22"/>
      <c r="J16" s="22"/>
      <c r="K16" s="22"/>
    </row>
    <row r="17" spans="1:11" s="4" customFormat="1" ht="15" customHeight="1" x14ac:dyDescent="0.3">
      <c r="A17" s="27" t="s">
        <v>19</v>
      </c>
      <c r="B17" s="27"/>
      <c r="C17" s="27"/>
      <c r="D17" s="27"/>
      <c r="E17" s="27"/>
      <c r="F17" s="27"/>
      <c r="G17" s="19"/>
      <c r="H17" s="19"/>
      <c r="I17" s="19"/>
      <c r="J17" s="19"/>
      <c r="K17" s="19"/>
    </row>
    <row r="18" spans="1:11" s="6" customFormat="1" ht="30.45" customHeight="1" x14ac:dyDescent="0.3">
      <c r="A18" s="10" t="s">
        <v>11</v>
      </c>
      <c r="B18" s="11" t="s">
        <v>28</v>
      </c>
      <c r="C18" s="11" t="s">
        <v>17</v>
      </c>
      <c r="D18" s="11" t="s">
        <v>15</v>
      </c>
      <c r="E18" s="12" t="s">
        <v>27</v>
      </c>
      <c r="F18" s="12" t="s">
        <v>16</v>
      </c>
    </row>
    <row r="19" spans="1:11" s="7" customFormat="1" ht="16.05" customHeight="1" x14ac:dyDescent="0.3">
      <c r="A19" s="7" t="s">
        <v>1</v>
      </c>
      <c r="B19" s="8">
        <v>235254</v>
      </c>
      <c r="C19" s="8">
        <v>8465</v>
      </c>
      <c r="D19" s="28">
        <v>226789</v>
      </c>
      <c r="E19" s="14">
        <v>0.28100000000000003</v>
      </c>
      <c r="F19" s="13">
        <f>E13*E19</f>
        <v>419.75780000000003</v>
      </c>
    </row>
    <row r="20" spans="1:11" s="7" customFormat="1" ht="16.05" customHeight="1" x14ac:dyDescent="0.3">
      <c r="A20" s="7" t="s">
        <v>2</v>
      </c>
      <c r="B20" s="8">
        <v>140752</v>
      </c>
      <c r="C20" s="8">
        <v>1812</v>
      </c>
      <c r="D20" s="28">
        <v>138940</v>
      </c>
      <c r="E20" s="14">
        <v>0.17199999999999999</v>
      </c>
      <c r="F20" s="13">
        <f>E13*E20</f>
        <v>256.93359999999996</v>
      </c>
    </row>
    <row r="21" spans="1:11" s="7" customFormat="1" ht="16.05" customHeight="1" x14ac:dyDescent="0.3">
      <c r="A21" s="7" t="s">
        <v>3</v>
      </c>
      <c r="B21" s="8">
        <v>99478</v>
      </c>
      <c r="C21" s="8">
        <v>60968</v>
      </c>
      <c r="D21" s="28">
        <v>38510</v>
      </c>
      <c r="E21" s="14">
        <v>4.8000000000000001E-2</v>
      </c>
      <c r="F21" s="13">
        <f>E13*E21</f>
        <v>71.702399999999997</v>
      </c>
    </row>
    <row r="22" spans="1:11" s="7" customFormat="1" ht="16.05" customHeight="1" x14ac:dyDescent="0.3">
      <c r="A22" s="7" t="s">
        <v>4</v>
      </c>
      <c r="B22" s="8">
        <v>304690</v>
      </c>
      <c r="C22" s="8">
        <v>241248</v>
      </c>
      <c r="D22" s="28">
        <v>63442</v>
      </c>
      <c r="E22" s="14">
        <v>7.9000000000000001E-2</v>
      </c>
      <c r="F22" s="13">
        <f>E13*E22</f>
        <v>118.0102</v>
      </c>
    </row>
    <row r="23" spans="1:11" s="7" customFormat="1" ht="16.05" customHeight="1" x14ac:dyDescent="0.3">
      <c r="A23" s="7" t="s">
        <v>5</v>
      </c>
      <c r="B23" s="8">
        <v>100902</v>
      </c>
      <c r="C23" s="8">
        <v>28015</v>
      </c>
      <c r="D23" s="28">
        <v>72887</v>
      </c>
      <c r="E23" s="14">
        <v>0.09</v>
      </c>
      <c r="F23" s="13">
        <f>E13*E23</f>
        <v>134.44199999999998</v>
      </c>
    </row>
    <row r="24" spans="1:11" s="7" customFormat="1" ht="16.05" customHeight="1" x14ac:dyDescent="0.3">
      <c r="A24" s="7" t="s">
        <v>6</v>
      </c>
      <c r="B24" s="8">
        <v>54788</v>
      </c>
      <c r="C24" s="8">
        <v>1005</v>
      </c>
      <c r="D24" s="28">
        <v>53783</v>
      </c>
      <c r="E24" s="14">
        <v>6.7000000000000004E-2</v>
      </c>
      <c r="F24" s="13">
        <f>E13*E24</f>
        <v>100.08460000000001</v>
      </c>
      <c r="J24" s="8"/>
    </row>
    <row r="25" spans="1:11" s="7" customFormat="1" ht="16.05" customHeight="1" x14ac:dyDescent="0.3">
      <c r="A25" s="7" t="s">
        <v>12</v>
      </c>
      <c r="B25" s="8">
        <v>46345</v>
      </c>
      <c r="C25" s="8">
        <v>10597</v>
      </c>
      <c r="D25" s="28">
        <v>35748</v>
      </c>
      <c r="E25" s="14">
        <v>4.2999999999999997E-2</v>
      </c>
      <c r="F25" s="13">
        <f>E13*E25</f>
        <v>64.233399999999989</v>
      </c>
    </row>
    <row r="26" spans="1:11" s="7" customFormat="1" ht="16.05" customHeight="1" x14ac:dyDescent="0.3">
      <c r="A26" s="7" t="s">
        <v>13</v>
      </c>
      <c r="B26" s="8">
        <v>131201</v>
      </c>
      <c r="C26" s="8">
        <v>35303</v>
      </c>
      <c r="D26" s="28">
        <v>95898</v>
      </c>
      <c r="E26" s="14">
        <v>0.11899999999999999</v>
      </c>
      <c r="F26" s="13">
        <f>E13*E26</f>
        <v>177.76219999999998</v>
      </c>
    </row>
    <row r="27" spans="1:11" s="7" customFormat="1" ht="16.05" customHeight="1" x14ac:dyDescent="0.3">
      <c r="A27" s="7" t="s">
        <v>7</v>
      </c>
      <c r="B27" s="8">
        <v>79556</v>
      </c>
      <c r="C27" s="8">
        <v>25272</v>
      </c>
      <c r="D27" s="28">
        <v>54284</v>
      </c>
      <c r="E27" s="14">
        <v>6.7000000000000004E-2</v>
      </c>
      <c r="F27" s="13">
        <f>E13*E27</f>
        <v>100.08460000000001</v>
      </c>
    </row>
    <row r="28" spans="1:11" s="7" customFormat="1" ht="16.05" customHeight="1" x14ac:dyDescent="0.3">
      <c r="A28" s="7" t="s">
        <v>8</v>
      </c>
      <c r="B28" s="8">
        <v>2000</v>
      </c>
      <c r="C28" s="8">
        <v>26</v>
      </c>
      <c r="D28" s="28">
        <v>1974</v>
      </c>
      <c r="E28" s="14">
        <v>2E-3</v>
      </c>
      <c r="F28" s="13">
        <f>E13*E28</f>
        <v>2.9876</v>
      </c>
    </row>
    <row r="29" spans="1:11" s="7" customFormat="1" ht="16.05" customHeight="1" x14ac:dyDescent="0.3">
      <c r="A29" s="7" t="s">
        <v>29</v>
      </c>
      <c r="B29" s="8">
        <v>37666</v>
      </c>
      <c r="C29" s="8">
        <v>11885</v>
      </c>
      <c r="D29" s="28">
        <v>25781</v>
      </c>
      <c r="E29" s="15">
        <v>3.2000000000000001E-2</v>
      </c>
      <c r="F29" s="13">
        <f>E13*E29</f>
        <v>47.801600000000001</v>
      </c>
    </row>
    <row r="30" spans="1:11" s="4" customFormat="1" ht="16.05" customHeight="1" x14ac:dyDescent="0.3">
      <c r="A30" s="37" t="s">
        <v>0</v>
      </c>
      <c r="B30" s="38">
        <f>SUM(B19:B29)</f>
        <v>1232632</v>
      </c>
      <c r="C30" s="38">
        <f>SUM(C19:C29)</f>
        <v>424596</v>
      </c>
      <c r="D30" s="16">
        <f>SUM(D19:D29)</f>
        <v>808036</v>
      </c>
      <c r="E30" s="17">
        <f>SUM(E19:E29)</f>
        <v>1</v>
      </c>
      <c r="F30" s="16">
        <f>SUM(F19:F29)</f>
        <v>1493.7999999999997</v>
      </c>
    </row>
    <row r="31" spans="1:11" s="4" customFormat="1" ht="14.4" x14ac:dyDescent="0.3">
      <c r="A31" s="39" t="s">
        <v>36</v>
      </c>
      <c r="B31" s="22"/>
      <c r="C31" s="22"/>
      <c r="D31" s="45" t="s">
        <v>33</v>
      </c>
      <c r="E31" s="45"/>
      <c r="F31" s="45"/>
    </row>
    <row r="32" spans="1:11" s="4" customFormat="1" ht="14.4" customHeight="1" x14ac:dyDescent="0.3">
      <c r="A32" s="44" t="s">
        <v>37</v>
      </c>
      <c r="B32" s="44"/>
      <c r="C32" s="44"/>
      <c r="D32" s="46" t="s">
        <v>34</v>
      </c>
      <c r="E32" s="46"/>
      <c r="F32" s="46"/>
    </row>
    <row r="33" spans="1:6" s="4" customFormat="1" ht="14.4" customHeight="1" x14ac:dyDescent="0.3">
      <c r="A33" s="43" t="s">
        <v>35</v>
      </c>
      <c r="B33" s="43"/>
      <c r="C33" s="43"/>
      <c r="D33" s="31" t="s">
        <v>30</v>
      </c>
      <c r="E33" s="30">
        <f>F20</f>
        <v>256.93359999999996</v>
      </c>
      <c r="F33" s="30"/>
    </row>
    <row r="34" spans="1:6" s="4" customFormat="1" ht="15.6" customHeight="1" x14ac:dyDescent="0.3">
      <c r="A34" s="43"/>
      <c r="B34" s="43"/>
      <c r="C34" s="43"/>
      <c r="D34" s="32" t="s">
        <v>31</v>
      </c>
      <c r="E34" s="29">
        <f>F22+F23</f>
        <v>252.45219999999998</v>
      </c>
      <c r="F34" s="33" t="s">
        <v>38</v>
      </c>
    </row>
    <row r="35" spans="1:6" s="4" customFormat="1" ht="14.4" x14ac:dyDescent="0.3">
      <c r="D35" s="32" t="s">
        <v>32</v>
      </c>
      <c r="E35" s="29">
        <f>F24</f>
        <v>100.08460000000001</v>
      </c>
      <c r="F35" s="34"/>
    </row>
    <row r="36" spans="1:6" x14ac:dyDescent="0.3">
      <c r="A36" s="35"/>
      <c r="B36" s="35"/>
      <c r="C36" s="35"/>
      <c r="D36" s="2"/>
    </row>
    <row r="37" spans="1:6" x14ac:dyDescent="0.3">
      <c r="A37" s="35"/>
      <c r="B37" s="35"/>
      <c r="C37" s="35"/>
      <c r="D37" s="2"/>
    </row>
    <row r="38" spans="1:6" ht="14.4" x14ac:dyDescent="0.3">
      <c r="A38" s="26"/>
      <c r="B38" s="26"/>
      <c r="C38" s="36"/>
    </row>
    <row r="39" spans="1:6" ht="14.4" x14ac:dyDescent="0.3">
      <c r="B39" s="4"/>
    </row>
    <row r="43" spans="1:6" ht="14.4" x14ac:dyDescent="0.3">
      <c r="A43" s="9"/>
    </row>
    <row r="44" spans="1:6" ht="14.4" x14ac:dyDescent="0.3">
      <c r="A44" s="4"/>
    </row>
    <row r="45" spans="1:6" ht="14.4" x14ac:dyDescent="0.3">
      <c r="A45" s="4"/>
    </row>
  </sheetData>
  <sheetProtection selectLockedCells="1"/>
  <protectedRanges>
    <protectedRange sqref="A13" name="Valeur de la propriété"/>
  </protectedRanges>
  <mergeCells count="15">
    <mergeCell ref="A33:C34"/>
    <mergeCell ref="A32:C32"/>
    <mergeCell ref="D31:F31"/>
    <mergeCell ref="D32:F32"/>
    <mergeCell ref="A1:K1"/>
    <mergeCell ref="A2:K2"/>
    <mergeCell ref="A3:K3"/>
    <mergeCell ref="E13:F13"/>
    <mergeCell ref="E14:F14"/>
    <mergeCell ref="A5:F5"/>
    <mergeCell ref="A6:F6"/>
    <mergeCell ref="A7:F7"/>
    <mergeCell ref="A8:F8"/>
    <mergeCell ref="A9:F9"/>
    <mergeCell ref="A14:A15"/>
  </mergeCells>
  <printOptions horizontalCentered="1"/>
  <pageMargins left="0.23622047244094491" right="0.23622047244094491" top="0.23622047244094491" bottom="0.23622047244094491" header="0" footer="0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Répartition</vt:lpstr>
      <vt:lpstr>Répartition!Zone_d_impression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 générale</dc:creator>
  <cp:lastModifiedBy>Vanessa Haché Breau</cp:lastModifiedBy>
  <cp:lastPrinted>2022-03-03T20:16:30Z</cp:lastPrinted>
  <dcterms:created xsi:type="dcterms:W3CDTF">2022-02-23T19:23:35Z</dcterms:created>
  <dcterms:modified xsi:type="dcterms:W3CDTF">2022-03-28T14:22:09Z</dcterms:modified>
</cp:coreProperties>
</file>