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/>
  <mc:AlternateContent xmlns:mc="http://schemas.openxmlformats.org/markup-compatibility/2006">
    <mc:Choice Requires="x15">
      <x15ac:absPath xmlns:x15ac="http://schemas.microsoft.com/office/spreadsheetml/2010/11/ac" url="/Users/jackiemanai/Desktop/"/>
    </mc:Choice>
  </mc:AlternateContent>
  <xr:revisionPtr revIDLastSave="0" documentId="13_ncr:1_{85988908-DBDB-E842-902F-1A84738CCA12}" xr6:coauthVersionLast="47" xr6:coauthVersionMax="47" xr10:uidLastSave="{00000000-0000-0000-0000-000000000000}"/>
  <bookViews>
    <workbookView xWindow="0" yWindow="660" windowWidth="30240" windowHeight="17760" xr2:uid="{00000000-000D-0000-FFFF-FFFF00000000}"/>
  </bookViews>
  <sheets>
    <sheet name="Instructions" sheetId="1" r:id="rId1"/>
    <sheet name="EBITDAm Calculator" sheetId="2" r:id="rId2"/>
    <sheet name="Valuation" sheetId="3" r:id="rId3"/>
    <sheet name="Addbacks Reference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3" l="1"/>
  <c r="G34" i="2"/>
  <c r="B34" i="2"/>
  <c r="G18" i="2"/>
  <c r="B18" i="2"/>
  <c r="E36" i="3" l="1"/>
  <c r="G39" i="2"/>
  <c r="G38" i="2"/>
  <c r="G40" i="2" l="1"/>
  <c r="E8" i="3"/>
  <c r="G43" i="2"/>
  <c r="E20" i="3" l="1"/>
  <c r="E19" i="3"/>
  <c r="E17" i="3"/>
  <c r="E18" i="3"/>
  <c r="E13" i="3"/>
  <c r="E15" i="3"/>
  <c r="E14" i="3"/>
  <c r="E16" i="3"/>
</calcChain>
</file>

<file path=xl/sharedStrings.xml><?xml version="1.0" encoding="utf-8"?>
<sst xmlns="http://schemas.openxmlformats.org/spreadsheetml/2006/main" count="383" uniqueCount="376">
  <si>
    <t>───────────────────────────────────────────────────────</t>
  </si>
  <si>
    <t>WHAT THIS IS</t>
  </si>
  <si>
    <t>A step-by-step calculator to determine your Adjusted EBITDA (EBITDAm) — the number that</t>
  </si>
  <si>
    <t>drives your business valuation when you go to sell. Based on the framework in Burnout to Buyout.</t>
  </si>
  <si>
    <t>HOW TO USE IT</t>
  </si>
  <si>
    <t>1.  Go to the EBITDAm tab.</t>
  </si>
  <si>
    <t>2.  Enter your financials in the green input cells.</t>
  </si>
  <si>
    <t>3.  Enter each addback — line by line — with a label.</t>
  </si>
  <si>
    <t>4.  Your Adjusted EBITDA calculates automatically.</t>
  </si>
  <si>
    <t>5.  Go to the Valuation tab to see what your number means in enterprise value.</t>
  </si>
  <si>
    <t>WHY ADJUSTED EBITDA (EBITDAm) MATTERS</t>
  </si>
  <si>
    <t>Standard EBITDA = Net Income + Interest + Taxes + Depreciation + Amortization</t>
  </si>
  <si>
    <t>Adjusted EBITDA adds back owner-specific or one-time expenses that won't continue</t>
  </si>
  <si>
    <t>under new ownership. These are called addbacks.</t>
  </si>
  <si>
    <t xml:space="preserve">  "You might think your business made $500K. With addbacks, it might be $1.2M.</t>
  </si>
  <si>
    <t xml:space="preserve">   That's a massive difference in valuation."  — Jason Gilbert, Burnout to Buyout</t>
  </si>
  <si>
    <t>Every $100K of Adjusted EBITDA = $500K – $800K of enterprise value at a 5×–8× multiple.</t>
  </si>
  <si>
    <t>Addbacks you should evaluate line by line:</t>
  </si>
  <si>
    <t xml:space="preserve">  →  Owner salary above fair market rate</t>
  </si>
  <si>
    <t xml:space="preserve">  →  Owner vehicle, aircraft, personal transportation</t>
  </si>
  <si>
    <t xml:space="preserve">  →  Personal travel and entertainment</t>
  </si>
  <si>
    <t xml:space="preserve">  →  One-time legal or consulting fees</t>
  </si>
  <si>
    <t xml:space="preserve">  →  Non-recurring expenses</t>
  </si>
  <si>
    <t xml:space="preserve">  →  Bonus depreciation adjustments</t>
  </si>
  <si>
    <t xml:space="preserve">  →  Interest (by definition excluded in EBITDA)</t>
  </si>
  <si>
    <t xml:space="preserve">  →  Depreciation and amortization (by definition added back)</t>
  </si>
  <si>
    <t>TYPICAL MSP / IT SERVICES MULTIPLES</t>
  </si>
  <si>
    <t>3× – 5×</t>
  </si>
  <si>
    <t>Early-stage or project-heavy revenue, limited systems</t>
  </si>
  <si>
    <t>5× – 7×</t>
  </si>
  <si>
    <t>Solid MRR base, some systems, some owner dependency</t>
  </si>
  <si>
    <t>7× – 10×</t>
  </si>
  <si>
    <t>Strong MRR (90%+), clean books, leadership team, scalable ops</t>
  </si>
  <si>
    <t>Burnout to Buyout  •  Jason Gilbert  •  hello@burnouttobuyout.com</t>
  </si>
  <si>
    <t>──────────────────────────────────────────────────────────────</t>
  </si>
  <si>
    <t>Enter values in green cells.  Results calculate automatically.</t>
  </si>
  <si>
    <t xml:space="preserve">  EXAMPLE LOADED  —  Numbers below are based on Jason's book scenario. Replace with yours.  </t>
  </si>
  <si>
    <t>PART 1  ·  BASE EBITDA</t>
  </si>
  <si>
    <t>Net Income + Interest + Taxes + Depreciation + Amortization</t>
  </si>
  <si>
    <t>LINE ITEM</t>
  </si>
  <si>
    <t>YOUR INPUT</t>
  </si>
  <si>
    <t>RUNNING TOTAL</t>
  </si>
  <si>
    <t>Net Income (bottom line profit)</t>
  </si>
  <si>
    <t>+ Interest expense</t>
  </si>
  <si>
    <t>+ Taxes paid (income tax)</t>
  </si>
  <si>
    <t>+ Depreciation</t>
  </si>
  <si>
    <t>+ Amortization</t>
  </si>
  <si>
    <t>PART 2  ·  ADDBACKS</t>
  </si>
  <si>
    <t>Owner-specific or one-time expenses that won't continue under new ownership</t>
  </si>
  <si>
    <t>ADDBACK DESCRIPTION (label each one)</t>
  </si>
  <si>
    <t>AMOUNT</t>
  </si>
  <si>
    <t>Owner salary above fair market rate</t>
  </si>
  <si>
    <t>Owner vehicle / personal transportation</t>
  </si>
  <si>
    <t>Personal travel and entertainment</t>
  </si>
  <si>
    <t>One-time legal fees (non-recurring)</t>
  </si>
  <si>
    <t>Non-recurring consulting or advisory fees</t>
  </si>
  <si>
    <t>Bonus depreciation adjustments</t>
  </si>
  <si>
    <t>Owner health / life insurance (personal benefit)</t>
  </si>
  <si>
    <t>Addback 8  — describe here</t>
  </si>
  <si>
    <t>Addback 9  — describe here</t>
  </si>
  <si>
    <t>Addback 10 — describe here</t>
  </si>
  <si>
    <t>PART 3  ·  YOUR RESULTS</t>
  </si>
  <si>
    <t>EBITDA (base)</t>
  </si>
  <si>
    <t>+ Total Addbacks</t>
  </si>
  <si>
    <t>→  ADJUSTED EBITDA  (EBITDAm)</t>
  </si>
  <si>
    <t>Total Revenue (for margin calc)</t>
  </si>
  <si>
    <t>EBITDA Margin %</t>
  </si>
  <si>
    <t>→  Now go to the Valuation tab to see what this means in enterprise value.</t>
  </si>
  <si>
    <t>────────────────────────────────────────────────────────────────────────</t>
  </si>
  <si>
    <t xml:space="preserve">  EXAMPLE LOADED  —  Based on the book scenario: $500K EBITDA + $500K addbacks = $1M EBITDAm. Replace with yours.  </t>
  </si>
  <si>
    <t>YOUR ADJUSTED EBITDA</t>
  </si>
  <si>
    <t>ENTERPRISE VALUE BY MULTIPLE</t>
  </si>
  <si>
    <t>MULTIPLE</t>
  </si>
  <si>
    <t>ENTERPRISE VALUE</t>
  </si>
  <si>
    <t>EACH $100K ADDS</t>
  </si>
  <si>
    <t>RANGE</t>
  </si>
  <si>
    <t>3×</t>
  </si>
  <si>
    <t>Pre-exit / tuck-in</t>
  </si>
  <si>
    <t>4×</t>
  </si>
  <si>
    <t>Developing</t>
  </si>
  <si>
    <t>5×</t>
  </si>
  <si>
    <t>Solid MRR base</t>
  </si>
  <si>
    <t>6×</t>
  </si>
  <si>
    <t>Strong systems</t>
  </si>
  <si>
    <t>7×</t>
  </si>
  <si>
    <t>PE attractive</t>
  </si>
  <si>
    <t>8×</t>
  </si>
  <si>
    <t>Platform-ready</t>
  </si>
  <si>
    <t>9×</t>
  </si>
  <si>
    <t>Best-in-class</t>
  </si>
  <si>
    <t>10×</t>
  </si>
  <si>
    <t>Top-tier</t>
  </si>
  <si>
    <t>WHAT EVERY $100K OF EBITDAm IS WORTH</t>
  </si>
  <si>
    <t>"Every $100K of adjusted EBITDA is worth $500K to $800K at a 5× to 8× range.</t>
  </si>
  <si>
    <t xml:space="preserve"> That's why even small operational fixes — tightening margins, locking in contracts,</t>
  </si>
  <si>
    <t xml:space="preserve"> reducing owner dependency — can translate to hundreds of thousands at the table."</t>
  </si>
  <si>
    <t>— Jason Gilbert, Burnout to Buyout</t>
  </si>
  <si>
    <t>SALARY IMPACT CALCULATOR</t>
  </si>
  <si>
    <t>Higher post-close salary → lower EBITDA → lower valuation. Model it here.</t>
  </si>
  <si>
    <t>Your current owner salary</t>
  </si>
  <si>
    <t>Fair market replacement salary</t>
  </si>
  <si>
    <t>Your target multiple</t>
  </si>
  <si>
    <t>Addback (salary delta)</t>
  </si>
  <si>
    <t>→  VALUATION UPLIFT</t>
  </si>
  <si>
    <t>This shows how much enterprise value you gain by paying yourself fair market rate.</t>
  </si>
  <si>
    <t>Document the delta as a legitimate management addback before you talk to any buyer.</t>
  </si>
  <si>
    <t>─────────────────────────────────────────────────────────────────</t>
  </si>
  <si>
    <t>Reference list of addbacks by category. Use this to identify what to add back on the EBITDAm tab.</t>
  </si>
  <si>
    <t>ADDBACK ITEM</t>
  </si>
  <si>
    <t>WHAT IT MEANS</t>
  </si>
  <si>
    <t>AMOUNT ($)</t>
  </si>
  <si>
    <t>OWNER / MANAGEMENT COMPENSATION</t>
  </si>
  <si>
    <t>Owner/Founder Salary — Excess</t>
  </si>
  <si>
    <t>Salary above what a market-rate replacement CEO would cost</t>
  </si>
  <si>
    <t>Owner Bonuses</t>
  </si>
  <si>
    <t>Non-recurring or discretionary bonuses paid to the owner</t>
  </si>
  <si>
    <t>Owner Benefits</t>
  </si>
  <si>
    <t>Health, dental, vision, or other benefits beyond market norm</t>
  </si>
  <si>
    <t>Key Person Life Insurance</t>
  </si>
  <si>
    <t>Premium paid for a policy benefiting the owner personally</t>
  </si>
  <si>
    <t>Executive Severance</t>
  </si>
  <si>
    <t>One-time separation payments</t>
  </si>
  <si>
    <t>Signing / Retention Bonuses</t>
  </si>
  <si>
    <t>Non-recurring payments to retain or sign key people</t>
  </si>
  <si>
    <t>Stock-Based Compensation</t>
  </si>
  <si>
    <t>Non-cash equity grants expensed through the P&amp;L</t>
  </si>
  <si>
    <t>Deferred Compensation</t>
  </si>
  <si>
    <t>Amounts earned but not yet paid; non-recurring in nature</t>
  </si>
  <si>
    <t>Excess Pension Contributions</t>
  </si>
  <si>
    <t>Contributions above typical market benefit packages</t>
  </si>
  <si>
    <t>RELATED-PARTY TRANSACTIONS</t>
  </si>
  <si>
    <t>Above-Market Rent</t>
  </si>
  <si>
    <t>Rent paid to an entity the owner controls, above fair market</t>
  </si>
  <si>
    <t>Related-Party Service Fees</t>
  </si>
  <si>
    <t>Fees paid to affiliated entities for services</t>
  </si>
  <si>
    <t>Related-Party Loan Interest</t>
  </si>
  <si>
    <t>Interest on loans from or to related parties</t>
  </si>
  <si>
    <t>Unfavorable Related-Party Purchases</t>
  </si>
  <si>
    <t>Goods/services purchased from affiliates at inflated prices</t>
  </si>
  <si>
    <t>Affiliate Management Fees</t>
  </si>
  <si>
    <t>Fees paid to a holding company or affiliate</t>
  </si>
  <si>
    <t>Shareholder Loan Interest</t>
  </si>
  <si>
    <t>Interest on shareholder loans</t>
  </si>
  <si>
    <t>ONE-TIME / NON-RECURRING CHARGES</t>
  </si>
  <si>
    <t>Asset Write-Downs</t>
  </si>
  <si>
    <t>Non-cash impairment or write-down of assets</t>
  </si>
  <si>
    <t>Inventory Obsolescence</t>
  </si>
  <si>
    <t>One-time write-off of obsolete inventory</t>
  </si>
  <si>
    <t>Discontinued Operations</t>
  </si>
  <si>
    <t>P&amp;L impact of a business line that has been shut down</t>
  </si>
  <si>
    <t>Business Exit Costs</t>
  </si>
  <si>
    <t>Legal, advisory, or wind-down costs for exiting a segment</t>
  </si>
  <si>
    <t>Asset Sale Gains / Losses</t>
  </si>
  <si>
    <t>Gains or losses from selling equipment or property</t>
  </si>
  <si>
    <t>Unusual Warranty Claims</t>
  </si>
  <si>
    <t>Claims significantly above historical norms</t>
  </si>
  <si>
    <t>Litigation Settlement</t>
  </si>
  <si>
    <t>One-time settlement payments</t>
  </si>
  <si>
    <t>Product Recalls</t>
  </si>
  <si>
    <t>Non-recurring costs related to a product recall</t>
  </si>
  <si>
    <t>ACQUISITION &amp; INTEGRATION</t>
  </si>
  <si>
    <t>Professional Fees</t>
  </si>
  <si>
    <t>Legal/accounting fees directly tied to an acquisition</t>
  </si>
  <si>
    <t>Earnout Payments</t>
  </si>
  <si>
    <t>Contingent payments to a prior seller</t>
  </si>
  <si>
    <t>Integration Costs</t>
  </si>
  <si>
    <t>One-time costs to merge systems, teams, or locations</t>
  </si>
  <si>
    <t>Systems Consolidation</t>
  </si>
  <si>
    <t>One-time IT/software migration costs</t>
  </si>
  <si>
    <t>Duplicate Overhead</t>
  </si>
  <si>
    <t>Temporary overhead kept during transition</t>
  </si>
  <si>
    <t>Acquisition-Related Severance</t>
  </si>
  <si>
    <t>Severance from roles eliminated post-acquisition</t>
  </si>
  <si>
    <t>Post-Acquisition Contingencies</t>
  </si>
  <si>
    <t>Reserves or payments tied to prior deal terms</t>
  </si>
  <si>
    <t>LEGAL, REGULATORY &amp; LITIGATION</t>
  </si>
  <si>
    <t>Litigation Settlements</t>
  </si>
  <si>
    <t>One-time payments to resolve disputes</t>
  </si>
  <si>
    <t>Regulatory Fines</t>
  </si>
  <si>
    <t>Non-recurring fines or penalties</t>
  </si>
  <si>
    <t>Legal Defense Costs</t>
  </si>
  <si>
    <t>One-time legal fees beyond normal operations</t>
  </si>
  <si>
    <t>Compliance Remediation</t>
  </si>
  <si>
    <t>One-time costs to fix a compliance gap</t>
  </si>
  <si>
    <t>Insurance Deductibles</t>
  </si>
  <si>
    <t>Non-recurring deductible payments on large claims</t>
  </si>
  <si>
    <t>Product Liability Settlements</t>
  </si>
  <si>
    <t>One-time payments related to product liability</t>
  </si>
  <si>
    <t>RESTRUCTURING &amp; REORGANIZATION</t>
  </si>
  <si>
    <t>Facility Closures</t>
  </si>
  <si>
    <t>Costs to close a location</t>
  </si>
  <si>
    <t>Workforce Reduction</t>
  </si>
  <si>
    <t>Severance and costs from layoffs</t>
  </si>
  <si>
    <t>Store Closures</t>
  </si>
  <si>
    <t>Lease termination and exit costs for retail locations</t>
  </si>
  <si>
    <t>Organizational Restructuring</t>
  </si>
  <si>
    <t>One-time advisory or execution costs</t>
  </si>
  <si>
    <t>ERP Implementation Overruns</t>
  </si>
  <si>
    <t>Costs beyond normal IT capex for a system overhaul</t>
  </si>
  <si>
    <t>Facility Relocation</t>
  </si>
  <si>
    <t>Moving costs and transition expenses</t>
  </si>
  <si>
    <t>FACILITIES &amp; REAL ESTATE</t>
  </si>
  <si>
    <t>Owner-Occupied Depreciation</t>
  </si>
  <si>
    <t>Depreciation on real estate owned by the owner</t>
  </si>
  <si>
    <t>Excess Unutilized Space</t>
  </si>
  <si>
    <t>Cost of space not used in normal operations</t>
  </si>
  <si>
    <t>Lease Termination Penalties</t>
  </si>
  <si>
    <t>One-time penalties for breaking a lease early</t>
  </si>
  <si>
    <t>Below-Market Lease (Favorable)</t>
  </si>
  <si>
    <t>Below-market lease that inflates reported profit</t>
  </si>
  <si>
    <t>One-Time Maintenance</t>
  </si>
  <si>
    <t>Non-recurring large repairs (roof, HVAC, etc.)</t>
  </si>
  <si>
    <t>Environmental Remediation</t>
  </si>
  <si>
    <t>One-time clean-up costs</t>
  </si>
  <si>
    <t>TRAVEL, ENTERTAINMENT &amp; DISCRETIONARY</t>
  </si>
  <si>
    <t>Owner/Executive Travel — Excess</t>
  </si>
  <si>
    <t>Personal or above-market travel run through the business</t>
  </si>
  <si>
    <t>Meals &amp; Entertainment — Excess</t>
  </si>
  <si>
    <t>Amounts above what a new owner would spend</t>
  </si>
  <si>
    <t>Corporate Events — Non-Standard</t>
  </si>
  <si>
    <t>One-time or extraordinary company events</t>
  </si>
  <si>
    <t>Gifts &amp; Sponsorships</t>
  </si>
  <si>
    <t>Discretionary spending unlikely to continue</t>
  </si>
  <si>
    <t>Luxury Items</t>
  </si>
  <si>
    <t>Any luxury purchases charged to the business</t>
  </si>
  <si>
    <t>Non-Essential Memberships</t>
  </si>
  <si>
    <t>Clubs, associations, or subscriptions not core to ops</t>
  </si>
  <si>
    <t>PROFESSIONAL SERVICES &amp; CONSULTING</t>
  </si>
  <si>
    <t>Excess Professional Fees</t>
  </si>
  <si>
    <t>Legal/accounting above normalized run-rate</t>
  </si>
  <si>
    <t>Management Consulting</t>
  </si>
  <si>
    <t>One-time advisory or transformation engagements</t>
  </si>
  <si>
    <t>Board Advisory Fees</t>
  </si>
  <si>
    <t>Fees to a board that won't continue post-sale</t>
  </si>
  <si>
    <t>Interim / Temp Staffing — Excess</t>
  </si>
  <si>
    <t>Temp staff above normal operations</t>
  </si>
  <si>
    <t>Career Coaching</t>
  </si>
  <si>
    <t>Personal coaching for the owner</t>
  </si>
  <si>
    <t>INSURANCE &amp; RISK</t>
  </si>
  <si>
    <t>Excess Insurance Premiums</t>
  </si>
  <si>
    <t>Premiums above market rate for similar coverage</t>
  </si>
  <si>
    <t>Self-Insurance Claims</t>
  </si>
  <si>
    <t>One-time large claims from self-insurance pools</t>
  </si>
  <si>
    <t>Directors &amp; Officers Insurance</t>
  </si>
  <si>
    <t>D&amp;O coverage that won't apply post-transaction</t>
  </si>
  <si>
    <t>Key Person Insurance</t>
  </si>
  <si>
    <t>Premium for a policy on the owner's life</t>
  </si>
  <si>
    <t>DEPRECIATION &amp; AMORTIZATION</t>
  </si>
  <si>
    <t>Goodwill Amortization</t>
  </si>
  <si>
    <t>Non-cash amortization of goodwill from prior deals</t>
  </si>
  <si>
    <t>Intangible Amortization</t>
  </si>
  <si>
    <t>Non-cash amortization of acquired intangibles</t>
  </si>
  <si>
    <t>Accelerated Depreciation</t>
  </si>
  <si>
    <t>Depreciation beyond economic useful life</t>
  </si>
  <si>
    <t>Software Amortization</t>
  </si>
  <si>
    <t>Amortization of capitalized software costs</t>
  </si>
  <si>
    <t>Deferred Income Amortization</t>
  </si>
  <si>
    <t>Non-cash revenue recognition timing differences</t>
  </si>
  <si>
    <t>FINANCIAL &amp; TAX ITEMS</t>
  </si>
  <si>
    <t>Non-Operational Interest</t>
  </si>
  <si>
    <t>Interest on non-business debt</t>
  </si>
  <si>
    <t>Interest on loans with related parties</t>
  </si>
  <si>
    <t>Preferred Stock Dividends</t>
  </si>
  <si>
    <t>Distributions to preferred holders</t>
  </si>
  <si>
    <t>Non-Operational Gains / Losses</t>
  </si>
  <si>
    <t>Gains/losses from investments or non-core activities</t>
  </si>
  <si>
    <t>FX Gains / Losses</t>
  </si>
  <si>
    <t>Currency fluctuation impacts</t>
  </si>
  <si>
    <t>Tax Contingencies</t>
  </si>
  <si>
    <t>One-time tax reserves or prior-year adjustments</t>
  </si>
  <si>
    <t>Financing Costs</t>
  </si>
  <si>
    <t>One-time debt issuance or refinancing fees</t>
  </si>
  <si>
    <t>OWNER PERSONAL EXPENSES</t>
  </si>
  <si>
    <t>Home Office Rent / Mortgage</t>
  </si>
  <si>
    <t>Portion of home costs run through the business</t>
  </si>
  <si>
    <t>Home Utilities</t>
  </si>
  <si>
    <t>Electric, gas, water billed to business</t>
  </si>
  <si>
    <t>Home Internet / Phone</t>
  </si>
  <si>
    <t>Personal lines billed to business</t>
  </si>
  <si>
    <t>Property Taxes — Owner Residence</t>
  </si>
  <si>
    <t>Personal property taxes expensed through business</t>
  </si>
  <si>
    <t>HOA Fees</t>
  </si>
  <si>
    <t>Homeowner association fees</t>
  </si>
  <si>
    <t>Home Maintenance / Repairs</t>
  </si>
  <si>
    <t>Household repairs charged to the company</t>
  </si>
  <si>
    <t>Yard / Landscaping</t>
  </si>
  <si>
    <t>Personal property landscaping</t>
  </si>
  <si>
    <t>Home Security System</t>
  </si>
  <si>
    <t>Personal residence security</t>
  </si>
  <si>
    <t>Personal Vehicle Lease / Purchase</t>
  </si>
  <si>
    <t>Owner's personal car leased or purchased by business</t>
  </si>
  <si>
    <t>Personal Vehicle Insurance</t>
  </si>
  <si>
    <t>Auto insurance on personal vehicle</t>
  </si>
  <si>
    <t>Personal Vehicle Fuel / Maintenance</t>
  </si>
  <si>
    <t>Gas and maintenance on personal vehicle</t>
  </si>
  <si>
    <t>Personal Travel Flights</t>
  </si>
  <si>
    <t>Non-business flights</t>
  </si>
  <si>
    <t>Personal Hotel Stays</t>
  </si>
  <si>
    <t>Non-business lodging</t>
  </si>
  <si>
    <t>Personal Meals &amp; Dining</t>
  </si>
  <si>
    <t>Personal dining charged to business</t>
  </si>
  <si>
    <t>Personal Groceries</t>
  </si>
  <si>
    <t>Grocery runs expensed through the company</t>
  </si>
  <si>
    <t>Personal Gym Membership</t>
  </si>
  <si>
    <t>Health club or fitness dues</t>
  </si>
  <si>
    <t>Personal Spa / Massage</t>
  </si>
  <si>
    <t>Wellness expenses</t>
  </si>
  <si>
    <t>Cosmetic Procedures</t>
  </si>
  <si>
    <t>Medical aesthetic procedures</t>
  </si>
  <si>
    <t>Personal Trainer</t>
  </si>
  <si>
    <t>Fitness training</t>
  </si>
  <si>
    <t>Personal Therapy / Coaching</t>
  </si>
  <si>
    <t>Counseling or personal development</t>
  </si>
  <si>
    <t>Designer Clothing</t>
  </si>
  <si>
    <t>Personal clothing purchases</t>
  </si>
  <si>
    <t>Personal Dry Cleaning</t>
  </si>
  <si>
    <t>Clothing care</t>
  </si>
  <si>
    <t>Jewelry &amp; Watches</t>
  </si>
  <si>
    <t>Personal accessories</t>
  </si>
  <si>
    <t>Personal Gifts</t>
  </si>
  <si>
    <t>Gifts to family or friends</t>
  </si>
  <si>
    <t>Charitable Donations</t>
  </si>
  <si>
    <t>Personal charitable giving</t>
  </si>
  <si>
    <t>Country Club Membership</t>
  </si>
  <si>
    <t>Dues for country or social clubs</t>
  </si>
  <si>
    <t>Golf Club Fees</t>
  </si>
  <si>
    <t>Golf membership and fees</t>
  </si>
  <si>
    <t>Wine Club</t>
  </si>
  <si>
    <t>Personal wine subscriptions</t>
  </si>
  <si>
    <t>Personal MBA / Education</t>
  </si>
  <si>
    <t>Degree programs for the owner</t>
  </si>
  <si>
    <t>Executive Education</t>
  </si>
  <si>
    <t>Non-operational executive programs</t>
  </si>
  <si>
    <t>Spouse Salary — Unjustified</t>
  </si>
  <si>
    <t>Salary paid to spouse without commensurate role</t>
  </si>
  <si>
    <t>Children Salaries — Unjustified</t>
  </si>
  <si>
    <t>Salaries paid to family without real roles</t>
  </si>
  <si>
    <t>Nanny / Childcare</t>
  </si>
  <si>
    <t>Personal childcare</t>
  </si>
  <si>
    <t>Children Tuition</t>
  </si>
  <si>
    <t>School tuition for owner's children</t>
  </si>
  <si>
    <t>Personal Life Insurance</t>
  </si>
  <si>
    <t>Life insurance for owner's personal benefit</t>
  </si>
  <si>
    <t>Streaming Services</t>
  </si>
  <si>
    <t>Netflix, Spotify, etc. billed to business</t>
  </si>
  <si>
    <t>Home Theater System</t>
  </si>
  <si>
    <t>Entertainment equipment</t>
  </si>
  <si>
    <t>Pool / Spa Maintenance</t>
  </si>
  <si>
    <t>Personal residence pool or spa</t>
  </si>
  <si>
    <t>Aircraft Fuel (Personal)</t>
  </si>
  <si>
    <t>Fuel for personal aircraft use</t>
  </si>
  <si>
    <t>Aircraft Hangar</t>
  </si>
  <si>
    <t>Storage for personal aircraft</t>
  </si>
  <si>
    <t>Veterinary Care</t>
  </si>
  <si>
    <t>Pet medical expenses</t>
  </si>
  <si>
    <t>Pet Food / Supplies</t>
  </si>
  <si>
    <t>Personal pet expenses</t>
  </si>
  <si>
    <t>Collectibles &amp; Art</t>
  </si>
  <si>
    <t>Personal art or collectibles</t>
  </si>
  <si>
    <t>Furniture — Personal Residence</t>
  </si>
  <si>
    <t>Home furniture purchased by the business</t>
  </si>
  <si>
    <t>Wedding / Event Expenses</t>
  </si>
  <si>
    <t>Personal events charged to the company</t>
  </si>
  <si>
    <t>Family Vacation Expenses</t>
  </si>
  <si>
    <t>Non-business travel for family</t>
  </si>
  <si>
    <t>INDUSTRY-SPECIFIC</t>
  </si>
  <si>
    <t>Agriculture — Commodity Volatility</t>
  </si>
  <si>
    <t>One-time swings from commodity price spikes</t>
  </si>
  <si>
    <t>Manufacturing — Supply Disruptions</t>
  </si>
  <si>
    <t>Extraordinary cost from supply chain disruption</t>
  </si>
  <si>
    <t>Healthcare — Provider Credentialing</t>
  </si>
  <si>
    <t>One-time credentialing or licensing costs</t>
  </si>
  <si>
    <t>Real Estate — Tenant Concessions</t>
  </si>
  <si>
    <t>One-time concessions not expected to recur</t>
  </si>
  <si>
    <t>Tech — Customer Acquisition Costs</t>
  </si>
  <si>
    <t>CAC that is non-recurring or above steady-state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</si>
</sst>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0.0%"/>
    <numFmt numFmtId="166" formatCode="0&quot;×&quot;"/>
  </numFmts>
  <fonts count="30" x14ac:knownFonts="1">
    <font>
      <sz val="11"/>
      <color theme="1"/>
      <name val="Calibri"/>
      <family val="2"/>
      <scheme val="minor"/>
    </font>
    <font>
      <sz val="11"/>
      <color rgb="FFFFFFFF"/>
      <name val="Courier New"/>
      <family val="1"/>
    </font>
    <font>
      <b/>
      <sz val="28"/>
      <color rgb="FF00FF00"/>
      <name val="Courier New"/>
      <family val="1"/>
    </font>
    <font>
      <b/>
      <sz val="18"/>
      <color rgb="FFFFFFFF"/>
      <name val="Courier New"/>
      <family val="1"/>
    </font>
    <font>
      <sz val="10"/>
      <color rgb="FF00FF00"/>
      <name val="Courier New"/>
      <family val="1"/>
    </font>
    <font>
      <b/>
      <sz val="11"/>
      <color rgb="FF00FF00"/>
      <name val="Courier New"/>
      <family val="1"/>
    </font>
    <font>
      <sz val="10"/>
      <color rgb="FFFFFFFF"/>
      <name val="Courier New"/>
      <family val="1"/>
    </font>
    <font>
      <b/>
      <sz val="10"/>
      <color rgb="FF00FF00"/>
      <name val="Courier New"/>
      <family val="1"/>
    </font>
    <font>
      <sz val="9"/>
      <color rgb="FFFFFFFF"/>
      <name val="Courier New"/>
      <family val="1"/>
    </font>
    <font>
      <b/>
      <sz val="22"/>
      <color rgb="FF00FF00"/>
      <name val="Courier New"/>
      <family val="1"/>
    </font>
    <font>
      <b/>
      <sz val="15"/>
      <color rgb="FFFFFFFF"/>
      <name val="Courier New"/>
      <family val="1"/>
    </font>
    <font>
      <sz val="9"/>
      <color rgb="FF00FF00"/>
      <name val="Courier New"/>
      <family val="1"/>
    </font>
    <font>
      <b/>
      <sz val="9"/>
      <color rgb="FF55AA55"/>
      <name val="Courier New"/>
      <family val="1"/>
    </font>
    <font>
      <b/>
      <sz val="12"/>
      <color rgb="FF00FF00"/>
      <name val="Courier New"/>
      <family val="1"/>
    </font>
    <font>
      <b/>
      <sz val="9"/>
      <color rgb="FF00FF00"/>
      <name val="Courier New"/>
      <family val="1"/>
    </font>
    <font>
      <sz val="11"/>
      <color rgb="FF55AA55"/>
      <name val="Courier New"/>
      <family val="1"/>
    </font>
    <font>
      <b/>
      <sz val="11"/>
      <color rgb="FFFFFFFF"/>
      <name val="Courier New"/>
      <family val="1"/>
    </font>
    <font>
      <sz val="10"/>
      <color rgb="FF55AA55"/>
      <name val="Courier New"/>
      <family val="1"/>
    </font>
    <font>
      <sz val="11"/>
      <color rgb="FF00FF00"/>
      <name val="Courier New"/>
      <family val="1"/>
    </font>
    <font>
      <b/>
      <sz val="14"/>
      <color rgb="FF00FF00"/>
      <name val="Courier New"/>
      <family val="1"/>
    </font>
    <font>
      <b/>
      <sz val="14"/>
      <color rgb="FF00FF00"/>
      <name val="Courier New"/>
      <family val="1"/>
    </font>
    <font>
      <b/>
      <sz val="11"/>
      <color rgb="FF00FF00"/>
      <name val="Courier New"/>
      <family val="1"/>
    </font>
    <font>
      <sz val="11"/>
      <color rgb="FFAAAAAA"/>
      <name val="Courier New"/>
      <family val="1"/>
    </font>
    <font>
      <sz val="10"/>
      <color rgb="FFAAAAAA"/>
      <name val="Courier New"/>
      <family val="1"/>
    </font>
    <font>
      <sz val="9"/>
      <color rgb="FFAAAAAA"/>
      <name val="Courier New"/>
      <family val="1"/>
    </font>
    <font>
      <b/>
      <sz val="12"/>
      <color rgb="FF00FF00"/>
      <name val="Courier New"/>
      <family val="1"/>
    </font>
    <font>
      <sz val="10"/>
      <color rgb="FF00FF00"/>
      <name val="Courier New"/>
      <family val="1"/>
    </font>
    <font>
      <sz val="11"/>
      <color rgb="FF55AA55"/>
      <name val="Courier New"/>
      <family val="1"/>
    </font>
    <font>
      <sz val="11"/>
      <color rgb="FFFFFFFF"/>
      <name val="Courier New"/>
      <family val="1"/>
    </font>
    <font>
      <sz val="9"/>
      <color rgb="FF888888"/>
      <name val="Courier New"/>
      <family val="1"/>
    </font>
  </fonts>
  <fills count="9">
    <fill>
      <patternFill patternType="none"/>
    </fill>
    <fill>
      <patternFill patternType="gray125"/>
    </fill>
    <fill>
      <patternFill patternType="solid"/>
    </fill>
    <fill>
      <patternFill patternType="solid">
        <fgColor rgb="FF1A3300"/>
      </patternFill>
    </fill>
    <fill>
      <patternFill patternType="solid">
        <fgColor rgb="FF001A00"/>
      </patternFill>
    </fill>
    <fill>
      <patternFill patternType="solid">
        <fgColor rgb="FF111111"/>
      </patternFill>
    </fill>
    <fill>
      <patternFill patternType="solid">
        <fgColor rgb="FF002200"/>
      </patternFill>
    </fill>
    <fill>
      <patternFill patternType="solid">
        <fgColor rgb="FF1A1A1A"/>
      </patternFill>
    </fill>
    <fill>
      <patternFill patternType="solid">
        <fgColor rgb="FF222222"/>
      </patternFill>
    </fill>
  </fills>
  <borders count="5">
    <border>
      <left/>
      <right/>
      <top/>
      <bottom/>
      <diagonal/>
    </border>
    <border>
      <left/>
      <right/>
      <top/>
      <bottom style="thin">
        <color rgb="FF55AA55"/>
      </bottom>
      <diagonal/>
    </border>
    <border>
      <left/>
      <right/>
      <top/>
      <bottom style="medium">
        <color rgb="FF00FF00"/>
      </bottom>
      <diagonal/>
    </border>
    <border>
      <left/>
      <right/>
      <top/>
      <bottom style="thin">
        <color rgb="FF00FF00"/>
      </bottom>
      <diagonal/>
    </border>
    <border>
      <left/>
      <right/>
      <top/>
      <bottom style="thin">
        <color rgb="FF0044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right" vertical="center"/>
    </xf>
    <xf numFmtId="164" fontId="15" fillId="4" borderId="1" xfId="0" applyNumberFormat="1" applyFont="1" applyFill="1" applyBorder="1" applyAlignment="1">
      <alignment horizontal="right" vertical="center"/>
    </xf>
    <xf numFmtId="164" fontId="16" fillId="5" borderId="2" xfId="0" applyNumberFormat="1" applyFont="1" applyFill="1" applyBorder="1" applyAlignment="1">
      <alignment horizontal="right" vertical="center"/>
    </xf>
    <xf numFmtId="0" fontId="17" fillId="4" borderId="1" xfId="0" applyFont="1" applyFill="1" applyBorder="1" applyAlignment="1">
      <alignment horizontal="left" vertical="center"/>
    </xf>
    <xf numFmtId="164" fontId="18" fillId="6" borderId="3" xfId="0" applyNumberFormat="1" applyFont="1" applyFill="1" applyBorder="1" applyAlignment="1">
      <alignment horizontal="right" vertical="center"/>
    </xf>
    <xf numFmtId="0" fontId="16" fillId="7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164" fontId="20" fillId="5" borderId="2" xfId="0" applyNumberFormat="1" applyFont="1" applyFill="1" applyBorder="1" applyAlignment="1">
      <alignment horizontal="right" vertical="center"/>
    </xf>
    <xf numFmtId="0" fontId="5" fillId="7" borderId="0" xfId="0" applyFont="1" applyFill="1" applyAlignment="1">
      <alignment horizontal="left" vertical="center"/>
    </xf>
    <xf numFmtId="165" fontId="21" fillId="5" borderId="0" xfId="0" applyNumberFormat="1" applyFont="1" applyFill="1" applyAlignment="1">
      <alignment horizontal="right" vertical="center"/>
    </xf>
    <xf numFmtId="164" fontId="20" fillId="7" borderId="0" xfId="0" applyNumberFormat="1" applyFont="1" applyFill="1" applyAlignment="1">
      <alignment horizontal="right" vertical="center"/>
    </xf>
    <xf numFmtId="0" fontId="22" fillId="2" borderId="0" xfId="0" applyFont="1" applyFill="1" applyAlignment="1">
      <alignment horizontal="left" vertical="center"/>
    </xf>
    <xf numFmtId="164" fontId="23" fillId="2" borderId="0" xfId="0" applyNumberFormat="1" applyFont="1" applyFill="1" applyAlignment="1">
      <alignment horizontal="right" vertical="center"/>
    </xf>
    <xf numFmtId="0" fontId="24" fillId="2" borderId="0" xfId="0" applyFont="1" applyFill="1" applyAlignment="1">
      <alignment horizontal="left" vertical="center"/>
    </xf>
    <xf numFmtId="0" fontId="5" fillId="8" borderId="0" xfId="0" applyFont="1" applyFill="1" applyAlignment="1">
      <alignment horizontal="left" vertical="center"/>
    </xf>
    <xf numFmtId="0" fontId="1" fillId="8" borderId="0" xfId="0" applyFont="1" applyFill="1"/>
    <xf numFmtId="164" fontId="25" fillId="5" borderId="0" xfId="0" applyNumberFormat="1" applyFont="1" applyFill="1" applyAlignment="1">
      <alignment horizontal="right" vertical="center"/>
    </xf>
    <xf numFmtId="164" fontId="26" fillId="8" borderId="0" xfId="0" applyNumberFormat="1" applyFont="1" applyFill="1" applyAlignment="1">
      <alignment horizontal="right" vertical="center"/>
    </xf>
    <xf numFmtId="0" fontId="11" fillId="8" borderId="0" xfId="0" applyFont="1" applyFill="1" applyAlignment="1">
      <alignment horizontal="left" vertical="center"/>
    </xf>
    <xf numFmtId="164" fontId="27" fillId="4" borderId="1" xfId="0" applyNumberFormat="1" applyFont="1" applyFill="1" applyBorder="1" applyAlignment="1">
      <alignment horizontal="right" vertical="center"/>
    </xf>
    <xf numFmtId="166" fontId="27" fillId="4" borderId="1" xfId="0" applyNumberFormat="1" applyFont="1" applyFill="1" applyBorder="1" applyAlignment="1">
      <alignment horizontal="right" vertical="center"/>
    </xf>
    <xf numFmtId="164" fontId="28" fillId="5" borderId="0" xfId="0" applyNumberFormat="1" applyFont="1" applyFill="1" applyAlignment="1">
      <alignment horizontal="right" vertical="center"/>
    </xf>
    <xf numFmtId="0" fontId="8" fillId="7" borderId="0" xfId="0" applyFont="1" applyFill="1" applyAlignment="1">
      <alignment horizontal="left" vertical="center"/>
    </xf>
    <xf numFmtId="0" fontId="29" fillId="5" borderId="0" xfId="0" applyFont="1" applyFill="1" applyAlignment="1">
      <alignment horizontal="left" vertical="center" wrapText="1"/>
    </xf>
    <xf numFmtId="164" fontId="11" fillId="6" borderId="4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0" fillId="0" borderId="0" xfId="0"/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9" fillId="8" borderId="0" xfId="0" applyFont="1" applyFill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3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496050" cy="216217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496050" cy="216217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496050" cy="216217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496050" cy="216217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1:J80"/>
  <sheetViews>
    <sheetView showGridLines="0" tabSelected="1" zoomScale="120" zoomScaleNormal="120" workbookViewId="0">
      <selection activeCell="L8" sqref="L8"/>
    </sheetView>
  </sheetViews>
  <sheetFormatPr baseColWidth="10" defaultColWidth="8.83203125" defaultRowHeight="15" x14ac:dyDescent="0.2"/>
  <cols>
    <col min="1" max="1" width="3" customWidth="1"/>
    <col min="2" max="2" width="28" customWidth="1"/>
    <col min="3" max="3" width="2" customWidth="1"/>
    <col min="4" max="4" width="40" customWidth="1"/>
    <col min="5" max="5" width="2" customWidth="1"/>
    <col min="6" max="6" width="18" customWidth="1"/>
    <col min="7" max="10" width="2" customWidth="1"/>
  </cols>
  <sheetData>
    <row r="1" spans="1:10" ht="90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50" customHeight="1" x14ac:dyDescent="0.2">
      <c r="A2" s="1"/>
      <c r="B2" s="35"/>
      <c r="C2" s="32"/>
      <c r="D2" s="32"/>
      <c r="E2" s="32"/>
      <c r="F2" s="32"/>
      <c r="G2" s="32"/>
      <c r="H2" s="32"/>
      <c r="I2" s="32"/>
      <c r="J2" s="1"/>
    </row>
    <row r="3" spans="1:10" ht="30" customHeight="1" x14ac:dyDescent="0.2">
      <c r="A3" s="1"/>
      <c r="B3" s="33"/>
      <c r="C3" s="32"/>
      <c r="D3" s="32"/>
      <c r="E3" s="32"/>
      <c r="F3" s="32"/>
      <c r="G3" s="32"/>
      <c r="H3" s="32"/>
      <c r="I3" s="32"/>
      <c r="J3" s="1"/>
    </row>
    <row r="4" spans="1:10" ht="14" customHeight="1" x14ac:dyDescent="0.2">
      <c r="A4" s="1"/>
      <c r="B4" s="34" t="s">
        <v>0</v>
      </c>
      <c r="C4" s="32"/>
      <c r="D4" s="32"/>
      <c r="E4" s="32"/>
      <c r="F4" s="32"/>
      <c r="G4" s="32"/>
      <c r="H4" s="32"/>
      <c r="I4" s="32"/>
      <c r="J4" s="1"/>
    </row>
    <row r="5" spans="1:10" ht="18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20" customHeight="1" x14ac:dyDescent="0.2">
      <c r="A6" s="1"/>
      <c r="B6" s="36" t="s">
        <v>1</v>
      </c>
      <c r="C6" s="32"/>
      <c r="D6" s="32"/>
      <c r="E6" s="32"/>
      <c r="F6" s="32"/>
      <c r="G6" s="32"/>
      <c r="H6" s="32"/>
      <c r="I6" s="32"/>
      <c r="J6" s="1"/>
    </row>
    <row r="7" spans="1:10" ht="16" customHeight="1" x14ac:dyDescent="0.2">
      <c r="A7" s="1"/>
      <c r="B7" s="31" t="s">
        <v>2</v>
      </c>
      <c r="C7" s="32"/>
      <c r="D7" s="32"/>
      <c r="E7" s="32"/>
      <c r="F7" s="32"/>
      <c r="G7" s="32"/>
      <c r="H7" s="32"/>
      <c r="I7" s="32"/>
      <c r="J7" s="1"/>
    </row>
    <row r="8" spans="1:10" ht="16" customHeight="1" x14ac:dyDescent="0.2">
      <c r="A8" s="1"/>
      <c r="B8" s="31" t="s">
        <v>3</v>
      </c>
      <c r="C8" s="32"/>
      <c r="D8" s="32"/>
      <c r="E8" s="32"/>
      <c r="F8" s="32"/>
      <c r="G8" s="32"/>
      <c r="H8" s="32"/>
      <c r="I8" s="32"/>
      <c r="J8" s="1"/>
    </row>
    <row r="9" spans="1:10" ht="18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20" customHeight="1" x14ac:dyDescent="0.2">
      <c r="A10" s="1"/>
      <c r="B10" s="36" t="s">
        <v>4</v>
      </c>
      <c r="C10" s="32"/>
      <c r="D10" s="32"/>
      <c r="E10" s="32"/>
      <c r="F10" s="32"/>
      <c r="G10" s="32"/>
      <c r="H10" s="32"/>
      <c r="I10" s="32"/>
      <c r="J10" s="1"/>
    </row>
    <row r="11" spans="1:10" ht="16" customHeight="1" x14ac:dyDescent="0.2">
      <c r="A11" s="1"/>
      <c r="B11" s="31" t="s">
        <v>5</v>
      </c>
      <c r="C11" s="32"/>
      <c r="D11" s="32"/>
      <c r="E11" s="32"/>
      <c r="F11" s="32"/>
      <c r="G11" s="32"/>
      <c r="H11" s="32"/>
      <c r="I11" s="32"/>
      <c r="J11" s="1"/>
    </row>
    <row r="12" spans="1:10" ht="16" customHeight="1" x14ac:dyDescent="0.2">
      <c r="A12" s="1"/>
      <c r="B12" s="31" t="s">
        <v>6</v>
      </c>
      <c r="C12" s="32"/>
      <c r="D12" s="32"/>
      <c r="E12" s="32"/>
      <c r="F12" s="32"/>
      <c r="G12" s="32"/>
      <c r="H12" s="32"/>
      <c r="I12" s="32"/>
      <c r="J12" s="1"/>
    </row>
    <row r="13" spans="1:10" ht="16" customHeight="1" x14ac:dyDescent="0.2">
      <c r="A13" s="1"/>
      <c r="B13" s="31" t="s">
        <v>7</v>
      </c>
      <c r="C13" s="32"/>
      <c r="D13" s="32"/>
      <c r="E13" s="32"/>
      <c r="F13" s="32"/>
      <c r="G13" s="32"/>
      <c r="H13" s="32"/>
      <c r="I13" s="32"/>
      <c r="J13" s="1"/>
    </row>
    <row r="14" spans="1:10" ht="16" customHeight="1" x14ac:dyDescent="0.2">
      <c r="A14" s="1"/>
      <c r="B14" s="31" t="s">
        <v>8</v>
      </c>
      <c r="C14" s="32"/>
      <c r="D14" s="32"/>
      <c r="E14" s="32"/>
      <c r="F14" s="32"/>
      <c r="G14" s="32"/>
      <c r="H14" s="32"/>
      <c r="I14" s="32"/>
      <c r="J14" s="1"/>
    </row>
    <row r="15" spans="1:10" ht="16" customHeight="1" x14ac:dyDescent="0.2">
      <c r="A15" s="1"/>
      <c r="B15" s="31" t="s">
        <v>9</v>
      </c>
      <c r="C15" s="32"/>
      <c r="D15" s="32"/>
      <c r="E15" s="32"/>
      <c r="F15" s="32"/>
      <c r="G15" s="32"/>
      <c r="H15" s="32"/>
      <c r="I15" s="32"/>
      <c r="J15" s="1"/>
    </row>
    <row r="16" spans="1:10" ht="18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20" customHeight="1" x14ac:dyDescent="0.2">
      <c r="A17" s="1"/>
      <c r="B17" s="36" t="s">
        <v>10</v>
      </c>
      <c r="C17" s="32"/>
      <c r="D17" s="32"/>
      <c r="E17" s="32"/>
      <c r="F17" s="32"/>
      <c r="G17" s="32"/>
      <c r="H17" s="32"/>
      <c r="I17" s="32"/>
      <c r="J17" s="1"/>
    </row>
    <row r="18" spans="1:10" ht="16" customHeight="1" x14ac:dyDescent="0.2">
      <c r="A18" s="1"/>
      <c r="B18" s="31" t="s">
        <v>11</v>
      </c>
      <c r="C18" s="32"/>
      <c r="D18" s="32"/>
      <c r="E18" s="32"/>
      <c r="F18" s="32"/>
      <c r="G18" s="32"/>
      <c r="H18" s="32"/>
      <c r="I18" s="32"/>
      <c r="J18" s="1"/>
    </row>
    <row r="19" spans="1:10" ht="10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6" customHeight="1" x14ac:dyDescent="0.2">
      <c r="A20" s="1"/>
      <c r="B20" s="31" t="s">
        <v>12</v>
      </c>
      <c r="C20" s="32"/>
      <c r="D20" s="32"/>
      <c r="E20" s="32"/>
      <c r="F20" s="32"/>
      <c r="G20" s="32"/>
      <c r="H20" s="32"/>
      <c r="I20" s="32"/>
      <c r="J20" s="1"/>
    </row>
    <row r="21" spans="1:10" ht="16" customHeight="1" x14ac:dyDescent="0.2">
      <c r="A21" s="1"/>
      <c r="B21" s="31" t="s">
        <v>13</v>
      </c>
      <c r="C21" s="32"/>
      <c r="D21" s="32"/>
      <c r="E21" s="32"/>
      <c r="F21" s="32"/>
      <c r="G21" s="32"/>
      <c r="H21" s="32"/>
      <c r="I21" s="32"/>
      <c r="J21" s="1"/>
    </row>
    <row r="22" spans="1:10" ht="10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16" customHeight="1" x14ac:dyDescent="0.2">
      <c r="A23" s="1"/>
      <c r="B23" s="31" t="s">
        <v>14</v>
      </c>
      <c r="C23" s="32"/>
      <c r="D23" s="32"/>
      <c r="E23" s="32"/>
      <c r="F23" s="32"/>
      <c r="G23" s="32"/>
      <c r="H23" s="32"/>
      <c r="I23" s="32"/>
      <c r="J23" s="1"/>
    </row>
    <row r="24" spans="1:10" ht="16" customHeight="1" x14ac:dyDescent="0.2">
      <c r="A24" s="1"/>
      <c r="B24" s="31" t="s">
        <v>15</v>
      </c>
      <c r="C24" s="32"/>
      <c r="D24" s="32"/>
      <c r="E24" s="32"/>
      <c r="F24" s="32"/>
      <c r="G24" s="32"/>
      <c r="H24" s="32"/>
      <c r="I24" s="32"/>
      <c r="J24" s="1"/>
    </row>
    <row r="25" spans="1:10" ht="10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16" customHeight="1" x14ac:dyDescent="0.2">
      <c r="A26" s="1"/>
      <c r="B26" s="31" t="s">
        <v>16</v>
      </c>
      <c r="C26" s="32"/>
      <c r="D26" s="32"/>
      <c r="E26" s="32"/>
      <c r="F26" s="32"/>
      <c r="G26" s="32"/>
      <c r="H26" s="32"/>
      <c r="I26" s="32"/>
      <c r="J26" s="1"/>
    </row>
    <row r="27" spans="1:10" ht="10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16" customHeight="1" x14ac:dyDescent="0.2">
      <c r="A28" s="1"/>
      <c r="B28" s="31" t="s">
        <v>17</v>
      </c>
      <c r="C28" s="32"/>
      <c r="D28" s="32"/>
      <c r="E28" s="32"/>
      <c r="F28" s="32"/>
      <c r="G28" s="32"/>
      <c r="H28" s="32"/>
      <c r="I28" s="32"/>
      <c r="J28" s="1"/>
    </row>
    <row r="29" spans="1:10" ht="16" customHeight="1" x14ac:dyDescent="0.2">
      <c r="A29" s="1"/>
      <c r="B29" s="34" t="s">
        <v>18</v>
      </c>
      <c r="C29" s="32"/>
      <c r="D29" s="32"/>
      <c r="E29" s="32"/>
      <c r="F29" s="32"/>
      <c r="G29" s="32"/>
      <c r="H29" s="32"/>
      <c r="I29" s="32"/>
      <c r="J29" s="1"/>
    </row>
    <row r="30" spans="1:10" ht="16" customHeight="1" x14ac:dyDescent="0.2">
      <c r="A30" s="1"/>
      <c r="B30" s="34" t="s">
        <v>19</v>
      </c>
      <c r="C30" s="32"/>
      <c r="D30" s="32"/>
      <c r="E30" s="32"/>
      <c r="F30" s="32"/>
      <c r="G30" s="32"/>
      <c r="H30" s="32"/>
      <c r="I30" s="32"/>
      <c r="J30" s="1"/>
    </row>
    <row r="31" spans="1:10" ht="16" customHeight="1" x14ac:dyDescent="0.2">
      <c r="A31" s="1"/>
      <c r="B31" s="34" t="s">
        <v>20</v>
      </c>
      <c r="C31" s="32"/>
      <c r="D31" s="32"/>
      <c r="E31" s="32"/>
      <c r="F31" s="32"/>
      <c r="G31" s="32"/>
      <c r="H31" s="32"/>
      <c r="I31" s="32"/>
      <c r="J31" s="1"/>
    </row>
    <row r="32" spans="1:10" ht="16" customHeight="1" x14ac:dyDescent="0.2">
      <c r="A32" s="1"/>
      <c r="B32" s="34" t="s">
        <v>21</v>
      </c>
      <c r="C32" s="32"/>
      <c r="D32" s="32"/>
      <c r="E32" s="32"/>
      <c r="F32" s="32"/>
      <c r="G32" s="32"/>
      <c r="H32" s="32"/>
      <c r="I32" s="32"/>
      <c r="J32" s="1"/>
    </row>
    <row r="33" spans="1:10" ht="16" customHeight="1" x14ac:dyDescent="0.2">
      <c r="A33" s="1"/>
      <c r="B33" s="34" t="s">
        <v>22</v>
      </c>
      <c r="C33" s="32"/>
      <c r="D33" s="32"/>
      <c r="E33" s="32"/>
      <c r="F33" s="32"/>
      <c r="G33" s="32"/>
      <c r="H33" s="32"/>
      <c r="I33" s="32"/>
      <c r="J33" s="1"/>
    </row>
    <row r="34" spans="1:10" ht="16" customHeight="1" x14ac:dyDescent="0.2">
      <c r="A34" s="1"/>
      <c r="B34" s="34" t="s">
        <v>23</v>
      </c>
      <c r="C34" s="32"/>
      <c r="D34" s="32"/>
      <c r="E34" s="32"/>
      <c r="F34" s="32"/>
      <c r="G34" s="32"/>
      <c r="H34" s="32"/>
      <c r="I34" s="32"/>
      <c r="J34" s="1"/>
    </row>
    <row r="35" spans="1:10" ht="16" customHeight="1" x14ac:dyDescent="0.2">
      <c r="A35" s="1"/>
      <c r="B35" s="34" t="s">
        <v>24</v>
      </c>
      <c r="C35" s="32"/>
      <c r="D35" s="32"/>
      <c r="E35" s="32"/>
      <c r="F35" s="32"/>
      <c r="G35" s="32"/>
      <c r="H35" s="32"/>
      <c r="I35" s="32"/>
      <c r="J35" s="1"/>
    </row>
    <row r="36" spans="1:10" ht="16" customHeight="1" x14ac:dyDescent="0.2">
      <c r="A36" s="1"/>
      <c r="B36" s="34" t="s">
        <v>25</v>
      </c>
      <c r="C36" s="32"/>
      <c r="D36" s="32"/>
      <c r="E36" s="32"/>
      <c r="F36" s="32"/>
      <c r="G36" s="32"/>
      <c r="H36" s="32"/>
      <c r="I36" s="32"/>
      <c r="J36" s="1"/>
    </row>
    <row r="37" spans="1:10" ht="18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20" customHeight="1" x14ac:dyDescent="0.2">
      <c r="A38" s="1"/>
      <c r="B38" s="36" t="s">
        <v>26</v>
      </c>
      <c r="C38" s="32"/>
      <c r="D38" s="32"/>
      <c r="E38" s="32"/>
      <c r="F38" s="32"/>
      <c r="G38" s="32"/>
      <c r="H38" s="32"/>
      <c r="I38" s="32"/>
      <c r="J38" s="1"/>
    </row>
    <row r="39" spans="1:10" ht="16" customHeight="1" x14ac:dyDescent="0.2">
      <c r="A39" s="1"/>
      <c r="B39" s="3" t="s">
        <v>27</v>
      </c>
      <c r="C39" s="1"/>
      <c r="D39" s="31" t="s">
        <v>28</v>
      </c>
      <c r="E39" s="32"/>
      <c r="F39" s="32"/>
      <c r="G39" s="32"/>
      <c r="H39" s="32"/>
      <c r="I39" s="32"/>
      <c r="J39" s="1"/>
    </row>
    <row r="40" spans="1:10" ht="16" customHeight="1" x14ac:dyDescent="0.2">
      <c r="A40" s="1"/>
      <c r="B40" s="3" t="s">
        <v>29</v>
      </c>
      <c r="C40" s="1"/>
      <c r="D40" s="31" t="s">
        <v>30</v>
      </c>
      <c r="E40" s="32"/>
      <c r="F40" s="32"/>
      <c r="G40" s="32"/>
      <c r="H40" s="32"/>
      <c r="I40" s="32"/>
      <c r="J40" s="1"/>
    </row>
    <row r="41" spans="1:10" ht="16" customHeight="1" x14ac:dyDescent="0.2">
      <c r="A41" s="1"/>
      <c r="B41" s="3" t="s">
        <v>31</v>
      </c>
      <c r="C41" s="1"/>
      <c r="D41" s="31" t="s">
        <v>32</v>
      </c>
      <c r="E41" s="32"/>
      <c r="F41" s="32"/>
      <c r="G41" s="32"/>
      <c r="H41" s="32"/>
      <c r="I41" s="32"/>
      <c r="J41" s="1"/>
    </row>
    <row r="42" spans="1:10" ht="18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ht="18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ht="12" customHeight="1" x14ac:dyDescent="0.2">
      <c r="A44" s="1"/>
      <c r="B44" s="34" t="s">
        <v>0</v>
      </c>
      <c r="C44" s="32"/>
      <c r="D44" s="32"/>
      <c r="E44" s="32"/>
      <c r="F44" s="32"/>
      <c r="G44" s="32"/>
      <c r="H44" s="32"/>
      <c r="I44" s="32"/>
      <c r="J44" s="1"/>
    </row>
    <row r="45" spans="1:10" ht="16" customHeight="1" x14ac:dyDescent="0.2">
      <c r="A45" s="1"/>
      <c r="B45" s="37" t="s">
        <v>33</v>
      </c>
      <c r="C45" s="32"/>
      <c r="D45" s="32"/>
      <c r="E45" s="32"/>
      <c r="F45" s="32"/>
      <c r="G45" s="32"/>
      <c r="H45" s="32"/>
      <c r="I45" s="32"/>
      <c r="J45" s="1"/>
    </row>
    <row r="46" spans="1:10" ht="18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ht="18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ht="18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18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8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8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18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18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18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18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8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8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18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ht="18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18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18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18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18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ht="18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18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18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ht="18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18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18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18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18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18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18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18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18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18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18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18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18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x14ac:dyDescent="0.2">
      <c r="A80" s="1"/>
      <c r="B80" s="1"/>
      <c r="C80" s="1"/>
      <c r="D80" s="1"/>
      <c r="E80" s="1"/>
      <c r="F80" s="1"/>
      <c r="G80" s="1"/>
      <c r="H80" s="1"/>
      <c r="I80" s="1"/>
      <c r="J80" s="1"/>
    </row>
  </sheetData>
  <mergeCells count="34">
    <mergeCell ref="B45:I45"/>
    <mergeCell ref="B35:I35"/>
    <mergeCell ref="B4:I4"/>
    <mergeCell ref="B26:I26"/>
    <mergeCell ref="B44:I44"/>
    <mergeCell ref="B29:I29"/>
    <mergeCell ref="B38:I38"/>
    <mergeCell ref="B34:I34"/>
    <mergeCell ref="B10:I10"/>
    <mergeCell ref="B28:I28"/>
    <mergeCell ref="B30:I30"/>
    <mergeCell ref="B15:I15"/>
    <mergeCell ref="B33:I33"/>
    <mergeCell ref="B24:I24"/>
    <mergeCell ref="D40:I40"/>
    <mergeCell ref="B20:I20"/>
    <mergeCell ref="B36:I36"/>
    <mergeCell ref="B2:I2"/>
    <mergeCell ref="B14:I14"/>
    <mergeCell ref="B23:I23"/>
    <mergeCell ref="B32:I32"/>
    <mergeCell ref="B8:I8"/>
    <mergeCell ref="B17:I17"/>
    <mergeCell ref="B13:I13"/>
    <mergeCell ref="B6:I6"/>
    <mergeCell ref="B7:I7"/>
    <mergeCell ref="D41:I41"/>
    <mergeCell ref="B3:I3"/>
    <mergeCell ref="B31:I31"/>
    <mergeCell ref="B12:I12"/>
    <mergeCell ref="B18:I18"/>
    <mergeCell ref="B21:I21"/>
    <mergeCell ref="B11:I11"/>
    <mergeCell ref="D39:I39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00"/>
  </sheetPr>
  <dimension ref="A1:L120"/>
  <sheetViews>
    <sheetView showGridLines="0" zoomScale="120" zoomScaleNormal="120" workbookViewId="0">
      <selection activeCell="J31" sqref="J31"/>
    </sheetView>
  </sheetViews>
  <sheetFormatPr baseColWidth="10" defaultColWidth="8.83203125" defaultRowHeight="15" x14ac:dyDescent="0.2"/>
  <cols>
    <col min="1" max="1" width="2" customWidth="1"/>
    <col min="2" max="2" width="4" customWidth="1"/>
    <col min="3" max="3" width="38" customWidth="1"/>
    <col min="4" max="4" width="2" customWidth="1"/>
    <col min="5" max="5" width="16" customWidth="1"/>
    <col min="6" max="6" width="2" customWidth="1"/>
    <col min="7" max="7" width="19.33203125" customWidth="1"/>
    <col min="8" max="8" width="2" customWidth="1"/>
  </cols>
  <sheetData>
    <row r="1" spans="1:12" ht="90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50" customHeight="1" x14ac:dyDescent="0.2">
      <c r="A2" s="1"/>
      <c r="B2" s="39"/>
      <c r="C2" s="32"/>
      <c r="D2" s="32"/>
      <c r="E2" s="32"/>
      <c r="F2" s="32"/>
      <c r="G2" s="32"/>
      <c r="H2" s="1"/>
      <c r="I2" s="1"/>
      <c r="J2" s="1"/>
      <c r="K2" s="1"/>
      <c r="L2" s="1"/>
    </row>
    <row r="3" spans="1:12" ht="11" customHeight="1" x14ac:dyDescent="0.2">
      <c r="A3" s="1"/>
      <c r="B3" s="38"/>
      <c r="C3" s="32"/>
      <c r="D3" s="32"/>
      <c r="E3" s="32"/>
      <c r="F3" s="32"/>
      <c r="G3" s="32"/>
      <c r="H3" s="1"/>
      <c r="I3" s="1"/>
      <c r="J3" s="1"/>
      <c r="K3" s="1"/>
      <c r="L3" s="1"/>
    </row>
    <row r="4" spans="1:12" ht="12" customHeight="1" x14ac:dyDescent="0.2">
      <c r="A4" s="1"/>
      <c r="B4" s="41" t="s">
        <v>34</v>
      </c>
      <c r="C4" s="32"/>
      <c r="D4" s="32"/>
      <c r="E4" s="32"/>
      <c r="F4" s="32"/>
      <c r="G4" s="32"/>
      <c r="H4" s="1"/>
      <c r="I4" s="1"/>
      <c r="J4" s="1"/>
      <c r="K4" s="1"/>
      <c r="L4" s="1"/>
    </row>
    <row r="5" spans="1:12" ht="14" customHeight="1" x14ac:dyDescent="0.2">
      <c r="A5" s="1"/>
      <c r="B5" s="37" t="s">
        <v>35</v>
      </c>
      <c r="C5" s="32"/>
      <c r="D5" s="32"/>
      <c r="E5" s="32"/>
      <c r="F5" s="32"/>
      <c r="G5" s="32"/>
      <c r="H5" s="1"/>
      <c r="I5" s="1"/>
      <c r="J5" s="1"/>
      <c r="K5" s="1"/>
      <c r="L5" s="1"/>
    </row>
    <row r="6" spans="1:12" ht="4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8" customHeight="1" x14ac:dyDescent="0.2">
      <c r="A7" s="1"/>
      <c r="B7" s="43" t="s">
        <v>36</v>
      </c>
      <c r="C7" s="32"/>
      <c r="D7" s="32"/>
      <c r="E7" s="32"/>
      <c r="F7" s="32"/>
      <c r="G7" s="32"/>
      <c r="H7" s="1"/>
      <c r="I7" s="1"/>
      <c r="J7" s="1"/>
      <c r="K7" s="1"/>
      <c r="L7" s="1"/>
    </row>
    <row r="8" spans="1:12" ht="6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22" customHeight="1" x14ac:dyDescent="0.2">
      <c r="A9" s="1"/>
      <c r="B9" s="40" t="s">
        <v>37</v>
      </c>
      <c r="C9" s="32"/>
      <c r="D9" s="32"/>
      <c r="E9" s="32"/>
      <c r="F9" s="32"/>
      <c r="G9" s="32"/>
      <c r="H9" s="1"/>
      <c r="I9" s="1"/>
      <c r="J9" s="1"/>
      <c r="K9" s="1"/>
      <c r="L9" s="1"/>
    </row>
    <row r="10" spans="1:12" ht="14" customHeight="1" x14ac:dyDescent="0.2">
      <c r="A10" s="1"/>
      <c r="B10" s="37" t="s">
        <v>38</v>
      </c>
      <c r="C10" s="32"/>
      <c r="D10" s="32"/>
      <c r="E10" s="32"/>
      <c r="F10" s="32"/>
      <c r="G10" s="32"/>
      <c r="H10" s="1"/>
      <c r="I10" s="1"/>
      <c r="J10" s="1"/>
      <c r="K10" s="1"/>
      <c r="L10" s="1"/>
    </row>
    <row r="11" spans="1:12" ht="16" customHeight="1" x14ac:dyDescent="0.2">
      <c r="A11" s="1"/>
      <c r="B11" s="5" t="s">
        <v>39</v>
      </c>
      <c r="C11" s="1"/>
      <c r="D11" s="1"/>
      <c r="E11" s="6" t="s">
        <v>40</v>
      </c>
      <c r="F11" s="1"/>
      <c r="G11" s="6" t="s">
        <v>41</v>
      </c>
      <c r="H11" s="1"/>
      <c r="I11" s="1"/>
      <c r="J11" s="1"/>
      <c r="K11" s="1"/>
      <c r="L11" s="1"/>
    </row>
    <row r="12" spans="1:12" ht="20" customHeight="1" x14ac:dyDescent="0.2">
      <c r="A12" s="1"/>
      <c r="B12" s="2" t="s">
        <v>42</v>
      </c>
      <c r="C12" s="1"/>
      <c r="D12" s="1"/>
      <c r="E12" s="7">
        <v>310000</v>
      </c>
      <c r="F12" s="1"/>
      <c r="G12" s="1"/>
      <c r="H12" s="1"/>
      <c r="I12" s="1"/>
      <c r="J12" s="1"/>
      <c r="K12" s="1"/>
      <c r="L12" s="1"/>
    </row>
    <row r="13" spans="1:12" ht="20" customHeight="1" x14ac:dyDescent="0.2">
      <c r="A13" s="1"/>
      <c r="B13" s="2" t="s">
        <v>43</v>
      </c>
      <c r="C13" s="1"/>
      <c r="D13" s="1"/>
      <c r="E13" s="7">
        <v>38000</v>
      </c>
      <c r="F13" s="1"/>
      <c r="G13" s="1"/>
      <c r="H13" s="1"/>
      <c r="I13" s="1"/>
      <c r="J13" s="1"/>
      <c r="K13" s="1"/>
      <c r="L13" s="1"/>
    </row>
    <row r="14" spans="1:12" ht="20" customHeight="1" x14ac:dyDescent="0.2">
      <c r="A14" s="1"/>
      <c r="B14" s="2" t="s">
        <v>44</v>
      </c>
      <c r="C14" s="1"/>
      <c r="D14" s="1"/>
      <c r="E14" s="7">
        <v>72000</v>
      </c>
      <c r="F14" s="1"/>
      <c r="G14" s="1"/>
      <c r="H14" s="1"/>
      <c r="I14" s="1"/>
      <c r="J14" s="1"/>
      <c r="K14" s="1"/>
      <c r="L14" s="1"/>
    </row>
    <row r="15" spans="1:12" ht="20" customHeight="1" x14ac:dyDescent="0.2">
      <c r="A15" s="1"/>
      <c r="B15" s="2" t="s">
        <v>45</v>
      </c>
      <c r="C15" s="1"/>
      <c r="D15" s="1"/>
      <c r="E15" s="7">
        <v>52000</v>
      </c>
      <c r="F15" s="1"/>
      <c r="G15" s="1"/>
      <c r="H15" s="1"/>
      <c r="I15" s="1"/>
      <c r="J15" s="1"/>
      <c r="K15" s="1"/>
      <c r="L15" s="1"/>
    </row>
    <row r="16" spans="1:12" ht="20" customHeight="1" x14ac:dyDescent="0.2">
      <c r="A16" s="1"/>
      <c r="B16" s="2" t="s">
        <v>46</v>
      </c>
      <c r="C16" s="1"/>
      <c r="D16" s="1"/>
      <c r="E16" s="7">
        <v>28000</v>
      </c>
      <c r="F16" s="1"/>
      <c r="G16" s="1"/>
      <c r="H16" s="1"/>
      <c r="I16" s="1"/>
      <c r="J16" s="1"/>
      <c r="K16" s="1"/>
      <c r="L16" s="1"/>
    </row>
    <row r="17" spans="1:12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24" customHeight="1" x14ac:dyDescent="0.2">
      <c r="A18" s="1"/>
      <c r="B18" s="4" t="e">
        <f>EBITDA</f>
        <v>#NAME?</v>
      </c>
      <c r="C18" s="1"/>
      <c r="D18" s="1"/>
      <c r="E18" s="1"/>
      <c r="F18" s="1"/>
      <c r="G18" s="8">
        <f>E12+E13+E14+E15+E16</f>
        <v>500000</v>
      </c>
      <c r="H18" s="1"/>
      <c r="I18" s="1"/>
      <c r="J18" s="1"/>
      <c r="K18" s="1"/>
      <c r="L18" s="1"/>
    </row>
    <row r="19" spans="1:12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2" customHeight="1" x14ac:dyDescent="0.2">
      <c r="A20" s="1"/>
      <c r="B20" s="40" t="s">
        <v>47</v>
      </c>
      <c r="C20" s="32"/>
      <c r="D20" s="32"/>
      <c r="E20" s="32"/>
      <c r="F20" s="32"/>
      <c r="G20" s="32"/>
      <c r="H20" s="1"/>
      <c r="I20" s="1"/>
      <c r="J20" s="1"/>
      <c r="K20" s="1"/>
      <c r="L20" s="1"/>
    </row>
    <row r="21" spans="1:12" ht="14" customHeight="1" x14ac:dyDescent="0.2">
      <c r="A21" s="1"/>
      <c r="B21" s="37" t="s">
        <v>48</v>
      </c>
      <c r="C21" s="32"/>
      <c r="D21" s="32"/>
      <c r="E21" s="32"/>
      <c r="F21" s="32"/>
      <c r="G21" s="32"/>
      <c r="H21" s="1"/>
      <c r="I21" s="1"/>
      <c r="J21" s="1"/>
      <c r="K21" s="1"/>
      <c r="L21" s="1"/>
    </row>
    <row r="22" spans="1:12" x14ac:dyDescent="0.2">
      <c r="A22" s="1"/>
      <c r="B22" s="5" t="s">
        <v>49</v>
      </c>
      <c r="C22" s="1"/>
      <c r="D22" s="1"/>
      <c r="E22" s="6" t="s">
        <v>50</v>
      </c>
      <c r="F22" s="1"/>
      <c r="G22" s="1"/>
      <c r="H22" s="1"/>
      <c r="I22" s="1"/>
      <c r="J22" s="1"/>
      <c r="K22" s="1"/>
      <c r="L22" s="1"/>
    </row>
    <row r="23" spans="1:12" ht="20" customHeight="1" x14ac:dyDescent="0.2">
      <c r="A23" s="1"/>
      <c r="B23" s="1"/>
      <c r="C23" s="9" t="s">
        <v>51</v>
      </c>
      <c r="D23" s="1"/>
      <c r="E23" s="7">
        <v>150000</v>
      </c>
      <c r="F23" s="1"/>
      <c r="G23" s="1"/>
      <c r="H23" s="1"/>
      <c r="I23" s="1"/>
      <c r="J23" s="1"/>
      <c r="K23" s="1"/>
      <c r="L23" s="1"/>
    </row>
    <row r="24" spans="1:12" ht="20" customHeight="1" x14ac:dyDescent="0.2">
      <c r="A24" s="1"/>
      <c r="B24" s="1"/>
      <c r="C24" s="9" t="s">
        <v>52</v>
      </c>
      <c r="D24" s="1"/>
      <c r="E24" s="7">
        <v>24000</v>
      </c>
      <c r="F24" s="1"/>
      <c r="G24" s="1"/>
      <c r="H24" s="1"/>
      <c r="I24" s="1"/>
      <c r="J24" s="1"/>
      <c r="K24" s="1"/>
      <c r="L24" s="1"/>
    </row>
    <row r="25" spans="1:12" ht="20" customHeight="1" x14ac:dyDescent="0.2">
      <c r="A25" s="1"/>
      <c r="B25" s="1"/>
      <c r="C25" s="9" t="s">
        <v>53</v>
      </c>
      <c r="D25" s="1"/>
      <c r="E25" s="7">
        <v>48000</v>
      </c>
      <c r="F25" s="1"/>
      <c r="G25" s="1"/>
      <c r="H25" s="1"/>
      <c r="I25" s="1"/>
      <c r="J25" s="1"/>
      <c r="K25" s="1"/>
      <c r="L25" s="1"/>
    </row>
    <row r="26" spans="1:12" ht="20" customHeight="1" x14ac:dyDescent="0.2">
      <c r="A26" s="1"/>
      <c r="B26" s="1"/>
      <c r="C26" s="9" t="s">
        <v>54</v>
      </c>
      <c r="D26" s="1"/>
      <c r="E26" s="7">
        <v>62000</v>
      </c>
      <c r="F26" s="1"/>
      <c r="G26" s="1"/>
      <c r="H26" s="1"/>
      <c r="I26" s="1"/>
      <c r="J26" s="1"/>
      <c r="K26" s="1"/>
      <c r="L26" s="1"/>
    </row>
    <row r="27" spans="1:12" ht="20" customHeight="1" x14ac:dyDescent="0.2">
      <c r="A27" s="1"/>
      <c r="B27" s="1"/>
      <c r="C27" s="9" t="s">
        <v>55</v>
      </c>
      <c r="D27" s="1"/>
      <c r="E27" s="7">
        <v>95000</v>
      </c>
      <c r="F27" s="1"/>
      <c r="G27" s="1"/>
      <c r="H27" s="1"/>
      <c r="I27" s="1"/>
      <c r="J27" s="1"/>
      <c r="K27" s="1"/>
      <c r="L27" s="1"/>
    </row>
    <row r="28" spans="1:12" ht="20" customHeight="1" x14ac:dyDescent="0.2">
      <c r="A28" s="1"/>
      <c r="B28" s="1"/>
      <c r="C28" s="9" t="s">
        <v>56</v>
      </c>
      <c r="D28" s="1"/>
      <c r="E28" s="7">
        <v>85000</v>
      </c>
      <c r="F28" s="1"/>
      <c r="G28" s="1"/>
      <c r="H28" s="1"/>
      <c r="I28" s="1"/>
      <c r="J28" s="1"/>
      <c r="K28" s="1"/>
      <c r="L28" s="1"/>
    </row>
    <row r="29" spans="1:12" ht="20" customHeight="1" x14ac:dyDescent="0.2">
      <c r="A29" s="1"/>
      <c r="B29" s="1"/>
      <c r="C29" s="9" t="s">
        <v>57</v>
      </c>
      <c r="D29" s="1"/>
      <c r="E29" s="7">
        <v>36000</v>
      </c>
      <c r="F29" s="1"/>
      <c r="G29" s="1"/>
      <c r="H29" s="1"/>
      <c r="I29" s="1"/>
      <c r="J29" s="1"/>
      <c r="K29" s="1"/>
      <c r="L29" s="1"/>
    </row>
    <row r="30" spans="1:12" ht="20" customHeight="1" x14ac:dyDescent="0.2">
      <c r="A30" s="1"/>
      <c r="B30" s="1"/>
      <c r="C30" s="9" t="s">
        <v>58</v>
      </c>
      <c r="D30" s="1"/>
      <c r="E30" s="10"/>
      <c r="F30" s="1"/>
      <c r="G30" s="1"/>
      <c r="H30" s="1"/>
      <c r="I30" s="1"/>
      <c r="J30" s="1"/>
      <c r="K30" s="1"/>
      <c r="L30" s="1"/>
    </row>
    <row r="31" spans="1:12" ht="20" customHeight="1" x14ac:dyDescent="0.2">
      <c r="A31" s="1"/>
      <c r="B31" s="1"/>
      <c r="C31" s="9" t="s">
        <v>59</v>
      </c>
      <c r="D31" s="1"/>
      <c r="E31" s="10"/>
      <c r="F31" s="1"/>
      <c r="G31" s="1"/>
      <c r="H31" s="1"/>
      <c r="I31" s="1"/>
      <c r="J31" s="1"/>
      <c r="K31" s="1"/>
      <c r="L31" s="1"/>
    </row>
    <row r="32" spans="1:12" ht="20" customHeight="1" x14ac:dyDescent="0.2">
      <c r="A32" s="1"/>
      <c r="B32" s="1"/>
      <c r="C32" s="9" t="s">
        <v>60</v>
      </c>
      <c r="D32" s="1"/>
      <c r="E32" s="10"/>
      <c r="F32" s="1"/>
      <c r="G32" s="1"/>
      <c r="H32" s="1"/>
      <c r="I32" s="1"/>
      <c r="J32" s="1"/>
      <c r="K32" s="1"/>
      <c r="L32" s="1"/>
    </row>
    <row r="33" spans="1:12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24" customHeight="1" x14ac:dyDescent="0.2">
      <c r="A34" s="1"/>
      <c r="B34" s="4" t="e">
        <f>TOTAL ADDBACKS</f>
        <v>#NAME?</v>
      </c>
      <c r="C34" s="1"/>
      <c r="D34" s="1"/>
      <c r="E34" s="1"/>
      <c r="F34" s="1"/>
      <c r="G34" s="8">
        <f>E23+E24+E25+E26+E27+E28+E29+E30+E31+E32</f>
        <v>500000</v>
      </c>
      <c r="H34" s="1"/>
      <c r="I34" s="1"/>
      <c r="J34" s="1"/>
      <c r="K34" s="1"/>
      <c r="L34" s="1"/>
    </row>
    <row r="35" spans="1:12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22" customHeight="1" x14ac:dyDescent="0.2">
      <c r="A36" s="1"/>
      <c r="B36" s="40" t="s">
        <v>61</v>
      </c>
      <c r="C36" s="32"/>
      <c r="D36" s="32"/>
      <c r="E36" s="32"/>
      <c r="F36" s="32"/>
      <c r="G36" s="32"/>
      <c r="H36" s="1"/>
      <c r="I36" s="1"/>
      <c r="J36" s="1"/>
      <c r="K36" s="1"/>
      <c r="L36" s="1"/>
    </row>
    <row r="37" spans="1:12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22" customHeight="1" x14ac:dyDescent="0.2">
      <c r="A38" s="1"/>
      <c r="B38" s="11" t="s">
        <v>62</v>
      </c>
      <c r="C38" s="1"/>
      <c r="D38" s="1"/>
      <c r="E38" s="1"/>
      <c r="F38" s="1"/>
      <c r="G38" s="8">
        <f>G18</f>
        <v>500000</v>
      </c>
      <c r="H38" s="1"/>
      <c r="I38" s="1"/>
      <c r="J38" s="1"/>
      <c r="K38" s="1"/>
      <c r="L38" s="1"/>
    </row>
    <row r="39" spans="1:12" ht="22" customHeight="1" x14ac:dyDescent="0.2">
      <c r="A39" s="1"/>
      <c r="B39" s="12" t="s">
        <v>63</v>
      </c>
      <c r="C39" s="1"/>
      <c r="D39" s="1"/>
      <c r="E39" s="1"/>
      <c r="F39" s="1"/>
      <c r="G39" s="8">
        <f>G34</f>
        <v>500000</v>
      </c>
      <c r="H39" s="1"/>
      <c r="I39" s="1"/>
      <c r="J39" s="1"/>
      <c r="K39" s="1"/>
      <c r="L39" s="1"/>
    </row>
    <row r="40" spans="1:12" ht="30" customHeight="1" x14ac:dyDescent="0.2">
      <c r="A40" s="1"/>
      <c r="B40" s="42" t="s">
        <v>64</v>
      </c>
      <c r="C40" s="32"/>
      <c r="D40" s="32"/>
      <c r="E40" s="32"/>
      <c r="F40" s="32"/>
      <c r="G40" s="13">
        <f>G38+G39</f>
        <v>1000000</v>
      </c>
      <c r="H40" s="1"/>
      <c r="I40" s="1"/>
      <c r="J40" s="1"/>
      <c r="K40" s="1"/>
      <c r="L40" s="1"/>
    </row>
    <row r="41" spans="1:12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20" customHeight="1" x14ac:dyDescent="0.2">
      <c r="A42" s="1"/>
      <c r="B42" s="2" t="s">
        <v>65</v>
      </c>
      <c r="C42" s="1"/>
      <c r="D42" s="1"/>
      <c r="E42" s="7">
        <v>2500000</v>
      </c>
      <c r="F42" s="1"/>
      <c r="G42" s="1"/>
      <c r="H42" s="1"/>
      <c r="I42" s="1"/>
      <c r="J42" s="1"/>
      <c r="K42" s="1"/>
      <c r="L42" s="1"/>
    </row>
    <row r="43" spans="1:12" ht="20" customHeight="1" x14ac:dyDescent="0.2">
      <c r="A43" s="1"/>
      <c r="B43" s="14" t="s">
        <v>66</v>
      </c>
      <c r="C43" s="1"/>
      <c r="D43" s="1"/>
      <c r="E43" s="1"/>
      <c r="F43" s="1"/>
      <c r="G43" s="15">
        <f>IF(E42&gt;0,G40/E42,0)</f>
        <v>0.4</v>
      </c>
      <c r="H43" s="1"/>
      <c r="I43" s="1"/>
      <c r="J43" s="1"/>
      <c r="K43" s="1"/>
      <c r="L43" s="1"/>
    </row>
    <row r="44" spans="1:12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2">
      <c r="A45" s="1"/>
      <c r="B45" s="41" t="s">
        <v>34</v>
      </c>
      <c r="C45" s="32"/>
      <c r="D45" s="32"/>
      <c r="E45" s="32"/>
      <c r="F45" s="32"/>
      <c r="G45" s="32"/>
      <c r="H45" s="1"/>
      <c r="I45" s="1"/>
      <c r="J45" s="1"/>
      <c r="K45" s="1"/>
      <c r="L45" s="1"/>
    </row>
    <row r="46" spans="1:12" x14ac:dyDescent="0.2">
      <c r="A46" s="1"/>
      <c r="B46" s="31" t="s">
        <v>67</v>
      </c>
      <c r="C46" s="32"/>
      <c r="D46" s="32"/>
      <c r="E46" s="32"/>
      <c r="F46" s="32"/>
      <c r="G46" s="32"/>
      <c r="H46" s="1"/>
      <c r="I46" s="1"/>
      <c r="J46" s="1"/>
      <c r="K46" s="1"/>
      <c r="L46" s="1"/>
    </row>
    <row r="47" spans="1:12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</sheetData>
  <mergeCells count="13">
    <mergeCell ref="B3:G3"/>
    <mergeCell ref="B2:G2"/>
    <mergeCell ref="B20:G20"/>
    <mergeCell ref="B10:G10"/>
    <mergeCell ref="B46:G46"/>
    <mergeCell ref="B5:G5"/>
    <mergeCell ref="B36:G36"/>
    <mergeCell ref="B45:G45"/>
    <mergeCell ref="B9:G9"/>
    <mergeCell ref="B4:G4"/>
    <mergeCell ref="B21:G21"/>
    <mergeCell ref="B40:F40"/>
    <mergeCell ref="B7:G7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FF00"/>
  </sheetPr>
  <dimension ref="A1:L100"/>
  <sheetViews>
    <sheetView showGridLines="0" zoomScale="120" zoomScaleNormal="120" workbookViewId="0"/>
  </sheetViews>
  <sheetFormatPr baseColWidth="10" defaultColWidth="8.83203125" defaultRowHeight="15" x14ac:dyDescent="0.2"/>
  <cols>
    <col min="1" max="1" width="2" customWidth="1"/>
    <col min="2" max="2" width="4" customWidth="1"/>
    <col min="3" max="3" width="28" customWidth="1"/>
    <col min="4" max="4" width="2" customWidth="1"/>
    <col min="5" max="5" width="16" customWidth="1"/>
    <col min="6" max="6" width="2" customWidth="1"/>
    <col min="7" max="7" width="16" customWidth="1"/>
    <col min="8" max="8" width="2" customWidth="1"/>
    <col min="9" max="9" width="16" customWidth="1"/>
    <col min="10" max="10" width="2" customWidth="1"/>
  </cols>
  <sheetData>
    <row r="1" spans="1:12" ht="90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43" customHeight="1" x14ac:dyDescent="0.2">
      <c r="A2" s="1"/>
      <c r="B2" s="39"/>
      <c r="C2" s="32"/>
      <c r="D2" s="32"/>
      <c r="E2" s="32"/>
      <c r="F2" s="32"/>
      <c r="G2" s="32"/>
      <c r="H2" s="32"/>
      <c r="I2" s="32"/>
      <c r="J2" s="1"/>
      <c r="K2" s="1"/>
      <c r="L2" s="1"/>
    </row>
    <row r="3" spans="1:12" ht="30" customHeight="1" x14ac:dyDescent="0.2">
      <c r="A3" s="1"/>
      <c r="B3" s="38"/>
      <c r="C3" s="32"/>
      <c r="D3" s="32"/>
      <c r="E3" s="32"/>
      <c r="F3" s="32"/>
      <c r="G3" s="32"/>
      <c r="H3" s="32"/>
      <c r="I3" s="32"/>
      <c r="J3" s="1"/>
      <c r="K3" s="1"/>
      <c r="L3" s="1"/>
    </row>
    <row r="4" spans="1:12" ht="12" customHeight="1" x14ac:dyDescent="0.2">
      <c r="A4" s="1"/>
      <c r="B4" s="41" t="s">
        <v>68</v>
      </c>
      <c r="C4" s="32"/>
      <c r="D4" s="32"/>
      <c r="E4" s="32"/>
      <c r="F4" s="32"/>
      <c r="G4" s="32"/>
      <c r="H4" s="32"/>
      <c r="I4" s="32"/>
      <c r="J4" s="1"/>
      <c r="K4" s="1"/>
      <c r="L4" s="1"/>
    </row>
    <row r="5" spans="1:12" ht="4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8" customHeight="1" x14ac:dyDescent="0.2">
      <c r="A6" s="1"/>
      <c r="B6" s="43" t="s">
        <v>69</v>
      </c>
      <c r="C6" s="32"/>
      <c r="D6" s="32"/>
      <c r="E6" s="32"/>
      <c r="F6" s="32"/>
      <c r="G6" s="32"/>
      <c r="H6" s="32"/>
      <c r="I6" s="32"/>
      <c r="J6" s="1"/>
      <c r="K6" s="1"/>
      <c r="L6" s="1"/>
    </row>
    <row r="7" spans="1:12" ht="6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24" customHeight="1" x14ac:dyDescent="0.2">
      <c r="A8" s="1"/>
      <c r="B8" s="40" t="s">
        <v>70</v>
      </c>
      <c r="C8" s="32"/>
      <c r="D8" s="32"/>
      <c r="E8" s="16">
        <f>'EBITDAm Calculator'!G40</f>
        <v>1000000</v>
      </c>
      <c r="F8" s="1"/>
      <c r="G8" s="1"/>
      <c r="H8" s="1"/>
      <c r="I8" s="1"/>
      <c r="J8" s="1"/>
      <c r="K8" s="1"/>
      <c r="L8" s="1"/>
    </row>
    <row r="9" spans="1:12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22" customHeight="1" x14ac:dyDescent="0.2">
      <c r="A10" s="1"/>
      <c r="B10" s="40" t="s">
        <v>71</v>
      </c>
      <c r="C10" s="32"/>
      <c r="D10" s="32"/>
      <c r="E10" s="32"/>
      <c r="F10" s="32"/>
      <c r="G10" s="32"/>
      <c r="H10" s="1"/>
      <c r="I10" s="1"/>
      <c r="J10" s="1"/>
      <c r="K10" s="1"/>
      <c r="L10" s="1"/>
    </row>
    <row r="11" spans="1:12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16" customHeight="1" x14ac:dyDescent="0.2">
      <c r="A12" s="1"/>
      <c r="B12" s="5" t="s">
        <v>72</v>
      </c>
      <c r="C12" s="1"/>
      <c r="D12" s="1"/>
      <c r="E12" s="6" t="s">
        <v>73</v>
      </c>
      <c r="F12" s="1"/>
      <c r="G12" s="6" t="s">
        <v>74</v>
      </c>
      <c r="H12" s="1"/>
      <c r="I12" s="6" t="s">
        <v>75</v>
      </c>
      <c r="J12" s="1"/>
      <c r="K12" s="1"/>
      <c r="L12" s="1"/>
    </row>
    <row r="13" spans="1:12" ht="22" customHeight="1" x14ac:dyDescent="0.2">
      <c r="A13" s="1"/>
      <c r="B13" s="17" t="s">
        <v>76</v>
      </c>
      <c r="C13" s="1"/>
      <c r="D13" s="1"/>
      <c r="E13" s="18">
        <f>E8*3</f>
        <v>3000000</v>
      </c>
      <c r="F13" s="1"/>
      <c r="G13" s="18">
        <v>300000</v>
      </c>
      <c r="H13" s="1"/>
      <c r="I13" s="19" t="s">
        <v>77</v>
      </c>
      <c r="J13" s="1"/>
      <c r="K13" s="1"/>
      <c r="L13" s="1"/>
    </row>
    <row r="14" spans="1:12" ht="22" customHeight="1" x14ac:dyDescent="0.2">
      <c r="A14" s="1"/>
      <c r="B14" s="17" t="s">
        <v>78</v>
      </c>
      <c r="C14" s="1"/>
      <c r="D14" s="1"/>
      <c r="E14" s="18">
        <f>E8*4</f>
        <v>4000000</v>
      </c>
      <c r="F14" s="1"/>
      <c r="G14" s="18">
        <v>400000</v>
      </c>
      <c r="H14" s="1"/>
      <c r="I14" s="19" t="s">
        <v>79</v>
      </c>
      <c r="J14" s="1"/>
      <c r="K14" s="1"/>
      <c r="L14" s="1"/>
    </row>
    <row r="15" spans="1:12" ht="22" customHeight="1" x14ac:dyDescent="0.2">
      <c r="A15" s="1"/>
      <c r="B15" s="20" t="s">
        <v>80</v>
      </c>
      <c r="C15" s="21"/>
      <c r="D15" s="21"/>
      <c r="E15" s="22">
        <f>E8*5</f>
        <v>5000000</v>
      </c>
      <c r="F15" s="21"/>
      <c r="G15" s="23">
        <v>500000</v>
      </c>
      <c r="H15" s="21"/>
      <c r="I15" s="24" t="s">
        <v>81</v>
      </c>
      <c r="J15" s="1"/>
      <c r="K15" s="1"/>
      <c r="L15" s="1"/>
    </row>
    <row r="16" spans="1:12" ht="22" customHeight="1" x14ac:dyDescent="0.2">
      <c r="A16" s="1"/>
      <c r="B16" s="20" t="s">
        <v>82</v>
      </c>
      <c r="C16" s="21"/>
      <c r="D16" s="21"/>
      <c r="E16" s="22">
        <f>E8*6</f>
        <v>6000000</v>
      </c>
      <c r="F16" s="21"/>
      <c r="G16" s="23">
        <v>600000</v>
      </c>
      <c r="H16" s="21"/>
      <c r="I16" s="24" t="s">
        <v>83</v>
      </c>
      <c r="J16" s="1"/>
      <c r="K16" s="1"/>
      <c r="L16" s="1"/>
    </row>
    <row r="17" spans="1:12" ht="22" customHeight="1" x14ac:dyDescent="0.2">
      <c r="A17" s="1"/>
      <c r="B17" s="20" t="s">
        <v>84</v>
      </c>
      <c r="C17" s="21"/>
      <c r="D17" s="21"/>
      <c r="E17" s="22">
        <f>E8*7</f>
        <v>7000000</v>
      </c>
      <c r="F17" s="21"/>
      <c r="G17" s="23">
        <v>700000</v>
      </c>
      <c r="H17" s="21"/>
      <c r="I17" s="24" t="s">
        <v>85</v>
      </c>
      <c r="J17" s="1"/>
      <c r="K17" s="1"/>
      <c r="L17" s="1"/>
    </row>
    <row r="18" spans="1:12" ht="22" customHeight="1" x14ac:dyDescent="0.2">
      <c r="A18" s="1"/>
      <c r="B18" s="20" t="s">
        <v>86</v>
      </c>
      <c r="C18" s="21"/>
      <c r="D18" s="21"/>
      <c r="E18" s="22">
        <f>E8*8</f>
        <v>8000000</v>
      </c>
      <c r="F18" s="21"/>
      <c r="G18" s="23">
        <v>800000</v>
      </c>
      <c r="H18" s="21"/>
      <c r="I18" s="24" t="s">
        <v>87</v>
      </c>
      <c r="J18" s="1"/>
      <c r="K18" s="1"/>
      <c r="L18" s="1"/>
    </row>
    <row r="19" spans="1:12" ht="22" customHeight="1" x14ac:dyDescent="0.2">
      <c r="A19" s="1"/>
      <c r="B19" s="17" t="s">
        <v>88</v>
      </c>
      <c r="C19" s="1"/>
      <c r="D19" s="1"/>
      <c r="E19" s="18">
        <f>E8*9</f>
        <v>9000000</v>
      </c>
      <c r="F19" s="1"/>
      <c r="G19" s="18">
        <v>900000</v>
      </c>
      <c r="H19" s="1"/>
      <c r="I19" s="19" t="s">
        <v>89</v>
      </c>
      <c r="J19" s="1"/>
      <c r="K19" s="1"/>
      <c r="L19" s="1"/>
    </row>
    <row r="20" spans="1:12" ht="22" customHeight="1" x14ac:dyDescent="0.2">
      <c r="A20" s="1"/>
      <c r="B20" s="17" t="s">
        <v>90</v>
      </c>
      <c r="C20" s="1"/>
      <c r="D20" s="1"/>
      <c r="E20" s="18">
        <f>E8*10</f>
        <v>10000000</v>
      </c>
      <c r="F20" s="1"/>
      <c r="G20" s="18">
        <v>1000000</v>
      </c>
      <c r="H20" s="1"/>
      <c r="I20" s="19" t="s">
        <v>91</v>
      </c>
      <c r="J20" s="1"/>
      <c r="K20" s="1"/>
      <c r="L20" s="1"/>
    </row>
    <row r="21" spans="1:12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22" customHeight="1" x14ac:dyDescent="0.2">
      <c r="A23" s="1"/>
      <c r="B23" s="40" t="s">
        <v>92</v>
      </c>
      <c r="C23" s="32"/>
      <c r="D23" s="32"/>
      <c r="E23" s="32"/>
      <c r="F23" s="32"/>
      <c r="G23" s="32"/>
      <c r="H23" s="1"/>
      <c r="I23" s="1"/>
      <c r="J23" s="1"/>
      <c r="K23" s="1"/>
      <c r="L23" s="1"/>
    </row>
    <row r="24" spans="1:12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16" customHeight="1" x14ac:dyDescent="0.2">
      <c r="A25" s="1"/>
      <c r="B25" s="31" t="s">
        <v>93</v>
      </c>
      <c r="C25" s="32"/>
      <c r="D25" s="32"/>
      <c r="E25" s="32"/>
      <c r="F25" s="32"/>
      <c r="G25" s="32"/>
      <c r="H25" s="32"/>
      <c r="I25" s="32"/>
      <c r="J25" s="1"/>
      <c r="K25" s="1"/>
      <c r="L25" s="1"/>
    </row>
    <row r="26" spans="1:12" ht="16" customHeight="1" x14ac:dyDescent="0.2">
      <c r="A26" s="1"/>
      <c r="B26" s="31" t="s">
        <v>94</v>
      </c>
      <c r="C26" s="32"/>
      <c r="D26" s="32"/>
      <c r="E26" s="32"/>
      <c r="F26" s="32"/>
      <c r="G26" s="32"/>
      <c r="H26" s="32"/>
      <c r="I26" s="32"/>
      <c r="J26" s="1"/>
      <c r="K26" s="1"/>
      <c r="L26" s="1"/>
    </row>
    <row r="27" spans="1:12" ht="16" customHeight="1" x14ac:dyDescent="0.2">
      <c r="A27" s="1"/>
      <c r="B27" s="31" t="s">
        <v>95</v>
      </c>
      <c r="C27" s="32"/>
      <c r="D27" s="32"/>
      <c r="E27" s="32"/>
      <c r="F27" s="32"/>
      <c r="G27" s="32"/>
      <c r="H27" s="32"/>
      <c r="I27" s="32"/>
      <c r="J27" s="1"/>
      <c r="K27" s="1"/>
      <c r="L27" s="1"/>
    </row>
    <row r="28" spans="1:12" ht="14" customHeight="1" x14ac:dyDescent="0.2">
      <c r="A28" s="1"/>
      <c r="B28" s="41" t="s">
        <v>96</v>
      </c>
      <c r="C28" s="32"/>
      <c r="D28" s="32"/>
      <c r="E28" s="32"/>
      <c r="F28" s="32"/>
      <c r="G28" s="32"/>
      <c r="H28" s="32"/>
      <c r="I28" s="32"/>
      <c r="J28" s="1"/>
      <c r="K28" s="1"/>
      <c r="L28" s="1"/>
    </row>
    <row r="29" spans="1:12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22" customHeight="1" x14ac:dyDescent="0.2">
      <c r="A30" s="1"/>
      <c r="B30" s="40" t="s">
        <v>97</v>
      </c>
      <c r="C30" s="32"/>
      <c r="D30" s="32"/>
      <c r="E30" s="32"/>
      <c r="F30" s="32"/>
      <c r="G30" s="32"/>
      <c r="H30" s="1"/>
      <c r="I30" s="1"/>
      <c r="J30" s="1"/>
      <c r="K30" s="1"/>
      <c r="L30" s="1"/>
    </row>
    <row r="31" spans="1:12" ht="14" customHeight="1" x14ac:dyDescent="0.2">
      <c r="A31" s="1"/>
      <c r="B31" s="37" t="s">
        <v>98</v>
      </c>
      <c r="C31" s="32"/>
      <c r="D31" s="32"/>
      <c r="E31" s="32"/>
      <c r="F31" s="32"/>
      <c r="G31" s="32"/>
      <c r="H31" s="1"/>
      <c r="I31" s="1"/>
      <c r="J31" s="1"/>
      <c r="K31" s="1"/>
      <c r="L31" s="1"/>
    </row>
    <row r="32" spans="1:12" ht="20" customHeight="1" x14ac:dyDescent="0.2">
      <c r="A32" s="1"/>
      <c r="B32" s="2" t="s">
        <v>99</v>
      </c>
      <c r="C32" s="1"/>
      <c r="D32" s="1"/>
      <c r="E32" s="25">
        <v>250000</v>
      </c>
      <c r="F32" s="1"/>
      <c r="G32" s="1"/>
      <c r="H32" s="1"/>
      <c r="I32" s="1"/>
      <c r="J32" s="1"/>
      <c r="K32" s="1"/>
      <c r="L32" s="1"/>
    </row>
    <row r="33" spans="1:12" ht="20" customHeight="1" x14ac:dyDescent="0.2">
      <c r="A33" s="1"/>
      <c r="B33" s="2" t="s">
        <v>100</v>
      </c>
      <c r="C33" s="1"/>
      <c r="D33" s="1"/>
      <c r="E33" s="25">
        <v>100000</v>
      </c>
      <c r="F33" s="1"/>
      <c r="G33" s="1"/>
      <c r="H33" s="1"/>
      <c r="I33" s="1"/>
      <c r="J33" s="1"/>
      <c r="K33" s="1"/>
      <c r="L33" s="1"/>
    </row>
    <row r="34" spans="1:12" ht="20" customHeight="1" x14ac:dyDescent="0.2">
      <c r="A34" s="1"/>
      <c r="B34" s="2" t="s">
        <v>101</v>
      </c>
      <c r="C34" s="1"/>
      <c r="D34" s="1"/>
      <c r="E34" s="26">
        <v>6</v>
      </c>
      <c r="F34" s="1"/>
      <c r="G34" s="1"/>
      <c r="H34" s="1"/>
      <c r="I34" s="1"/>
      <c r="J34" s="1"/>
      <c r="K34" s="1"/>
      <c r="L34" s="1"/>
    </row>
    <row r="35" spans="1:12" ht="20" customHeight="1" x14ac:dyDescent="0.2">
      <c r="A35" s="1"/>
      <c r="B35" s="2" t="s">
        <v>102</v>
      </c>
      <c r="C35" s="1"/>
      <c r="D35" s="1"/>
      <c r="E35" s="27">
        <f>MAX(0,E32-E33)</f>
        <v>150000</v>
      </c>
      <c r="F35" s="1"/>
      <c r="G35" s="1"/>
      <c r="H35" s="1"/>
      <c r="I35" s="1"/>
      <c r="J35" s="1"/>
      <c r="K35" s="1"/>
      <c r="L35" s="1"/>
    </row>
    <row r="36" spans="1:12" ht="24" customHeight="1" x14ac:dyDescent="0.2">
      <c r="A36" s="1"/>
      <c r="B36" s="44" t="s">
        <v>103</v>
      </c>
      <c r="C36" s="32"/>
      <c r="D36" s="32"/>
      <c r="E36" s="16">
        <f>E35*E34</f>
        <v>900000</v>
      </c>
      <c r="F36" s="1"/>
      <c r="G36" s="1"/>
      <c r="H36" s="1"/>
      <c r="I36" s="1"/>
      <c r="J36" s="1"/>
      <c r="K36" s="1"/>
      <c r="L36" s="1"/>
    </row>
    <row r="37" spans="1:12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14" customHeight="1" x14ac:dyDescent="0.2">
      <c r="A38" s="1"/>
      <c r="B38" s="37" t="s">
        <v>104</v>
      </c>
      <c r="C38" s="32"/>
      <c r="D38" s="32"/>
      <c r="E38" s="32"/>
      <c r="F38" s="32"/>
      <c r="G38" s="32"/>
      <c r="H38" s="32"/>
      <c r="I38" s="32"/>
      <c r="J38" s="1"/>
      <c r="K38" s="1"/>
      <c r="L38" s="1"/>
    </row>
    <row r="39" spans="1:12" ht="14" customHeight="1" x14ac:dyDescent="0.2">
      <c r="A39" s="1"/>
      <c r="B39" s="37" t="s">
        <v>105</v>
      </c>
      <c r="C39" s="32"/>
      <c r="D39" s="32"/>
      <c r="E39" s="32"/>
      <c r="F39" s="32"/>
      <c r="G39" s="32"/>
      <c r="H39" s="32"/>
      <c r="I39" s="32"/>
      <c r="J39" s="1"/>
      <c r="K39" s="1"/>
      <c r="L39" s="1"/>
    </row>
    <row r="40" spans="1:12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2">
      <c r="A41" s="1"/>
      <c r="B41" s="41" t="s">
        <v>68</v>
      </c>
      <c r="C41" s="32"/>
      <c r="D41" s="32"/>
      <c r="E41" s="32"/>
      <c r="F41" s="32"/>
      <c r="G41" s="32"/>
      <c r="H41" s="32"/>
      <c r="I41" s="32"/>
      <c r="J41" s="1"/>
      <c r="K41" s="1"/>
      <c r="L41" s="1"/>
    </row>
    <row r="42" spans="1:12" ht="16" customHeight="1" x14ac:dyDescent="0.2">
      <c r="A42" s="1"/>
      <c r="B42" s="37" t="s">
        <v>33</v>
      </c>
      <c r="C42" s="32"/>
      <c r="D42" s="32"/>
      <c r="E42" s="32"/>
      <c r="F42" s="32"/>
      <c r="G42" s="32"/>
      <c r="H42" s="32"/>
      <c r="I42" s="32"/>
      <c r="J42" s="1"/>
      <c r="K42" s="1"/>
      <c r="L42" s="1"/>
    </row>
    <row r="43" spans="1:12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</sheetData>
  <mergeCells count="18">
    <mergeCell ref="B2:I2"/>
    <mergeCell ref="B8:D8"/>
    <mergeCell ref="B23:G23"/>
    <mergeCell ref="B31:G31"/>
    <mergeCell ref="B42:I42"/>
    <mergeCell ref="B28:I28"/>
    <mergeCell ref="B3:I3"/>
    <mergeCell ref="B41:I41"/>
    <mergeCell ref="B27:I27"/>
    <mergeCell ref="B30:G30"/>
    <mergeCell ref="B4:I4"/>
    <mergeCell ref="B26:I26"/>
    <mergeCell ref="B36:D36"/>
    <mergeCell ref="B10:G10"/>
    <mergeCell ref="B39:I39"/>
    <mergeCell ref="B25:I25"/>
    <mergeCell ref="B6:I6"/>
    <mergeCell ref="B38:I38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249977111117893"/>
  </sheetPr>
  <dimension ref="A1:H220"/>
  <sheetViews>
    <sheetView showGridLines="0" zoomScale="150" zoomScaleNormal="150" workbookViewId="0">
      <selection activeCell="J10" sqref="J10"/>
    </sheetView>
  </sheetViews>
  <sheetFormatPr baseColWidth="10" defaultColWidth="8.83203125" defaultRowHeight="15" x14ac:dyDescent="0.2"/>
  <cols>
    <col min="1" max="1" width="2" customWidth="1"/>
    <col min="2" max="2" width="4" customWidth="1"/>
    <col min="3" max="3" width="36" customWidth="1"/>
    <col min="4" max="4" width="2" customWidth="1"/>
    <col min="5" max="5" width="39.83203125" customWidth="1"/>
    <col min="6" max="6" width="2" customWidth="1"/>
    <col min="7" max="7" width="16" customWidth="1"/>
    <col min="8" max="8" width="2" customWidth="1"/>
  </cols>
  <sheetData>
    <row r="1" spans="1:8" ht="90" customHeight="1" x14ac:dyDescent="0.2">
      <c r="A1" s="1"/>
      <c r="B1" s="1"/>
      <c r="C1" s="1"/>
      <c r="D1" s="1"/>
      <c r="E1" s="1"/>
      <c r="F1" s="1"/>
      <c r="G1" s="1"/>
      <c r="H1" s="1"/>
    </row>
    <row r="2" spans="1:8" ht="50" customHeight="1" x14ac:dyDescent="0.2">
      <c r="A2" s="1"/>
      <c r="B2" s="39"/>
      <c r="C2" s="32"/>
      <c r="D2" s="32"/>
      <c r="E2" s="32"/>
      <c r="F2" s="32"/>
      <c r="G2" s="32"/>
      <c r="H2" s="1"/>
    </row>
    <row r="3" spans="1:8" ht="1" customHeight="1" x14ac:dyDescent="0.2">
      <c r="A3" s="1"/>
      <c r="B3" s="38"/>
      <c r="C3" s="32"/>
      <c r="D3" s="32"/>
      <c r="E3" s="32"/>
      <c r="F3" s="32"/>
      <c r="G3" s="32"/>
      <c r="H3" s="1"/>
    </row>
    <row r="4" spans="1:8" ht="12" customHeight="1" x14ac:dyDescent="0.2">
      <c r="A4" s="1"/>
      <c r="B4" s="41" t="s">
        <v>106</v>
      </c>
      <c r="C4" s="32"/>
      <c r="D4" s="32"/>
      <c r="E4" s="32"/>
      <c r="F4" s="32"/>
      <c r="G4" s="32"/>
      <c r="H4" s="1"/>
    </row>
    <row r="5" spans="1:8" ht="14" customHeight="1" x14ac:dyDescent="0.2">
      <c r="A5" s="1"/>
      <c r="B5" s="37" t="s">
        <v>107</v>
      </c>
      <c r="C5" s="32"/>
      <c r="D5" s="32"/>
      <c r="E5" s="32"/>
      <c r="F5" s="32"/>
      <c r="G5" s="32"/>
      <c r="H5" s="1"/>
    </row>
    <row r="6" spans="1:8" ht="6" customHeight="1" x14ac:dyDescent="0.2">
      <c r="A6" s="1"/>
      <c r="B6" s="1"/>
      <c r="C6" s="1"/>
      <c r="D6" s="1"/>
      <c r="E6" s="1"/>
      <c r="F6" s="1"/>
      <c r="G6" s="1"/>
      <c r="H6" s="1"/>
    </row>
    <row r="7" spans="1:8" ht="18" customHeight="1" x14ac:dyDescent="0.2">
      <c r="A7" s="1"/>
      <c r="B7" s="1"/>
      <c r="C7" s="5" t="s">
        <v>108</v>
      </c>
      <c r="D7" s="1"/>
      <c r="E7" s="5" t="s">
        <v>109</v>
      </c>
      <c r="F7" s="1"/>
      <c r="G7" s="6" t="s">
        <v>110</v>
      </c>
      <c r="H7" s="1"/>
    </row>
    <row r="8" spans="1:8" ht="8" customHeight="1" x14ac:dyDescent="0.2">
      <c r="A8" s="1"/>
      <c r="B8" s="1"/>
      <c r="C8" s="1"/>
      <c r="D8" s="1"/>
      <c r="E8" s="1"/>
      <c r="F8" s="1"/>
      <c r="G8" s="1"/>
      <c r="H8" s="1"/>
    </row>
    <row r="9" spans="1:8" ht="22" customHeight="1" x14ac:dyDescent="0.2">
      <c r="A9" s="1"/>
      <c r="B9" s="45" t="s">
        <v>111</v>
      </c>
      <c r="C9" s="32"/>
      <c r="D9" s="32"/>
      <c r="E9" s="32"/>
      <c r="F9" s="32"/>
      <c r="G9" s="32"/>
      <c r="H9" s="1"/>
    </row>
    <row r="10" spans="1:8" ht="31" customHeight="1" x14ac:dyDescent="0.2">
      <c r="A10" s="1"/>
      <c r="B10" s="1"/>
      <c r="C10" s="28" t="s">
        <v>112</v>
      </c>
      <c r="D10" s="1"/>
      <c r="E10" s="29" t="s">
        <v>113</v>
      </c>
      <c r="F10" s="1"/>
      <c r="G10" s="30"/>
      <c r="H10" s="1"/>
    </row>
    <row r="11" spans="1:8" ht="31" customHeight="1" x14ac:dyDescent="0.2">
      <c r="A11" s="1"/>
      <c r="B11" s="1"/>
      <c r="C11" s="28" t="s">
        <v>114</v>
      </c>
      <c r="D11" s="1"/>
      <c r="E11" s="29" t="s">
        <v>115</v>
      </c>
      <c r="F11" s="1"/>
      <c r="G11" s="30"/>
      <c r="H11" s="1"/>
    </row>
    <row r="12" spans="1:8" ht="31" customHeight="1" x14ac:dyDescent="0.2">
      <c r="A12" s="1"/>
      <c r="B12" s="1"/>
      <c r="C12" s="28" t="s">
        <v>116</v>
      </c>
      <c r="D12" s="1"/>
      <c r="E12" s="29" t="s">
        <v>117</v>
      </c>
      <c r="F12" s="1"/>
      <c r="G12" s="30"/>
      <c r="H12" s="1"/>
    </row>
    <row r="13" spans="1:8" ht="30" customHeight="1" x14ac:dyDescent="0.2">
      <c r="A13" s="1"/>
      <c r="B13" s="1"/>
      <c r="C13" s="28" t="s">
        <v>118</v>
      </c>
      <c r="D13" s="1"/>
      <c r="E13" s="29" t="s">
        <v>119</v>
      </c>
      <c r="F13" s="1"/>
      <c r="G13" s="30"/>
      <c r="H13" s="1"/>
    </row>
    <row r="14" spans="1:8" ht="26" customHeight="1" x14ac:dyDescent="0.2">
      <c r="A14" s="1"/>
      <c r="B14" s="1"/>
      <c r="C14" s="28" t="s">
        <v>120</v>
      </c>
      <c r="D14" s="1"/>
      <c r="E14" s="29" t="s">
        <v>121</v>
      </c>
      <c r="F14" s="1"/>
      <c r="G14" s="30"/>
      <c r="H14" s="1"/>
    </row>
    <row r="15" spans="1:8" ht="28" customHeight="1" x14ac:dyDescent="0.2">
      <c r="A15" s="1"/>
      <c r="B15" s="1"/>
      <c r="C15" s="28" t="s">
        <v>122</v>
      </c>
      <c r="D15" s="1"/>
      <c r="E15" s="29" t="s">
        <v>123</v>
      </c>
      <c r="F15" s="1"/>
      <c r="G15" s="30"/>
      <c r="H15" s="1"/>
    </row>
    <row r="16" spans="1:8" ht="29" customHeight="1" x14ac:dyDescent="0.2">
      <c r="A16" s="1"/>
      <c r="B16" s="1"/>
      <c r="C16" s="28" t="s">
        <v>124</v>
      </c>
      <c r="D16" s="1"/>
      <c r="E16" s="29" t="s">
        <v>125</v>
      </c>
      <c r="F16" s="1"/>
      <c r="G16" s="30"/>
      <c r="H16" s="1"/>
    </row>
    <row r="17" spans="1:8" ht="28" customHeight="1" x14ac:dyDescent="0.2">
      <c r="A17" s="1"/>
      <c r="B17" s="1"/>
      <c r="C17" s="28" t="s">
        <v>126</v>
      </c>
      <c r="D17" s="1"/>
      <c r="E17" s="29" t="s">
        <v>127</v>
      </c>
      <c r="F17" s="1"/>
      <c r="G17" s="30"/>
      <c r="H17" s="1"/>
    </row>
    <row r="18" spans="1:8" ht="34" customHeight="1" x14ac:dyDescent="0.2">
      <c r="A18" s="1"/>
      <c r="B18" s="1"/>
      <c r="C18" s="28" t="s">
        <v>128</v>
      </c>
      <c r="D18" s="1"/>
      <c r="E18" s="29" t="s">
        <v>129</v>
      </c>
      <c r="F18" s="1"/>
      <c r="G18" s="30"/>
      <c r="H18" s="1"/>
    </row>
    <row r="19" spans="1:8" ht="8" customHeight="1" x14ac:dyDescent="0.2">
      <c r="A19" s="1"/>
      <c r="B19" s="1"/>
      <c r="C19" s="1"/>
      <c r="D19" s="1"/>
      <c r="E19" s="1"/>
      <c r="F19" s="1"/>
      <c r="G19" s="1"/>
      <c r="H19" s="1"/>
    </row>
    <row r="20" spans="1:8" ht="22" customHeight="1" x14ac:dyDescent="0.2">
      <c r="A20" s="1"/>
      <c r="B20" s="45" t="s">
        <v>130</v>
      </c>
      <c r="C20" s="32"/>
      <c r="D20" s="32"/>
      <c r="E20" s="32"/>
      <c r="F20" s="32"/>
      <c r="G20" s="32"/>
      <c r="H20" s="1"/>
    </row>
    <row r="21" spans="1:8" ht="25" customHeight="1" x14ac:dyDescent="0.2">
      <c r="A21" s="1"/>
      <c r="B21" s="1"/>
      <c r="C21" s="28" t="s">
        <v>131</v>
      </c>
      <c r="D21" s="1"/>
      <c r="E21" s="29" t="s">
        <v>132</v>
      </c>
      <c r="F21" s="1"/>
      <c r="G21" s="30"/>
      <c r="H21" s="1"/>
    </row>
    <row r="22" spans="1:8" ht="27" customHeight="1" x14ac:dyDescent="0.2">
      <c r="A22" s="1"/>
      <c r="B22" s="1"/>
      <c r="C22" s="28" t="s">
        <v>133</v>
      </c>
      <c r="D22" s="1"/>
      <c r="E22" s="29" t="s">
        <v>134</v>
      </c>
      <c r="F22" s="1"/>
      <c r="G22" s="30"/>
      <c r="H22" s="1"/>
    </row>
    <row r="23" spans="1:8" ht="25" customHeight="1" x14ac:dyDescent="0.2">
      <c r="A23" s="1"/>
      <c r="B23" s="1"/>
      <c r="C23" s="28" t="s">
        <v>135</v>
      </c>
      <c r="D23" s="1"/>
      <c r="E23" s="29" t="s">
        <v>136</v>
      </c>
      <c r="F23" s="1"/>
      <c r="G23" s="30"/>
      <c r="H23" s="1"/>
    </row>
    <row r="24" spans="1:8" ht="28" customHeight="1" x14ac:dyDescent="0.2">
      <c r="A24" s="1"/>
      <c r="B24" s="1"/>
      <c r="C24" s="28" t="s">
        <v>137</v>
      </c>
      <c r="D24" s="1"/>
      <c r="E24" s="29" t="s">
        <v>138</v>
      </c>
      <c r="F24" s="1"/>
      <c r="G24" s="30"/>
      <c r="H24" s="1"/>
    </row>
    <row r="25" spans="1:8" ht="28" customHeight="1" x14ac:dyDescent="0.2">
      <c r="A25" s="1"/>
      <c r="B25" s="1"/>
      <c r="C25" s="28" t="s">
        <v>139</v>
      </c>
      <c r="D25" s="1"/>
      <c r="E25" s="29" t="s">
        <v>140</v>
      </c>
      <c r="F25" s="1"/>
      <c r="G25" s="30"/>
      <c r="H25" s="1"/>
    </row>
    <row r="26" spans="1:8" ht="18" customHeight="1" x14ac:dyDescent="0.2">
      <c r="A26" s="1"/>
      <c r="B26" s="1"/>
      <c r="C26" s="28" t="s">
        <v>141</v>
      </c>
      <c r="D26" s="1"/>
      <c r="E26" s="29" t="s">
        <v>142</v>
      </c>
      <c r="F26" s="1"/>
      <c r="G26" s="30"/>
      <c r="H26" s="1"/>
    </row>
    <row r="27" spans="1:8" ht="8" customHeight="1" x14ac:dyDescent="0.2">
      <c r="A27" s="1"/>
      <c r="B27" s="1"/>
      <c r="C27" s="1"/>
      <c r="D27" s="1"/>
      <c r="E27" s="1"/>
      <c r="F27" s="1"/>
      <c r="G27" s="1"/>
      <c r="H27" s="1"/>
    </row>
    <row r="28" spans="1:8" ht="22" customHeight="1" x14ac:dyDescent="0.2">
      <c r="A28" s="1"/>
      <c r="B28" s="45" t="s">
        <v>143</v>
      </c>
      <c r="C28" s="32"/>
      <c r="D28" s="32"/>
      <c r="E28" s="32"/>
      <c r="F28" s="32"/>
      <c r="G28" s="32"/>
      <c r="H28" s="1"/>
    </row>
    <row r="29" spans="1:8" ht="27" customHeight="1" x14ac:dyDescent="0.2">
      <c r="A29" s="1"/>
      <c r="B29" s="1"/>
      <c r="C29" s="28" t="s">
        <v>144</v>
      </c>
      <c r="D29" s="1"/>
      <c r="E29" s="29" t="s">
        <v>145</v>
      </c>
      <c r="F29" s="1"/>
      <c r="G29" s="30"/>
      <c r="H29" s="1"/>
    </row>
    <row r="30" spans="1:8" ht="30" customHeight="1" x14ac:dyDescent="0.2">
      <c r="A30" s="1"/>
      <c r="B30" s="1"/>
      <c r="C30" s="28" t="s">
        <v>146</v>
      </c>
      <c r="D30" s="1"/>
      <c r="E30" s="29" t="s">
        <v>147</v>
      </c>
      <c r="F30" s="1"/>
      <c r="G30" s="30"/>
      <c r="H30" s="1"/>
    </row>
    <row r="31" spans="1:8" ht="27" customHeight="1" x14ac:dyDescent="0.2">
      <c r="A31" s="1"/>
      <c r="B31" s="1"/>
      <c r="C31" s="28" t="s">
        <v>148</v>
      </c>
      <c r="D31" s="1"/>
      <c r="E31" s="29" t="s">
        <v>149</v>
      </c>
      <c r="F31" s="1"/>
      <c r="G31" s="30"/>
      <c r="H31" s="1"/>
    </row>
    <row r="32" spans="1:8" ht="24" customHeight="1" x14ac:dyDescent="0.2">
      <c r="A32" s="1"/>
      <c r="B32" s="1"/>
      <c r="C32" s="28" t="s">
        <v>150</v>
      </c>
      <c r="D32" s="1"/>
      <c r="E32" s="29" t="s">
        <v>151</v>
      </c>
      <c r="F32" s="1"/>
      <c r="G32" s="30"/>
      <c r="H32" s="1"/>
    </row>
    <row r="33" spans="1:8" ht="24" customHeight="1" x14ac:dyDescent="0.2">
      <c r="A33" s="1"/>
      <c r="B33" s="1"/>
      <c r="C33" s="28" t="s">
        <v>152</v>
      </c>
      <c r="D33" s="1"/>
      <c r="E33" s="29" t="s">
        <v>153</v>
      </c>
      <c r="F33" s="1"/>
      <c r="G33" s="30"/>
      <c r="H33" s="1"/>
    </row>
    <row r="34" spans="1:8" ht="25" customHeight="1" x14ac:dyDescent="0.2">
      <c r="A34" s="1"/>
      <c r="B34" s="1"/>
      <c r="C34" s="28" t="s">
        <v>154</v>
      </c>
      <c r="D34" s="1"/>
      <c r="E34" s="29" t="s">
        <v>155</v>
      </c>
      <c r="F34" s="1"/>
      <c r="G34" s="30"/>
      <c r="H34" s="1"/>
    </row>
    <row r="35" spans="1:8" ht="24" customHeight="1" x14ac:dyDescent="0.2">
      <c r="A35" s="1"/>
      <c r="B35" s="1"/>
      <c r="C35" s="28" t="s">
        <v>156</v>
      </c>
      <c r="D35" s="1"/>
      <c r="E35" s="29" t="s">
        <v>157</v>
      </c>
      <c r="F35" s="1"/>
      <c r="G35" s="30"/>
      <c r="H35" s="1"/>
    </row>
    <row r="36" spans="1:8" ht="25" customHeight="1" x14ac:dyDescent="0.2">
      <c r="A36" s="1"/>
      <c r="B36" s="1"/>
      <c r="C36" s="28" t="s">
        <v>158</v>
      </c>
      <c r="D36" s="1"/>
      <c r="E36" s="29" t="s">
        <v>159</v>
      </c>
      <c r="F36" s="1"/>
      <c r="G36" s="30"/>
      <c r="H36" s="1"/>
    </row>
    <row r="37" spans="1:8" ht="8" customHeight="1" x14ac:dyDescent="0.2">
      <c r="A37" s="1"/>
      <c r="B37" s="1"/>
      <c r="C37" s="1"/>
      <c r="D37" s="1"/>
      <c r="E37" s="1"/>
      <c r="F37" s="1"/>
      <c r="G37" s="1"/>
      <c r="H37" s="1"/>
    </row>
    <row r="38" spans="1:8" ht="22" customHeight="1" x14ac:dyDescent="0.2">
      <c r="A38" s="1"/>
      <c r="B38" s="45" t="s">
        <v>160</v>
      </c>
      <c r="C38" s="32"/>
      <c r="D38" s="32"/>
      <c r="E38" s="32"/>
      <c r="F38" s="32"/>
      <c r="G38" s="32"/>
      <c r="H38" s="1"/>
    </row>
    <row r="39" spans="1:8" ht="26" customHeight="1" x14ac:dyDescent="0.2">
      <c r="A39" s="1"/>
      <c r="B39" s="1"/>
      <c r="C39" s="28" t="s">
        <v>161</v>
      </c>
      <c r="D39" s="1"/>
      <c r="E39" s="29" t="s">
        <v>162</v>
      </c>
      <c r="F39" s="1"/>
      <c r="G39" s="30"/>
      <c r="H39" s="1"/>
    </row>
    <row r="40" spans="1:8" ht="18" customHeight="1" x14ac:dyDescent="0.2">
      <c r="A40" s="1"/>
      <c r="B40" s="1"/>
      <c r="C40" s="28" t="s">
        <v>163</v>
      </c>
      <c r="D40" s="1"/>
      <c r="E40" s="29" t="s">
        <v>164</v>
      </c>
      <c r="F40" s="1"/>
      <c r="G40" s="30"/>
      <c r="H40" s="1"/>
    </row>
    <row r="41" spans="1:8" ht="27" customHeight="1" x14ac:dyDescent="0.2">
      <c r="A41" s="1"/>
      <c r="B41" s="1"/>
      <c r="C41" s="28" t="s">
        <v>165</v>
      </c>
      <c r="D41" s="1"/>
      <c r="E41" s="29" t="s">
        <v>166</v>
      </c>
      <c r="F41" s="1"/>
      <c r="G41" s="30"/>
      <c r="H41" s="1"/>
    </row>
    <row r="42" spans="1:8" ht="18" customHeight="1" x14ac:dyDescent="0.2">
      <c r="A42" s="1"/>
      <c r="B42" s="1"/>
      <c r="C42" s="28" t="s">
        <v>167</v>
      </c>
      <c r="D42" s="1"/>
      <c r="E42" s="29" t="s">
        <v>168</v>
      </c>
      <c r="F42" s="1"/>
      <c r="G42" s="30"/>
      <c r="H42" s="1"/>
    </row>
    <row r="43" spans="1:8" ht="28" customHeight="1" x14ac:dyDescent="0.2">
      <c r="A43" s="1"/>
      <c r="B43" s="1"/>
      <c r="C43" s="28" t="s">
        <v>169</v>
      </c>
      <c r="D43" s="1"/>
      <c r="E43" s="29" t="s">
        <v>170</v>
      </c>
      <c r="F43" s="1"/>
      <c r="G43" s="30"/>
      <c r="H43" s="1"/>
    </row>
    <row r="44" spans="1:8" ht="28" customHeight="1" x14ac:dyDescent="0.2">
      <c r="A44" s="1"/>
      <c r="B44" s="1"/>
      <c r="C44" s="28" t="s">
        <v>171</v>
      </c>
      <c r="D44" s="1"/>
      <c r="E44" s="29" t="s">
        <v>172</v>
      </c>
      <c r="F44" s="1"/>
      <c r="G44" s="30"/>
      <c r="H44" s="1"/>
    </row>
    <row r="45" spans="1:8" ht="28" customHeight="1" x14ac:dyDescent="0.2">
      <c r="A45" s="1"/>
      <c r="B45" s="1"/>
      <c r="C45" s="28" t="s">
        <v>173</v>
      </c>
      <c r="D45" s="1"/>
      <c r="E45" s="29" t="s">
        <v>174</v>
      </c>
      <c r="F45" s="1"/>
      <c r="G45" s="30"/>
      <c r="H45" s="1"/>
    </row>
    <row r="46" spans="1:8" ht="8" customHeight="1" x14ac:dyDescent="0.2">
      <c r="A46" s="1"/>
      <c r="B46" s="1"/>
      <c r="C46" s="1"/>
      <c r="D46" s="1"/>
      <c r="E46" s="1"/>
      <c r="F46" s="1"/>
      <c r="G46" s="1"/>
      <c r="H46" s="1"/>
    </row>
    <row r="47" spans="1:8" ht="22" customHeight="1" x14ac:dyDescent="0.2">
      <c r="A47" s="1"/>
      <c r="B47" s="45" t="s">
        <v>175</v>
      </c>
      <c r="C47" s="32"/>
      <c r="D47" s="32"/>
      <c r="E47" s="32"/>
      <c r="F47" s="32"/>
      <c r="G47" s="32"/>
      <c r="H47" s="1"/>
    </row>
    <row r="48" spans="1:8" ht="18" customHeight="1" x14ac:dyDescent="0.2">
      <c r="A48" s="1"/>
      <c r="B48" s="1"/>
      <c r="C48" s="28" t="s">
        <v>176</v>
      </c>
      <c r="D48" s="1"/>
      <c r="E48" s="29" t="s">
        <v>177</v>
      </c>
      <c r="F48" s="1"/>
      <c r="G48" s="30"/>
      <c r="H48" s="1"/>
    </row>
    <row r="49" spans="1:8" ht="18" customHeight="1" x14ac:dyDescent="0.2">
      <c r="A49" s="1"/>
      <c r="B49" s="1"/>
      <c r="C49" s="28" t="s">
        <v>178</v>
      </c>
      <c r="D49" s="1"/>
      <c r="E49" s="29" t="s">
        <v>179</v>
      </c>
      <c r="F49" s="1"/>
      <c r="G49" s="30"/>
      <c r="H49" s="1"/>
    </row>
    <row r="50" spans="1:8" ht="27" customHeight="1" x14ac:dyDescent="0.2">
      <c r="A50" s="1"/>
      <c r="B50" s="1"/>
      <c r="C50" s="28" t="s">
        <v>180</v>
      </c>
      <c r="D50" s="1"/>
      <c r="E50" s="29" t="s">
        <v>181</v>
      </c>
      <c r="F50" s="1"/>
      <c r="G50" s="30"/>
      <c r="H50" s="1"/>
    </row>
    <row r="51" spans="1:8" ht="18" customHeight="1" x14ac:dyDescent="0.2">
      <c r="A51" s="1"/>
      <c r="B51" s="1"/>
      <c r="C51" s="28" t="s">
        <v>182</v>
      </c>
      <c r="D51" s="1"/>
      <c r="E51" s="29" t="s">
        <v>183</v>
      </c>
      <c r="F51" s="1"/>
      <c r="G51" s="30"/>
      <c r="H51" s="1"/>
    </row>
    <row r="52" spans="1:8" ht="25" customHeight="1" x14ac:dyDescent="0.2">
      <c r="A52" s="1"/>
      <c r="B52" s="1"/>
      <c r="C52" s="28" t="s">
        <v>184</v>
      </c>
      <c r="D52" s="1"/>
      <c r="E52" s="29" t="s">
        <v>185</v>
      </c>
      <c r="F52" s="1"/>
      <c r="G52" s="30"/>
      <c r="H52" s="1"/>
    </row>
    <row r="53" spans="1:8" ht="27" customHeight="1" x14ac:dyDescent="0.2">
      <c r="A53" s="1"/>
      <c r="B53" s="1"/>
      <c r="C53" s="28" t="s">
        <v>186</v>
      </c>
      <c r="D53" s="1"/>
      <c r="E53" s="29" t="s">
        <v>187</v>
      </c>
      <c r="F53" s="1"/>
      <c r="G53" s="30"/>
      <c r="H53" s="1"/>
    </row>
    <row r="54" spans="1:8" ht="8" customHeight="1" x14ac:dyDescent="0.2">
      <c r="A54" s="1"/>
      <c r="B54" s="1"/>
      <c r="C54" s="1"/>
      <c r="D54" s="1"/>
      <c r="E54" s="1"/>
      <c r="F54" s="1"/>
      <c r="G54" s="1"/>
      <c r="H54" s="1"/>
    </row>
    <row r="55" spans="1:8" ht="22" customHeight="1" x14ac:dyDescent="0.2">
      <c r="A55" s="1"/>
      <c r="B55" s="45" t="s">
        <v>188</v>
      </c>
      <c r="C55" s="32"/>
      <c r="D55" s="32"/>
      <c r="E55" s="32"/>
      <c r="F55" s="32"/>
      <c r="G55" s="32"/>
      <c r="H55" s="1"/>
    </row>
    <row r="56" spans="1:8" ht="18" customHeight="1" x14ac:dyDescent="0.2">
      <c r="A56" s="1"/>
      <c r="B56" s="1"/>
      <c r="C56" s="28" t="s">
        <v>189</v>
      </c>
      <c r="D56" s="1"/>
      <c r="E56" s="29" t="s">
        <v>190</v>
      </c>
      <c r="F56" s="1"/>
      <c r="G56" s="30"/>
      <c r="H56" s="1"/>
    </row>
    <row r="57" spans="1:8" ht="18" customHeight="1" x14ac:dyDescent="0.2">
      <c r="A57" s="1"/>
      <c r="B57" s="1"/>
      <c r="C57" s="28" t="s">
        <v>191</v>
      </c>
      <c r="D57" s="1"/>
      <c r="E57" s="29" t="s">
        <v>192</v>
      </c>
      <c r="F57" s="1"/>
      <c r="G57" s="30"/>
      <c r="H57" s="1"/>
    </row>
    <row r="58" spans="1:8" ht="29" customHeight="1" x14ac:dyDescent="0.2">
      <c r="A58" s="1"/>
      <c r="B58" s="1"/>
      <c r="C58" s="28" t="s">
        <v>193</v>
      </c>
      <c r="D58" s="1"/>
      <c r="E58" s="29" t="s">
        <v>194</v>
      </c>
      <c r="F58" s="1"/>
      <c r="G58" s="30"/>
      <c r="H58" s="1"/>
    </row>
    <row r="59" spans="1:8" ht="18" customHeight="1" x14ac:dyDescent="0.2">
      <c r="A59" s="1"/>
      <c r="B59" s="1"/>
      <c r="C59" s="28" t="s">
        <v>195</v>
      </c>
      <c r="D59" s="1"/>
      <c r="E59" s="29" t="s">
        <v>196</v>
      </c>
      <c r="F59" s="1"/>
      <c r="G59" s="30"/>
      <c r="H59" s="1"/>
    </row>
    <row r="60" spans="1:8" ht="27" customHeight="1" x14ac:dyDescent="0.2">
      <c r="A60" s="1"/>
      <c r="B60" s="1"/>
      <c r="C60" s="28" t="s">
        <v>197</v>
      </c>
      <c r="D60" s="1"/>
      <c r="E60" s="29" t="s">
        <v>198</v>
      </c>
      <c r="F60" s="1"/>
      <c r="G60" s="30"/>
      <c r="H60" s="1"/>
    </row>
    <row r="61" spans="1:8" ht="18" customHeight="1" x14ac:dyDescent="0.2">
      <c r="A61" s="1"/>
      <c r="B61" s="1"/>
      <c r="C61" s="28" t="s">
        <v>199</v>
      </c>
      <c r="D61" s="1"/>
      <c r="E61" s="29" t="s">
        <v>200</v>
      </c>
      <c r="F61" s="1"/>
      <c r="G61" s="30"/>
      <c r="H61" s="1"/>
    </row>
    <row r="62" spans="1:8" ht="8" customHeight="1" x14ac:dyDescent="0.2">
      <c r="A62" s="1"/>
      <c r="B62" s="1"/>
      <c r="C62" s="1"/>
      <c r="D62" s="1"/>
      <c r="E62" s="1"/>
      <c r="F62" s="1"/>
      <c r="G62" s="1"/>
      <c r="H62" s="1"/>
    </row>
    <row r="63" spans="1:8" ht="22" customHeight="1" x14ac:dyDescent="0.2">
      <c r="A63" s="1"/>
      <c r="B63" s="45" t="s">
        <v>201</v>
      </c>
      <c r="C63" s="32"/>
      <c r="D63" s="32"/>
      <c r="E63" s="32"/>
      <c r="F63" s="32"/>
      <c r="G63" s="32"/>
      <c r="H63" s="1"/>
    </row>
    <row r="64" spans="1:8" ht="28" customHeight="1" x14ac:dyDescent="0.2">
      <c r="A64" s="1"/>
      <c r="B64" s="1"/>
      <c r="C64" s="28" t="s">
        <v>202</v>
      </c>
      <c r="D64" s="1"/>
      <c r="E64" s="29" t="s">
        <v>203</v>
      </c>
      <c r="F64" s="1"/>
      <c r="G64" s="30"/>
      <c r="H64" s="1"/>
    </row>
    <row r="65" spans="1:8" ht="26" customHeight="1" x14ac:dyDescent="0.2">
      <c r="A65" s="1"/>
      <c r="B65" s="1"/>
      <c r="C65" s="28" t="s">
        <v>204</v>
      </c>
      <c r="D65" s="1"/>
      <c r="E65" s="29" t="s">
        <v>205</v>
      </c>
      <c r="F65" s="1"/>
      <c r="G65" s="30"/>
      <c r="H65" s="1"/>
    </row>
    <row r="66" spans="1:8" ht="29" customHeight="1" x14ac:dyDescent="0.2">
      <c r="A66" s="1"/>
      <c r="B66" s="1"/>
      <c r="C66" s="28" t="s">
        <v>206</v>
      </c>
      <c r="D66" s="1"/>
      <c r="E66" s="29" t="s">
        <v>207</v>
      </c>
      <c r="F66" s="1"/>
      <c r="G66" s="30"/>
      <c r="H66" s="1"/>
    </row>
    <row r="67" spans="1:8" ht="28" customHeight="1" x14ac:dyDescent="0.2">
      <c r="A67" s="1"/>
      <c r="B67" s="1"/>
      <c r="C67" s="28" t="s">
        <v>208</v>
      </c>
      <c r="D67" s="1"/>
      <c r="E67" s="29" t="s">
        <v>209</v>
      </c>
      <c r="F67" s="1"/>
      <c r="G67" s="30"/>
      <c r="H67" s="1"/>
    </row>
    <row r="68" spans="1:8" ht="28" customHeight="1" x14ac:dyDescent="0.2">
      <c r="A68" s="1"/>
      <c r="B68" s="1"/>
      <c r="C68" s="28" t="s">
        <v>210</v>
      </c>
      <c r="D68" s="1"/>
      <c r="E68" s="29" t="s">
        <v>211</v>
      </c>
      <c r="F68" s="1"/>
      <c r="G68" s="30"/>
      <c r="H68" s="1"/>
    </row>
    <row r="69" spans="1:8" ht="18" customHeight="1" x14ac:dyDescent="0.2">
      <c r="A69" s="1"/>
      <c r="B69" s="1"/>
      <c r="C69" s="28" t="s">
        <v>212</v>
      </c>
      <c r="D69" s="1"/>
      <c r="E69" s="29" t="s">
        <v>213</v>
      </c>
      <c r="F69" s="1"/>
      <c r="G69" s="30"/>
      <c r="H69" s="1"/>
    </row>
    <row r="70" spans="1:8" ht="8" customHeight="1" x14ac:dyDescent="0.2">
      <c r="A70" s="1"/>
      <c r="B70" s="1"/>
      <c r="C70" s="1"/>
      <c r="D70" s="1"/>
      <c r="E70" s="1"/>
      <c r="F70" s="1"/>
      <c r="G70" s="1"/>
      <c r="H70" s="1"/>
    </row>
    <row r="71" spans="1:8" ht="22" customHeight="1" x14ac:dyDescent="0.2">
      <c r="A71" s="1"/>
      <c r="B71" s="45" t="s">
        <v>214</v>
      </c>
      <c r="C71" s="32"/>
      <c r="D71" s="32"/>
      <c r="E71" s="32"/>
      <c r="F71" s="32"/>
      <c r="G71" s="32"/>
      <c r="H71" s="1"/>
    </row>
    <row r="72" spans="1:8" ht="26" customHeight="1" x14ac:dyDescent="0.2">
      <c r="A72" s="1"/>
      <c r="B72" s="1"/>
      <c r="C72" s="28" t="s">
        <v>215</v>
      </c>
      <c r="D72" s="1"/>
      <c r="E72" s="29" t="s">
        <v>216</v>
      </c>
      <c r="F72" s="1"/>
      <c r="G72" s="30"/>
      <c r="H72" s="1"/>
    </row>
    <row r="73" spans="1:8" ht="28" customHeight="1" x14ac:dyDescent="0.2">
      <c r="A73" s="1"/>
      <c r="B73" s="1"/>
      <c r="C73" s="28" t="s">
        <v>217</v>
      </c>
      <c r="D73" s="1"/>
      <c r="E73" s="29" t="s">
        <v>218</v>
      </c>
      <c r="F73" s="1"/>
      <c r="G73" s="30"/>
      <c r="H73" s="1"/>
    </row>
    <row r="74" spans="1:8" ht="18" customHeight="1" x14ac:dyDescent="0.2">
      <c r="A74" s="1"/>
      <c r="B74" s="1"/>
      <c r="C74" s="28" t="s">
        <v>219</v>
      </c>
      <c r="D74" s="1"/>
      <c r="E74" s="29" t="s">
        <v>220</v>
      </c>
      <c r="F74" s="1"/>
      <c r="G74" s="30"/>
      <c r="H74" s="1"/>
    </row>
    <row r="75" spans="1:8" ht="26" customHeight="1" x14ac:dyDescent="0.2">
      <c r="A75" s="1"/>
      <c r="B75" s="1"/>
      <c r="C75" s="28" t="s">
        <v>221</v>
      </c>
      <c r="D75" s="1"/>
      <c r="E75" s="29" t="s">
        <v>222</v>
      </c>
      <c r="F75" s="1"/>
      <c r="G75" s="30"/>
      <c r="H75" s="1"/>
    </row>
    <row r="76" spans="1:8" ht="27" customHeight="1" x14ac:dyDescent="0.2">
      <c r="A76" s="1"/>
      <c r="B76" s="1"/>
      <c r="C76" s="28" t="s">
        <v>223</v>
      </c>
      <c r="D76" s="1"/>
      <c r="E76" s="29" t="s">
        <v>224</v>
      </c>
      <c r="F76" s="1"/>
      <c r="G76" s="30"/>
      <c r="H76" s="1"/>
    </row>
    <row r="77" spans="1:8" ht="28" customHeight="1" x14ac:dyDescent="0.2">
      <c r="A77" s="1"/>
      <c r="B77" s="1"/>
      <c r="C77" s="28" t="s">
        <v>225</v>
      </c>
      <c r="D77" s="1"/>
      <c r="E77" s="29" t="s">
        <v>226</v>
      </c>
      <c r="F77" s="1"/>
      <c r="G77" s="30"/>
      <c r="H77" s="1"/>
    </row>
    <row r="78" spans="1:8" ht="8" customHeight="1" x14ac:dyDescent="0.2">
      <c r="A78" s="1"/>
      <c r="B78" s="1"/>
      <c r="C78" s="1"/>
      <c r="D78" s="1"/>
      <c r="E78" s="1"/>
      <c r="F78" s="1"/>
      <c r="G78" s="1"/>
      <c r="H78" s="1"/>
    </row>
    <row r="79" spans="1:8" ht="22" customHeight="1" x14ac:dyDescent="0.2">
      <c r="A79" s="1"/>
      <c r="B79" s="45" t="s">
        <v>227</v>
      </c>
      <c r="C79" s="32"/>
      <c r="D79" s="32"/>
      <c r="E79" s="32"/>
      <c r="F79" s="32"/>
      <c r="G79" s="32"/>
      <c r="H79" s="1"/>
    </row>
    <row r="80" spans="1:8" ht="27" customHeight="1" x14ac:dyDescent="0.2">
      <c r="A80" s="1"/>
      <c r="B80" s="1"/>
      <c r="C80" s="28" t="s">
        <v>228</v>
      </c>
      <c r="D80" s="1"/>
      <c r="E80" s="29" t="s">
        <v>229</v>
      </c>
      <c r="F80" s="1"/>
      <c r="G80" s="30"/>
      <c r="H80" s="1"/>
    </row>
    <row r="81" spans="1:8" ht="29" customHeight="1" x14ac:dyDescent="0.2">
      <c r="A81" s="1"/>
      <c r="B81" s="1"/>
      <c r="C81" s="28" t="s">
        <v>230</v>
      </c>
      <c r="D81" s="1"/>
      <c r="E81" s="29" t="s">
        <v>231</v>
      </c>
      <c r="F81" s="1"/>
      <c r="G81" s="30"/>
      <c r="H81" s="1"/>
    </row>
    <row r="82" spans="1:8" ht="23" customHeight="1" x14ac:dyDescent="0.2">
      <c r="A82" s="1"/>
      <c r="B82" s="1"/>
      <c r="C82" s="28" t="s">
        <v>232</v>
      </c>
      <c r="D82" s="1"/>
      <c r="E82" s="29" t="s">
        <v>233</v>
      </c>
      <c r="F82" s="1"/>
      <c r="G82" s="30"/>
      <c r="H82" s="1"/>
    </row>
    <row r="83" spans="1:8" ht="18" customHeight="1" x14ac:dyDescent="0.2">
      <c r="A83" s="1"/>
      <c r="B83" s="1"/>
      <c r="C83" s="28" t="s">
        <v>234</v>
      </c>
      <c r="D83" s="1"/>
      <c r="E83" s="29" t="s">
        <v>235</v>
      </c>
      <c r="F83" s="1"/>
      <c r="G83" s="30"/>
      <c r="H83" s="1"/>
    </row>
    <row r="84" spans="1:8" ht="18" customHeight="1" x14ac:dyDescent="0.2">
      <c r="A84" s="1"/>
      <c r="B84" s="1"/>
      <c r="C84" s="28" t="s">
        <v>236</v>
      </c>
      <c r="D84" s="1"/>
      <c r="E84" s="29" t="s">
        <v>237</v>
      </c>
      <c r="F84" s="1"/>
      <c r="G84" s="30"/>
      <c r="H84" s="1"/>
    </row>
    <row r="85" spans="1:8" ht="8" customHeight="1" x14ac:dyDescent="0.2">
      <c r="A85" s="1"/>
      <c r="B85" s="1"/>
      <c r="C85" s="1"/>
      <c r="D85" s="1"/>
      <c r="E85" s="1"/>
      <c r="F85" s="1"/>
      <c r="G85" s="1"/>
      <c r="H85" s="1"/>
    </row>
    <row r="86" spans="1:8" ht="22" customHeight="1" x14ac:dyDescent="0.2">
      <c r="A86" s="1"/>
      <c r="B86" s="45" t="s">
        <v>238</v>
      </c>
      <c r="C86" s="32"/>
      <c r="D86" s="32"/>
      <c r="E86" s="32"/>
      <c r="F86" s="32"/>
      <c r="G86" s="32"/>
      <c r="H86" s="1"/>
    </row>
    <row r="87" spans="1:8" ht="24" customHeight="1" x14ac:dyDescent="0.2">
      <c r="A87" s="1"/>
      <c r="B87" s="1"/>
      <c r="C87" s="28" t="s">
        <v>239</v>
      </c>
      <c r="D87" s="1"/>
      <c r="E87" s="29" t="s">
        <v>240</v>
      </c>
      <c r="F87" s="1"/>
      <c r="G87" s="30"/>
      <c r="H87" s="1"/>
    </row>
    <row r="88" spans="1:8" ht="25" customHeight="1" x14ac:dyDescent="0.2">
      <c r="A88" s="1"/>
      <c r="B88" s="1"/>
      <c r="C88" s="28" t="s">
        <v>241</v>
      </c>
      <c r="D88" s="1"/>
      <c r="E88" s="29" t="s">
        <v>242</v>
      </c>
      <c r="F88" s="1"/>
      <c r="G88" s="30"/>
      <c r="H88" s="1"/>
    </row>
    <row r="89" spans="1:8" ht="28" customHeight="1" x14ac:dyDescent="0.2">
      <c r="A89" s="1"/>
      <c r="B89" s="1"/>
      <c r="C89" s="28" t="s">
        <v>243</v>
      </c>
      <c r="D89" s="1"/>
      <c r="E89" s="29" t="s">
        <v>244</v>
      </c>
      <c r="F89" s="1"/>
      <c r="G89" s="30"/>
      <c r="H89" s="1"/>
    </row>
    <row r="90" spans="1:8" ht="18" customHeight="1" x14ac:dyDescent="0.2">
      <c r="A90" s="1"/>
      <c r="B90" s="1"/>
      <c r="C90" s="28" t="s">
        <v>245</v>
      </c>
      <c r="D90" s="1"/>
      <c r="E90" s="29" t="s">
        <v>246</v>
      </c>
      <c r="F90" s="1"/>
      <c r="G90" s="30"/>
      <c r="H90" s="1"/>
    </row>
    <row r="91" spans="1:8" ht="8" customHeight="1" x14ac:dyDescent="0.2">
      <c r="A91" s="1"/>
      <c r="B91" s="1"/>
      <c r="C91" s="1"/>
      <c r="D91" s="1"/>
      <c r="E91" s="1"/>
      <c r="F91" s="1"/>
      <c r="G91" s="1"/>
      <c r="H91" s="1"/>
    </row>
    <row r="92" spans="1:8" ht="22" customHeight="1" x14ac:dyDescent="0.2">
      <c r="A92" s="1"/>
      <c r="B92" s="45" t="s">
        <v>247</v>
      </c>
      <c r="C92" s="32"/>
      <c r="D92" s="32"/>
      <c r="E92" s="32"/>
      <c r="F92" s="32"/>
      <c r="G92" s="32"/>
      <c r="H92" s="1"/>
    </row>
    <row r="93" spans="1:8" ht="24" customHeight="1" x14ac:dyDescent="0.2">
      <c r="A93" s="1"/>
      <c r="B93" s="1"/>
      <c r="C93" s="28" t="s">
        <v>248</v>
      </c>
      <c r="D93" s="1"/>
      <c r="E93" s="29" t="s">
        <v>249</v>
      </c>
      <c r="F93" s="1"/>
      <c r="G93" s="30"/>
      <c r="H93" s="1"/>
    </row>
    <row r="94" spans="1:8" ht="25" customHeight="1" x14ac:dyDescent="0.2">
      <c r="A94" s="1"/>
      <c r="B94" s="1"/>
      <c r="C94" s="28" t="s">
        <v>250</v>
      </c>
      <c r="D94" s="1"/>
      <c r="E94" s="29" t="s">
        <v>251</v>
      </c>
      <c r="F94" s="1"/>
      <c r="G94" s="30"/>
      <c r="H94" s="1"/>
    </row>
    <row r="95" spans="1:8" ht="20" customHeight="1" x14ac:dyDescent="0.2">
      <c r="A95" s="1"/>
      <c r="B95" s="1"/>
      <c r="C95" s="28" t="s">
        <v>252</v>
      </c>
      <c r="D95" s="1"/>
      <c r="E95" s="29" t="s">
        <v>253</v>
      </c>
      <c r="F95" s="1"/>
      <c r="G95" s="30"/>
      <c r="H95" s="1"/>
    </row>
    <row r="96" spans="1:8" ht="23" customHeight="1" x14ac:dyDescent="0.2">
      <c r="A96" s="1"/>
      <c r="B96" s="1"/>
      <c r="C96" s="28" t="s">
        <v>254</v>
      </c>
      <c r="D96" s="1"/>
      <c r="E96" s="29" t="s">
        <v>255</v>
      </c>
      <c r="F96" s="1"/>
      <c r="G96" s="30"/>
      <c r="H96" s="1"/>
    </row>
    <row r="97" spans="1:8" ht="25" customHeight="1" x14ac:dyDescent="0.2">
      <c r="A97" s="1"/>
      <c r="B97" s="1"/>
      <c r="C97" s="28" t="s">
        <v>256</v>
      </c>
      <c r="D97" s="1"/>
      <c r="E97" s="29" t="s">
        <v>257</v>
      </c>
      <c r="F97" s="1"/>
      <c r="G97" s="30"/>
      <c r="H97" s="1"/>
    </row>
    <row r="98" spans="1:8" ht="8" customHeight="1" x14ac:dyDescent="0.2">
      <c r="A98" s="1"/>
      <c r="B98" s="1"/>
      <c r="C98" s="1"/>
      <c r="D98" s="1"/>
      <c r="E98" s="1"/>
      <c r="F98" s="1"/>
      <c r="G98" s="1"/>
      <c r="H98" s="1"/>
    </row>
    <row r="99" spans="1:8" ht="22" customHeight="1" x14ac:dyDescent="0.2">
      <c r="A99" s="1"/>
      <c r="B99" s="45" t="s">
        <v>258</v>
      </c>
      <c r="C99" s="32"/>
      <c r="D99" s="32"/>
      <c r="E99" s="32"/>
      <c r="F99" s="32"/>
      <c r="G99" s="32"/>
      <c r="H99" s="1"/>
    </row>
    <row r="100" spans="1:8" ht="18" customHeight="1" x14ac:dyDescent="0.2">
      <c r="A100" s="1"/>
      <c r="B100" s="1"/>
      <c r="C100" s="28" t="s">
        <v>259</v>
      </c>
      <c r="D100" s="1"/>
      <c r="E100" s="29" t="s">
        <v>260</v>
      </c>
      <c r="F100" s="1"/>
      <c r="G100" s="30"/>
      <c r="H100" s="1"/>
    </row>
    <row r="101" spans="1:8" ht="18" customHeight="1" x14ac:dyDescent="0.2">
      <c r="A101" s="1"/>
      <c r="B101" s="1"/>
      <c r="C101" s="28" t="s">
        <v>135</v>
      </c>
      <c r="D101" s="1"/>
      <c r="E101" s="29" t="s">
        <v>261</v>
      </c>
      <c r="F101" s="1"/>
      <c r="G101" s="30"/>
      <c r="H101" s="1"/>
    </row>
    <row r="102" spans="1:8" ht="18" customHeight="1" x14ac:dyDescent="0.2">
      <c r="A102" s="1"/>
      <c r="B102" s="1"/>
      <c r="C102" s="28" t="s">
        <v>262</v>
      </c>
      <c r="D102" s="1"/>
      <c r="E102" s="29" t="s">
        <v>263</v>
      </c>
      <c r="F102" s="1"/>
      <c r="G102" s="30"/>
      <c r="H102" s="1"/>
    </row>
    <row r="103" spans="1:8" ht="32" customHeight="1" x14ac:dyDescent="0.2">
      <c r="A103" s="1"/>
      <c r="B103" s="1"/>
      <c r="C103" s="28" t="s">
        <v>264</v>
      </c>
      <c r="D103" s="1"/>
      <c r="E103" s="29" t="s">
        <v>265</v>
      </c>
      <c r="F103" s="1"/>
      <c r="G103" s="30"/>
      <c r="H103" s="1"/>
    </row>
    <row r="104" spans="1:8" ht="23" customHeight="1" x14ac:dyDescent="0.2">
      <c r="A104" s="1"/>
      <c r="B104" s="1"/>
      <c r="C104" s="28" t="s">
        <v>266</v>
      </c>
      <c r="D104" s="1"/>
      <c r="E104" s="29" t="s">
        <v>267</v>
      </c>
      <c r="F104" s="1"/>
      <c r="G104" s="30"/>
      <c r="H104" s="1"/>
    </row>
    <row r="105" spans="1:8" ht="29" customHeight="1" x14ac:dyDescent="0.2">
      <c r="A105" s="1"/>
      <c r="B105" s="1"/>
      <c r="C105" s="28" t="s">
        <v>268</v>
      </c>
      <c r="D105" s="1"/>
      <c r="E105" s="29" t="s">
        <v>269</v>
      </c>
      <c r="F105" s="1"/>
      <c r="G105" s="30"/>
      <c r="H105" s="1"/>
    </row>
    <row r="106" spans="1:8" ht="29" customHeight="1" x14ac:dyDescent="0.2">
      <c r="A106" s="1"/>
      <c r="B106" s="1"/>
      <c r="C106" s="28" t="s">
        <v>270</v>
      </c>
      <c r="D106" s="1"/>
      <c r="E106" s="29" t="s">
        <v>271</v>
      </c>
      <c r="F106" s="1"/>
      <c r="G106" s="30"/>
      <c r="H106" s="1"/>
    </row>
    <row r="107" spans="1:8" ht="8" customHeight="1" x14ac:dyDescent="0.2">
      <c r="A107" s="1"/>
      <c r="B107" s="1"/>
      <c r="C107" s="1"/>
      <c r="D107" s="1"/>
      <c r="E107" s="1"/>
      <c r="F107" s="1"/>
      <c r="G107" s="1"/>
      <c r="H107" s="1"/>
    </row>
    <row r="108" spans="1:8" ht="22" customHeight="1" x14ac:dyDescent="0.2">
      <c r="A108" s="1"/>
      <c r="B108" s="45" t="s">
        <v>272</v>
      </c>
      <c r="C108" s="32"/>
      <c r="D108" s="32"/>
      <c r="E108" s="32"/>
      <c r="F108" s="32"/>
      <c r="G108" s="32"/>
      <c r="H108" s="1"/>
    </row>
    <row r="109" spans="1:8" ht="18" customHeight="1" x14ac:dyDescent="0.2">
      <c r="A109" s="1"/>
      <c r="B109" s="1"/>
      <c r="C109" s="28" t="s">
        <v>273</v>
      </c>
      <c r="D109" s="1"/>
      <c r="E109" s="29" t="s">
        <v>274</v>
      </c>
      <c r="F109" s="1"/>
      <c r="G109" s="30"/>
      <c r="H109" s="1"/>
    </row>
    <row r="110" spans="1:8" ht="18" customHeight="1" x14ac:dyDescent="0.2">
      <c r="A110" s="1"/>
      <c r="B110" s="1"/>
      <c r="C110" s="28" t="s">
        <v>275</v>
      </c>
      <c r="D110" s="1"/>
      <c r="E110" s="29" t="s">
        <v>276</v>
      </c>
      <c r="F110" s="1"/>
      <c r="G110" s="30"/>
      <c r="H110" s="1"/>
    </row>
    <row r="111" spans="1:8" ht="18" customHeight="1" x14ac:dyDescent="0.2">
      <c r="A111" s="1"/>
      <c r="B111" s="1"/>
      <c r="C111" s="28" t="s">
        <v>277</v>
      </c>
      <c r="D111" s="1"/>
      <c r="E111" s="29" t="s">
        <v>278</v>
      </c>
      <c r="F111" s="1"/>
      <c r="G111" s="30"/>
      <c r="H111" s="1"/>
    </row>
    <row r="112" spans="1:8" ht="18" customHeight="1" x14ac:dyDescent="0.2">
      <c r="A112" s="1"/>
      <c r="B112" s="1"/>
      <c r="C112" s="28" t="s">
        <v>279</v>
      </c>
      <c r="D112" s="1"/>
      <c r="E112" s="29" t="s">
        <v>280</v>
      </c>
      <c r="F112" s="1"/>
      <c r="G112" s="30"/>
      <c r="H112" s="1"/>
    </row>
    <row r="113" spans="1:8" ht="18" customHeight="1" x14ac:dyDescent="0.2">
      <c r="A113" s="1"/>
      <c r="B113" s="1"/>
      <c r="C113" s="28" t="s">
        <v>281</v>
      </c>
      <c r="D113" s="1"/>
      <c r="E113" s="29" t="s">
        <v>282</v>
      </c>
      <c r="F113" s="1"/>
      <c r="G113" s="30"/>
      <c r="H113" s="1"/>
    </row>
    <row r="114" spans="1:8" ht="18" customHeight="1" x14ac:dyDescent="0.2">
      <c r="A114" s="1"/>
      <c r="B114" s="1"/>
      <c r="C114" s="28" t="s">
        <v>283</v>
      </c>
      <c r="D114" s="1"/>
      <c r="E114" s="29" t="s">
        <v>284</v>
      </c>
      <c r="F114" s="1"/>
      <c r="G114" s="30"/>
      <c r="H114" s="1"/>
    </row>
    <row r="115" spans="1:8" ht="18" customHeight="1" x14ac:dyDescent="0.2">
      <c r="A115" s="1"/>
      <c r="B115" s="1"/>
      <c r="C115" s="28" t="s">
        <v>285</v>
      </c>
      <c r="D115" s="1"/>
      <c r="E115" s="29" t="s">
        <v>286</v>
      </c>
      <c r="F115" s="1"/>
      <c r="G115" s="30"/>
      <c r="H115" s="1"/>
    </row>
    <row r="116" spans="1:8" ht="18" customHeight="1" x14ac:dyDescent="0.2">
      <c r="A116" s="1"/>
      <c r="B116" s="1"/>
      <c r="C116" s="28" t="s">
        <v>287</v>
      </c>
      <c r="D116" s="1"/>
      <c r="E116" s="29" t="s">
        <v>288</v>
      </c>
      <c r="F116" s="1"/>
      <c r="G116" s="30"/>
      <c r="H116" s="1"/>
    </row>
    <row r="117" spans="1:8" ht="18" customHeight="1" x14ac:dyDescent="0.2">
      <c r="A117" s="1"/>
      <c r="B117" s="1"/>
      <c r="C117" s="28" t="s">
        <v>289</v>
      </c>
      <c r="D117" s="1"/>
      <c r="E117" s="29" t="s">
        <v>290</v>
      </c>
      <c r="F117" s="1"/>
      <c r="G117" s="30"/>
      <c r="H117" s="1"/>
    </row>
    <row r="118" spans="1:8" ht="18" customHeight="1" x14ac:dyDescent="0.2">
      <c r="A118" s="1"/>
      <c r="B118" s="1"/>
      <c r="C118" s="28" t="s">
        <v>291</v>
      </c>
      <c r="D118" s="1"/>
      <c r="E118" s="29" t="s">
        <v>292</v>
      </c>
      <c r="F118" s="1"/>
      <c r="G118" s="30"/>
      <c r="H118" s="1"/>
    </row>
    <row r="119" spans="1:8" ht="18" customHeight="1" x14ac:dyDescent="0.2">
      <c r="A119" s="1"/>
      <c r="B119" s="1"/>
      <c r="C119" s="28" t="s">
        <v>293</v>
      </c>
      <c r="D119" s="1"/>
      <c r="E119" s="29" t="s">
        <v>294</v>
      </c>
      <c r="F119" s="1"/>
      <c r="G119" s="30"/>
      <c r="H119" s="1"/>
    </row>
    <row r="120" spans="1:8" ht="18" customHeight="1" x14ac:dyDescent="0.2">
      <c r="A120" s="1"/>
      <c r="B120" s="1"/>
      <c r="C120" s="28" t="s">
        <v>295</v>
      </c>
      <c r="D120" s="1"/>
      <c r="E120" s="29" t="s">
        <v>296</v>
      </c>
      <c r="F120" s="1"/>
      <c r="G120" s="30"/>
      <c r="H120" s="1"/>
    </row>
    <row r="121" spans="1:8" ht="18" customHeight="1" x14ac:dyDescent="0.2">
      <c r="A121" s="1"/>
      <c r="B121" s="1"/>
      <c r="C121" s="28" t="s">
        <v>297</v>
      </c>
      <c r="D121" s="1"/>
      <c r="E121" s="29" t="s">
        <v>298</v>
      </c>
      <c r="F121" s="1"/>
      <c r="G121" s="30"/>
      <c r="H121" s="1"/>
    </row>
    <row r="122" spans="1:8" ht="18" customHeight="1" x14ac:dyDescent="0.2">
      <c r="A122" s="1"/>
      <c r="B122" s="1"/>
      <c r="C122" s="28" t="s">
        <v>299</v>
      </c>
      <c r="D122" s="1"/>
      <c r="E122" s="29" t="s">
        <v>300</v>
      </c>
      <c r="F122" s="1"/>
      <c r="G122" s="30"/>
      <c r="H122" s="1"/>
    </row>
    <row r="123" spans="1:8" ht="18" customHeight="1" x14ac:dyDescent="0.2">
      <c r="A123" s="1"/>
      <c r="B123" s="1"/>
      <c r="C123" s="28" t="s">
        <v>301</v>
      </c>
      <c r="D123" s="1"/>
      <c r="E123" s="29" t="s">
        <v>302</v>
      </c>
      <c r="F123" s="1"/>
      <c r="G123" s="30"/>
      <c r="H123" s="1"/>
    </row>
    <row r="124" spans="1:8" ht="18" customHeight="1" x14ac:dyDescent="0.2">
      <c r="A124" s="1"/>
      <c r="B124" s="1"/>
      <c r="C124" s="28" t="s">
        <v>303</v>
      </c>
      <c r="D124" s="1"/>
      <c r="E124" s="29" t="s">
        <v>304</v>
      </c>
      <c r="F124" s="1"/>
      <c r="G124" s="30"/>
      <c r="H124" s="1"/>
    </row>
    <row r="125" spans="1:8" ht="18" customHeight="1" x14ac:dyDescent="0.2">
      <c r="A125" s="1"/>
      <c r="B125" s="1"/>
      <c r="C125" s="28" t="s">
        <v>305</v>
      </c>
      <c r="D125" s="1"/>
      <c r="E125" s="29" t="s">
        <v>306</v>
      </c>
      <c r="F125" s="1"/>
      <c r="G125" s="30"/>
      <c r="H125" s="1"/>
    </row>
    <row r="126" spans="1:8" ht="18" customHeight="1" x14ac:dyDescent="0.2">
      <c r="A126" s="1"/>
      <c r="B126" s="1"/>
      <c r="C126" s="28" t="s">
        <v>307</v>
      </c>
      <c r="D126" s="1"/>
      <c r="E126" s="29" t="s">
        <v>308</v>
      </c>
      <c r="F126" s="1"/>
      <c r="G126" s="30"/>
      <c r="H126" s="1"/>
    </row>
    <row r="127" spans="1:8" ht="18" customHeight="1" x14ac:dyDescent="0.2">
      <c r="A127" s="1"/>
      <c r="B127" s="1"/>
      <c r="C127" s="28" t="s">
        <v>309</v>
      </c>
      <c r="D127" s="1"/>
      <c r="E127" s="29" t="s">
        <v>310</v>
      </c>
      <c r="F127" s="1"/>
      <c r="G127" s="30"/>
      <c r="H127" s="1"/>
    </row>
    <row r="128" spans="1:8" ht="18" customHeight="1" x14ac:dyDescent="0.2">
      <c r="A128" s="1"/>
      <c r="B128" s="1"/>
      <c r="C128" s="28" t="s">
        <v>311</v>
      </c>
      <c r="D128" s="1"/>
      <c r="E128" s="29" t="s">
        <v>312</v>
      </c>
      <c r="F128" s="1"/>
      <c r="G128" s="30"/>
      <c r="H128" s="1"/>
    </row>
    <row r="129" spans="1:8" ht="18" customHeight="1" x14ac:dyDescent="0.2">
      <c r="A129" s="1"/>
      <c r="B129" s="1"/>
      <c r="C129" s="28" t="s">
        <v>313</v>
      </c>
      <c r="D129" s="1"/>
      <c r="E129" s="29" t="s">
        <v>314</v>
      </c>
      <c r="F129" s="1"/>
      <c r="G129" s="30"/>
      <c r="H129" s="1"/>
    </row>
    <row r="130" spans="1:8" ht="18" customHeight="1" x14ac:dyDescent="0.2">
      <c r="A130" s="1"/>
      <c r="B130" s="1"/>
      <c r="C130" s="28" t="s">
        <v>315</v>
      </c>
      <c r="D130" s="1"/>
      <c r="E130" s="29" t="s">
        <v>316</v>
      </c>
      <c r="F130" s="1"/>
      <c r="G130" s="30"/>
      <c r="H130" s="1"/>
    </row>
    <row r="131" spans="1:8" ht="18" customHeight="1" x14ac:dyDescent="0.2">
      <c r="A131" s="1"/>
      <c r="B131" s="1"/>
      <c r="C131" s="28" t="s">
        <v>317</v>
      </c>
      <c r="D131" s="1"/>
      <c r="E131" s="29" t="s">
        <v>318</v>
      </c>
      <c r="F131" s="1"/>
      <c r="G131" s="30"/>
      <c r="H131" s="1"/>
    </row>
    <row r="132" spans="1:8" ht="18" customHeight="1" x14ac:dyDescent="0.2">
      <c r="A132" s="1"/>
      <c r="B132" s="1"/>
      <c r="C132" s="28" t="s">
        <v>319</v>
      </c>
      <c r="D132" s="1"/>
      <c r="E132" s="29" t="s">
        <v>320</v>
      </c>
      <c r="F132" s="1"/>
      <c r="G132" s="30"/>
      <c r="H132" s="1"/>
    </row>
    <row r="133" spans="1:8" ht="18" customHeight="1" x14ac:dyDescent="0.2">
      <c r="A133" s="1"/>
      <c r="B133" s="1"/>
      <c r="C133" s="28" t="s">
        <v>321</v>
      </c>
      <c r="D133" s="1"/>
      <c r="E133" s="29" t="s">
        <v>322</v>
      </c>
      <c r="F133" s="1"/>
      <c r="G133" s="30"/>
      <c r="H133" s="1"/>
    </row>
    <row r="134" spans="1:8" ht="18" customHeight="1" x14ac:dyDescent="0.2">
      <c r="A134" s="1"/>
      <c r="B134" s="1"/>
      <c r="C134" s="28" t="s">
        <v>323</v>
      </c>
      <c r="D134" s="1"/>
      <c r="E134" s="29" t="s">
        <v>324</v>
      </c>
      <c r="F134" s="1"/>
      <c r="G134" s="30"/>
      <c r="H134" s="1"/>
    </row>
    <row r="135" spans="1:8" ht="18" customHeight="1" x14ac:dyDescent="0.2">
      <c r="A135" s="1"/>
      <c r="B135" s="1"/>
      <c r="C135" s="28" t="s">
        <v>325</v>
      </c>
      <c r="D135" s="1"/>
      <c r="E135" s="29" t="s">
        <v>326</v>
      </c>
      <c r="F135" s="1"/>
      <c r="G135" s="30"/>
      <c r="H135" s="1"/>
    </row>
    <row r="136" spans="1:8" ht="18" customHeight="1" x14ac:dyDescent="0.2">
      <c r="A136" s="1"/>
      <c r="B136" s="1"/>
      <c r="C136" s="28" t="s">
        <v>327</v>
      </c>
      <c r="D136" s="1"/>
      <c r="E136" s="29" t="s">
        <v>328</v>
      </c>
      <c r="F136" s="1"/>
      <c r="G136" s="30"/>
      <c r="H136" s="1"/>
    </row>
    <row r="137" spans="1:8" ht="18" customHeight="1" x14ac:dyDescent="0.2">
      <c r="A137" s="1"/>
      <c r="B137" s="1"/>
      <c r="C137" s="28" t="s">
        <v>329</v>
      </c>
      <c r="D137" s="1"/>
      <c r="E137" s="29" t="s">
        <v>330</v>
      </c>
      <c r="F137" s="1"/>
      <c r="G137" s="30"/>
      <c r="H137" s="1"/>
    </row>
    <row r="138" spans="1:8" ht="18" customHeight="1" x14ac:dyDescent="0.2">
      <c r="A138" s="1"/>
      <c r="B138" s="1"/>
      <c r="C138" s="28" t="s">
        <v>331</v>
      </c>
      <c r="D138" s="1"/>
      <c r="E138" s="29" t="s">
        <v>332</v>
      </c>
      <c r="F138" s="1"/>
      <c r="G138" s="30"/>
      <c r="H138" s="1"/>
    </row>
    <row r="139" spans="1:8" ht="18" customHeight="1" x14ac:dyDescent="0.2">
      <c r="A139" s="1"/>
      <c r="B139" s="1"/>
      <c r="C139" s="28" t="s">
        <v>333</v>
      </c>
      <c r="D139" s="1"/>
      <c r="E139" s="29" t="s">
        <v>334</v>
      </c>
      <c r="F139" s="1"/>
      <c r="G139" s="30"/>
      <c r="H139" s="1"/>
    </row>
    <row r="140" spans="1:8" ht="18" customHeight="1" x14ac:dyDescent="0.2">
      <c r="A140" s="1"/>
      <c r="B140" s="1"/>
      <c r="C140" s="28" t="s">
        <v>335</v>
      </c>
      <c r="D140" s="1"/>
      <c r="E140" s="29" t="s">
        <v>336</v>
      </c>
      <c r="F140" s="1"/>
      <c r="G140" s="30"/>
      <c r="H140" s="1"/>
    </row>
    <row r="141" spans="1:8" ht="18" customHeight="1" x14ac:dyDescent="0.2">
      <c r="A141" s="1"/>
      <c r="B141" s="1"/>
      <c r="C141" s="28" t="s">
        <v>337</v>
      </c>
      <c r="D141" s="1"/>
      <c r="E141" s="29" t="s">
        <v>338</v>
      </c>
      <c r="F141" s="1"/>
      <c r="G141" s="30"/>
      <c r="H141" s="1"/>
    </row>
    <row r="142" spans="1:8" ht="18" customHeight="1" x14ac:dyDescent="0.2">
      <c r="A142" s="1"/>
      <c r="B142" s="1"/>
      <c r="C142" s="28" t="s">
        <v>339</v>
      </c>
      <c r="D142" s="1"/>
      <c r="E142" s="29" t="s">
        <v>340</v>
      </c>
      <c r="F142" s="1"/>
      <c r="G142" s="30"/>
      <c r="H142" s="1"/>
    </row>
    <row r="143" spans="1:8" ht="18" customHeight="1" x14ac:dyDescent="0.2">
      <c r="A143" s="1"/>
      <c r="B143" s="1"/>
      <c r="C143" s="28" t="s">
        <v>341</v>
      </c>
      <c r="D143" s="1"/>
      <c r="E143" s="29" t="s">
        <v>342</v>
      </c>
      <c r="F143" s="1"/>
      <c r="G143" s="30"/>
      <c r="H143" s="1"/>
    </row>
    <row r="144" spans="1:8" ht="18" customHeight="1" x14ac:dyDescent="0.2">
      <c r="A144" s="1"/>
      <c r="B144" s="1"/>
      <c r="C144" s="28" t="s">
        <v>343</v>
      </c>
      <c r="D144" s="1"/>
      <c r="E144" s="29" t="s">
        <v>344</v>
      </c>
      <c r="F144" s="1"/>
      <c r="G144" s="30"/>
      <c r="H144" s="1"/>
    </row>
    <row r="145" spans="1:8" ht="18" customHeight="1" x14ac:dyDescent="0.2">
      <c r="A145" s="1"/>
      <c r="B145" s="1"/>
      <c r="C145" s="28" t="s">
        <v>345</v>
      </c>
      <c r="D145" s="1"/>
      <c r="E145" s="29" t="s">
        <v>346</v>
      </c>
      <c r="F145" s="1"/>
      <c r="G145" s="30"/>
      <c r="H145" s="1"/>
    </row>
    <row r="146" spans="1:8" ht="18" customHeight="1" x14ac:dyDescent="0.2">
      <c r="A146" s="1"/>
      <c r="B146" s="1"/>
      <c r="C146" s="28" t="s">
        <v>347</v>
      </c>
      <c r="D146" s="1"/>
      <c r="E146" s="29" t="s">
        <v>348</v>
      </c>
      <c r="F146" s="1"/>
      <c r="G146" s="30"/>
      <c r="H146" s="1"/>
    </row>
    <row r="147" spans="1:8" ht="18" customHeight="1" x14ac:dyDescent="0.2">
      <c r="A147" s="1"/>
      <c r="B147" s="1"/>
      <c r="C147" s="28" t="s">
        <v>349</v>
      </c>
      <c r="D147" s="1"/>
      <c r="E147" s="29" t="s">
        <v>350</v>
      </c>
      <c r="F147" s="1"/>
      <c r="G147" s="30"/>
      <c r="H147" s="1"/>
    </row>
    <row r="148" spans="1:8" ht="18" customHeight="1" x14ac:dyDescent="0.2">
      <c r="A148" s="1"/>
      <c r="B148" s="1"/>
      <c r="C148" s="28" t="s">
        <v>351</v>
      </c>
      <c r="D148" s="1"/>
      <c r="E148" s="29" t="s">
        <v>352</v>
      </c>
      <c r="F148" s="1"/>
      <c r="G148" s="30"/>
      <c r="H148" s="1"/>
    </row>
    <row r="149" spans="1:8" ht="18" customHeight="1" x14ac:dyDescent="0.2">
      <c r="A149" s="1"/>
      <c r="B149" s="1"/>
      <c r="C149" s="28" t="s">
        <v>353</v>
      </c>
      <c r="D149" s="1"/>
      <c r="E149" s="29" t="s">
        <v>354</v>
      </c>
      <c r="F149" s="1"/>
      <c r="G149" s="30"/>
      <c r="H149" s="1"/>
    </row>
    <row r="150" spans="1:8" ht="18" customHeight="1" x14ac:dyDescent="0.2">
      <c r="A150" s="1"/>
      <c r="B150" s="1"/>
      <c r="C150" s="28" t="s">
        <v>355</v>
      </c>
      <c r="D150" s="1"/>
      <c r="E150" s="29" t="s">
        <v>356</v>
      </c>
      <c r="F150" s="1"/>
      <c r="G150" s="30"/>
      <c r="H150" s="1"/>
    </row>
    <row r="151" spans="1:8" ht="18" customHeight="1" x14ac:dyDescent="0.2">
      <c r="A151" s="1"/>
      <c r="B151" s="1"/>
      <c r="C151" s="28" t="s">
        <v>357</v>
      </c>
      <c r="D151" s="1"/>
      <c r="E151" s="29" t="s">
        <v>358</v>
      </c>
      <c r="F151" s="1"/>
      <c r="G151" s="30"/>
      <c r="H151" s="1"/>
    </row>
    <row r="152" spans="1:8" ht="18" customHeight="1" x14ac:dyDescent="0.2">
      <c r="A152" s="1"/>
      <c r="B152" s="1"/>
      <c r="C152" s="28" t="s">
        <v>359</v>
      </c>
      <c r="D152" s="1"/>
      <c r="E152" s="29" t="s">
        <v>360</v>
      </c>
      <c r="F152" s="1"/>
      <c r="G152" s="30"/>
      <c r="H152" s="1"/>
    </row>
    <row r="153" spans="1:8" ht="18" customHeight="1" x14ac:dyDescent="0.2">
      <c r="A153" s="1"/>
      <c r="B153" s="1"/>
      <c r="C153" s="28" t="s">
        <v>361</v>
      </c>
      <c r="D153" s="1"/>
      <c r="E153" s="29" t="s">
        <v>362</v>
      </c>
      <c r="F153" s="1"/>
      <c r="G153" s="30"/>
      <c r="H153" s="1"/>
    </row>
    <row r="154" spans="1:8" ht="18" customHeight="1" x14ac:dyDescent="0.2">
      <c r="A154" s="1"/>
      <c r="B154" s="1"/>
      <c r="C154" s="28" t="s">
        <v>363</v>
      </c>
      <c r="D154" s="1"/>
      <c r="E154" s="29" t="s">
        <v>364</v>
      </c>
      <c r="F154" s="1"/>
      <c r="G154" s="30"/>
      <c r="H154" s="1"/>
    </row>
    <row r="155" spans="1:8" ht="8" customHeight="1" x14ac:dyDescent="0.2">
      <c r="A155" s="1"/>
      <c r="B155" s="1"/>
      <c r="C155" s="1"/>
      <c r="D155" s="1"/>
      <c r="E155" s="1"/>
      <c r="F155" s="1"/>
      <c r="G155" s="1"/>
      <c r="H155" s="1"/>
    </row>
    <row r="156" spans="1:8" ht="22" customHeight="1" x14ac:dyDescent="0.2">
      <c r="A156" s="1"/>
      <c r="B156" s="45" t="s">
        <v>365</v>
      </c>
      <c r="C156" s="32"/>
      <c r="D156" s="32"/>
      <c r="E156" s="32"/>
      <c r="F156" s="32"/>
      <c r="G156" s="32"/>
      <c r="H156" s="1"/>
    </row>
    <row r="157" spans="1:8" ht="30" customHeight="1" x14ac:dyDescent="0.2">
      <c r="A157" s="1"/>
      <c r="B157" s="1"/>
      <c r="C157" s="28" t="s">
        <v>366</v>
      </c>
      <c r="D157" s="1"/>
      <c r="E157" s="29" t="s">
        <v>367</v>
      </c>
      <c r="F157" s="1"/>
      <c r="G157" s="30"/>
      <c r="H157" s="1"/>
    </row>
    <row r="158" spans="1:8" ht="27" customHeight="1" x14ac:dyDescent="0.2">
      <c r="A158" s="1"/>
      <c r="B158" s="1"/>
      <c r="C158" s="28" t="s">
        <v>368</v>
      </c>
      <c r="D158" s="1"/>
      <c r="E158" s="29" t="s">
        <v>369</v>
      </c>
      <c r="F158" s="1"/>
      <c r="G158" s="30"/>
      <c r="H158" s="1"/>
    </row>
    <row r="159" spans="1:8" ht="27" customHeight="1" x14ac:dyDescent="0.2">
      <c r="A159" s="1"/>
      <c r="B159" s="1"/>
      <c r="C159" s="28" t="s">
        <v>370</v>
      </c>
      <c r="D159" s="1"/>
      <c r="E159" s="29" t="s">
        <v>371</v>
      </c>
      <c r="F159" s="1"/>
      <c r="G159" s="30"/>
      <c r="H159" s="1"/>
    </row>
    <row r="160" spans="1:8" ht="27" customHeight="1" x14ac:dyDescent="0.2">
      <c r="A160" s="1"/>
      <c r="B160" s="1"/>
      <c r="C160" s="28" t="s">
        <v>372</v>
      </c>
      <c r="D160" s="1"/>
      <c r="E160" s="29" t="s">
        <v>373</v>
      </c>
      <c r="F160" s="1"/>
      <c r="G160" s="30"/>
      <c r="H160" s="1"/>
    </row>
    <row r="161" spans="1:8" ht="29" customHeight="1" x14ac:dyDescent="0.2">
      <c r="A161" s="1"/>
      <c r="B161" s="1"/>
      <c r="C161" s="28" t="s">
        <v>374</v>
      </c>
      <c r="D161" s="1"/>
      <c r="E161" s="29" t="s">
        <v>375</v>
      </c>
      <c r="F161" s="1"/>
      <c r="G161" s="30"/>
      <c r="H161" s="1"/>
    </row>
    <row r="162" spans="1:8" ht="10" customHeight="1" x14ac:dyDescent="0.2">
      <c r="A162" s="1"/>
      <c r="B162" s="1"/>
      <c r="C162" s="1"/>
      <c r="D162" s="1"/>
      <c r="E162" s="1"/>
      <c r="F162" s="1"/>
      <c r="G162" s="1"/>
      <c r="H162" s="1"/>
    </row>
    <row r="163" spans="1:8" x14ac:dyDescent="0.2">
      <c r="A163" s="1"/>
      <c r="B163" s="41" t="s">
        <v>106</v>
      </c>
      <c r="C163" s="32"/>
      <c r="D163" s="32"/>
      <c r="E163" s="32"/>
      <c r="F163" s="32"/>
      <c r="G163" s="32"/>
      <c r="H163" s="1"/>
    </row>
    <row r="164" spans="1:8" ht="16" customHeight="1" x14ac:dyDescent="0.2">
      <c r="A164" s="1"/>
      <c r="B164" s="37" t="s">
        <v>33</v>
      </c>
      <c r="C164" s="32"/>
      <c r="D164" s="32"/>
      <c r="E164" s="32"/>
      <c r="F164" s="32"/>
      <c r="G164" s="32"/>
      <c r="H164" s="1"/>
    </row>
    <row r="165" spans="1:8" x14ac:dyDescent="0.2">
      <c r="A165" s="1"/>
      <c r="B165" s="1"/>
      <c r="C165" s="1"/>
      <c r="D165" s="1"/>
      <c r="E165" s="1"/>
      <c r="F165" s="1"/>
      <c r="G165" s="1"/>
      <c r="H165" s="1"/>
    </row>
    <row r="166" spans="1:8" x14ac:dyDescent="0.2">
      <c r="A166" s="1"/>
      <c r="B166" s="1"/>
      <c r="C166" s="1"/>
      <c r="D166" s="1"/>
      <c r="E166" s="1"/>
      <c r="F166" s="1"/>
      <c r="G166" s="1"/>
      <c r="H166" s="1"/>
    </row>
    <row r="167" spans="1:8" x14ac:dyDescent="0.2">
      <c r="A167" s="1"/>
      <c r="B167" s="1"/>
      <c r="C167" s="1"/>
      <c r="D167" s="1"/>
      <c r="E167" s="1"/>
      <c r="F167" s="1"/>
      <c r="G167" s="1"/>
      <c r="H167" s="1"/>
    </row>
    <row r="168" spans="1:8" x14ac:dyDescent="0.2">
      <c r="A168" s="1"/>
      <c r="B168" s="1"/>
      <c r="C168" s="1"/>
      <c r="D168" s="1"/>
      <c r="E168" s="1"/>
      <c r="F168" s="1"/>
      <c r="G168" s="1"/>
      <c r="H168" s="1"/>
    </row>
    <row r="169" spans="1:8" x14ac:dyDescent="0.2">
      <c r="A169" s="1"/>
      <c r="B169" s="1"/>
      <c r="C169" s="1"/>
      <c r="D169" s="1"/>
      <c r="E169" s="1"/>
      <c r="F169" s="1"/>
      <c r="G169" s="1"/>
      <c r="H169" s="1"/>
    </row>
    <row r="170" spans="1:8" x14ac:dyDescent="0.2">
      <c r="A170" s="1"/>
      <c r="B170" s="1"/>
      <c r="C170" s="1"/>
      <c r="D170" s="1"/>
      <c r="E170" s="1"/>
      <c r="F170" s="1"/>
      <c r="G170" s="1"/>
      <c r="H170" s="1"/>
    </row>
    <row r="171" spans="1:8" x14ac:dyDescent="0.2">
      <c r="A171" s="1"/>
      <c r="B171" s="1"/>
      <c r="C171" s="1"/>
      <c r="D171" s="1"/>
      <c r="E171" s="1"/>
      <c r="F171" s="1"/>
      <c r="G171" s="1"/>
      <c r="H171" s="1"/>
    </row>
    <row r="172" spans="1:8" x14ac:dyDescent="0.2">
      <c r="A172" s="1"/>
      <c r="B172" s="1"/>
      <c r="C172" s="1"/>
      <c r="D172" s="1"/>
      <c r="E172" s="1"/>
      <c r="F172" s="1"/>
      <c r="G172" s="1"/>
      <c r="H172" s="1"/>
    </row>
    <row r="173" spans="1:8" x14ac:dyDescent="0.2">
      <c r="A173" s="1"/>
      <c r="B173" s="1"/>
      <c r="C173" s="1"/>
      <c r="D173" s="1"/>
      <c r="E173" s="1"/>
      <c r="F173" s="1"/>
      <c r="G173" s="1"/>
      <c r="H173" s="1"/>
    </row>
    <row r="174" spans="1:8" x14ac:dyDescent="0.2">
      <c r="A174" s="1"/>
      <c r="B174" s="1"/>
      <c r="C174" s="1"/>
      <c r="D174" s="1"/>
      <c r="E174" s="1"/>
      <c r="F174" s="1"/>
      <c r="G174" s="1"/>
      <c r="H174" s="1"/>
    </row>
    <row r="175" spans="1:8" x14ac:dyDescent="0.2">
      <c r="A175" s="1"/>
      <c r="B175" s="1"/>
      <c r="C175" s="1"/>
      <c r="D175" s="1"/>
      <c r="E175" s="1"/>
      <c r="F175" s="1"/>
      <c r="G175" s="1"/>
      <c r="H175" s="1"/>
    </row>
    <row r="176" spans="1:8" x14ac:dyDescent="0.2">
      <c r="A176" s="1"/>
      <c r="B176" s="1"/>
      <c r="C176" s="1"/>
      <c r="D176" s="1"/>
      <c r="E176" s="1"/>
      <c r="F176" s="1"/>
      <c r="G176" s="1"/>
      <c r="H176" s="1"/>
    </row>
    <row r="177" spans="1:8" x14ac:dyDescent="0.2">
      <c r="A177" s="1"/>
      <c r="B177" s="1"/>
      <c r="C177" s="1"/>
      <c r="D177" s="1"/>
      <c r="E177" s="1"/>
      <c r="F177" s="1"/>
      <c r="G177" s="1"/>
      <c r="H177" s="1"/>
    </row>
    <row r="178" spans="1:8" x14ac:dyDescent="0.2">
      <c r="A178" s="1"/>
      <c r="B178" s="1"/>
      <c r="C178" s="1"/>
      <c r="D178" s="1"/>
      <c r="E178" s="1"/>
      <c r="F178" s="1"/>
      <c r="G178" s="1"/>
      <c r="H178" s="1"/>
    </row>
    <row r="179" spans="1:8" x14ac:dyDescent="0.2">
      <c r="A179" s="1"/>
      <c r="B179" s="1"/>
      <c r="C179" s="1"/>
      <c r="D179" s="1"/>
      <c r="E179" s="1"/>
      <c r="F179" s="1"/>
      <c r="G179" s="1"/>
      <c r="H179" s="1"/>
    </row>
    <row r="180" spans="1:8" x14ac:dyDescent="0.2">
      <c r="A180" s="1"/>
      <c r="B180" s="1"/>
      <c r="C180" s="1"/>
      <c r="D180" s="1"/>
      <c r="E180" s="1"/>
      <c r="F180" s="1"/>
      <c r="G180" s="1"/>
      <c r="H180" s="1"/>
    </row>
    <row r="181" spans="1:8" x14ac:dyDescent="0.2">
      <c r="A181" s="1"/>
      <c r="B181" s="1"/>
      <c r="C181" s="1"/>
      <c r="D181" s="1"/>
      <c r="E181" s="1"/>
      <c r="F181" s="1"/>
      <c r="G181" s="1"/>
      <c r="H181" s="1"/>
    </row>
    <row r="182" spans="1:8" x14ac:dyDescent="0.2">
      <c r="A182" s="1"/>
      <c r="B182" s="1"/>
      <c r="C182" s="1"/>
      <c r="D182" s="1"/>
      <c r="E182" s="1"/>
      <c r="F182" s="1"/>
      <c r="G182" s="1"/>
      <c r="H182" s="1"/>
    </row>
    <row r="183" spans="1:8" x14ac:dyDescent="0.2">
      <c r="A183" s="1"/>
      <c r="B183" s="1"/>
      <c r="C183" s="1"/>
      <c r="D183" s="1"/>
      <c r="E183" s="1"/>
      <c r="F183" s="1"/>
      <c r="G183" s="1"/>
      <c r="H183" s="1"/>
    </row>
    <row r="184" spans="1:8" x14ac:dyDescent="0.2">
      <c r="A184" s="1"/>
      <c r="B184" s="1"/>
      <c r="C184" s="1"/>
      <c r="D184" s="1"/>
      <c r="E184" s="1"/>
      <c r="F184" s="1"/>
      <c r="G184" s="1"/>
      <c r="H184" s="1"/>
    </row>
    <row r="185" spans="1:8" x14ac:dyDescent="0.2">
      <c r="A185" s="1"/>
      <c r="B185" s="1"/>
      <c r="C185" s="1"/>
      <c r="D185" s="1"/>
      <c r="E185" s="1"/>
      <c r="F185" s="1"/>
      <c r="G185" s="1"/>
      <c r="H185" s="1"/>
    </row>
    <row r="186" spans="1:8" x14ac:dyDescent="0.2">
      <c r="A186" s="1"/>
      <c r="B186" s="1"/>
      <c r="C186" s="1"/>
      <c r="D186" s="1"/>
      <c r="E186" s="1"/>
      <c r="F186" s="1"/>
      <c r="G186" s="1"/>
      <c r="H186" s="1"/>
    </row>
    <row r="187" spans="1:8" x14ac:dyDescent="0.2">
      <c r="A187" s="1"/>
      <c r="B187" s="1"/>
      <c r="C187" s="1"/>
      <c r="D187" s="1"/>
      <c r="E187" s="1"/>
      <c r="F187" s="1"/>
      <c r="G187" s="1"/>
      <c r="H187" s="1"/>
    </row>
    <row r="188" spans="1:8" x14ac:dyDescent="0.2">
      <c r="A188" s="1"/>
      <c r="B188" s="1"/>
      <c r="C188" s="1"/>
      <c r="D188" s="1"/>
      <c r="E188" s="1"/>
      <c r="F188" s="1"/>
      <c r="G188" s="1"/>
      <c r="H188" s="1"/>
    </row>
    <row r="189" spans="1:8" x14ac:dyDescent="0.2">
      <c r="A189" s="1"/>
      <c r="B189" s="1"/>
      <c r="C189" s="1"/>
      <c r="D189" s="1"/>
      <c r="E189" s="1"/>
      <c r="F189" s="1"/>
      <c r="G189" s="1"/>
      <c r="H189" s="1"/>
    </row>
    <row r="190" spans="1:8" x14ac:dyDescent="0.2">
      <c r="A190" s="1"/>
      <c r="B190" s="1"/>
      <c r="C190" s="1"/>
      <c r="D190" s="1"/>
      <c r="E190" s="1"/>
      <c r="F190" s="1"/>
      <c r="G190" s="1"/>
      <c r="H190" s="1"/>
    </row>
    <row r="191" spans="1:8" x14ac:dyDescent="0.2">
      <c r="A191" s="1"/>
      <c r="B191" s="1"/>
      <c r="C191" s="1"/>
      <c r="D191" s="1"/>
      <c r="E191" s="1"/>
      <c r="F191" s="1"/>
      <c r="G191" s="1"/>
      <c r="H191" s="1"/>
    </row>
    <row r="192" spans="1:8" x14ac:dyDescent="0.2">
      <c r="A192" s="1"/>
      <c r="B192" s="1"/>
      <c r="C192" s="1"/>
      <c r="D192" s="1"/>
      <c r="E192" s="1"/>
      <c r="F192" s="1"/>
      <c r="G192" s="1"/>
      <c r="H192" s="1"/>
    </row>
    <row r="193" spans="1:8" x14ac:dyDescent="0.2">
      <c r="A193" s="1"/>
      <c r="B193" s="1"/>
      <c r="C193" s="1"/>
      <c r="D193" s="1"/>
      <c r="E193" s="1"/>
      <c r="F193" s="1"/>
      <c r="G193" s="1"/>
      <c r="H193" s="1"/>
    </row>
    <row r="194" spans="1:8" x14ac:dyDescent="0.2">
      <c r="A194" s="1"/>
      <c r="B194" s="1"/>
      <c r="C194" s="1"/>
      <c r="D194" s="1"/>
      <c r="E194" s="1"/>
      <c r="F194" s="1"/>
      <c r="G194" s="1"/>
      <c r="H194" s="1"/>
    </row>
    <row r="195" spans="1:8" x14ac:dyDescent="0.2">
      <c r="A195" s="1"/>
      <c r="B195" s="1"/>
      <c r="C195" s="1"/>
      <c r="D195" s="1"/>
      <c r="E195" s="1"/>
      <c r="F195" s="1"/>
      <c r="G195" s="1"/>
      <c r="H195" s="1"/>
    </row>
    <row r="196" spans="1:8" x14ac:dyDescent="0.2">
      <c r="A196" s="1"/>
      <c r="B196" s="1"/>
      <c r="C196" s="1"/>
      <c r="D196" s="1"/>
      <c r="E196" s="1"/>
      <c r="F196" s="1"/>
      <c r="G196" s="1"/>
      <c r="H196" s="1"/>
    </row>
    <row r="197" spans="1:8" x14ac:dyDescent="0.2">
      <c r="A197" s="1"/>
      <c r="B197" s="1"/>
      <c r="C197" s="1"/>
      <c r="D197" s="1"/>
      <c r="E197" s="1"/>
      <c r="F197" s="1"/>
      <c r="G197" s="1"/>
      <c r="H197" s="1"/>
    </row>
    <row r="198" spans="1:8" x14ac:dyDescent="0.2">
      <c r="A198" s="1"/>
      <c r="B198" s="1"/>
      <c r="C198" s="1"/>
      <c r="D198" s="1"/>
      <c r="E198" s="1"/>
      <c r="F198" s="1"/>
      <c r="G198" s="1"/>
      <c r="H198" s="1"/>
    </row>
    <row r="199" spans="1:8" x14ac:dyDescent="0.2">
      <c r="A199" s="1"/>
      <c r="B199" s="1"/>
      <c r="C199" s="1"/>
      <c r="D199" s="1"/>
      <c r="E199" s="1"/>
      <c r="F199" s="1"/>
      <c r="G199" s="1"/>
      <c r="H199" s="1"/>
    </row>
    <row r="200" spans="1:8" x14ac:dyDescent="0.2">
      <c r="A200" s="1"/>
      <c r="B200" s="1"/>
      <c r="C200" s="1"/>
      <c r="D200" s="1"/>
      <c r="E200" s="1"/>
      <c r="F200" s="1"/>
      <c r="G200" s="1"/>
      <c r="H200" s="1"/>
    </row>
    <row r="201" spans="1:8" x14ac:dyDescent="0.2">
      <c r="A201" s="1"/>
      <c r="B201" s="1"/>
      <c r="C201" s="1"/>
      <c r="D201" s="1"/>
      <c r="E201" s="1"/>
      <c r="F201" s="1"/>
      <c r="G201" s="1"/>
      <c r="H201" s="1"/>
    </row>
    <row r="202" spans="1:8" x14ac:dyDescent="0.2">
      <c r="A202" s="1"/>
      <c r="B202" s="1"/>
      <c r="C202" s="1"/>
      <c r="D202" s="1"/>
      <c r="E202" s="1"/>
      <c r="F202" s="1"/>
      <c r="G202" s="1"/>
      <c r="H202" s="1"/>
    </row>
    <row r="203" spans="1:8" x14ac:dyDescent="0.2">
      <c r="A203" s="1"/>
      <c r="B203" s="1"/>
      <c r="C203" s="1"/>
      <c r="D203" s="1"/>
      <c r="E203" s="1"/>
      <c r="F203" s="1"/>
      <c r="G203" s="1"/>
      <c r="H203" s="1"/>
    </row>
    <row r="204" spans="1:8" x14ac:dyDescent="0.2">
      <c r="A204" s="1"/>
      <c r="B204" s="1"/>
      <c r="C204" s="1"/>
      <c r="D204" s="1"/>
      <c r="E204" s="1"/>
      <c r="F204" s="1"/>
      <c r="G204" s="1"/>
      <c r="H204" s="1"/>
    </row>
    <row r="205" spans="1:8" x14ac:dyDescent="0.2">
      <c r="A205" s="1"/>
      <c r="B205" s="1"/>
      <c r="C205" s="1"/>
      <c r="D205" s="1"/>
      <c r="E205" s="1"/>
      <c r="F205" s="1"/>
      <c r="G205" s="1"/>
      <c r="H205" s="1"/>
    </row>
    <row r="206" spans="1:8" x14ac:dyDescent="0.2">
      <c r="A206" s="1"/>
      <c r="B206" s="1"/>
      <c r="C206" s="1"/>
      <c r="D206" s="1"/>
      <c r="E206" s="1"/>
      <c r="F206" s="1"/>
      <c r="G206" s="1"/>
      <c r="H206" s="1"/>
    </row>
    <row r="207" spans="1:8" x14ac:dyDescent="0.2">
      <c r="A207" s="1"/>
      <c r="B207" s="1"/>
      <c r="C207" s="1"/>
      <c r="D207" s="1"/>
      <c r="E207" s="1"/>
      <c r="F207" s="1"/>
      <c r="G207" s="1"/>
      <c r="H207" s="1"/>
    </row>
    <row r="208" spans="1:8" x14ac:dyDescent="0.2">
      <c r="A208" s="1"/>
      <c r="B208" s="1"/>
      <c r="C208" s="1"/>
      <c r="D208" s="1"/>
      <c r="E208" s="1"/>
      <c r="F208" s="1"/>
      <c r="G208" s="1"/>
      <c r="H208" s="1"/>
    </row>
    <row r="209" spans="1:8" x14ac:dyDescent="0.2">
      <c r="A209" s="1"/>
      <c r="B209" s="1"/>
      <c r="C209" s="1"/>
      <c r="D209" s="1"/>
      <c r="E209" s="1"/>
      <c r="F209" s="1"/>
      <c r="G209" s="1"/>
      <c r="H209" s="1"/>
    </row>
    <row r="210" spans="1:8" x14ac:dyDescent="0.2">
      <c r="A210" s="1"/>
      <c r="B210" s="1"/>
      <c r="C210" s="1"/>
      <c r="D210" s="1"/>
      <c r="E210" s="1"/>
      <c r="F210" s="1"/>
      <c r="G210" s="1"/>
      <c r="H210" s="1"/>
    </row>
    <row r="211" spans="1:8" x14ac:dyDescent="0.2">
      <c r="A211" s="1"/>
      <c r="B211" s="1"/>
      <c r="C211" s="1"/>
      <c r="D211" s="1"/>
      <c r="E211" s="1"/>
      <c r="F211" s="1"/>
      <c r="G211" s="1"/>
      <c r="H211" s="1"/>
    </row>
    <row r="212" spans="1:8" x14ac:dyDescent="0.2">
      <c r="A212" s="1"/>
      <c r="B212" s="1"/>
      <c r="C212" s="1"/>
      <c r="D212" s="1"/>
      <c r="E212" s="1"/>
      <c r="F212" s="1"/>
      <c r="G212" s="1"/>
      <c r="H212" s="1"/>
    </row>
    <row r="213" spans="1:8" x14ac:dyDescent="0.2">
      <c r="A213" s="1"/>
      <c r="B213" s="1"/>
      <c r="C213" s="1"/>
      <c r="D213" s="1"/>
      <c r="E213" s="1"/>
      <c r="F213" s="1"/>
      <c r="G213" s="1"/>
      <c r="H213" s="1"/>
    </row>
    <row r="214" spans="1:8" x14ac:dyDescent="0.2">
      <c r="A214" s="1"/>
      <c r="B214" s="1"/>
      <c r="C214" s="1"/>
      <c r="D214" s="1"/>
      <c r="E214" s="1"/>
      <c r="F214" s="1"/>
      <c r="G214" s="1"/>
      <c r="H214" s="1"/>
    </row>
    <row r="215" spans="1:8" x14ac:dyDescent="0.2">
      <c r="A215" s="1"/>
      <c r="B215" s="1"/>
      <c r="C215" s="1"/>
      <c r="D215" s="1"/>
      <c r="E215" s="1"/>
      <c r="F215" s="1"/>
      <c r="G215" s="1"/>
      <c r="H215" s="1"/>
    </row>
    <row r="216" spans="1:8" x14ac:dyDescent="0.2">
      <c r="A216" s="1"/>
      <c r="B216" s="1"/>
      <c r="C216" s="1"/>
      <c r="D216" s="1"/>
      <c r="E216" s="1"/>
      <c r="F216" s="1"/>
      <c r="G216" s="1"/>
      <c r="H216" s="1"/>
    </row>
    <row r="217" spans="1:8" x14ac:dyDescent="0.2">
      <c r="A217" s="1"/>
      <c r="B217" s="1"/>
      <c r="C217" s="1"/>
      <c r="D217" s="1"/>
      <c r="E217" s="1"/>
      <c r="F217" s="1"/>
      <c r="G217" s="1"/>
      <c r="H217" s="1"/>
    </row>
    <row r="218" spans="1:8" x14ac:dyDescent="0.2">
      <c r="A218" s="1"/>
      <c r="B218" s="1"/>
      <c r="C218" s="1"/>
      <c r="D218" s="1"/>
      <c r="E218" s="1"/>
      <c r="F218" s="1"/>
      <c r="G218" s="1"/>
      <c r="H218" s="1"/>
    </row>
    <row r="219" spans="1:8" x14ac:dyDescent="0.2">
      <c r="A219" s="1"/>
      <c r="B219" s="1"/>
      <c r="C219" s="1"/>
      <c r="D219" s="1"/>
      <c r="E219" s="1"/>
      <c r="F219" s="1"/>
      <c r="G219" s="1"/>
      <c r="H219" s="1"/>
    </row>
    <row r="220" spans="1:8" x14ac:dyDescent="0.2">
      <c r="A220" s="1"/>
      <c r="B220" s="1"/>
      <c r="C220" s="1"/>
      <c r="D220" s="1"/>
      <c r="E220" s="1"/>
      <c r="F220" s="1"/>
      <c r="G220" s="1"/>
      <c r="H220" s="1"/>
    </row>
  </sheetData>
  <mergeCells count="20">
    <mergeCell ref="B164:G164"/>
    <mergeCell ref="B20:G20"/>
    <mergeCell ref="B5:G5"/>
    <mergeCell ref="B63:G63"/>
    <mergeCell ref="B79:G79"/>
    <mergeCell ref="B163:G163"/>
    <mergeCell ref="B47:G47"/>
    <mergeCell ref="B156:G156"/>
    <mergeCell ref="B71:G71"/>
    <mergeCell ref="B86:G86"/>
    <mergeCell ref="B2:G2"/>
    <mergeCell ref="B38:G38"/>
    <mergeCell ref="B28:G28"/>
    <mergeCell ref="B99:G99"/>
    <mergeCell ref="B108:G108"/>
    <mergeCell ref="B9:G9"/>
    <mergeCell ref="B92:G92"/>
    <mergeCell ref="B55:G55"/>
    <mergeCell ref="B4:G4"/>
    <mergeCell ref="B3:G3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EBITDAm Calculator</vt:lpstr>
      <vt:lpstr>Valuation</vt:lpstr>
      <vt:lpstr>Addbacks Reference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Jackie Manai</cp:lastModifiedBy>
  <dcterms:created xsi:type="dcterms:W3CDTF">2026-06-23T20:29:25Z</dcterms:created>
  <dcterms:modified xsi:type="dcterms:W3CDTF">2026-06-24T14:41:04Z</dcterms:modified>
</cp:coreProperties>
</file>