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Ken\Documents\"/>
    </mc:Choice>
  </mc:AlternateContent>
  <xr:revisionPtr revIDLastSave="0" documentId="8_{6F6387F9-A190-40AE-B0AA-D3AA7FE73532}" xr6:coauthVersionLast="47" xr6:coauthVersionMax="47" xr10:uidLastSave="{00000000-0000-0000-0000-000000000000}"/>
  <bookViews>
    <workbookView xWindow="3420" yWindow="1515" windowWidth="18900" windowHeight="10965" xr2:uid="{00000000-000D-0000-FFFF-FFFF00000000}"/>
  </bookViews>
  <sheets>
    <sheet name="Sheet1" sheetId="1" r:id="rId1"/>
  </sheets>
  <definedNames>
    <definedName name="_xlnm.Print_Area" localSheetId="0">Sheet1!$A$1:$J$297</definedName>
  </definedNames>
  <calcPr calcId="191029" refMode="R1C1" iterateCount="0"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 l="1"/>
  <c r="I15" i="1"/>
  <c r="I14" i="1"/>
  <c r="I13" i="1"/>
  <c r="I12" i="1"/>
  <c r="I11" i="1"/>
  <c r="I10" i="1"/>
  <c r="I148" i="1"/>
  <c r="I149" i="1"/>
  <c r="I150" i="1"/>
  <c r="I151" i="1"/>
  <c r="I152" i="1"/>
  <c r="I153" i="1"/>
  <c r="I154" i="1"/>
  <c r="I155" i="1"/>
  <c r="I156" i="1"/>
  <c r="I157" i="1"/>
  <c r="I158" i="1"/>
  <c r="I159" i="1"/>
  <c r="I160" i="1"/>
  <c r="I161" i="1"/>
  <c r="I162" i="1"/>
  <c r="I163" i="1"/>
  <c r="I164"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98" i="1"/>
  <c r="I99" i="1"/>
  <c r="I100" i="1"/>
  <c r="I101" i="1"/>
  <c r="I102" i="1"/>
  <c r="I103" i="1"/>
  <c r="I104" i="1"/>
  <c r="I105" i="1"/>
  <c r="I106" i="1"/>
  <c r="I107" i="1"/>
  <c r="I108" i="1"/>
  <c r="I109" i="1"/>
  <c r="I110" i="1"/>
  <c r="I111" i="1"/>
  <c r="I112" i="1"/>
  <c r="I113" i="1"/>
  <c r="I114" i="1"/>
  <c r="I115" i="1"/>
  <c r="I116" i="1"/>
  <c r="I117" i="1"/>
  <c r="I118" i="1"/>
  <c r="I119" i="1"/>
  <c r="I120" i="1"/>
  <c r="I121" i="1"/>
  <c r="I49" i="1"/>
  <c r="I50" i="1"/>
  <c r="I51" i="1"/>
  <c r="I52" i="1"/>
  <c r="I53" i="1"/>
  <c r="I54" i="1"/>
  <c r="I55" i="1"/>
  <c r="I56" i="1"/>
  <c r="I57" i="1"/>
  <c r="I60" i="1"/>
  <c r="I61" i="1"/>
  <c r="I62" i="1"/>
  <c r="I63" i="1"/>
  <c r="I64" i="1"/>
  <c r="I65" i="1"/>
  <c r="I66" i="1"/>
  <c r="I24" i="1"/>
  <c r="I25" i="1"/>
  <c r="I26" i="1"/>
  <c r="I27" i="1"/>
  <c r="I28" i="1"/>
  <c r="I29" i="1"/>
  <c r="I198" i="1"/>
  <c r="I199" i="1"/>
  <c r="I200" i="1"/>
  <c r="I201" i="1"/>
  <c r="I202" i="1"/>
  <c r="I203" i="1"/>
  <c r="I204" i="1"/>
  <c r="I205" i="1"/>
  <c r="I206" i="1"/>
  <c r="I207" i="1"/>
  <c r="I208" i="1"/>
  <c r="I209" i="1"/>
  <c r="I210" i="1"/>
  <c r="I211" i="1"/>
  <c r="I212" i="1"/>
  <c r="I213" i="1"/>
  <c r="I214" i="1"/>
  <c r="I215" i="1"/>
  <c r="I216" i="1"/>
  <c r="I217" i="1"/>
  <c r="I218" i="1"/>
  <c r="I254" i="1"/>
  <c r="I255" i="1"/>
  <c r="I256" i="1"/>
  <c r="I257" i="1"/>
  <c r="I261" i="1"/>
  <c r="I262" i="1"/>
  <c r="I264" i="1"/>
  <c r="D178" i="1"/>
  <c r="D280" i="1"/>
  <c r="D279" i="1"/>
  <c r="D278" i="1"/>
  <c r="D275" i="1"/>
  <c r="D25" i="1"/>
  <c r="D282" i="1"/>
  <c r="D213" i="1"/>
  <c r="D212" i="1"/>
  <c r="D256" i="1"/>
  <c r="D274" i="1"/>
  <c r="D285" i="1"/>
  <c r="D277" i="1"/>
  <c r="D42" i="1"/>
  <c r="D113" i="1"/>
  <c r="D41" i="1"/>
  <c r="D164" i="1"/>
  <c r="D176" i="1"/>
  <c r="D77" i="1"/>
  <c r="D56" i="1"/>
  <c r="D63" i="1"/>
  <c r="D286" i="1"/>
  <c r="D82" i="1"/>
  <c r="D81" i="1"/>
  <c r="D80" i="1"/>
  <c r="D157" i="1"/>
  <c r="D284" i="1"/>
  <c r="D283" i="1"/>
  <c r="D281" i="1"/>
  <c r="D184" i="1"/>
  <c r="D183" i="1"/>
  <c r="D181" i="1"/>
  <c r="D180" i="1"/>
  <c r="D179" i="1"/>
  <c r="D177" i="1"/>
  <c r="D175" i="1"/>
  <c r="D174" i="1"/>
  <c r="D173" i="1"/>
  <c r="D172" i="1"/>
  <c r="D171" i="1"/>
  <c r="D170" i="1"/>
  <c r="D169" i="1"/>
  <c r="D168" i="1"/>
  <c r="D167" i="1"/>
  <c r="D166" i="1"/>
  <c r="D165" i="1"/>
  <c r="D163" i="1"/>
  <c r="D162" i="1"/>
  <c r="D161" i="1"/>
  <c r="D160" i="1"/>
  <c r="D159" i="1"/>
  <c r="D158" i="1"/>
  <c r="D156" i="1"/>
  <c r="D155" i="1"/>
  <c r="D154" i="1"/>
  <c r="D153" i="1"/>
  <c r="D152" i="1"/>
  <c r="D151" i="1"/>
  <c r="D150" i="1"/>
  <c r="D149" i="1"/>
  <c r="D148" i="1"/>
  <c r="D241" i="1"/>
  <c r="D240" i="1"/>
  <c r="D239" i="1"/>
  <c r="D238" i="1"/>
  <c r="D123" i="1"/>
  <c r="D122" i="1"/>
  <c r="D121" i="1"/>
  <c r="D120" i="1"/>
  <c r="D119" i="1"/>
  <c r="D118" i="1"/>
  <c r="D117" i="1"/>
  <c r="D116" i="1"/>
  <c r="D115" i="1"/>
  <c r="D114" i="1"/>
  <c r="D112" i="1"/>
  <c r="D111" i="1"/>
  <c r="D110" i="1"/>
  <c r="D109" i="1"/>
  <c r="D108" i="1"/>
  <c r="D107" i="1"/>
  <c r="D106" i="1"/>
  <c r="D105" i="1"/>
  <c r="D104" i="1"/>
  <c r="D103" i="1"/>
  <c r="D102" i="1"/>
  <c r="D101" i="1"/>
  <c r="D100" i="1"/>
  <c r="D99" i="1"/>
  <c r="D98" i="1"/>
  <c r="D40" i="1"/>
  <c r="D39" i="1"/>
  <c r="D38" i="1"/>
  <c r="D37" i="1"/>
  <c r="D36" i="1"/>
  <c r="D35" i="1"/>
  <c r="D34" i="1"/>
  <c r="D33" i="1"/>
  <c r="D32" i="1"/>
  <c r="D31" i="1"/>
  <c r="D30" i="1"/>
  <c r="D28" i="1"/>
  <c r="D27" i="1"/>
  <c r="I23" i="1"/>
  <c r="D268" i="1"/>
  <c r="D267" i="1"/>
  <c r="D266" i="1"/>
  <c r="D265" i="1"/>
  <c r="D264" i="1"/>
  <c r="D250" i="1"/>
  <c r="D216" i="1"/>
  <c r="D215" i="1"/>
  <c r="D214" i="1"/>
  <c r="D211" i="1"/>
  <c r="D210" i="1"/>
  <c r="D209" i="1"/>
  <c r="D208" i="1"/>
  <c r="D207" i="1"/>
  <c r="D206" i="1"/>
  <c r="D205" i="1"/>
  <c r="D204" i="1"/>
  <c r="D203" i="1"/>
  <c r="D200" i="1"/>
  <c r="D199" i="1"/>
  <c r="D276" i="1"/>
  <c r="D273" i="1"/>
  <c r="D272" i="1"/>
  <c r="D271" i="1"/>
  <c r="D270" i="1"/>
  <c r="D269" i="1"/>
  <c r="D263" i="1"/>
  <c r="D262" i="1"/>
  <c r="D261" i="1"/>
  <c r="D260" i="1"/>
  <c r="D259" i="1"/>
  <c r="D258" i="1"/>
  <c r="D257" i="1"/>
  <c r="D254" i="1"/>
  <c r="D253" i="1"/>
  <c r="D252" i="1"/>
  <c r="D251" i="1"/>
  <c r="D249" i="1"/>
  <c r="D248" i="1"/>
  <c r="D52" i="1"/>
  <c r="D51" i="1"/>
  <c r="D66" i="1"/>
  <c r="D65" i="1"/>
  <c r="D64" i="1"/>
  <c r="D61" i="1"/>
  <c r="D68" i="1"/>
  <c r="D67" i="1"/>
  <c r="D62" i="1"/>
  <c r="D58" i="1"/>
  <c r="D57" i="1"/>
  <c r="D55" i="1"/>
  <c r="D54" i="1"/>
  <c r="D53" i="1"/>
  <c r="D50" i="1"/>
  <c r="D49" i="1"/>
  <c r="D11" i="1"/>
  <c r="D79" i="1"/>
  <c r="D78" i="1"/>
  <c r="D76" i="1"/>
  <c r="D75" i="1"/>
  <c r="D74" i="1"/>
  <c r="D73" i="1"/>
  <c r="D72" i="1"/>
  <c r="D71" i="1"/>
  <c r="D70" i="1"/>
  <c r="D69" i="1"/>
  <c r="D24" i="1"/>
  <c r="D23" i="1"/>
  <c r="D22" i="1"/>
  <c r="D21" i="1"/>
  <c r="D20" i="1"/>
  <c r="D19" i="1"/>
  <c r="D16" i="1"/>
  <c r="D15" i="1"/>
  <c r="D14" i="1"/>
  <c r="D13" i="1"/>
  <c r="D12" i="1"/>
</calcChain>
</file>

<file path=xl/sharedStrings.xml><?xml version="1.0" encoding="utf-8"?>
<sst xmlns="http://schemas.openxmlformats.org/spreadsheetml/2006/main" count="385" uniqueCount="341">
  <si>
    <t>ITEM</t>
  </si>
  <si>
    <t>PRICE</t>
  </si>
  <si>
    <t>TOTAL</t>
  </si>
  <si>
    <t>STEELITE - White embossed pattern</t>
  </si>
  <si>
    <t>10" Dinner (bins of 20)</t>
  </si>
  <si>
    <t>8" Dessert/salad plate (bins of 28)</t>
  </si>
  <si>
    <t>Cup/Saucer</t>
  </si>
  <si>
    <t>CAMEO - White - No pattern</t>
  </si>
  <si>
    <t>12" Dinner Plate/Charger Plate(pkg12)</t>
  </si>
  <si>
    <t>8" Dessert/Salad Plate (pkg 12)</t>
  </si>
  <si>
    <t>10" Dinner Plate (pkg 12)</t>
  </si>
  <si>
    <t>6" Bread side plate/dessert (pkg 12)</t>
  </si>
  <si>
    <t>9" Rimmed Soup/Salad/Pasta</t>
  </si>
  <si>
    <t>11" Rimmed Soup/Salad/Pasta</t>
  </si>
  <si>
    <t>OLD COUNTRY ROSE - VINTAGE</t>
  </si>
  <si>
    <t>10" Dinner Plate</t>
  </si>
  <si>
    <t>8" Salad/Dessert</t>
  </si>
  <si>
    <t>6" Bread side/Dessert</t>
  </si>
  <si>
    <t>Teapot</t>
  </si>
  <si>
    <t>2 tiered dessert stand</t>
  </si>
  <si>
    <t>3 tiered dessert stand</t>
  </si>
  <si>
    <t xml:space="preserve">SQUARE </t>
  </si>
  <si>
    <t>7" Dessert/salad (bins of 30)</t>
  </si>
  <si>
    <t xml:space="preserve">5" Belly Bread side/Appetiser </t>
  </si>
  <si>
    <t>5" Soup bowl</t>
  </si>
  <si>
    <t>9" Pasta/Soup/Salad</t>
  </si>
  <si>
    <t>6" x 10" (small) platter/dinner plate</t>
  </si>
  <si>
    <t xml:space="preserve">10" x 16" Large platter </t>
  </si>
  <si>
    <t>8" x 12" Medium platter</t>
  </si>
  <si>
    <t>Mug bins of 16</t>
  </si>
  <si>
    <t>Creamer or Sugar</t>
  </si>
  <si>
    <t>FLATWARE</t>
  </si>
  <si>
    <t>Dinner fork (pkg 20)</t>
  </si>
  <si>
    <t>Salad fork (pkg 20)</t>
  </si>
  <si>
    <t>Dinner knife (pkg 20)</t>
  </si>
  <si>
    <t>Dessert fork (pkg 20)</t>
  </si>
  <si>
    <t>Teaspoon (pkg 20)</t>
  </si>
  <si>
    <t>Tablespoon (pkg 20)</t>
  </si>
  <si>
    <t>Butter side knife (pkg 20)</t>
  </si>
  <si>
    <t>Steak knife - wood or black</t>
  </si>
  <si>
    <t>Steak knife - Fancy wood handle</t>
  </si>
  <si>
    <t>GLASSWARE</t>
  </si>
  <si>
    <t>Mug - Square (bins of 16)</t>
  </si>
  <si>
    <t>Wine - 8 oz (bins of 25)</t>
  </si>
  <si>
    <t>Wine - 10.5 oz (bins of 25)</t>
  </si>
  <si>
    <t>Wine - 11 3/4 MacLaren (bins of 25)</t>
  </si>
  <si>
    <t>Martini (bins of 16)</t>
  </si>
  <si>
    <t>Margarita - (bins of 9)</t>
  </si>
  <si>
    <t>Poco 12 oz (bins of 25)</t>
  </si>
  <si>
    <t>Small juice - 8 oz</t>
  </si>
  <si>
    <t>High ball - tall juice</t>
  </si>
  <si>
    <t>Stemless Martini/Cosmo</t>
  </si>
  <si>
    <t>Party Glass - solid bottom</t>
  </si>
  <si>
    <t>Pilsner (bins of 36)</t>
  </si>
  <si>
    <t>Punch Glass</t>
  </si>
  <si>
    <t>Shooter - 1oz</t>
  </si>
  <si>
    <t>Shooter - 1 oz stemmed</t>
  </si>
  <si>
    <t>Shooter - TALL 2 oz</t>
  </si>
  <si>
    <t>Sherry</t>
  </si>
  <si>
    <t>Water - Stemmed 10.5 oz (bins of 25)</t>
  </si>
  <si>
    <t>Water - Stemmed 16 oz oz (bins of 16)</t>
  </si>
  <si>
    <t>Elite Party Rentals</t>
  </si>
  <si>
    <t>11" Rimmed Soup/Salad/Pasta  pk12</t>
  </si>
  <si>
    <t>quantity</t>
  </si>
  <si>
    <t>total</t>
  </si>
  <si>
    <t>price</t>
  </si>
  <si>
    <t xml:space="preserve">price </t>
  </si>
  <si>
    <t>9" Rimmed Soup/Salad/Pasta  pkg 12</t>
  </si>
  <si>
    <t>10" Square dinner plate (bins of 20 )</t>
  </si>
  <si>
    <t>6" Bread side plate/dessert (bins of 44)</t>
  </si>
  <si>
    <t>6" Bread side plate/dessert (bins of 12)</t>
  </si>
  <si>
    <t xml:space="preserve">Spanish Coffee  (bins of 25)  </t>
  </si>
  <si>
    <t>30 MILLS ROAD, UNIT D. BARRIE ONTARIO L4N 6H4                705-722-6030</t>
  </si>
  <si>
    <t>www.elitepartyrentals.ca                                                                     info@elitepartyrentals.ca</t>
  </si>
  <si>
    <t>BAR ACCESSORIES</t>
  </si>
  <si>
    <t>Cocktail Shaker</t>
  </si>
  <si>
    <t>Silver bar top ice bucket</t>
  </si>
  <si>
    <t xml:space="preserve">Galvanized bucket - bar top </t>
  </si>
  <si>
    <t>Galvanized bucket - Medium</t>
  </si>
  <si>
    <t>Ice tongs</t>
  </si>
  <si>
    <t>Oval bucket - Medium</t>
  </si>
  <si>
    <t>Plastic tub</t>
  </si>
  <si>
    <t xml:space="preserve">Ice Trough - shallow table top </t>
  </si>
  <si>
    <t>Ice Trough - deep</t>
  </si>
  <si>
    <t>Punch fountain</t>
  </si>
  <si>
    <t>Punch bowl with ladel</t>
  </si>
  <si>
    <t>Punch caraffe with spigot</t>
  </si>
  <si>
    <t>CHEFS CORNER</t>
  </si>
  <si>
    <t>Convection oven - table top</t>
  </si>
  <si>
    <t>Burner - Propane</t>
  </si>
  <si>
    <t>Burner - Butane</t>
  </si>
  <si>
    <t>Butane refill</t>
  </si>
  <si>
    <t>Heat lamp (double)</t>
  </si>
  <si>
    <t>Cambro insulated beverage server</t>
  </si>
  <si>
    <t>Coffee percolator - 55 cup</t>
  </si>
  <si>
    <t>Coffee percolator - 100 cup</t>
  </si>
  <si>
    <t>Chafing dishes - includes inserts; 2 fuel</t>
  </si>
  <si>
    <r>
      <t>Chafing dishes - Roll top</t>
    </r>
    <r>
      <rPr>
        <sz val="7"/>
        <color theme="1"/>
        <rFont val="Calibri"/>
        <family val="2"/>
        <scheme val="minor"/>
      </rPr>
      <t xml:space="preserve"> includes inserts; 2 fuel</t>
    </r>
  </si>
  <si>
    <t>Chafing dish - Electric</t>
  </si>
  <si>
    <t>Chafing dish - Round SOUP TUREEN  w/fuel</t>
  </si>
  <si>
    <t>Sterno - extra</t>
  </si>
  <si>
    <t>Garbage cans with bag</t>
  </si>
  <si>
    <t>Griddles - fit Crown Verity</t>
  </si>
  <si>
    <t>PLATE CLIP - FOR WINE GLASSES</t>
  </si>
  <si>
    <t>EVENT ESSENTIALS</t>
  </si>
  <si>
    <t>Coat rack</t>
  </si>
  <si>
    <t>Coat hangers (box of 40)</t>
  </si>
  <si>
    <t>Table # stands - tall</t>
  </si>
  <si>
    <t>Table # stands - birch</t>
  </si>
  <si>
    <t xml:space="preserve">Table # 's Many styles </t>
  </si>
  <si>
    <t>Easel - floor model</t>
  </si>
  <si>
    <t>Easel - table</t>
  </si>
  <si>
    <t>Monetary gift box - Bird cage black</t>
  </si>
  <si>
    <t>Monetary gift box - Cream</t>
  </si>
  <si>
    <t>Votive holder - clear glass</t>
  </si>
  <si>
    <t>Votive holder - silver</t>
  </si>
  <si>
    <t>Votive candle - oil 10 hour</t>
  </si>
  <si>
    <t>Poker table top fits 48" round table</t>
  </si>
  <si>
    <t>Poker chips - case</t>
  </si>
  <si>
    <t>Prize Wheel blank/incl dry erase</t>
  </si>
  <si>
    <t>Crown and Anchor</t>
  </si>
  <si>
    <t>Stantions - silver</t>
  </si>
  <si>
    <t>Stantion rope - RED</t>
  </si>
  <si>
    <t>Tent - 10' x 10'</t>
  </si>
  <si>
    <t>TABLES AND CHAIRS</t>
  </si>
  <si>
    <t>White plastic folding</t>
  </si>
  <si>
    <t>White resin folding</t>
  </si>
  <si>
    <t>Black padded folding</t>
  </si>
  <si>
    <t>Chiavari - Mahogany incl.pad</t>
  </si>
  <si>
    <t>Chiavari - Black incl pad</t>
  </si>
  <si>
    <t>1/2 Round - collapsibale 60"</t>
  </si>
  <si>
    <t>72" Round seats 10</t>
  </si>
  <si>
    <t>8' x 42" Gallery table</t>
  </si>
  <si>
    <t>8' x 18" Skinny table</t>
  </si>
  <si>
    <t>SETTING THE TABLE</t>
  </si>
  <si>
    <t>Bread basket - wicker/small</t>
  </si>
  <si>
    <t>Bread basket - silver</t>
  </si>
  <si>
    <t>Bread basket - large</t>
  </si>
  <si>
    <t>Butter dish - silver</t>
  </si>
  <si>
    <t>Gravy boat - silver</t>
  </si>
  <si>
    <t>Gravy boat - Ceramic</t>
  </si>
  <si>
    <t>Salt and Pepper - glass filled</t>
  </si>
  <si>
    <t>Salt and Pepper mill/acrylic filled</t>
  </si>
  <si>
    <t>Table # stand - birch</t>
  </si>
  <si>
    <t>Table # stand - black scroll</t>
  </si>
  <si>
    <t>Table # stand - silver hearts/squares</t>
  </si>
  <si>
    <t xml:space="preserve">Table # stand - tall </t>
  </si>
  <si>
    <t>Table #'s - Many styles/colours</t>
  </si>
  <si>
    <r>
      <t xml:space="preserve">Charger Plate </t>
    </r>
    <r>
      <rPr>
        <sz val="8"/>
        <color theme="1"/>
        <rFont val="Calibri"/>
        <family val="2"/>
        <scheme val="minor"/>
      </rPr>
      <t>Silver/Gold/Black round</t>
    </r>
  </si>
  <si>
    <t>Charger Plate Black square</t>
  </si>
  <si>
    <t>Table creamer</t>
  </si>
  <si>
    <t>Sugar bowl - small</t>
  </si>
  <si>
    <t>Sugar bowl - large</t>
  </si>
  <si>
    <t>Horseradish cup - small</t>
  </si>
  <si>
    <t xml:space="preserve">Nappie </t>
  </si>
  <si>
    <t>Nappie/sauce/dip - egg shape</t>
  </si>
  <si>
    <t>Ramekin</t>
  </si>
  <si>
    <t>Water pitcher - Acrylic swirl</t>
  </si>
  <si>
    <t>Water pitcher - Stainless</t>
  </si>
  <si>
    <t>Wine caraffe - 1 litre</t>
  </si>
  <si>
    <t>SERVING BOWLS/PLATTERS/UTENSILS</t>
  </si>
  <si>
    <t>18/10 Serving spoon</t>
  </si>
  <si>
    <t>Stainless salad tong</t>
  </si>
  <si>
    <t>Silver Dessert tong</t>
  </si>
  <si>
    <t>Utility tong</t>
  </si>
  <si>
    <t>Barbeque tong</t>
  </si>
  <si>
    <t>Barbeque spatula</t>
  </si>
  <si>
    <t>Slotted spoon - long handle</t>
  </si>
  <si>
    <t>Slotted spoon - short handle</t>
  </si>
  <si>
    <t>Cake/pie server</t>
  </si>
  <si>
    <t>Ice tong</t>
  </si>
  <si>
    <t>Soup ladle</t>
  </si>
  <si>
    <t>Punch ladle</t>
  </si>
  <si>
    <t>Ice Cream scoop</t>
  </si>
  <si>
    <t>Cake knife/server - wedding fancy</t>
  </si>
  <si>
    <t>Cake knife - stainless</t>
  </si>
  <si>
    <t>Bread knife</t>
  </si>
  <si>
    <t>Carving knife</t>
  </si>
  <si>
    <t>Salad dressing pour</t>
  </si>
  <si>
    <t>Large wooden salad bowl</t>
  </si>
  <si>
    <t>Bus bins</t>
  </si>
  <si>
    <t>Stainless milk/cream carafe</t>
  </si>
  <si>
    <t>Thermos Coffee/tea server</t>
  </si>
  <si>
    <t>Waitress tray - small</t>
  </si>
  <si>
    <t>Waitress tray - large</t>
  </si>
  <si>
    <t>Waitress stand</t>
  </si>
  <si>
    <t>Platter - oval Arcroc</t>
  </si>
  <si>
    <t>Platter - silver oval 11" x 17"</t>
  </si>
  <si>
    <t>Platter - silver oval 12" x 14"</t>
  </si>
  <si>
    <t>Platter -- small 6" x 10"</t>
  </si>
  <si>
    <t xml:space="preserve">Platter - medium </t>
  </si>
  <si>
    <t>Platter - large</t>
  </si>
  <si>
    <t>Platter - wave - small</t>
  </si>
  <si>
    <t>Platter - wave bowl</t>
  </si>
  <si>
    <t>Platter - Melamine 14" x 14'</t>
  </si>
  <si>
    <t>Platter - Melamine 20" x 20"</t>
  </si>
  <si>
    <t>Serving bowl - Large Melamine Square</t>
  </si>
  <si>
    <t>Serving bowl - 32 oz</t>
  </si>
  <si>
    <t>Serving bowl - 64 oz tapered square</t>
  </si>
  <si>
    <t>Serving bowl - 64 oz square</t>
  </si>
  <si>
    <t>Serving bowl - 64 oz rectangle</t>
  </si>
  <si>
    <t>Platter - skinny rectangle 5.5" x 14"</t>
  </si>
  <si>
    <t>Platter - 7" x 20"</t>
  </si>
  <si>
    <t xml:space="preserve">Platter - Turkey </t>
  </si>
  <si>
    <t>Small wood platter</t>
  </si>
  <si>
    <t>Medium wood platter</t>
  </si>
  <si>
    <t>Large wood platter</t>
  </si>
  <si>
    <t>Large wood platter = with holes</t>
  </si>
  <si>
    <t>LINEN</t>
  </si>
  <si>
    <t>55" x 55"</t>
  </si>
  <si>
    <t>53" x 118"</t>
  </si>
  <si>
    <t>72" x 144"</t>
  </si>
  <si>
    <t>90" x 156"</t>
  </si>
  <si>
    <t>90" x 90"</t>
  </si>
  <si>
    <t>90" round - white</t>
  </si>
  <si>
    <t>108" round - white</t>
  </si>
  <si>
    <t>120" round - white, black ivory</t>
  </si>
  <si>
    <t>120" round - sandalwood</t>
  </si>
  <si>
    <t>120" round Belini sand/Dunmore</t>
  </si>
  <si>
    <t>90" x 90" Dunmore</t>
  </si>
  <si>
    <t>Chair covers - white, ivory, black</t>
  </si>
  <si>
    <t>Chair covers - rusched white/ivory</t>
  </si>
  <si>
    <t>Chair bow - organza</t>
  </si>
  <si>
    <t>Chair bow - satin</t>
  </si>
  <si>
    <t>Table runner - navy/white satin stripe</t>
  </si>
  <si>
    <t xml:space="preserve">Table runner - organza </t>
  </si>
  <si>
    <t>Table runner - satin</t>
  </si>
  <si>
    <t>Lace overlay - white</t>
  </si>
  <si>
    <t>Organza overlay 55" x 55"</t>
  </si>
  <si>
    <t>Organza overlay 72" x 72"</t>
  </si>
  <si>
    <t>Table skirt - 13' black/white</t>
  </si>
  <si>
    <t>Chafing dish - Round with insert + 1 sterno</t>
  </si>
  <si>
    <t>Pedestals</t>
  </si>
  <si>
    <t>Total Column D</t>
  </si>
  <si>
    <t>Total Column I</t>
  </si>
  <si>
    <t>Sub Total</t>
  </si>
  <si>
    <t>Damage Insurance - Optional</t>
  </si>
  <si>
    <t xml:space="preserve">Sub Total </t>
  </si>
  <si>
    <t>Tax - HST</t>
  </si>
  <si>
    <t>Total</t>
  </si>
  <si>
    <t>Large 18/10 Ice bin/serveral styles</t>
  </si>
  <si>
    <t>Waitress tray - Medium</t>
  </si>
  <si>
    <t>Mug - standard REGO (bins of 20)</t>
  </si>
  <si>
    <t>Wine/water - Stemless (bins of 16)</t>
  </si>
  <si>
    <t>Bar cloth</t>
  </si>
  <si>
    <t xml:space="preserve">18/10 ONEIDA - Albany, Avondale, Marion, </t>
  </si>
  <si>
    <t>Popcorn Machine</t>
  </si>
  <si>
    <t>Nak-Paks</t>
  </si>
  <si>
    <t>Popcorn Bags</t>
  </si>
  <si>
    <t>48" Round table seats 6</t>
  </si>
  <si>
    <t>72" x 72"</t>
  </si>
  <si>
    <t>ACRYLIC - ROCK</t>
  </si>
  <si>
    <t>ACRYLIC - PILSNER</t>
  </si>
  <si>
    <t>ACRYLIC - WINE - 19 oz</t>
  </si>
  <si>
    <t>60" Round seats 8</t>
  </si>
  <si>
    <t>Wooden folding chairs</t>
  </si>
  <si>
    <t>Barbeque - Crown Verity requires 2 propane</t>
  </si>
  <si>
    <t>Barbeque - flat top/no lids requires 2 propane</t>
  </si>
  <si>
    <t>Deep Fryer - requires propane</t>
  </si>
  <si>
    <t>Propane tank - full - limted to 4 per order</t>
  </si>
  <si>
    <t>****LIMITED QUANTITIES AVAILABLE****                      add 10% to total order for Vintage Dinnerware fee/handwashing fee</t>
  </si>
  <si>
    <t>102" x 156" - White satin stripe, champagne, pewter lamour, white lamour</t>
  </si>
  <si>
    <r>
      <t xml:space="preserve">120" round - pintuck, </t>
    </r>
    <r>
      <rPr>
        <sz val="8"/>
        <color theme="1"/>
        <rFont val="Calibri"/>
        <family val="2"/>
        <scheme val="minor"/>
      </rPr>
      <t>many colours available</t>
    </r>
  </si>
  <si>
    <t>132" round - white, black, ivory</t>
  </si>
  <si>
    <t>Tom Collins (bins of 49)</t>
  </si>
  <si>
    <r>
      <t>Convection oven LRG</t>
    </r>
    <r>
      <rPr>
        <sz val="6"/>
        <color theme="1"/>
        <rFont val="Calibri"/>
        <family val="2"/>
        <scheme val="minor"/>
      </rPr>
      <t xml:space="preserve">Electric/propane/requires 1 propane </t>
    </r>
  </si>
  <si>
    <t>Deep Fryer - DOUBLE UNIT  requires propane</t>
  </si>
  <si>
    <t xml:space="preserve">Apron -Black </t>
  </si>
  <si>
    <t xml:space="preserve">CUSTOMER NAME: </t>
  </si>
  <si>
    <t>Rock (bins of 25)</t>
  </si>
  <si>
    <t>Square Shot/dessert - 3 oz</t>
  </si>
  <si>
    <t>Table runner - gold sequined</t>
  </si>
  <si>
    <t>Warming oven - CAMBRO double - electric</t>
  </si>
  <si>
    <t>Warming Oven -  electric</t>
  </si>
  <si>
    <t>Wine - 18.75 ounce Electra (bin of 16)</t>
  </si>
  <si>
    <t>Wine - 19.25 oz (bins of 16)</t>
  </si>
  <si>
    <t>Wine - 19.25 oz CRYSTAL (bins of 16)</t>
  </si>
  <si>
    <t>120" round, lamour several colours</t>
  </si>
  <si>
    <t xml:space="preserve">90" x  156" lamour - </t>
  </si>
  <si>
    <r>
      <t xml:space="preserve">Charger Plate </t>
    </r>
    <r>
      <rPr>
        <sz val="8"/>
        <color theme="1"/>
        <rFont val="Calibri"/>
        <family val="2"/>
        <scheme val="minor"/>
      </rPr>
      <t>GLASS with Gold bead rim</t>
    </r>
  </si>
  <si>
    <t>White Bar w/silver Trim/shelf</t>
  </si>
  <si>
    <t>Cake stand - pedestal - white 10.5"</t>
  </si>
  <si>
    <t>Cake stand - pedestal - white 12"</t>
  </si>
  <si>
    <t>Cake stand - 3 - 5 tier silver/Tall</t>
  </si>
  <si>
    <t xml:space="preserve">Napkin - linen </t>
  </si>
  <si>
    <t>8' x 40" Harvest table (includes setup)</t>
  </si>
  <si>
    <t>7" BLACK Dessert/Appetiser/Salad</t>
  </si>
  <si>
    <t>Tent weights - 4 per tent</t>
  </si>
  <si>
    <t>Podium - Wood</t>
  </si>
  <si>
    <t>Podium - Silver truss</t>
  </si>
  <si>
    <t>Hand wash station w/soap/paper towel/2 sinks</t>
  </si>
  <si>
    <t>Hand Sanitize Station - Double</t>
  </si>
  <si>
    <t>Monetary gift box - assorted wood/chests etc</t>
  </si>
  <si>
    <t>Ballot Drum</t>
  </si>
  <si>
    <t>Whiskey Barrels</t>
  </si>
  <si>
    <t>Whiskey Barrels - half - ice buckets</t>
  </si>
  <si>
    <t>Whiskey Barrel Cruiser table/flower stand</t>
  </si>
  <si>
    <t>Cruiser/Bistro table  30" round x 42" height</t>
  </si>
  <si>
    <t>Bistro table  30" round x 30" height</t>
  </si>
  <si>
    <t>4' x 24" Banquet table seats 4 - INFORMAL</t>
  </si>
  <si>
    <t>6' x 30" Banquet table seats 6</t>
  </si>
  <si>
    <t>8' x 30" Banquet table seats 8</t>
  </si>
  <si>
    <t>Champagne Flute - (bins of 36)</t>
  </si>
  <si>
    <t>LED Ice Chest 4'x 16" x 16"</t>
  </si>
  <si>
    <t>LED Ice Chest - CUBE 16"x 16" x 16"</t>
  </si>
  <si>
    <t>Popcorn Cart</t>
  </si>
  <si>
    <t xml:space="preserve">Table runner - Faux burlap </t>
  </si>
  <si>
    <t>Delivery will be assessed for qualifying deliveries at current per km rates once address is supplied</t>
  </si>
  <si>
    <t>Items are priced per piece, and go into bin/pkg sizes - ie: 1 bin size = 20 plates = $10.00</t>
  </si>
  <si>
    <t>Espresso cup and saucer</t>
  </si>
  <si>
    <t>Cup and saucer</t>
  </si>
  <si>
    <t>Hand Sanitizer - per side/1000ml/650 pumps</t>
  </si>
  <si>
    <t>Bar chair - Black folding</t>
  </si>
  <si>
    <r>
      <rPr>
        <sz val="11"/>
        <color rgb="FFFF0000"/>
        <rFont val="Calibri"/>
        <family val="2"/>
        <scheme val="minor"/>
      </rPr>
      <t>DATE OF EVENT:</t>
    </r>
    <r>
      <rPr>
        <sz val="11"/>
        <color theme="1"/>
        <rFont val="Calibri"/>
        <family val="2"/>
        <scheme val="minor"/>
      </rPr>
      <t xml:space="preserve">  </t>
    </r>
  </si>
  <si>
    <r>
      <rPr>
        <sz val="11"/>
        <color rgb="FFFF0000"/>
        <rFont val="Calibri"/>
        <family val="2"/>
        <scheme val="minor"/>
      </rPr>
      <t xml:space="preserve">CATERER: </t>
    </r>
    <r>
      <rPr>
        <sz val="11"/>
        <color theme="1"/>
        <rFont val="Calibri"/>
        <family val="2"/>
        <scheme val="minor"/>
      </rPr>
      <t xml:space="preserve"> </t>
    </r>
  </si>
  <si>
    <r>
      <rPr>
        <sz val="11"/>
        <color rgb="FFFF0000"/>
        <rFont val="Calibri"/>
        <family val="2"/>
        <scheme val="minor"/>
      </rPr>
      <t>VENUE</t>
    </r>
    <r>
      <rPr>
        <sz val="11"/>
        <color theme="1"/>
        <rFont val="Calibri"/>
        <family val="2"/>
        <scheme val="minor"/>
      </rPr>
      <t xml:space="preserve">:  </t>
    </r>
  </si>
  <si>
    <t>All Prices are as of January 1, 2022 and are subject to change without notice. All Deliveries are to be dropped off at curb side, tent side, or a convenient location that is accessible by our truck and trailer. Extra fees will apply if the rentals are to be taken up or down stairs, difficult walkways, or hills. It is the responsibility of the Rentor to disclose this information before delivery.               Customer is responsible for ordering proper sizes of linens and chair covers. If the wrong sizes are ordered, and a second delivery is required, a second delivery fee + any re-stocking/laundering fees will apply and is at the discretion of Elite Party Rentals. Delivery Prices are approximate only and will depend on location of venue/tent/party and will be calculated by mileage and how many delivery staff are required. The Rentor is responsible to have all rental items stacked properly in an orderly fashion and ready at the location of the drop off, unless alternate arrangements are made before hand. All rental items are calculated at 1 day fee and are available at a discounted rate for weekly, monthly rentals. Late fees will apply if rental items are not returned by time due. Please be courteous of the next renter by having the items returned on time so that we can have them ready for the next rentor. Damage Insurance is available and must be purchased before items leave our shop. If Damage Insurance is declined, you must initial the Damage Insurance Box. Damaged items must be returned to Elite Party Rentals or they will be charged as missing items. Credit Card numbers must be held on file and will be destroyed upon return of rental items. Deposits of 25% are required to hold items. Rentals are on a first come, first served basis. Please see invoice for further remarks</t>
  </si>
  <si>
    <t>MINIMUM Delivery (Approximatel Only)</t>
  </si>
  <si>
    <t>MINIMUM Pickup (Approximate Only)</t>
  </si>
  <si>
    <t>Pipe and drape 8 foot tall black</t>
  </si>
  <si>
    <t>Pipe and drape 14 foot adjustable  tall black</t>
  </si>
  <si>
    <t>Pipe and drape 14 adjustable white</t>
  </si>
  <si>
    <t xml:space="preserve"> </t>
  </si>
  <si>
    <r>
      <t xml:space="preserve">Gold 18/10 and </t>
    </r>
    <r>
      <rPr>
        <b/>
        <sz val="12"/>
        <color theme="2" tint="-0.499984740745262"/>
        <rFont val="Calibri"/>
        <family val="2"/>
        <scheme val="minor"/>
      </rPr>
      <t>Matte Black</t>
    </r>
  </si>
  <si>
    <t>Crossback - Brown Rustic - includes cushion</t>
  </si>
  <si>
    <t>Napkin - satin/lamour</t>
  </si>
  <si>
    <t>90" x 132" Sandalwood, white</t>
  </si>
  <si>
    <t>132" lamour</t>
  </si>
  <si>
    <t>BLACK 7" appetizer Plates (1 size only)</t>
  </si>
  <si>
    <t>QUANTITY</t>
  </si>
  <si>
    <t>Wine - 9 oz GOLD RIM</t>
  </si>
  <si>
    <t>GOLD RIM - CRESTWOOD</t>
  </si>
  <si>
    <t xml:space="preserve">8" Dessert/salad plate </t>
  </si>
  <si>
    <t xml:space="preserve">6" Bread side plate/dessert </t>
  </si>
  <si>
    <t>serving bowl 7" x 10"</t>
  </si>
  <si>
    <t xml:space="preserve">7.5" Soup/Salad/Pasta </t>
  </si>
  <si>
    <t>serving platter10" x 14"</t>
  </si>
  <si>
    <t>Wine - 9 oz (bins of 25) GOLD RIM</t>
  </si>
  <si>
    <t>Carpet - RED 10' for indoor use</t>
  </si>
  <si>
    <t>Carpet - RED 15' for indoor use</t>
  </si>
  <si>
    <t>Carpet - RED 30' for indoor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</si>
</sst>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22">
    <font>
      <sz val="11"/>
      <color theme="1"/>
      <name val="Calibri"/>
      <family val="2"/>
      <scheme val="minor"/>
    </font>
    <font>
      <sz val="10"/>
      <color theme="1"/>
      <name val="Calibri"/>
      <family val="2"/>
      <scheme val="minor"/>
    </font>
    <font>
      <b/>
      <u/>
      <sz val="11"/>
      <color theme="1"/>
      <name val="Calibri"/>
      <family val="2"/>
      <scheme val="minor"/>
    </font>
    <font>
      <sz val="9"/>
      <color theme="1"/>
      <name val="Calibri"/>
      <family val="2"/>
      <scheme val="minor"/>
    </font>
    <font>
      <sz val="8"/>
      <color theme="1"/>
      <name val="Calibri"/>
      <family val="2"/>
      <scheme val="minor"/>
    </font>
    <font>
      <b/>
      <u/>
      <sz val="8"/>
      <color theme="1"/>
      <name val="Calibri"/>
      <family val="2"/>
      <scheme val="minor"/>
    </font>
    <font>
      <b/>
      <u/>
      <sz val="9"/>
      <color theme="1"/>
      <name val="Calibri"/>
      <family val="2"/>
      <scheme val="minor"/>
    </font>
    <font>
      <b/>
      <sz val="8"/>
      <color theme="1"/>
      <name val="Calibri"/>
      <family val="2"/>
      <scheme val="minor"/>
    </font>
    <font>
      <sz val="7"/>
      <color theme="1"/>
      <name val="Calibri"/>
      <family val="2"/>
      <scheme val="minor"/>
    </font>
    <font>
      <sz val="11"/>
      <color theme="1"/>
      <name val="Calibri"/>
      <family val="2"/>
      <scheme val="minor"/>
    </font>
    <font>
      <sz val="36"/>
      <color theme="1"/>
      <name val="Monotype Corsiva"/>
      <family val="4"/>
    </font>
    <font>
      <sz val="36"/>
      <color theme="1"/>
      <name val="Edwardian Script"/>
    </font>
    <font>
      <sz val="12"/>
      <color theme="1"/>
      <name val="Calibri"/>
      <family val="2"/>
      <scheme val="minor"/>
    </font>
    <font>
      <b/>
      <sz val="12"/>
      <color theme="1"/>
      <name val="Calibri"/>
      <family val="2"/>
      <scheme val="minor"/>
    </font>
    <font>
      <sz val="6"/>
      <color theme="1"/>
      <name val="Calibri"/>
      <family val="2"/>
      <scheme val="minor"/>
    </font>
    <font>
      <b/>
      <sz val="11"/>
      <color rgb="FFB88800"/>
      <name val="Calibri"/>
      <family val="2"/>
      <scheme val="minor"/>
    </font>
    <font>
      <sz val="8"/>
      <color rgb="FFB88800"/>
      <name val="Calibri"/>
      <family val="2"/>
      <scheme val="minor"/>
    </font>
    <font>
      <sz val="11"/>
      <color rgb="FFFF0000"/>
      <name val="Calibri"/>
      <family val="2"/>
      <scheme val="minor"/>
    </font>
    <font>
      <b/>
      <sz val="12"/>
      <color theme="2" tint="-0.499984740745262"/>
      <name val="Calibri"/>
      <family val="2"/>
      <scheme val="minor"/>
    </font>
    <font>
      <b/>
      <sz val="7"/>
      <color theme="1"/>
      <name val="Calibri"/>
      <family val="2"/>
      <scheme val="minor"/>
    </font>
    <font>
      <sz val="11"/>
      <color rgb="FF000000"/>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00"/>
        <bgColor indexed="64"/>
      </patternFill>
    </fill>
  </fills>
  <borders count="4">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xf numFmtId="44" fontId="9" fillId="0" borderId="0" applyFont="0" applyFill="0" applyBorder="0" applyAlignment="0" applyProtection="0"/>
    <xf numFmtId="44" fontId="9" fillId="0" borderId="0" applyFont="0" applyFill="0" applyBorder="0" applyAlignment="0" applyProtection="0"/>
  </cellStyleXfs>
  <cellXfs count="60">
    <xf numFmtId="0" fontId="0" fillId="0" borderId="0" xfId="0"/>
    <xf numFmtId="0" fontId="1" fillId="0" borderId="0" xfId="0" applyFont="1" applyAlignment="1">
      <alignment horizontal="center"/>
    </xf>
    <xf numFmtId="0" fontId="0" fillId="0" borderId="0" xfId="0" applyAlignment="1">
      <alignment horizontal="center"/>
    </xf>
    <xf numFmtId="164" fontId="0" fillId="0" borderId="0" xfId="0" applyNumberFormat="1"/>
    <xf numFmtId="0" fontId="2" fillId="0" borderId="0" xfId="0" applyFont="1" applyAlignment="1">
      <alignment horizontal="center"/>
    </xf>
    <xf numFmtId="0" fontId="5" fillId="0" borderId="0" xfId="0" applyFont="1" applyAlignment="1">
      <alignment horizontal="center"/>
    </xf>
    <xf numFmtId="164" fontId="5" fillId="0" borderId="0" xfId="0" applyNumberFormat="1" applyFont="1" applyAlignment="1">
      <alignment horizontal="center"/>
    </xf>
    <xf numFmtId="0" fontId="6" fillId="0" borderId="0" xfId="0" applyFont="1" applyAlignment="1">
      <alignment horizontal="center"/>
    </xf>
    <xf numFmtId="164" fontId="6" fillId="0" borderId="0" xfId="0" applyNumberFormat="1" applyFont="1" applyAlignment="1">
      <alignment horizontal="center"/>
    </xf>
    <xf numFmtId="0" fontId="3" fillId="0" borderId="0" xfId="0" applyFont="1"/>
    <xf numFmtId="164" fontId="3" fillId="0" borderId="0" xfId="0" applyNumberFormat="1" applyFont="1"/>
    <xf numFmtId="0" fontId="7" fillId="0" borderId="0" xfId="0" applyFont="1"/>
    <xf numFmtId="0" fontId="4" fillId="0" borderId="0" xfId="0" applyFont="1"/>
    <xf numFmtId="164" fontId="4" fillId="0" borderId="0" xfId="0" applyNumberFormat="1" applyFont="1"/>
    <xf numFmtId="0" fontId="0" fillId="0" borderId="0" xfId="0" applyAlignment="1">
      <alignment wrapText="1"/>
    </xf>
    <xf numFmtId="0" fontId="6" fillId="0" borderId="0" xfId="0" applyFont="1"/>
    <xf numFmtId="164" fontId="6" fillId="0" borderId="0" xfId="0" applyNumberFormat="1" applyFont="1"/>
    <xf numFmtId="164" fontId="4" fillId="0" borderId="0" xfId="1" applyNumberFormat="1" applyFont="1"/>
    <xf numFmtId="0" fontId="3" fillId="0" borderId="0" xfId="0" applyFont="1" applyProtection="1">
      <protection locked="0"/>
    </xf>
    <xf numFmtId="0" fontId="4" fillId="0" borderId="0" xfId="0" applyFont="1" applyAlignment="1">
      <alignment horizontal="right"/>
    </xf>
    <xf numFmtId="164" fontId="3" fillId="0" borderId="0" xfId="1" applyNumberFormat="1" applyFont="1" applyAlignment="1"/>
    <xf numFmtId="0" fontId="0" fillId="2" borderId="0" xfId="0" applyFill="1" applyAlignment="1">
      <alignment wrapText="1"/>
    </xf>
    <xf numFmtId="0" fontId="5" fillId="2" borderId="0" xfId="0" applyFont="1" applyFill="1" applyAlignment="1">
      <alignment horizontal="center"/>
    </xf>
    <xf numFmtId="0" fontId="1" fillId="2" borderId="0" xfId="0" applyFont="1" applyFill="1" applyAlignment="1">
      <alignment horizontal="center"/>
    </xf>
    <xf numFmtId="0" fontId="0" fillId="2" borderId="0" xfId="0" applyFill="1"/>
    <xf numFmtId="0" fontId="4" fillId="2" borderId="0" xfId="0" applyFont="1" applyFill="1"/>
    <xf numFmtId="0" fontId="0" fillId="3" borderId="0" xfId="0" applyFill="1" applyAlignment="1">
      <alignment horizontal="center"/>
    </xf>
    <xf numFmtId="0" fontId="0" fillId="3" borderId="0" xfId="0" applyFill="1"/>
    <xf numFmtId="0" fontId="4" fillId="3" borderId="0" xfId="0" applyFont="1" applyFill="1"/>
    <xf numFmtId="0" fontId="5" fillId="3" borderId="0" xfId="0" applyFont="1" applyFill="1" applyAlignment="1">
      <alignment horizontal="center"/>
    </xf>
    <xf numFmtId="0" fontId="3" fillId="3" borderId="0" xfId="0" applyFont="1" applyFill="1"/>
    <xf numFmtId="164" fontId="4" fillId="0" borderId="0" xfId="1" applyNumberFormat="1" applyFont="1" applyAlignment="1"/>
    <xf numFmtId="0" fontId="3" fillId="0" borderId="0" xfId="0" applyFont="1" applyAlignment="1">
      <alignment wrapText="1"/>
    </xf>
    <xf numFmtId="0" fontId="4" fillId="0" borderId="0" xfId="0" applyFont="1" applyAlignment="1">
      <alignment wrapText="1"/>
    </xf>
    <xf numFmtId="0" fontId="15" fillId="0" borderId="0" xfId="0" applyFont="1"/>
    <xf numFmtId="0" fontId="16" fillId="0" borderId="0" xfId="0" applyFont="1"/>
    <xf numFmtId="164" fontId="16" fillId="0" borderId="0" xfId="0" applyNumberFormat="1" applyFont="1"/>
    <xf numFmtId="0" fontId="4" fillId="0" borderId="0" xfId="0" applyFont="1" applyAlignment="1">
      <alignment vertical="top" wrapText="1"/>
    </xf>
    <xf numFmtId="164" fontId="7" fillId="0" borderId="0" xfId="0" applyNumberFormat="1" applyFont="1" applyAlignment="1">
      <alignment horizontal="center"/>
    </xf>
    <xf numFmtId="0" fontId="19" fillId="0" borderId="0" xfId="0" applyFont="1" applyAlignment="1">
      <alignment horizontal="center"/>
    </xf>
    <xf numFmtId="0" fontId="20" fillId="0" borderId="0" xfId="0" applyFont="1"/>
    <xf numFmtId="0" fontId="21" fillId="0" borderId="0" xfId="0" applyFont="1" applyAlignment="1">
      <alignment horizontal="center"/>
    </xf>
    <xf numFmtId="0" fontId="0" fillId="0" borderId="0" xfId="0" applyAlignment="1">
      <alignment wrapText="1"/>
    </xf>
    <xf numFmtId="0" fontId="4" fillId="0" borderId="0" xfId="0" applyFont="1" applyAlignment="1">
      <alignment wrapText="1"/>
    </xf>
    <xf numFmtId="0" fontId="3" fillId="0" borderId="0" xfId="0" applyFont="1" applyAlignment="1">
      <alignment wrapText="1"/>
    </xf>
    <xf numFmtId="0" fontId="0" fillId="4" borderId="0" xfId="0" applyFill="1" applyAlignment="1">
      <alignment wrapText="1"/>
    </xf>
    <xf numFmtId="0" fontId="3"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center" wrapText="1"/>
    </xf>
    <xf numFmtId="0" fontId="3" fillId="0" borderId="0" xfId="0" applyFont="1" applyAlignment="1">
      <alignment vertical="distributed" wrapText="1" readingOrder="1"/>
    </xf>
    <xf numFmtId="0" fontId="4" fillId="0" borderId="0" xfId="0" applyFont="1" applyAlignment="1">
      <alignment horizontal="center" wrapText="1"/>
    </xf>
    <xf numFmtId="0" fontId="13" fillId="0" borderId="1" xfId="0" applyFont="1" applyBorder="1"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left" wrapText="1"/>
    </xf>
    <xf numFmtId="0" fontId="0" fillId="0" borderId="0" xfId="0" applyAlignment="1">
      <alignment horizontal="left" wrapText="1"/>
    </xf>
  </cellXfs>
  <cellStyles count="3">
    <cellStyle name="Currency" xfId="1" builtinId="4"/>
    <cellStyle name="Currency 2" xfId="2" xr:uid="{ED33AB34-033A-4FC9-B5B9-B67D9DAD5021}"/>
    <cellStyle name="Normal" xfId="0" builtinId="0"/>
  </cellStyles>
  <dxfs count="1">
    <dxf>
      <font>
        <color rgb="FF9C0006"/>
      </font>
      <fill>
        <patternFill>
          <bgColor rgb="FFFFC7CE"/>
        </patternFill>
      </fill>
    </dxf>
  </dxfs>
  <tableStyles count="0" defaultTableStyle="TableStyleMedium2" defaultPivotStyle="PivotStyleLight16"/>
  <colors>
    <mruColors>
      <color rgb="FFB88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jpg"/><Relationship Id="rId21" Type="http://schemas.openxmlformats.org/officeDocument/2006/relationships/image" Target="../media/image21.jpg"/><Relationship Id="rId42" Type="http://schemas.openxmlformats.org/officeDocument/2006/relationships/image" Target="../media/image42.jpeg"/><Relationship Id="rId47" Type="http://schemas.openxmlformats.org/officeDocument/2006/relationships/image" Target="../media/image47.jpeg"/><Relationship Id="rId63" Type="http://schemas.openxmlformats.org/officeDocument/2006/relationships/image" Target="../media/image63.jpeg"/><Relationship Id="rId68" Type="http://schemas.openxmlformats.org/officeDocument/2006/relationships/image" Target="../media/image68.png"/><Relationship Id="rId16" Type="http://schemas.openxmlformats.org/officeDocument/2006/relationships/image" Target="../media/image16.jpg"/><Relationship Id="rId11" Type="http://schemas.openxmlformats.org/officeDocument/2006/relationships/image" Target="../media/image11.jpeg"/><Relationship Id="rId24" Type="http://schemas.openxmlformats.org/officeDocument/2006/relationships/image" Target="../media/image24.jpg"/><Relationship Id="rId32" Type="http://schemas.openxmlformats.org/officeDocument/2006/relationships/image" Target="../media/image32.jpg"/><Relationship Id="rId37" Type="http://schemas.openxmlformats.org/officeDocument/2006/relationships/image" Target="../media/image37.jpg"/><Relationship Id="rId40" Type="http://schemas.openxmlformats.org/officeDocument/2006/relationships/image" Target="../media/image40.jpeg"/><Relationship Id="rId45" Type="http://schemas.openxmlformats.org/officeDocument/2006/relationships/image" Target="../media/image45.jpg"/><Relationship Id="rId53" Type="http://schemas.openxmlformats.org/officeDocument/2006/relationships/image" Target="../media/image53.jpeg"/><Relationship Id="rId58" Type="http://schemas.openxmlformats.org/officeDocument/2006/relationships/image" Target="../media/image58.png"/><Relationship Id="rId66" Type="http://schemas.openxmlformats.org/officeDocument/2006/relationships/image" Target="../media/image66.jpeg"/><Relationship Id="rId74" Type="http://schemas.openxmlformats.org/officeDocument/2006/relationships/image" Target="../media/image74.png"/><Relationship Id="rId5" Type="http://schemas.openxmlformats.org/officeDocument/2006/relationships/image" Target="../media/image5.jpeg"/><Relationship Id="rId61" Type="http://schemas.openxmlformats.org/officeDocument/2006/relationships/image" Target="../media/image61.jpg"/><Relationship Id="rId19" Type="http://schemas.openxmlformats.org/officeDocument/2006/relationships/image" Target="../media/image19.jpg"/><Relationship Id="rId14" Type="http://schemas.openxmlformats.org/officeDocument/2006/relationships/image" Target="../media/image14.jpg"/><Relationship Id="rId22" Type="http://schemas.openxmlformats.org/officeDocument/2006/relationships/image" Target="../media/image22.jpg"/><Relationship Id="rId27" Type="http://schemas.openxmlformats.org/officeDocument/2006/relationships/image" Target="../media/image27.jpg"/><Relationship Id="rId30" Type="http://schemas.openxmlformats.org/officeDocument/2006/relationships/image" Target="../media/image30.jpg"/><Relationship Id="rId35" Type="http://schemas.openxmlformats.org/officeDocument/2006/relationships/image" Target="../media/image35.jpg"/><Relationship Id="rId43" Type="http://schemas.openxmlformats.org/officeDocument/2006/relationships/image" Target="../media/image43.jpeg"/><Relationship Id="rId48" Type="http://schemas.openxmlformats.org/officeDocument/2006/relationships/image" Target="../media/image48.jpeg"/><Relationship Id="rId56" Type="http://schemas.openxmlformats.org/officeDocument/2006/relationships/image" Target="../media/image56.jpg"/><Relationship Id="rId64" Type="http://schemas.openxmlformats.org/officeDocument/2006/relationships/image" Target="../media/image64.jpg"/><Relationship Id="rId69" Type="http://schemas.openxmlformats.org/officeDocument/2006/relationships/image" Target="../media/image69.png"/><Relationship Id="rId77" Type="http://schemas.openxmlformats.org/officeDocument/2006/relationships/image" Target="../media/image77.jpeg"/><Relationship Id="rId8" Type="http://schemas.openxmlformats.org/officeDocument/2006/relationships/image" Target="../media/image8.jpeg"/><Relationship Id="rId51" Type="http://schemas.openxmlformats.org/officeDocument/2006/relationships/image" Target="../media/image51.jpg"/><Relationship Id="rId72" Type="http://schemas.openxmlformats.org/officeDocument/2006/relationships/image" Target="../media/image72.jpg"/><Relationship Id="rId3" Type="http://schemas.openxmlformats.org/officeDocument/2006/relationships/image" Target="../media/image3.jpg"/><Relationship Id="rId12" Type="http://schemas.openxmlformats.org/officeDocument/2006/relationships/image" Target="../media/image12.jpg"/><Relationship Id="rId17" Type="http://schemas.openxmlformats.org/officeDocument/2006/relationships/image" Target="../media/image17.jpg"/><Relationship Id="rId25" Type="http://schemas.openxmlformats.org/officeDocument/2006/relationships/image" Target="../media/image25.jpg"/><Relationship Id="rId33" Type="http://schemas.openxmlformats.org/officeDocument/2006/relationships/image" Target="../media/image33.jpg"/><Relationship Id="rId38" Type="http://schemas.openxmlformats.org/officeDocument/2006/relationships/image" Target="../media/image38.jpeg"/><Relationship Id="rId46" Type="http://schemas.openxmlformats.org/officeDocument/2006/relationships/image" Target="../media/image46.jpeg"/><Relationship Id="rId59" Type="http://schemas.openxmlformats.org/officeDocument/2006/relationships/image" Target="../media/image59.jpg"/><Relationship Id="rId67" Type="http://schemas.openxmlformats.org/officeDocument/2006/relationships/image" Target="../media/image67.jpg"/><Relationship Id="rId20" Type="http://schemas.openxmlformats.org/officeDocument/2006/relationships/image" Target="../media/image20.jpg"/><Relationship Id="rId41" Type="http://schemas.openxmlformats.org/officeDocument/2006/relationships/image" Target="../media/image41.jpeg"/><Relationship Id="rId54" Type="http://schemas.openxmlformats.org/officeDocument/2006/relationships/image" Target="../media/image54.jpg"/><Relationship Id="rId62" Type="http://schemas.openxmlformats.org/officeDocument/2006/relationships/image" Target="../media/image62.jpg"/><Relationship Id="rId70" Type="http://schemas.openxmlformats.org/officeDocument/2006/relationships/image" Target="../media/image70.jpeg"/><Relationship Id="rId75" Type="http://schemas.openxmlformats.org/officeDocument/2006/relationships/image" Target="../media/image75.png"/><Relationship Id="rId1" Type="http://schemas.openxmlformats.org/officeDocument/2006/relationships/image" Target="../media/image1.jpg"/><Relationship Id="rId6" Type="http://schemas.openxmlformats.org/officeDocument/2006/relationships/image" Target="../media/image6.jpg"/><Relationship Id="rId15" Type="http://schemas.openxmlformats.org/officeDocument/2006/relationships/image" Target="../media/image15.jpg"/><Relationship Id="rId23" Type="http://schemas.openxmlformats.org/officeDocument/2006/relationships/image" Target="../media/image23.jpeg"/><Relationship Id="rId28" Type="http://schemas.openxmlformats.org/officeDocument/2006/relationships/image" Target="../media/image28.jpg"/><Relationship Id="rId36" Type="http://schemas.openxmlformats.org/officeDocument/2006/relationships/image" Target="../media/image36.jpeg"/><Relationship Id="rId49" Type="http://schemas.openxmlformats.org/officeDocument/2006/relationships/image" Target="../media/image49.jpeg"/><Relationship Id="rId57" Type="http://schemas.openxmlformats.org/officeDocument/2006/relationships/image" Target="../media/image57.jpeg"/><Relationship Id="rId10" Type="http://schemas.openxmlformats.org/officeDocument/2006/relationships/image" Target="../media/image10.jpeg"/><Relationship Id="rId31" Type="http://schemas.openxmlformats.org/officeDocument/2006/relationships/image" Target="../media/image31.jpg"/><Relationship Id="rId44" Type="http://schemas.openxmlformats.org/officeDocument/2006/relationships/image" Target="../media/image44.jpeg"/><Relationship Id="rId52" Type="http://schemas.openxmlformats.org/officeDocument/2006/relationships/image" Target="../media/image52.jpeg"/><Relationship Id="rId60" Type="http://schemas.openxmlformats.org/officeDocument/2006/relationships/image" Target="../media/image60.jpg"/><Relationship Id="rId65" Type="http://schemas.openxmlformats.org/officeDocument/2006/relationships/image" Target="../media/image65.jpeg"/><Relationship Id="rId73" Type="http://schemas.openxmlformats.org/officeDocument/2006/relationships/image" Target="../media/image73.png"/><Relationship Id="rId78" Type="http://schemas.openxmlformats.org/officeDocument/2006/relationships/image" Target="../media/image78.png"/><Relationship Id="rId4" Type="http://schemas.openxmlformats.org/officeDocument/2006/relationships/image" Target="../media/image4.jpeg"/><Relationship Id="rId9" Type="http://schemas.openxmlformats.org/officeDocument/2006/relationships/image" Target="../media/image9.jpeg"/><Relationship Id="rId13" Type="http://schemas.openxmlformats.org/officeDocument/2006/relationships/image" Target="../media/image13.jpg"/><Relationship Id="rId18" Type="http://schemas.openxmlformats.org/officeDocument/2006/relationships/image" Target="../media/image18.jpg"/><Relationship Id="rId39" Type="http://schemas.openxmlformats.org/officeDocument/2006/relationships/image" Target="../media/image39.jpeg"/><Relationship Id="rId34" Type="http://schemas.openxmlformats.org/officeDocument/2006/relationships/image" Target="../media/image34.jpg"/><Relationship Id="rId50" Type="http://schemas.openxmlformats.org/officeDocument/2006/relationships/image" Target="../media/image50.jpeg"/><Relationship Id="rId55" Type="http://schemas.openxmlformats.org/officeDocument/2006/relationships/image" Target="../media/image55.jpg"/><Relationship Id="rId76" Type="http://schemas.openxmlformats.org/officeDocument/2006/relationships/image" Target="../media/image76.png"/><Relationship Id="rId7" Type="http://schemas.openxmlformats.org/officeDocument/2006/relationships/image" Target="../media/image7.jpeg"/><Relationship Id="rId71" Type="http://schemas.openxmlformats.org/officeDocument/2006/relationships/image" Target="../media/image71.jpeg"/><Relationship Id="rId2" Type="http://schemas.openxmlformats.org/officeDocument/2006/relationships/image" Target="../media/image2.jpg"/><Relationship Id="rId29" Type="http://schemas.openxmlformats.org/officeDocument/2006/relationships/image" Target="../media/image29.jpg"/></Relationships>
</file>

<file path=xl/drawings/drawing1.xml><?xml version="1.0" encoding="utf-8"?>
<xdr:wsDr xmlns:xdr="http://schemas.openxmlformats.org/drawingml/2006/spreadsheetDrawing" xmlns:a="http://schemas.openxmlformats.org/drawingml/2006/main">
  <xdr:oneCellAnchor>
    <xdr:from>
      <xdr:col>0</xdr:col>
      <xdr:colOff>276225</xdr:colOff>
      <xdr:row>6</xdr:row>
      <xdr:rowOff>123825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6225" y="1057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685801</xdr:colOff>
      <xdr:row>7</xdr:row>
      <xdr:rowOff>41014</xdr:rowOff>
    </xdr:from>
    <xdr:to>
      <xdr:col>0</xdr:col>
      <xdr:colOff>1562100</xdr:colOff>
      <xdr:row>8</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1" y="2060314"/>
          <a:ext cx="876299" cy="520961"/>
        </a:xfrm>
        <a:prstGeom prst="rect">
          <a:avLst/>
        </a:prstGeom>
      </xdr:spPr>
    </xdr:pic>
    <xdr:clientData/>
  </xdr:twoCellAnchor>
  <xdr:twoCellAnchor editAs="oneCell">
    <xdr:from>
      <xdr:col>0</xdr:col>
      <xdr:colOff>2009776</xdr:colOff>
      <xdr:row>7</xdr:row>
      <xdr:rowOff>25571</xdr:rowOff>
    </xdr:from>
    <xdr:to>
      <xdr:col>2</xdr:col>
      <xdr:colOff>304801</xdr:colOff>
      <xdr:row>8</xdr:row>
      <xdr:rowOff>3737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09776" y="2044871"/>
          <a:ext cx="723900" cy="540141"/>
        </a:xfrm>
        <a:prstGeom prst="rect">
          <a:avLst/>
        </a:prstGeom>
      </xdr:spPr>
    </xdr:pic>
    <xdr:clientData/>
  </xdr:twoCellAnchor>
  <xdr:twoCellAnchor editAs="oneCell">
    <xdr:from>
      <xdr:col>0</xdr:col>
      <xdr:colOff>876302</xdr:colOff>
      <xdr:row>16</xdr:row>
      <xdr:rowOff>28573</xdr:rowOff>
    </xdr:from>
    <xdr:to>
      <xdr:col>0</xdr:col>
      <xdr:colOff>1762125</xdr:colOff>
      <xdr:row>16</xdr:row>
      <xdr:rowOff>638174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7708" t="1041" r="15624" b="2084"/>
        <a:stretch/>
      </xdr:blipFill>
      <xdr:spPr>
        <a:xfrm rot="16200000">
          <a:off x="1014413" y="3995737"/>
          <a:ext cx="609601" cy="885823"/>
        </a:xfrm>
        <a:prstGeom prst="rect">
          <a:avLst/>
        </a:prstGeom>
      </xdr:spPr>
    </xdr:pic>
    <xdr:clientData/>
  </xdr:twoCellAnchor>
  <xdr:twoCellAnchor editAs="oneCell">
    <xdr:from>
      <xdr:col>5</xdr:col>
      <xdr:colOff>1270001</xdr:colOff>
      <xdr:row>16</xdr:row>
      <xdr:rowOff>25155</xdr:rowOff>
    </xdr:from>
    <xdr:to>
      <xdr:col>5</xdr:col>
      <xdr:colOff>1899573</xdr:colOff>
      <xdr:row>16</xdr:row>
      <xdr:rowOff>654727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0642" y="3710326"/>
          <a:ext cx="629572" cy="629572"/>
        </a:xfrm>
        <a:prstGeom prst="rect">
          <a:avLst/>
        </a:prstGeom>
      </xdr:spPr>
    </xdr:pic>
    <xdr:clientData/>
  </xdr:twoCellAnchor>
  <xdr:twoCellAnchor editAs="oneCell">
    <xdr:from>
      <xdr:col>5</xdr:col>
      <xdr:colOff>417906</xdr:colOff>
      <xdr:row>16</xdr:row>
      <xdr:rowOff>55759</xdr:rowOff>
    </xdr:from>
    <xdr:to>
      <xdr:col>5</xdr:col>
      <xdr:colOff>860859</xdr:colOff>
      <xdr:row>16</xdr:row>
      <xdr:rowOff>647124</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18547" y="3740930"/>
          <a:ext cx="442953" cy="591365"/>
        </a:xfrm>
        <a:prstGeom prst="rect">
          <a:avLst/>
        </a:prstGeom>
      </xdr:spPr>
    </xdr:pic>
    <xdr:clientData/>
  </xdr:twoCellAnchor>
  <xdr:twoCellAnchor editAs="oneCell">
    <xdr:from>
      <xdr:col>6</xdr:col>
      <xdr:colOff>193269</xdr:colOff>
      <xdr:row>16</xdr:row>
      <xdr:rowOff>65743</xdr:rowOff>
    </xdr:from>
    <xdr:to>
      <xdr:col>8</xdr:col>
      <xdr:colOff>108731</xdr:colOff>
      <xdr:row>16</xdr:row>
      <xdr:rowOff>593699</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875705" y="3750914"/>
          <a:ext cx="762129" cy="527956"/>
        </a:xfrm>
        <a:prstGeom prst="rect">
          <a:avLst/>
        </a:prstGeom>
      </xdr:spPr>
    </xdr:pic>
    <xdr:clientData/>
  </xdr:twoCellAnchor>
  <xdr:twoCellAnchor editAs="oneCell">
    <xdr:from>
      <xdr:col>5</xdr:col>
      <xdr:colOff>975362</xdr:colOff>
      <xdr:row>66</xdr:row>
      <xdr:rowOff>61473</xdr:rowOff>
    </xdr:from>
    <xdr:to>
      <xdr:col>5</xdr:col>
      <xdr:colOff>1369696</xdr:colOff>
      <xdr:row>68</xdr:row>
      <xdr:rowOff>103446</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309112" y="8272023"/>
          <a:ext cx="394334" cy="395727"/>
        </a:xfrm>
        <a:prstGeom prst="rect">
          <a:avLst/>
        </a:prstGeom>
      </xdr:spPr>
    </xdr:pic>
    <xdr:clientData/>
  </xdr:twoCellAnchor>
  <xdr:twoCellAnchor editAs="oneCell">
    <xdr:from>
      <xdr:col>5</xdr:col>
      <xdr:colOff>1645920</xdr:colOff>
      <xdr:row>66</xdr:row>
      <xdr:rowOff>28002</xdr:rowOff>
    </xdr:from>
    <xdr:to>
      <xdr:col>6</xdr:col>
      <xdr:colOff>91306</xdr:colOff>
      <xdr:row>68</xdr:row>
      <xdr:rowOff>97693</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6561" y="8358985"/>
          <a:ext cx="627181" cy="438750"/>
        </a:xfrm>
        <a:prstGeom prst="rect">
          <a:avLst/>
        </a:prstGeom>
      </xdr:spPr>
    </xdr:pic>
    <xdr:clientData/>
  </xdr:twoCellAnchor>
  <xdr:twoCellAnchor editAs="oneCell">
    <xdr:from>
      <xdr:col>6</xdr:col>
      <xdr:colOff>277417</xdr:colOff>
      <xdr:row>66</xdr:row>
      <xdr:rowOff>32097</xdr:rowOff>
    </xdr:from>
    <xdr:to>
      <xdr:col>7</xdr:col>
      <xdr:colOff>307099</xdr:colOff>
      <xdr:row>68</xdr:row>
      <xdr:rowOff>120302</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59853" y="8363080"/>
          <a:ext cx="469297" cy="457264"/>
        </a:xfrm>
        <a:prstGeom prst="rect">
          <a:avLst/>
        </a:prstGeom>
      </xdr:spPr>
    </xdr:pic>
    <xdr:clientData/>
  </xdr:twoCellAnchor>
  <xdr:twoCellAnchor editAs="oneCell">
    <xdr:from>
      <xdr:col>2</xdr:col>
      <xdr:colOff>9525</xdr:colOff>
      <xdr:row>82</xdr:row>
      <xdr:rowOff>57151</xdr:rowOff>
    </xdr:from>
    <xdr:to>
      <xdr:col>3</xdr:col>
      <xdr:colOff>2708</xdr:colOff>
      <xdr:row>85</xdr:row>
      <xdr:rowOff>161925</xdr:rowOff>
    </xdr:to>
    <xdr:pic>
      <xdr:nvPicPr>
        <xdr:cNvPr id="15" name="Picture 14">
          <a:extLst>
            <a:ext uri="{FF2B5EF4-FFF2-40B4-BE49-F238E27FC236}">
              <a16:creationId xmlns:a16="http://schemas.microsoft.com/office/drawing/2014/main" id="{00000000-0008-0000-0000-00000F000000}"/>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9374" t="2917" r="24792" b="3333"/>
        <a:stretch/>
      </xdr:blipFill>
      <xdr:spPr>
        <a:xfrm>
          <a:off x="2562225" y="15268576"/>
          <a:ext cx="402758" cy="676273"/>
        </a:xfrm>
        <a:prstGeom prst="rect">
          <a:avLst/>
        </a:prstGeom>
      </xdr:spPr>
    </xdr:pic>
    <xdr:clientData/>
  </xdr:twoCellAnchor>
  <xdr:twoCellAnchor editAs="oneCell">
    <xdr:from>
      <xdr:col>0</xdr:col>
      <xdr:colOff>1565466</xdr:colOff>
      <xdr:row>87</xdr:row>
      <xdr:rowOff>23562</xdr:rowOff>
    </xdr:from>
    <xdr:to>
      <xdr:col>1</xdr:col>
      <xdr:colOff>14655</xdr:colOff>
      <xdr:row>90</xdr:row>
      <xdr:rowOff>4097</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65466" y="16875485"/>
          <a:ext cx="495300" cy="534125"/>
        </a:xfrm>
        <a:prstGeom prst="rect">
          <a:avLst/>
        </a:prstGeom>
      </xdr:spPr>
    </xdr:pic>
    <xdr:clientData/>
  </xdr:twoCellAnchor>
  <xdr:twoCellAnchor editAs="oneCell">
    <xdr:from>
      <xdr:col>1</xdr:col>
      <xdr:colOff>220867</xdr:colOff>
      <xdr:row>87</xdr:row>
      <xdr:rowOff>12725</xdr:rowOff>
    </xdr:from>
    <xdr:to>
      <xdr:col>2</xdr:col>
      <xdr:colOff>350988</xdr:colOff>
      <xdr:row>90</xdr:row>
      <xdr:rowOff>12726</xdr:rowOff>
    </xdr:to>
    <xdr:pic>
      <xdr:nvPicPr>
        <xdr:cNvPr id="17" name="Pictur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2266978" y="16864648"/>
          <a:ext cx="569736" cy="553591"/>
        </a:xfrm>
        <a:prstGeom prst="rect">
          <a:avLst/>
        </a:prstGeom>
      </xdr:spPr>
    </xdr:pic>
    <xdr:clientData/>
  </xdr:twoCellAnchor>
  <xdr:twoCellAnchor editAs="oneCell">
    <xdr:from>
      <xdr:col>0</xdr:col>
      <xdr:colOff>245451</xdr:colOff>
      <xdr:row>87</xdr:row>
      <xdr:rowOff>72012</xdr:rowOff>
    </xdr:from>
    <xdr:to>
      <xdr:col>0</xdr:col>
      <xdr:colOff>759829</xdr:colOff>
      <xdr:row>90</xdr:row>
      <xdr:rowOff>21709</xdr:rowOff>
    </xdr:to>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245451" y="16923935"/>
          <a:ext cx="514378" cy="503287"/>
        </a:xfrm>
        <a:prstGeom prst="rect">
          <a:avLst/>
        </a:prstGeom>
      </xdr:spPr>
    </xdr:pic>
    <xdr:clientData/>
  </xdr:twoCellAnchor>
  <xdr:twoCellAnchor editAs="oneCell">
    <xdr:from>
      <xdr:col>0</xdr:col>
      <xdr:colOff>47625</xdr:colOff>
      <xdr:row>82</xdr:row>
      <xdr:rowOff>9525</xdr:rowOff>
    </xdr:from>
    <xdr:to>
      <xdr:col>0</xdr:col>
      <xdr:colOff>400050</xdr:colOff>
      <xdr:row>85</xdr:row>
      <xdr:rowOff>96504</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7625" y="14849475"/>
          <a:ext cx="352425" cy="658478"/>
        </a:xfrm>
        <a:prstGeom prst="rect">
          <a:avLst/>
        </a:prstGeom>
      </xdr:spPr>
    </xdr:pic>
    <xdr:clientData/>
  </xdr:twoCellAnchor>
  <xdr:twoCellAnchor editAs="oneCell">
    <xdr:from>
      <xdr:col>0</xdr:col>
      <xdr:colOff>1123950</xdr:colOff>
      <xdr:row>82</xdr:row>
      <xdr:rowOff>13990</xdr:rowOff>
    </xdr:from>
    <xdr:to>
      <xdr:col>0</xdr:col>
      <xdr:colOff>1609725</xdr:colOff>
      <xdr:row>85</xdr:row>
      <xdr:rowOff>95251</xdr:rowOff>
    </xdr:to>
    <xdr:pic>
      <xdr:nvPicPr>
        <xdr:cNvPr id="20" name="Picture 19">
          <a:extLst>
            <a:ext uri="{FF2B5EF4-FFF2-40B4-BE49-F238E27FC236}">
              <a16:creationId xmlns:a16="http://schemas.microsoft.com/office/drawing/2014/main" id="{00000000-0008-0000-0000-000014000000}"/>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22222" t="5778" r="20889" b="17778"/>
        <a:stretch/>
      </xdr:blipFill>
      <xdr:spPr>
        <a:xfrm>
          <a:off x="1123950" y="14853940"/>
          <a:ext cx="485775" cy="652760"/>
        </a:xfrm>
        <a:prstGeom prst="rect">
          <a:avLst/>
        </a:prstGeom>
      </xdr:spPr>
    </xdr:pic>
    <xdr:clientData/>
  </xdr:twoCellAnchor>
  <xdr:twoCellAnchor editAs="oneCell">
    <xdr:from>
      <xdr:col>0</xdr:col>
      <xdr:colOff>609600</xdr:colOff>
      <xdr:row>82</xdr:row>
      <xdr:rowOff>9526</xdr:rowOff>
    </xdr:from>
    <xdr:to>
      <xdr:col>0</xdr:col>
      <xdr:colOff>923925</xdr:colOff>
      <xdr:row>85</xdr:row>
      <xdr:rowOff>69483</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l="25334" r="24889"/>
        <a:stretch/>
      </xdr:blipFill>
      <xdr:spPr>
        <a:xfrm>
          <a:off x="609600" y="14849476"/>
          <a:ext cx="314325" cy="631456"/>
        </a:xfrm>
        <a:prstGeom prst="rect">
          <a:avLst/>
        </a:prstGeom>
      </xdr:spPr>
    </xdr:pic>
    <xdr:clientData/>
  </xdr:twoCellAnchor>
  <xdr:twoCellAnchor editAs="oneCell">
    <xdr:from>
      <xdr:col>0</xdr:col>
      <xdr:colOff>1035838</xdr:colOff>
      <xdr:row>86</xdr:row>
      <xdr:rowOff>128030</xdr:rowOff>
    </xdr:from>
    <xdr:to>
      <xdr:col>0</xdr:col>
      <xdr:colOff>1347335</xdr:colOff>
      <xdr:row>90</xdr:row>
      <xdr:rowOff>23255</xdr:rowOff>
    </xdr:to>
    <xdr:pic>
      <xdr:nvPicPr>
        <xdr:cNvPr id="22" name="Picture 21">
          <a:extLst>
            <a:ext uri="{FF2B5EF4-FFF2-40B4-BE49-F238E27FC236}">
              <a16:creationId xmlns:a16="http://schemas.microsoft.com/office/drawing/2014/main" id="{00000000-0008-0000-0000-000016000000}"/>
            </a:ext>
          </a:extLst>
        </xdr:cNvPr>
        <xdr:cNvPicPr>
          <a:picLocks noChangeAspect="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l="27556" t="9778" r="32000" b="4889"/>
        <a:stretch/>
      </xdr:blipFill>
      <xdr:spPr>
        <a:xfrm>
          <a:off x="1035838" y="16795423"/>
          <a:ext cx="311497" cy="633345"/>
        </a:xfrm>
        <a:prstGeom prst="rect">
          <a:avLst/>
        </a:prstGeom>
      </xdr:spPr>
    </xdr:pic>
    <xdr:clientData/>
  </xdr:twoCellAnchor>
  <xdr:twoCellAnchor editAs="oneCell">
    <xdr:from>
      <xdr:col>3</xdr:col>
      <xdr:colOff>19266</xdr:colOff>
      <xdr:row>86</xdr:row>
      <xdr:rowOff>183636</xdr:rowOff>
    </xdr:from>
    <xdr:to>
      <xdr:col>3</xdr:col>
      <xdr:colOff>367730</xdr:colOff>
      <xdr:row>89</xdr:row>
      <xdr:rowOff>178874</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21978" r="20879"/>
        <a:stretch/>
      </xdr:blipFill>
      <xdr:spPr>
        <a:xfrm>
          <a:off x="2939181" y="16851029"/>
          <a:ext cx="348464" cy="548828"/>
        </a:xfrm>
        <a:prstGeom prst="rect">
          <a:avLst/>
        </a:prstGeom>
      </xdr:spPr>
    </xdr:pic>
    <xdr:clientData/>
  </xdr:twoCellAnchor>
  <xdr:twoCellAnchor editAs="oneCell">
    <xdr:from>
      <xdr:col>7</xdr:col>
      <xdr:colOff>342900</xdr:colOff>
      <xdr:row>124</xdr:row>
      <xdr:rowOff>50553</xdr:rowOff>
    </xdr:from>
    <xdr:to>
      <xdr:col>8</xdr:col>
      <xdr:colOff>340996</xdr:colOff>
      <xdr:row>128</xdr:row>
      <xdr:rowOff>9524</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19" cstate="print">
          <a:extLst>
            <a:ext uri="{28A0092B-C50C-407E-A947-70E740481C1C}">
              <a14:useLocalDpi xmlns:a14="http://schemas.microsoft.com/office/drawing/2010/main" val="0"/>
            </a:ext>
          </a:extLst>
        </a:blip>
        <a:srcRect l="12500" t="3846" r="6250" b="3846"/>
        <a:stretch/>
      </xdr:blipFill>
      <xdr:spPr>
        <a:xfrm>
          <a:off x="6086475" y="15071478"/>
          <a:ext cx="390526" cy="720971"/>
        </a:xfrm>
        <a:prstGeom prst="rect">
          <a:avLst/>
        </a:prstGeom>
      </xdr:spPr>
    </xdr:pic>
    <xdr:clientData/>
  </xdr:twoCellAnchor>
  <xdr:twoCellAnchor editAs="oneCell">
    <xdr:from>
      <xdr:col>5</xdr:col>
      <xdr:colOff>723901</xdr:colOff>
      <xdr:row>124</xdr:row>
      <xdr:rowOff>95251</xdr:rowOff>
    </xdr:from>
    <xdr:to>
      <xdr:col>5</xdr:col>
      <xdr:colOff>1040892</xdr:colOff>
      <xdr:row>127</xdr:row>
      <xdr:rowOff>104774</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20" cstate="print">
          <a:extLst>
            <a:ext uri="{28A0092B-C50C-407E-A947-70E740481C1C}">
              <a14:useLocalDpi xmlns:a14="http://schemas.microsoft.com/office/drawing/2010/main" val="0"/>
            </a:ext>
          </a:extLst>
        </a:blip>
        <a:srcRect l="27112" t="888" r="27999" b="4889"/>
        <a:stretch/>
      </xdr:blipFill>
      <xdr:spPr>
        <a:xfrm>
          <a:off x="4057651" y="15116176"/>
          <a:ext cx="316991" cy="581024"/>
        </a:xfrm>
        <a:prstGeom prst="rect">
          <a:avLst/>
        </a:prstGeom>
      </xdr:spPr>
    </xdr:pic>
    <xdr:clientData/>
  </xdr:twoCellAnchor>
  <xdr:twoCellAnchor editAs="oneCell">
    <xdr:from>
      <xdr:col>5</xdr:col>
      <xdr:colOff>65771</xdr:colOff>
      <xdr:row>124</xdr:row>
      <xdr:rowOff>134952</xdr:rowOff>
    </xdr:from>
    <xdr:to>
      <xdr:col>5</xdr:col>
      <xdr:colOff>628651</xdr:colOff>
      <xdr:row>126</xdr:row>
      <xdr:rowOff>114300</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21" cstate="print">
          <a:extLst>
            <a:ext uri="{28A0092B-C50C-407E-A947-70E740481C1C}">
              <a14:useLocalDpi xmlns:a14="http://schemas.microsoft.com/office/drawing/2010/main" val="0"/>
            </a:ext>
          </a:extLst>
        </a:blip>
        <a:srcRect l="3111" t="16444" r="1778" b="22667"/>
        <a:stretch/>
      </xdr:blipFill>
      <xdr:spPr>
        <a:xfrm>
          <a:off x="3399521" y="15155877"/>
          <a:ext cx="562880" cy="360348"/>
        </a:xfrm>
        <a:prstGeom prst="rect">
          <a:avLst/>
        </a:prstGeom>
      </xdr:spPr>
    </xdr:pic>
    <xdr:clientData/>
  </xdr:twoCellAnchor>
  <xdr:twoCellAnchor editAs="oneCell">
    <xdr:from>
      <xdr:col>5</xdr:col>
      <xdr:colOff>1114426</xdr:colOff>
      <xdr:row>124</xdr:row>
      <xdr:rowOff>76200</xdr:rowOff>
    </xdr:from>
    <xdr:to>
      <xdr:col>5</xdr:col>
      <xdr:colOff>1521850</xdr:colOff>
      <xdr:row>128</xdr:row>
      <xdr:rowOff>57150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22" cstate="print">
          <a:extLst>
            <a:ext uri="{28A0092B-C50C-407E-A947-70E740481C1C}">
              <a14:useLocalDpi xmlns:a14="http://schemas.microsoft.com/office/drawing/2010/main" val="0"/>
            </a:ext>
          </a:extLst>
        </a:blip>
        <a:srcRect l="23847" t="4615" r="23846"/>
        <a:stretch/>
      </xdr:blipFill>
      <xdr:spPr>
        <a:xfrm>
          <a:off x="4448176" y="15097125"/>
          <a:ext cx="407424" cy="742950"/>
        </a:xfrm>
        <a:prstGeom prst="rect">
          <a:avLst/>
        </a:prstGeom>
      </xdr:spPr>
    </xdr:pic>
    <xdr:clientData/>
  </xdr:twoCellAnchor>
  <xdr:twoCellAnchor editAs="oneCell">
    <xdr:from>
      <xdr:col>5</xdr:col>
      <xdr:colOff>1765935</xdr:colOff>
      <xdr:row>124</xdr:row>
      <xdr:rowOff>5715</xdr:rowOff>
    </xdr:from>
    <xdr:to>
      <xdr:col>7</xdr:col>
      <xdr:colOff>1097</xdr:colOff>
      <xdr:row>129</xdr:row>
      <xdr:rowOff>15240</xdr:rowOff>
    </xdr:to>
    <xdr:pic>
      <xdr:nvPicPr>
        <xdr:cNvPr id="26" name="Picture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5202555" y="14232255"/>
          <a:ext cx="803102" cy="923925"/>
        </a:xfrm>
        <a:prstGeom prst="rect">
          <a:avLst/>
        </a:prstGeom>
      </xdr:spPr>
    </xdr:pic>
    <xdr:clientData/>
  </xdr:twoCellAnchor>
  <xdr:twoCellAnchor editAs="oneCell">
    <xdr:from>
      <xdr:col>5</xdr:col>
      <xdr:colOff>1840230</xdr:colOff>
      <xdr:row>129</xdr:row>
      <xdr:rowOff>57151</xdr:rowOff>
    </xdr:from>
    <xdr:to>
      <xdr:col>6</xdr:col>
      <xdr:colOff>299086</xdr:colOff>
      <xdr:row>133</xdr:row>
      <xdr:rowOff>52691</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rotWithShape="1">
        <a:blip xmlns:r="http://schemas.openxmlformats.org/officeDocument/2006/relationships" r:embed="rId24" cstate="print">
          <a:extLst>
            <a:ext uri="{28A0092B-C50C-407E-A947-70E740481C1C}">
              <a14:useLocalDpi xmlns:a14="http://schemas.microsoft.com/office/drawing/2010/main" val="0"/>
            </a:ext>
          </a:extLst>
        </a:blip>
        <a:srcRect l="13824" t="1844" r="13364" b="3226"/>
        <a:stretch/>
      </xdr:blipFill>
      <xdr:spPr>
        <a:xfrm>
          <a:off x="5276850" y="15198091"/>
          <a:ext cx="607696" cy="727060"/>
        </a:xfrm>
        <a:prstGeom prst="rect">
          <a:avLst/>
        </a:prstGeom>
      </xdr:spPr>
    </xdr:pic>
    <xdr:clientData/>
  </xdr:twoCellAnchor>
  <xdr:twoCellAnchor editAs="oneCell">
    <xdr:from>
      <xdr:col>5</xdr:col>
      <xdr:colOff>1110061</xdr:colOff>
      <xdr:row>129</xdr:row>
      <xdr:rowOff>172186</xdr:rowOff>
    </xdr:from>
    <xdr:to>
      <xdr:col>5</xdr:col>
      <xdr:colOff>1733401</xdr:colOff>
      <xdr:row>131</xdr:row>
      <xdr:rowOff>158511</xdr:rowOff>
    </xdr:to>
    <xdr:pic>
      <xdr:nvPicPr>
        <xdr:cNvPr id="28" name="Picture 27">
          <a:extLst>
            <a:ext uri="{FF2B5EF4-FFF2-40B4-BE49-F238E27FC236}">
              <a16:creationId xmlns:a16="http://schemas.microsoft.com/office/drawing/2014/main" id="{00000000-0008-0000-0000-00001C000000}"/>
            </a:ext>
          </a:extLst>
        </xdr:cNvPr>
        <xdr:cNvPicPr>
          <a:picLocks noChangeAspect="1"/>
        </xdr:cNvPicPr>
      </xdr:nvPicPr>
      <xdr:blipFill rotWithShape="1">
        <a:blip xmlns:r="http://schemas.openxmlformats.org/officeDocument/2006/relationships" r:embed="rId25" cstate="print">
          <a:extLst>
            <a:ext uri="{28A0092B-C50C-407E-A947-70E740481C1C}">
              <a14:useLocalDpi xmlns:a14="http://schemas.microsoft.com/office/drawing/2010/main" val="0"/>
            </a:ext>
          </a:extLst>
        </a:blip>
        <a:srcRect r="1060" b="7303"/>
        <a:stretch/>
      </xdr:blipFill>
      <xdr:spPr>
        <a:xfrm rot="301186">
          <a:off x="4546681" y="15313126"/>
          <a:ext cx="623340" cy="352085"/>
        </a:xfrm>
        <a:prstGeom prst="rect">
          <a:avLst/>
        </a:prstGeom>
      </xdr:spPr>
    </xdr:pic>
    <xdr:clientData/>
  </xdr:twoCellAnchor>
  <xdr:twoCellAnchor editAs="oneCell">
    <xdr:from>
      <xdr:col>5</xdr:col>
      <xdr:colOff>28575</xdr:colOff>
      <xdr:row>128</xdr:row>
      <xdr:rowOff>171450</xdr:rowOff>
    </xdr:from>
    <xdr:to>
      <xdr:col>5</xdr:col>
      <xdr:colOff>1028700</xdr:colOff>
      <xdr:row>132</xdr:row>
      <xdr:rowOff>60610</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3362325" y="15954375"/>
          <a:ext cx="1000125" cy="651161"/>
        </a:xfrm>
        <a:prstGeom prst="rect">
          <a:avLst/>
        </a:prstGeom>
      </xdr:spPr>
    </xdr:pic>
    <xdr:clientData/>
  </xdr:twoCellAnchor>
  <xdr:twoCellAnchor editAs="oneCell">
    <xdr:from>
      <xdr:col>5</xdr:col>
      <xdr:colOff>1276350</xdr:colOff>
      <xdr:row>133</xdr:row>
      <xdr:rowOff>138762</xdr:rowOff>
    </xdr:from>
    <xdr:to>
      <xdr:col>5</xdr:col>
      <xdr:colOff>2078355</xdr:colOff>
      <xdr:row>136</xdr:row>
      <xdr:rowOff>104775</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4610100" y="16874187"/>
          <a:ext cx="742950" cy="537513"/>
        </a:xfrm>
        <a:prstGeom prst="rect">
          <a:avLst/>
        </a:prstGeom>
      </xdr:spPr>
    </xdr:pic>
    <xdr:clientData/>
  </xdr:twoCellAnchor>
  <xdr:twoCellAnchor editAs="oneCell">
    <xdr:from>
      <xdr:col>7</xdr:col>
      <xdr:colOff>28575</xdr:colOff>
      <xdr:row>133</xdr:row>
      <xdr:rowOff>57150</xdr:rowOff>
    </xdr:from>
    <xdr:to>
      <xdr:col>8</xdr:col>
      <xdr:colOff>418185</xdr:colOff>
      <xdr:row>137</xdr:row>
      <xdr:rowOff>123824</xdr:rowOff>
    </xdr:to>
    <xdr:pic>
      <xdr:nvPicPr>
        <xdr:cNvPr id="32" name="Picture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5772150" y="16792575"/>
          <a:ext cx="782040" cy="828675"/>
        </a:xfrm>
        <a:prstGeom prst="rect">
          <a:avLst/>
        </a:prstGeom>
      </xdr:spPr>
    </xdr:pic>
    <xdr:clientData/>
  </xdr:twoCellAnchor>
  <xdr:twoCellAnchor editAs="oneCell">
    <xdr:from>
      <xdr:col>5</xdr:col>
      <xdr:colOff>152401</xdr:colOff>
      <xdr:row>133</xdr:row>
      <xdr:rowOff>80184</xdr:rowOff>
    </xdr:from>
    <xdr:to>
      <xdr:col>5</xdr:col>
      <xdr:colOff>1009651</xdr:colOff>
      <xdr:row>136</xdr:row>
      <xdr:rowOff>131249</xdr:rowOff>
    </xdr:to>
    <xdr:pic>
      <xdr:nvPicPr>
        <xdr:cNvPr id="33" name="Picture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3486151" y="16815609"/>
          <a:ext cx="857250" cy="622565"/>
        </a:xfrm>
        <a:prstGeom prst="rect">
          <a:avLst/>
        </a:prstGeom>
      </xdr:spPr>
    </xdr:pic>
    <xdr:clientData/>
  </xdr:twoCellAnchor>
  <xdr:twoCellAnchor editAs="oneCell">
    <xdr:from>
      <xdr:col>6</xdr:col>
      <xdr:colOff>28575</xdr:colOff>
      <xdr:row>137</xdr:row>
      <xdr:rowOff>76684</xdr:rowOff>
    </xdr:from>
    <xdr:to>
      <xdr:col>8</xdr:col>
      <xdr:colOff>45720</xdr:colOff>
      <xdr:row>140</xdr:row>
      <xdr:rowOff>142876</xdr:rowOff>
    </xdr:to>
    <xdr:pic>
      <xdr:nvPicPr>
        <xdr:cNvPr id="34" name="Picture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5353050" y="17574109"/>
          <a:ext cx="828675" cy="637691"/>
        </a:xfrm>
        <a:prstGeom prst="rect">
          <a:avLst/>
        </a:prstGeom>
      </xdr:spPr>
    </xdr:pic>
    <xdr:clientData/>
  </xdr:twoCellAnchor>
  <xdr:twoCellAnchor editAs="oneCell">
    <xdr:from>
      <xdr:col>5</xdr:col>
      <xdr:colOff>638176</xdr:colOff>
      <xdr:row>136</xdr:row>
      <xdr:rowOff>180975</xdr:rowOff>
    </xdr:from>
    <xdr:to>
      <xdr:col>5</xdr:col>
      <xdr:colOff>1571626</xdr:colOff>
      <xdr:row>141</xdr:row>
      <xdr:rowOff>161925</xdr:rowOff>
    </xdr:to>
    <xdr:pic>
      <xdr:nvPicPr>
        <xdr:cNvPr id="35" name="Picture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3971926" y="17487900"/>
          <a:ext cx="933450" cy="933450"/>
        </a:xfrm>
        <a:prstGeom prst="rect">
          <a:avLst/>
        </a:prstGeom>
      </xdr:spPr>
    </xdr:pic>
    <xdr:clientData/>
  </xdr:twoCellAnchor>
  <xdr:twoCellAnchor editAs="oneCell">
    <xdr:from>
      <xdr:col>6</xdr:col>
      <xdr:colOff>378355</xdr:colOff>
      <xdr:row>227</xdr:row>
      <xdr:rowOff>54701</xdr:rowOff>
    </xdr:from>
    <xdr:to>
      <xdr:col>7</xdr:col>
      <xdr:colOff>343989</xdr:colOff>
      <xdr:row>230</xdr:row>
      <xdr:rowOff>138522</xdr:rowOff>
    </xdr:to>
    <xdr:pic>
      <xdr:nvPicPr>
        <xdr:cNvPr id="36" name="Picture 35">
          <a:extLst>
            <a:ext uri="{FF2B5EF4-FFF2-40B4-BE49-F238E27FC236}">
              <a16:creationId xmlns:a16="http://schemas.microsoft.com/office/drawing/2014/main" id="{00000000-0008-0000-0000-000024000000}"/>
            </a:ext>
          </a:extLst>
        </xdr:cNvPr>
        <xdr:cNvPicPr>
          <a:picLocks noChangeAspect="1"/>
        </xdr:cNvPicPr>
      </xdr:nvPicPr>
      <xdr:blipFill rotWithShape="1">
        <a:blip xmlns:r="http://schemas.openxmlformats.org/officeDocument/2006/relationships" r:embed="rId32">
          <a:extLst>
            <a:ext uri="{28A0092B-C50C-407E-A947-70E740481C1C}">
              <a14:useLocalDpi xmlns:a14="http://schemas.microsoft.com/office/drawing/2010/main" val="0"/>
            </a:ext>
          </a:extLst>
        </a:blip>
        <a:srcRect l="35395" t="6937" r="35395" b="6937"/>
        <a:stretch/>
      </xdr:blipFill>
      <xdr:spPr>
        <a:xfrm>
          <a:off x="5798080" y="43841126"/>
          <a:ext cx="384734" cy="655320"/>
        </a:xfrm>
        <a:prstGeom prst="rect">
          <a:avLst/>
        </a:prstGeom>
      </xdr:spPr>
    </xdr:pic>
    <xdr:clientData/>
  </xdr:twoCellAnchor>
  <xdr:twoCellAnchor editAs="oneCell">
    <xdr:from>
      <xdr:col>6</xdr:col>
      <xdr:colOff>40003</xdr:colOff>
      <xdr:row>222</xdr:row>
      <xdr:rowOff>20955</xdr:rowOff>
    </xdr:from>
    <xdr:to>
      <xdr:col>7</xdr:col>
      <xdr:colOff>85725</xdr:colOff>
      <xdr:row>226</xdr:row>
      <xdr:rowOff>55242</xdr:rowOff>
    </xdr:to>
    <xdr:pic>
      <xdr:nvPicPr>
        <xdr:cNvPr id="37" name="Picture 36">
          <a:extLst>
            <a:ext uri="{FF2B5EF4-FFF2-40B4-BE49-F238E27FC236}">
              <a16:creationId xmlns:a16="http://schemas.microsoft.com/office/drawing/2014/main" id="{00000000-0008-0000-0000-000025000000}"/>
            </a:ext>
          </a:extLst>
        </xdr:cNvPr>
        <xdr:cNvPicPr>
          <a:picLocks noChangeAspect="1"/>
        </xdr:cNvPicPr>
      </xdr:nvPicPr>
      <xdr:blipFill rotWithShape="1">
        <a:blip xmlns:r="http://schemas.openxmlformats.org/officeDocument/2006/relationships" r:embed="rId33" cstate="print">
          <a:extLst>
            <a:ext uri="{28A0092B-C50C-407E-A947-70E740481C1C}">
              <a14:useLocalDpi xmlns:a14="http://schemas.microsoft.com/office/drawing/2010/main" val="0"/>
            </a:ext>
          </a:extLst>
        </a:blip>
        <a:srcRect l="23111" t="2667" r="16446" b="1333"/>
        <a:stretch/>
      </xdr:blipFill>
      <xdr:spPr>
        <a:xfrm>
          <a:off x="5459728" y="42854880"/>
          <a:ext cx="464822" cy="796286"/>
        </a:xfrm>
        <a:prstGeom prst="rect">
          <a:avLst/>
        </a:prstGeom>
      </xdr:spPr>
    </xdr:pic>
    <xdr:clientData/>
  </xdr:twoCellAnchor>
  <xdr:twoCellAnchor editAs="oneCell">
    <xdr:from>
      <xdr:col>5</xdr:col>
      <xdr:colOff>849631</xdr:colOff>
      <xdr:row>221</xdr:row>
      <xdr:rowOff>161925</xdr:rowOff>
    </xdr:from>
    <xdr:to>
      <xdr:col>5</xdr:col>
      <xdr:colOff>1325881</xdr:colOff>
      <xdr:row>225</xdr:row>
      <xdr:rowOff>108929</xdr:rowOff>
    </xdr:to>
    <xdr:pic>
      <xdr:nvPicPr>
        <xdr:cNvPr id="40" name="Picture 39">
          <a:extLst>
            <a:ext uri="{FF2B5EF4-FFF2-40B4-BE49-F238E27FC236}">
              <a16:creationId xmlns:a16="http://schemas.microsoft.com/office/drawing/2014/main" id="{00000000-0008-0000-0000-000028000000}"/>
            </a:ext>
          </a:extLst>
        </xdr:cNvPr>
        <xdr:cNvPicPr>
          <a:picLocks noChangeAspect="1"/>
        </xdr:cNvPicPr>
      </xdr:nvPicPr>
      <xdr:blipFill rotWithShape="1">
        <a:blip xmlns:r="http://schemas.openxmlformats.org/officeDocument/2006/relationships" r:embed="rId34" cstate="print">
          <a:extLst>
            <a:ext uri="{28A0092B-C50C-407E-A947-70E740481C1C}">
              <a14:useLocalDpi xmlns:a14="http://schemas.microsoft.com/office/drawing/2010/main" val="0"/>
            </a:ext>
          </a:extLst>
        </a:blip>
        <a:srcRect l="25101" t="980" r="21052" b="1961"/>
        <a:stretch/>
      </xdr:blipFill>
      <xdr:spPr>
        <a:xfrm>
          <a:off x="4183381" y="42805350"/>
          <a:ext cx="476250" cy="709004"/>
        </a:xfrm>
        <a:prstGeom prst="rect">
          <a:avLst/>
        </a:prstGeom>
      </xdr:spPr>
    </xdr:pic>
    <xdr:clientData/>
  </xdr:twoCellAnchor>
  <xdr:twoCellAnchor editAs="oneCell">
    <xdr:from>
      <xdr:col>5</xdr:col>
      <xdr:colOff>1767346</xdr:colOff>
      <xdr:row>227</xdr:row>
      <xdr:rowOff>68870</xdr:rowOff>
    </xdr:from>
    <xdr:to>
      <xdr:col>6</xdr:col>
      <xdr:colOff>177710</xdr:colOff>
      <xdr:row>230</xdr:row>
      <xdr:rowOff>168457</xdr:rowOff>
    </xdr:to>
    <xdr:pic>
      <xdr:nvPicPr>
        <xdr:cNvPr id="42" name="Picture 41">
          <a:extLst>
            <a:ext uri="{FF2B5EF4-FFF2-40B4-BE49-F238E27FC236}">
              <a16:creationId xmlns:a16="http://schemas.microsoft.com/office/drawing/2014/main" id="{00000000-0008-0000-0000-00002A000000}"/>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5101096" y="43855295"/>
          <a:ext cx="496339" cy="671086"/>
        </a:xfrm>
        <a:prstGeom prst="rect">
          <a:avLst/>
        </a:prstGeom>
      </xdr:spPr>
    </xdr:pic>
    <xdr:clientData/>
  </xdr:twoCellAnchor>
  <xdr:twoCellAnchor editAs="oneCell">
    <xdr:from>
      <xdr:col>1</xdr:col>
      <xdr:colOff>270509</xdr:colOff>
      <xdr:row>286</xdr:row>
      <xdr:rowOff>76199</xdr:rowOff>
    </xdr:from>
    <xdr:to>
      <xdr:col>2</xdr:col>
      <xdr:colOff>184278</xdr:colOff>
      <xdr:row>289</xdr:row>
      <xdr:rowOff>40004</xdr:rowOff>
    </xdr:to>
    <xdr:pic>
      <xdr:nvPicPr>
        <xdr:cNvPr id="43" name="Picture 42">
          <a:extLst>
            <a:ext uri="{FF2B5EF4-FFF2-40B4-BE49-F238E27FC236}">
              <a16:creationId xmlns:a16="http://schemas.microsoft.com/office/drawing/2014/main" id="{00000000-0008-0000-0000-00002B000000}"/>
            </a:ext>
          </a:extLst>
        </xdr:cNvPr>
        <xdr:cNvPicPr>
          <a:picLocks noChangeAspect="1"/>
        </xdr:cNvPicPr>
      </xdr:nvPicPr>
      <xdr:blipFill rotWithShape="1">
        <a:blip xmlns:r="http://schemas.openxmlformats.org/officeDocument/2006/relationships" r:embed="rId36" cstate="print">
          <a:extLst>
            <a:ext uri="{28A0092B-C50C-407E-A947-70E740481C1C}">
              <a14:useLocalDpi xmlns:a14="http://schemas.microsoft.com/office/drawing/2010/main" val="0"/>
            </a:ext>
          </a:extLst>
        </a:blip>
        <a:srcRect l="16667" t="1" r="13334" b="-8476"/>
        <a:stretch/>
      </xdr:blipFill>
      <xdr:spPr>
        <a:xfrm>
          <a:off x="5690234" y="36899849"/>
          <a:ext cx="332869" cy="535305"/>
        </a:xfrm>
        <a:prstGeom prst="rect">
          <a:avLst/>
        </a:prstGeom>
      </xdr:spPr>
    </xdr:pic>
    <xdr:clientData/>
  </xdr:twoCellAnchor>
  <xdr:twoCellAnchor editAs="oneCell">
    <xdr:from>
      <xdr:col>2</xdr:col>
      <xdr:colOff>278131</xdr:colOff>
      <xdr:row>286</xdr:row>
      <xdr:rowOff>36196</xdr:rowOff>
    </xdr:from>
    <xdr:to>
      <xdr:col>3</xdr:col>
      <xdr:colOff>443398</xdr:colOff>
      <xdr:row>289</xdr:row>
      <xdr:rowOff>64770</xdr:rowOff>
    </xdr:to>
    <xdr:pic>
      <xdr:nvPicPr>
        <xdr:cNvPr id="44" name="Picture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37" cstate="print">
          <a:extLst>
            <a:ext uri="{28A0092B-C50C-407E-A947-70E740481C1C}">
              <a14:useLocalDpi xmlns:a14="http://schemas.microsoft.com/office/drawing/2010/main" val="0"/>
            </a:ext>
          </a:extLst>
        </a:blip>
        <a:stretch>
          <a:fillRect/>
        </a:stretch>
      </xdr:blipFill>
      <xdr:spPr>
        <a:xfrm>
          <a:off x="6116956" y="36859846"/>
          <a:ext cx="582929" cy="600074"/>
        </a:xfrm>
        <a:prstGeom prst="rect">
          <a:avLst/>
        </a:prstGeom>
      </xdr:spPr>
    </xdr:pic>
    <xdr:clientData/>
  </xdr:twoCellAnchor>
  <xdr:twoCellAnchor editAs="oneCell">
    <xdr:from>
      <xdr:col>0</xdr:col>
      <xdr:colOff>523875</xdr:colOff>
      <xdr:row>289</xdr:row>
      <xdr:rowOff>100964</xdr:rowOff>
    </xdr:from>
    <xdr:to>
      <xdr:col>0</xdr:col>
      <xdr:colOff>1350645</xdr:colOff>
      <xdr:row>292</xdr:row>
      <xdr:rowOff>123878</xdr:rowOff>
    </xdr:to>
    <xdr:pic>
      <xdr:nvPicPr>
        <xdr:cNvPr id="45" name="Picture 44">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38" cstate="print">
          <a:extLst>
            <a:ext uri="{28A0092B-C50C-407E-A947-70E740481C1C}">
              <a14:useLocalDpi xmlns:a14="http://schemas.microsoft.com/office/drawing/2010/main" val="0"/>
            </a:ext>
          </a:extLst>
        </a:blip>
        <a:stretch>
          <a:fillRect/>
        </a:stretch>
      </xdr:blipFill>
      <xdr:spPr>
        <a:xfrm>
          <a:off x="3857625" y="37496114"/>
          <a:ext cx="826770" cy="594415"/>
        </a:xfrm>
        <a:prstGeom prst="rect">
          <a:avLst/>
        </a:prstGeom>
      </xdr:spPr>
    </xdr:pic>
    <xdr:clientData/>
  </xdr:twoCellAnchor>
  <xdr:twoCellAnchor editAs="oneCell">
    <xdr:from>
      <xdr:col>0</xdr:col>
      <xdr:colOff>55501</xdr:colOff>
      <xdr:row>286</xdr:row>
      <xdr:rowOff>38100</xdr:rowOff>
    </xdr:from>
    <xdr:to>
      <xdr:col>0</xdr:col>
      <xdr:colOff>381000</xdr:colOff>
      <xdr:row>289</xdr:row>
      <xdr:rowOff>162940</xdr:rowOff>
    </xdr:to>
    <xdr:pic>
      <xdr:nvPicPr>
        <xdr:cNvPr id="46" name="Picture 45">
          <a:extLst>
            <a:ext uri="{FF2B5EF4-FFF2-40B4-BE49-F238E27FC236}">
              <a16:creationId xmlns:a16="http://schemas.microsoft.com/office/drawing/2014/main" id="{00000000-0008-0000-0000-00002E000000}"/>
            </a:ext>
          </a:extLst>
        </xdr:cNvPr>
        <xdr:cNvPicPr>
          <a:picLocks noChangeAspect="1"/>
        </xdr:cNvPicPr>
      </xdr:nvPicPr>
      <xdr:blipFill rotWithShape="1">
        <a:blip xmlns:r="http://schemas.openxmlformats.org/officeDocument/2006/relationships" r:embed="rId39" cstate="print">
          <a:extLst>
            <a:ext uri="{28A0092B-C50C-407E-A947-70E740481C1C}">
              <a14:useLocalDpi xmlns:a14="http://schemas.microsoft.com/office/drawing/2010/main" val="0"/>
            </a:ext>
          </a:extLst>
        </a:blip>
        <a:srcRect l="22015" t="1538" r="19066" b="3956"/>
        <a:stretch/>
      </xdr:blipFill>
      <xdr:spPr>
        <a:xfrm>
          <a:off x="3389251" y="36861750"/>
          <a:ext cx="325499" cy="696340"/>
        </a:xfrm>
        <a:prstGeom prst="rect">
          <a:avLst/>
        </a:prstGeom>
      </xdr:spPr>
    </xdr:pic>
    <xdr:clientData/>
  </xdr:twoCellAnchor>
  <xdr:twoCellAnchor editAs="oneCell">
    <xdr:from>
      <xdr:col>0</xdr:col>
      <xdr:colOff>1038225</xdr:colOff>
      <xdr:row>286</xdr:row>
      <xdr:rowOff>28574</xdr:rowOff>
    </xdr:from>
    <xdr:to>
      <xdr:col>0</xdr:col>
      <xdr:colOff>1516289</xdr:colOff>
      <xdr:row>288</xdr:row>
      <xdr:rowOff>118109</xdr:rowOff>
    </xdr:to>
    <xdr:pic>
      <xdr:nvPicPr>
        <xdr:cNvPr id="47" name="Picture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40" cstate="print">
          <a:extLst>
            <a:ext uri="{28A0092B-C50C-407E-A947-70E740481C1C}">
              <a14:useLocalDpi xmlns:a14="http://schemas.microsoft.com/office/drawing/2010/main" val="0"/>
            </a:ext>
          </a:extLst>
        </a:blip>
        <a:stretch>
          <a:fillRect/>
        </a:stretch>
      </xdr:blipFill>
      <xdr:spPr>
        <a:xfrm>
          <a:off x="4371975" y="36852224"/>
          <a:ext cx="478064" cy="470535"/>
        </a:xfrm>
        <a:prstGeom prst="rect">
          <a:avLst/>
        </a:prstGeom>
      </xdr:spPr>
    </xdr:pic>
    <xdr:clientData/>
  </xdr:twoCellAnchor>
  <xdr:twoCellAnchor editAs="oneCell">
    <xdr:from>
      <xdr:col>0</xdr:col>
      <xdr:colOff>427566</xdr:colOff>
      <xdr:row>286</xdr:row>
      <xdr:rowOff>44434</xdr:rowOff>
    </xdr:from>
    <xdr:to>
      <xdr:col>0</xdr:col>
      <xdr:colOff>904875</xdr:colOff>
      <xdr:row>288</xdr:row>
      <xdr:rowOff>142874</xdr:rowOff>
    </xdr:to>
    <xdr:pic>
      <xdr:nvPicPr>
        <xdr:cNvPr id="48" name="Picture 47">
          <a:extLst>
            <a:ext uri="{FF2B5EF4-FFF2-40B4-BE49-F238E27FC236}">
              <a16:creationId xmlns:a16="http://schemas.microsoft.com/office/drawing/2014/main" id="{00000000-0008-0000-0000-000030000000}"/>
            </a:ext>
          </a:extLst>
        </xdr:cNvPr>
        <xdr:cNvPicPr>
          <a:picLocks noChangeAspect="1"/>
        </xdr:cNvPicPr>
      </xdr:nvPicPr>
      <xdr:blipFill>
        <a:blip xmlns:r="http://schemas.openxmlformats.org/officeDocument/2006/relationships" r:embed="rId41" cstate="print">
          <a:extLst>
            <a:ext uri="{28A0092B-C50C-407E-A947-70E740481C1C}">
              <a14:useLocalDpi xmlns:a14="http://schemas.microsoft.com/office/drawing/2010/main" val="0"/>
            </a:ext>
          </a:extLst>
        </a:blip>
        <a:stretch>
          <a:fillRect/>
        </a:stretch>
      </xdr:blipFill>
      <xdr:spPr>
        <a:xfrm>
          <a:off x="3761316" y="36868084"/>
          <a:ext cx="477309" cy="479440"/>
        </a:xfrm>
        <a:prstGeom prst="rect">
          <a:avLst/>
        </a:prstGeom>
      </xdr:spPr>
    </xdr:pic>
    <xdr:clientData/>
  </xdr:twoCellAnchor>
  <xdr:twoCellAnchor editAs="oneCell">
    <xdr:from>
      <xdr:col>0</xdr:col>
      <xdr:colOff>790575</xdr:colOff>
      <xdr:row>229</xdr:row>
      <xdr:rowOff>180974</xdr:rowOff>
    </xdr:from>
    <xdr:to>
      <xdr:col>0</xdr:col>
      <xdr:colOff>1265360</xdr:colOff>
      <xdr:row>234</xdr:row>
      <xdr:rowOff>1183</xdr:rowOff>
    </xdr:to>
    <xdr:pic>
      <xdr:nvPicPr>
        <xdr:cNvPr id="41" name="Picture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0575" y="43967399"/>
          <a:ext cx="474785" cy="771525"/>
        </a:xfrm>
        <a:prstGeom prst="rect">
          <a:avLst/>
        </a:prstGeom>
      </xdr:spPr>
    </xdr:pic>
    <xdr:clientData/>
  </xdr:twoCellAnchor>
  <xdr:twoCellAnchor editAs="oneCell">
    <xdr:from>
      <xdr:col>5</xdr:col>
      <xdr:colOff>110490</xdr:colOff>
      <xdr:row>66</xdr:row>
      <xdr:rowOff>40006</xdr:rowOff>
    </xdr:from>
    <xdr:to>
      <xdr:col>5</xdr:col>
      <xdr:colOff>640427</xdr:colOff>
      <xdr:row>68</xdr:row>
      <xdr:rowOff>95333</xdr:rowOff>
    </xdr:to>
    <xdr:pic>
      <xdr:nvPicPr>
        <xdr:cNvPr id="38" name="Picture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42" cstate="print">
          <a:extLst>
            <a:ext uri="{28A0092B-C50C-407E-A947-70E740481C1C}">
              <a14:useLocalDpi xmlns:a14="http://schemas.microsoft.com/office/drawing/2010/main" val="0"/>
            </a:ext>
          </a:extLst>
        </a:blip>
        <a:stretch>
          <a:fillRect/>
        </a:stretch>
      </xdr:blipFill>
      <xdr:spPr>
        <a:xfrm>
          <a:off x="3611131" y="8370989"/>
          <a:ext cx="529937" cy="424386"/>
        </a:xfrm>
        <a:prstGeom prst="rect">
          <a:avLst/>
        </a:prstGeom>
      </xdr:spPr>
    </xdr:pic>
    <xdr:clientData/>
  </xdr:twoCellAnchor>
  <xdr:twoCellAnchor editAs="oneCell">
    <xdr:from>
      <xdr:col>0</xdr:col>
      <xdr:colOff>1866901</xdr:colOff>
      <xdr:row>289</xdr:row>
      <xdr:rowOff>123825</xdr:rowOff>
    </xdr:from>
    <xdr:to>
      <xdr:col>1</xdr:col>
      <xdr:colOff>294064</xdr:colOff>
      <xdr:row>292</xdr:row>
      <xdr:rowOff>114402</xdr:rowOff>
    </xdr:to>
    <xdr:pic>
      <xdr:nvPicPr>
        <xdr:cNvPr id="50" name="Picture 49">
          <a:extLst>
            <a:ext uri="{FF2B5EF4-FFF2-40B4-BE49-F238E27FC236}">
              <a16:creationId xmlns:a16="http://schemas.microsoft.com/office/drawing/2014/main" id="{00000000-0008-0000-0000-000032000000}"/>
            </a:ext>
          </a:extLst>
        </xdr:cNvPr>
        <xdr:cNvPicPr>
          <a:picLocks noChangeAspect="1"/>
        </xdr:cNvPicPr>
      </xdr:nvPicPr>
      <xdr:blipFill>
        <a:blip xmlns:r="http://schemas.openxmlformats.org/officeDocument/2006/relationships" r:embed="rId43" cstate="print">
          <a:extLst>
            <a:ext uri="{28A0092B-C50C-407E-A947-70E740481C1C}">
              <a14:useLocalDpi xmlns:a14="http://schemas.microsoft.com/office/drawing/2010/main" val="0"/>
            </a:ext>
          </a:extLst>
        </a:blip>
        <a:stretch>
          <a:fillRect/>
        </a:stretch>
      </xdr:blipFill>
      <xdr:spPr>
        <a:xfrm>
          <a:off x="5200651" y="37518975"/>
          <a:ext cx="377454" cy="562078"/>
        </a:xfrm>
        <a:prstGeom prst="rect">
          <a:avLst/>
        </a:prstGeom>
      </xdr:spPr>
    </xdr:pic>
    <xdr:clientData/>
  </xdr:twoCellAnchor>
  <xdr:twoCellAnchor editAs="oneCell">
    <xdr:from>
      <xdr:col>2</xdr:col>
      <xdr:colOff>102962</xdr:colOff>
      <xdr:row>290</xdr:row>
      <xdr:rowOff>9525</xdr:rowOff>
    </xdr:from>
    <xdr:to>
      <xdr:col>3</xdr:col>
      <xdr:colOff>66774</xdr:colOff>
      <xdr:row>292</xdr:row>
      <xdr:rowOff>72390</xdr:rowOff>
    </xdr:to>
    <xdr:pic>
      <xdr:nvPicPr>
        <xdr:cNvPr id="52" name="Picture 51">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44" cstate="print">
          <a:extLst>
            <a:ext uri="{28A0092B-C50C-407E-A947-70E740481C1C}">
              <a14:useLocalDpi xmlns:a14="http://schemas.microsoft.com/office/drawing/2010/main" val="0"/>
            </a:ext>
          </a:extLst>
        </a:blip>
        <a:stretch>
          <a:fillRect/>
        </a:stretch>
      </xdr:blipFill>
      <xdr:spPr>
        <a:xfrm>
          <a:off x="5941787" y="37595175"/>
          <a:ext cx="381474" cy="443865"/>
        </a:xfrm>
        <a:prstGeom prst="rect">
          <a:avLst/>
        </a:prstGeom>
      </xdr:spPr>
    </xdr:pic>
    <xdr:clientData/>
  </xdr:twoCellAnchor>
  <xdr:twoCellAnchor editAs="oneCell">
    <xdr:from>
      <xdr:col>5</xdr:col>
      <xdr:colOff>136725</xdr:colOff>
      <xdr:row>221</xdr:row>
      <xdr:rowOff>162591</xdr:rowOff>
    </xdr:from>
    <xdr:to>
      <xdr:col>5</xdr:col>
      <xdr:colOff>685800</xdr:colOff>
      <xdr:row>225</xdr:row>
      <xdr:rowOff>133634</xdr:rowOff>
    </xdr:to>
    <xdr:pic>
      <xdr:nvPicPr>
        <xdr:cNvPr id="39" name="Picture 38">
          <a:extLst>
            <a:ext uri="{FF2B5EF4-FFF2-40B4-BE49-F238E27FC236}">
              <a16:creationId xmlns:a16="http://schemas.microsoft.com/office/drawing/2014/main" id="{00000000-0008-0000-0000-000027000000}"/>
            </a:ext>
          </a:extLst>
        </xdr:cNvPr>
        <xdr:cNvPicPr>
          <a:picLocks noChangeAspect="1"/>
        </xdr:cNvPicPr>
      </xdr:nvPicPr>
      <xdr:blipFill>
        <a:blip xmlns:r="http://schemas.openxmlformats.org/officeDocument/2006/relationships" r:embed="rId45" cstate="print">
          <a:extLst>
            <a:ext uri="{28A0092B-C50C-407E-A947-70E740481C1C}">
              <a14:useLocalDpi xmlns:a14="http://schemas.microsoft.com/office/drawing/2010/main" val="0"/>
            </a:ext>
          </a:extLst>
        </a:blip>
        <a:stretch>
          <a:fillRect/>
        </a:stretch>
      </xdr:blipFill>
      <xdr:spPr>
        <a:xfrm>
          <a:off x="3470475" y="42806016"/>
          <a:ext cx="549075" cy="733043"/>
        </a:xfrm>
        <a:prstGeom prst="rect">
          <a:avLst/>
        </a:prstGeom>
        <a:effectLst>
          <a:glow rad="127000">
            <a:schemeClr val="bg1">
              <a:lumMod val="85000"/>
            </a:schemeClr>
          </a:glow>
        </a:effectLst>
      </xdr:spPr>
    </xdr:pic>
    <xdr:clientData/>
  </xdr:twoCellAnchor>
  <xdr:twoCellAnchor editAs="oneCell">
    <xdr:from>
      <xdr:col>5</xdr:col>
      <xdr:colOff>1461135</xdr:colOff>
      <xdr:row>222</xdr:row>
      <xdr:rowOff>5715</xdr:rowOff>
    </xdr:from>
    <xdr:to>
      <xdr:col>5</xdr:col>
      <xdr:colOff>1964055</xdr:colOff>
      <xdr:row>225</xdr:row>
      <xdr:rowOff>180976</xdr:rowOff>
    </xdr:to>
    <xdr:pic>
      <xdr:nvPicPr>
        <xdr:cNvPr id="54" name="Picture 53">
          <a:extLst>
            <a:ext uri="{FF2B5EF4-FFF2-40B4-BE49-F238E27FC236}">
              <a16:creationId xmlns:a16="http://schemas.microsoft.com/office/drawing/2014/main" id="{14C87B61-3985-4D4C-88B4-A43360C491B0}"/>
            </a:ext>
          </a:extLst>
        </xdr:cNvPr>
        <xdr:cNvPicPr>
          <a:picLocks noChangeAspect="1"/>
        </xdr:cNvPicPr>
      </xdr:nvPicPr>
      <xdr:blipFill rotWithShape="1">
        <a:blip xmlns:r="http://schemas.openxmlformats.org/officeDocument/2006/relationships" r:embed="rId46" cstate="print">
          <a:extLst>
            <a:ext uri="{28A0092B-C50C-407E-A947-70E740481C1C}">
              <a14:useLocalDpi xmlns:a14="http://schemas.microsoft.com/office/drawing/2010/main" val="0"/>
            </a:ext>
          </a:extLst>
        </a:blip>
        <a:srcRect l="13978" t="-1121" r="15054" b="2109"/>
        <a:stretch/>
      </xdr:blipFill>
      <xdr:spPr>
        <a:xfrm>
          <a:off x="4794885" y="42839640"/>
          <a:ext cx="502920" cy="746760"/>
        </a:xfrm>
        <a:prstGeom prst="rect">
          <a:avLst/>
        </a:prstGeom>
      </xdr:spPr>
    </xdr:pic>
    <xdr:clientData/>
  </xdr:twoCellAnchor>
  <xdr:twoCellAnchor editAs="oneCell">
    <xdr:from>
      <xdr:col>7</xdr:col>
      <xdr:colOff>15239</xdr:colOff>
      <xdr:row>128</xdr:row>
      <xdr:rowOff>60960</xdr:rowOff>
    </xdr:from>
    <xdr:to>
      <xdr:col>8</xdr:col>
      <xdr:colOff>426720</xdr:colOff>
      <xdr:row>133</xdr:row>
      <xdr:rowOff>7620</xdr:rowOff>
    </xdr:to>
    <xdr:pic>
      <xdr:nvPicPr>
        <xdr:cNvPr id="56" name="Picture 55">
          <a:extLst>
            <a:ext uri="{FF2B5EF4-FFF2-40B4-BE49-F238E27FC236}">
              <a16:creationId xmlns:a16="http://schemas.microsoft.com/office/drawing/2014/main" id="{BBD9C0AB-5918-4B9C-85F0-73303414D71C}"/>
            </a:ext>
          </a:extLst>
        </xdr:cNvPr>
        <xdr:cNvPicPr>
          <a:picLocks noChangeAspect="1"/>
        </xdr:cNvPicPr>
      </xdr:nvPicPr>
      <xdr:blipFill rotWithShape="1">
        <a:blip xmlns:r="http://schemas.openxmlformats.org/officeDocument/2006/relationships" r:embed="rId47" cstate="print">
          <a:extLst>
            <a:ext uri="{28A0092B-C50C-407E-A947-70E740481C1C}">
              <a14:useLocalDpi xmlns:a14="http://schemas.microsoft.com/office/drawing/2010/main" val="0"/>
            </a:ext>
          </a:extLst>
        </a:blip>
        <a:srcRect l="20082" t="11511" r="20534" b="7194"/>
        <a:stretch/>
      </xdr:blipFill>
      <xdr:spPr>
        <a:xfrm>
          <a:off x="6035039" y="15019020"/>
          <a:ext cx="815341" cy="861060"/>
        </a:xfrm>
        <a:prstGeom prst="rect">
          <a:avLst/>
        </a:prstGeom>
      </xdr:spPr>
    </xdr:pic>
    <xdr:clientData/>
  </xdr:twoCellAnchor>
  <xdr:twoCellAnchor editAs="oneCell">
    <xdr:from>
      <xdr:col>5</xdr:col>
      <xdr:colOff>1100236</xdr:colOff>
      <xdr:row>231</xdr:row>
      <xdr:rowOff>186690</xdr:rowOff>
    </xdr:from>
    <xdr:to>
      <xdr:col>5</xdr:col>
      <xdr:colOff>1955378</xdr:colOff>
      <xdr:row>236</xdr:row>
      <xdr:rowOff>72390</xdr:rowOff>
    </xdr:to>
    <xdr:pic>
      <xdr:nvPicPr>
        <xdr:cNvPr id="58" name="Picture 57">
          <a:extLst>
            <a:ext uri="{FF2B5EF4-FFF2-40B4-BE49-F238E27FC236}">
              <a16:creationId xmlns:a16="http://schemas.microsoft.com/office/drawing/2014/main" id="{9467CE5B-49C5-4297-B32F-5B2A997F8DB6}"/>
            </a:ext>
          </a:extLst>
        </xdr:cNvPr>
        <xdr:cNvPicPr>
          <a:picLocks noChangeAspect="1"/>
        </xdr:cNvPicPr>
      </xdr:nvPicPr>
      <xdr:blipFill>
        <a:blip xmlns:r="http://schemas.openxmlformats.org/officeDocument/2006/relationships" r:embed="rId48" cstate="print">
          <a:extLst>
            <a:ext uri="{28A0092B-C50C-407E-A947-70E740481C1C}">
              <a14:useLocalDpi xmlns:a14="http://schemas.microsoft.com/office/drawing/2010/main" val="0"/>
            </a:ext>
          </a:extLst>
        </a:blip>
        <a:stretch>
          <a:fillRect/>
        </a:stretch>
      </xdr:blipFill>
      <xdr:spPr>
        <a:xfrm>
          <a:off x="4433986" y="44735115"/>
          <a:ext cx="855142" cy="838200"/>
        </a:xfrm>
        <a:prstGeom prst="rect">
          <a:avLst/>
        </a:prstGeom>
      </xdr:spPr>
    </xdr:pic>
    <xdr:clientData/>
  </xdr:twoCellAnchor>
  <xdr:twoCellAnchor editAs="oneCell">
    <xdr:from>
      <xdr:col>0</xdr:col>
      <xdr:colOff>1804035</xdr:colOff>
      <xdr:row>286</xdr:row>
      <xdr:rowOff>85725</xdr:rowOff>
    </xdr:from>
    <xdr:to>
      <xdr:col>1</xdr:col>
      <xdr:colOff>171586</xdr:colOff>
      <xdr:row>289</xdr:row>
      <xdr:rowOff>65623</xdr:rowOff>
    </xdr:to>
    <xdr:pic>
      <xdr:nvPicPr>
        <xdr:cNvPr id="60" name="Picture 59">
          <a:extLst>
            <a:ext uri="{FF2B5EF4-FFF2-40B4-BE49-F238E27FC236}">
              <a16:creationId xmlns:a16="http://schemas.microsoft.com/office/drawing/2014/main" id="{DD959732-739A-4BD5-9F53-F40838671D7B}"/>
            </a:ext>
          </a:extLst>
        </xdr:cNvPr>
        <xdr:cNvPicPr>
          <a:picLocks noChangeAspect="1"/>
        </xdr:cNvPicPr>
      </xdr:nvPicPr>
      <xdr:blipFill>
        <a:blip xmlns:r="http://schemas.openxmlformats.org/officeDocument/2006/relationships" r:embed="rId49" cstate="print">
          <a:extLst>
            <a:ext uri="{28A0092B-C50C-407E-A947-70E740481C1C}">
              <a14:useLocalDpi xmlns:a14="http://schemas.microsoft.com/office/drawing/2010/main" val="0"/>
            </a:ext>
          </a:extLst>
        </a:blip>
        <a:stretch>
          <a:fillRect/>
        </a:stretch>
      </xdr:blipFill>
      <xdr:spPr>
        <a:xfrm>
          <a:off x="5137785" y="36909375"/>
          <a:ext cx="317842" cy="551398"/>
        </a:xfrm>
        <a:prstGeom prst="rect">
          <a:avLst/>
        </a:prstGeom>
      </xdr:spPr>
    </xdr:pic>
    <xdr:clientData/>
  </xdr:twoCellAnchor>
  <xdr:twoCellAnchor editAs="oneCell">
    <xdr:from>
      <xdr:col>5</xdr:col>
      <xdr:colOff>843915</xdr:colOff>
      <xdr:row>227</xdr:row>
      <xdr:rowOff>91701</xdr:rowOff>
    </xdr:from>
    <xdr:to>
      <xdr:col>5</xdr:col>
      <xdr:colOff>1571624</xdr:colOff>
      <xdr:row>231</xdr:row>
      <xdr:rowOff>104776</xdr:rowOff>
    </xdr:to>
    <xdr:pic>
      <xdr:nvPicPr>
        <xdr:cNvPr id="53" name="Picture 52">
          <a:extLst>
            <a:ext uri="{FF2B5EF4-FFF2-40B4-BE49-F238E27FC236}">
              <a16:creationId xmlns:a16="http://schemas.microsoft.com/office/drawing/2014/main" id="{BF24A3E4-AFC3-4A74-9253-85AA6488FA8B}"/>
            </a:ext>
          </a:extLst>
        </xdr:cNvPr>
        <xdr:cNvPicPr>
          <a:picLocks noChangeAspect="1"/>
        </xdr:cNvPicPr>
      </xdr:nvPicPr>
      <xdr:blipFill>
        <a:blip xmlns:r="http://schemas.openxmlformats.org/officeDocument/2006/relationships" r:embed="rId50" cstate="print">
          <a:extLst>
            <a:ext uri="{28A0092B-C50C-407E-A947-70E740481C1C}">
              <a14:useLocalDpi xmlns:a14="http://schemas.microsoft.com/office/drawing/2010/main" val="0"/>
            </a:ext>
          </a:extLst>
        </a:blip>
        <a:stretch>
          <a:fillRect/>
        </a:stretch>
      </xdr:blipFill>
      <xdr:spPr>
        <a:xfrm>
          <a:off x="4177665" y="43878126"/>
          <a:ext cx="727709" cy="775074"/>
        </a:xfrm>
        <a:prstGeom prst="rect">
          <a:avLst/>
        </a:prstGeom>
      </xdr:spPr>
    </xdr:pic>
    <xdr:clientData/>
  </xdr:twoCellAnchor>
  <xdr:twoCellAnchor editAs="oneCell">
    <xdr:from>
      <xdr:col>5</xdr:col>
      <xdr:colOff>78105</xdr:colOff>
      <xdr:row>227</xdr:row>
      <xdr:rowOff>49530</xdr:rowOff>
    </xdr:from>
    <xdr:to>
      <xdr:col>5</xdr:col>
      <xdr:colOff>794385</xdr:colOff>
      <xdr:row>231</xdr:row>
      <xdr:rowOff>59056</xdr:rowOff>
    </xdr:to>
    <xdr:pic>
      <xdr:nvPicPr>
        <xdr:cNvPr id="57" name="Picture 56">
          <a:extLst>
            <a:ext uri="{FF2B5EF4-FFF2-40B4-BE49-F238E27FC236}">
              <a16:creationId xmlns:a16="http://schemas.microsoft.com/office/drawing/2014/main" id="{87C61C54-0524-4489-AC37-DE9FFCEB57FE}"/>
            </a:ext>
          </a:extLst>
        </xdr:cNvPr>
        <xdr:cNvPicPr>
          <a:picLocks noChangeAspect="1"/>
        </xdr:cNvPicPr>
      </xdr:nvPicPr>
      <xdr:blipFill>
        <a:blip xmlns:r="http://schemas.openxmlformats.org/officeDocument/2006/relationships" r:embed="rId51" cstate="print">
          <a:extLst>
            <a:ext uri="{28A0092B-C50C-407E-A947-70E740481C1C}">
              <a14:useLocalDpi xmlns:a14="http://schemas.microsoft.com/office/drawing/2010/main" val="0"/>
            </a:ext>
          </a:extLst>
        </a:blip>
        <a:stretch>
          <a:fillRect/>
        </a:stretch>
      </xdr:blipFill>
      <xdr:spPr>
        <a:xfrm>
          <a:off x="3411855" y="43835955"/>
          <a:ext cx="716280" cy="771525"/>
        </a:xfrm>
        <a:prstGeom prst="rect">
          <a:avLst/>
        </a:prstGeom>
      </xdr:spPr>
    </xdr:pic>
    <xdr:clientData/>
  </xdr:twoCellAnchor>
  <xdr:twoCellAnchor editAs="oneCell">
    <xdr:from>
      <xdr:col>5</xdr:col>
      <xdr:colOff>1238250</xdr:colOff>
      <xdr:row>69</xdr:row>
      <xdr:rowOff>133348</xdr:rowOff>
    </xdr:from>
    <xdr:to>
      <xdr:col>5</xdr:col>
      <xdr:colOff>1832822</xdr:colOff>
      <xdr:row>72</xdr:row>
      <xdr:rowOff>77530</xdr:rowOff>
    </xdr:to>
    <xdr:pic>
      <xdr:nvPicPr>
        <xdr:cNvPr id="55" name="Picture 54">
          <a:extLst>
            <a:ext uri="{FF2B5EF4-FFF2-40B4-BE49-F238E27FC236}">
              <a16:creationId xmlns:a16="http://schemas.microsoft.com/office/drawing/2014/main" id="{10A42B1A-40AE-4480-A499-176EA6AE6E80}"/>
            </a:ext>
          </a:extLst>
        </xdr:cNvPr>
        <xdr:cNvPicPr>
          <a:picLocks noChangeAspect="1"/>
        </xdr:cNvPicPr>
      </xdr:nvPicPr>
      <xdr:blipFill>
        <a:blip xmlns:r="http://schemas.openxmlformats.org/officeDocument/2006/relationships" r:embed="rId52" cstate="print">
          <a:extLst>
            <a:ext uri="{28A0092B-C50C-407E-A947-70E740481C1C}">
              <a14:useLocalDpi xmlns:a14="http://schemas.microsoft.com/office/drawing/2010/main" val="0"/>
            </a:ext>
          </a:extLst>
        </a:blip>
        <a:stretch>
          <a:fillRect/>
        </a:stretch>
      </xdr:blipFill>
      <xdr:spPr>
        <a:xfrm>
          <a:off x="4572000" y="8877298"/>
          <a:ext cx="594572" cy="504827"/>
        </a:xfrm>
        <a:prstGeom prst="rect">
          <a:avLst/>
        </a:prstGeom>
      </xdr:spPr>
    </xdr:pic>
    <xdr:clientData/>
  </xdr:twoCellAnchor>
  <xdr:twoCellAnchor editAs="oneCell">
    <xdr:from>
      <xdr:col>5</xdr:col>
      <xdr:colOff>104775</xdr:colOff>
      <xdr:row>69</xdr:row>
      <xdr:rowOff>161925</xdr:rowOff>
    </xdr:from>
    <xdr:to>
      <xdr:col>5</xdr:col>
      <xdr:colOff>661366</xdr:colOff>
      <xdr:row>72</xdr:row>
      <xdr:rowOff>134680</xdr:rowOff>
    </xdr:to>
    <xdr:pic>
      <xdr:nvPicPr>
        <xdr:cNvPr id="61" name="Picture 60">
          <a:extLst>
            <a:ext uri="{FF2B5EF4-FFF2-40B4-BE49-F238E27FC236}">
              <a16:creationId xmlns:a16="http://schemas.microsoft.com/office/drawing/2014/main" id="{B8C15D3B-C185-4146-9FB1-BB7A87CEADDA}"/>
            </a:ext>
          </a:extLst>
        </xdr:cNvPr>
        <xdr:cNvPicPr>
          <a:picLocks noChangeAspect="1"/>
        </xdr:cNvPicPr>
      </xdr:nvPicPr>
      <xdr:blipFill>
        <a:blip xmlns:r="http://schemas.openxmlformats.org/officeDocument/2006/relationships" r:embed="rId53" cstate="print">
          <a:extLst>
            <a:ext uri="{28A0092B-C50C-407E-A947-70E740481C1C}">
              <a14:useLocalDpi xmlns:a14="http://schemas.microsoft.com/office/drawing/2010/main" val="0"/>
            </a:ext>
          </a:extLst>
        </a:blip>
        <a:stretch>
          <a:fillRect/>
        </a:stretch>
      </xdr:blipFill>
      <xdr:spPr>
        <a:xfrm>
          <a:off x="3438525" y="8905875"/>
          <a:ext cx="556591" cy="533400"/>
        </a:xfrm>
        <a:prstGeom prst="rect">
          <a:avLst/>
        </a:prstGeom>
      </xdr:spPr>
    </xdr:pic>
    <xdr:clientData/>
  </xdr:twoCellAnchor>
  <xdr:twoCellAnchor editAs="oneCell">
    <xdr:from>
      <xdr:col>2</xdr:col>
      <xdr:colOff>28576</xdr:colOff>
      <xdr:row>226</xdr:row>
      <xdr:rowOff>47625</xdr:rowOff>
    </xdr:from>
    <xdr:to>
      <xdr:col>3</xdr:col>
      <xdr:colOff>342901</xdr:colOff>
      <xdr:row>230</xdr:row>
      <xdr:rowOff>9525</xdr:rowOff>
    </xdr:to>
    <xdr:pic>
      <xdr:nvPicPr>
        <xdr:cNvPr id="30" name="Picture 29">
          <a:extLst>
            <a:ext uri="{FF2B5EF4-FFF2-40B4-BE49-F238E27FC236}">
              <a16:creationId xmlns:a16="http://schemas.microsoft.com/office/drawing/2014/main" id="{430D1166-97C4-4A33-8BDB-16803A54D2BF}"/>
            </a:ext>
          </a:extLst>
        </xdr:cNvPr>
        <xdr:cNvPicPr>
          <a:picLocks noChangeAspect="1"/>
        </xdr:cNvPicPr>
      </xdr:nvPicPr>
      <xdr:blipFill>
        <a:blip xmlns:r="http://schemas.openxmlformats.org/officeDocument/2006/relationships" r:embed="rId54" cstate="print">
          <a:extLst>
            <a:ext uri="{28A0092B-C50C-407E-A947-70E740481C1C}">
              <a14:useLocalDpi xmlns:a14="http://schemas.microsoft.com/office/drawing/2010/main" val="0"/>
            </a:ext>
          </a:extLst>
        </a:blip>
        <a:stretch>
          <a:fillRect/>
        </a:stretch>
      </xdr:blipFill>
      <xdr:spPr>
        <a:xfrm>
          <a:off x="2400301" y="43262550"/>
          <a:ext cx="723900" cy="723900"/>
        </a:xfrm>
        <a:prstGeom prst="rect">
          <a:avLst/>
        </a:prstGeom>
      </xdr:spPr>
    </xdr:pic>
    <xdr:clientData/>
  </xdr:twoCellAnchor>
  <xdr:twoCellAnchor editAs="oneCell">
    <xdr:from>
      <xdr:col>0</xdr:col>
      <xdr:colOff>1647825</xdr:colOff>
      <xdr:row>226</xdr:row>
      <xdr:rowOff>66676</xdr:rowOff>
    </xdr:from>
    <xdr:to>
      <xdr:col>1</xdr:col>
      <xdr:colOff>361949</xdr:colOff>
      <xdr:row>229</xdr:row>
      <xdr:rowOff>161924</xdr:rowOff>
    </xdr:to>
    <xdr:pic>
      <xdr:nvPicPr>
        <xdr:cNvPr id="63" name="Picture 62">
          <a:extLst>
            <a:ext uri="{FF2B5EF4-FFF2-40B4-BE49-F238E27FC236}">
              <a16:creationId xmlns:a16="http://schemas.microsoft.com/office/drawing/2014/main" id="{7CBC4F77-6A07-4B1A-8284-12216DD82F20}"/>
            </a:ext>
          </a:extLst>
        </xdr:cNvPr>
        <xdr:cNvPicPr>
          <a:picLocks noChangeAspect="1"/>
        </xdr:cNvPicPr>
      </xdr:nvPicPr>
      <xdr:blipFill>
        <a:blip xmlns:r="http://schemas.openxmlformats.org/officeDocument/2006/relationships" r:embed="rId55" cstate="print">
          <a:extLst>
            <a:ext uri="{28A0092B-C50C-407E-A947-70E740481C1C}">
              <a14:useLocalDpi xmlns:a14="http://schemas.microsoft.com/office/drawing/2010/main" val="0"/>
            </a:ext>
          </a:extLst>
        </a:blip>
        <a:stretch>
          <a:fillRect/>
        </a:stretch>
      </xdr:blipFill>
      <xdr:spPr>
        <a:xfrm>
          <a:off x="1647825" y="43281601"/>
          <a:ext cx="666749" cy="666749"/>
        </a:xfrm>
        <a:prstGeom prst="rect">
          <a:avLst/>
        </a:prstGeom>
      </xdr:spPr>
    </xdr:pic>
    <xdr:clientData/>
  </xdr:twoCellAnchor>
  <xdr:twoCellAnchor editAs="oneCell">
    <xdr:from>
      <xdr:col>0</xdr:col>
      <xdr:colOff>883426</xdr:colOff>
      <xdr:row>226</xdr:row>
      <xdr:rowOff>102441</xdr:rowOff>
    </xdr:from>
    <xdr:to>
      <xdr:col>0</xdr:col>
      <xdr:colOff>1438276</xdr:colOff>
      <xdr:row>229</xdr:row>
      <xdr:rowOff>83324</xdr:rowOff>
    </xdr:to>
    <xdr:pic>
      <xdr:nvPicPr>
        <xdr:cNvPr id="65" name="Picture 64">
          <a:extLst>
            <a:ext uri="{FF2B5EF4-FFF2-40B4-BE49-F238E27FC236}">
              <a16:creationId xmlns:a16="http://schemas.microsoft.com/office/drawing/2014/main" id="{B661EFF0-2A00-4096-A517-A95CE9062EE4}"/>
            </a:ext>
          </a:extLst>
        </xdr:cNvPr>
        <xdr:cNvPicPr>
          <a:picLocks noChangeAspect="1"/>
        </xdr:cNvPicPr>
      </xdr:nvPicPr>
      <xdr:blipFill>
        <a:blip xmlns:r="http://schemas.openxmlformats.org/officeDocument/2006/relationships" r:embed="rId56" cstate="print">
          <a:extLst>
            <a:ext uri="{28A0092B-C50C-407E-A947-70E740481C1C}">
              <a14:useLocalDpi xmlns:a14="http://schemas.microsoft.com/office/drawing/2010/main" val="0"/>
            </a:ext>
          </a:extLst>
        </a:blip>
        <a:stretch>
          <a:fillRect/>
        </a:stretch>
      </xdr:blipFill>
      <xdr:spPr>
        <a:xfrm>
          <a:off x="883426" y="43317366"/>
          <a:ext cx="554850" cy="552384"/>
        </a:xfrm>
        <a:prstGeom prst="rect">
          <a:avLst/>
        </a:prstGeom>
      </xdr:spPr>
    </xdr:pic>
    <xdr:clientData/>
  </xdr:twoCellAnchor>
  <xdr:twoCellAnchor editAs="oneCell">
    <xdr:from>
      <xdr:col>0</xdr:col>
      <xdr:colOff>144817</xdr:colOff>
      <xdr:row>220</xdr:row>
      <xdr:rowOff>38100</xdr:rowOff>
    </xdr:from>
    <xdr:to>
      <xdr:col>0</xdr:col>
      <xdr:colOff>1152525</xdr:colOff>
      <xdr:row>224</xdr:row>
      <xdr:rowOff>123825</xdr:rowOff>
    </xdr:to>
    <xdr:pic>
      <xdr:nvPicPr>
        <xdr:cNvPr id="67" name="Picture 66">
          <a:extLst>
            <a:ext uri="{FF2B5EF4-FFF2-40B4-BE49-F238E27FC236}">
              <a16:creationId xmlns:a16="http://schemas.microsoft.com/office/drawing/2014/main" id="{7F76F01D-842E-42C1-A478-69D524D28BD0}"/>
            </a:ext>
          </a:extLst>
        </xdr:cNvPr>
        <xdr:cNvPicPr>
          <a:picLocks noChangeAspect="1"/>
        </xdr:cNvPicPr>
      </xdr:nvPicPr>
      <xdr:blipFill>
        <a:blip xmlns:r="http://schemas.openxmlformats.org/officeDocument/2006/relationships" r:embed="rId57" cstate="print">
          <a:extLst>
            <a:ext uri="{28A0092B-C50C-407E-A947-70E740481C1C}">
              <a14:useLocalDpi xmlns:a14="http://schemas.microsoft.com/office/drawing/2010/main" val="0"/>
            </a:ext>
          </a:extLst>
        </a:blip>
        <a:stretch>
          <a:fillRect/>
        </a:stretch>
      </xdr:blipFill>
      <xdr:spPr>
        <a:xfrm>
          <a:off x="144817" y="42110025"/>
          <a:ext cx="1007708" cy="847725"/>
        </a:xfrm>
        <a:prstGeom prst="rect">
          <a:avLst/>
        </a:prstGeom>
      </xdr:spPr>
    </xdr:pic>
    <xdr:clientData/>
  </xdr:twoCellAnchor>
  <xdr:twoCellAnchor editAs="oneCell">
    <xdr:from>
      <xdr:col>0</xdr:col>
      <xdr:colOff>1457325</xdr:colOff>
      <xdr:row>221</xdr:row>
      <xdr:rowOff>9524</xdr:rowOff>
    </xdr:from>
    <xdr:to>
      <xdr:col>1</xdr:col>
      <xdr:colOff>406140</xdr:colOff>
      <xdr:row>225</xdr:row>
      <xdr:rowOff>57585</xdr:rowOff>
    </xdr:to>
    <xdr:pic>
      <xdr:nvPicPr>
        <xdr:cNvPr id="49" name="Picture 48">
          <a:extLst>
            <a:ext uri="{FF2B5EF4-FFF2-40B4-BE49-F238E27FC236}">
              <a16:creationId xmlns:a16="http://schemas.microsoft.com/office/drawing/2014/main" id="{B49A1CAE-553D-4867-AE49-F65139FE854B}"/>
            </a:ext>
          </a:extLst>
        </xdr:cNvPr>
        <xdr:cNvPicPr>
          <a:picLocks noChangeAspect="1"/>
        </xdr:cNvPicPr>
      </xdr:nvPicPr>
      <xdr:blipFill>
        <a:blip xmlns:r="http://schemas.openxmlformats.org/officeDocument/2006/relationships" r:embed="rId58" cstate="print">
          <a:extLst>
            <a:ext uri="{28A0092B-C50C-407E-A947-70E740481C1C}">
              <a14:useLocalDpi xmlns:a14="http://schemas.microsoft.com/office/drawing/2010/main" val="0"/>
            </a:ext>
          </a:extLst>
        </a:blip>
        <a:stretch>
          <a:fillRect/>
        </a:stretch>
      </xdr:blipFill>
      <xdr:spPr>
        <a:xfrm>
          <a:off x="1457325" y="42271949"/>
          <a:ext cx="901440" cy="810061"/>
        </a:xfrm>
        <a:prstGeom prst="rect">
          <a:avLst/>
        </a:prstGeom>
      </xdr:spPr>
    </xdr:pic>
    <xdr:clientData/>
  </xdr:twoCellAnchor>
  <xdr:twoCellAnchor editAs="oneCell">
    <xdr:from>
      <xdr:col>2</xdr:col>
      <xdr:colOff>76201</xdr:colOff>
      <xdr:row>221</xdr:row>
      <xdr:rowOff>57151</xdr:rowOff>
    </xdr:from>
    <xdr:to>
      <xdr:col>3</xdr:col>
      <xdr:colOff>209550</xdr:colOff>
      <xdr:row>224</xdr:row>
      <xdr:rowOff>28575</xdr:rowOff>
    </xdr:to>
    <xdr:pic>
      <xdr:nvPicPr>
        <xdr:cNvPr id="62" name="Picture 61">
          <a:extLst>
            <a:ext uri="{FF2B5EF4-FFF2-40B4-BE49-F238E27FC236}">
              <a16:creationId xmlns:a16="http://schemas.microsoft.com/office/drawing/2014/main" id="{50752ACD-D574-42F2-B25D-60DF4C2E3975}"/>
            </a:ext>
          </a:extLst>
        </xdr:cNvPr>
        <xdr:cNvPicPr>
          <a:picLocks noChangeAspect="1"/>
        </xdr:cNvPicPr>
      </xdr:nvPicPr>
      <xdr:blipFill>
        <a:blip xmlns:r="http://schemas.openxmlformats.org/officeDocument/2006/relationships" r:embed="rId59" cstate="print">
          <a:extLst>
            <a:ext uri="{28A0092B-C50C-407E-A947-70E740481C1C}">
              <a14:useLocalDpi xmlns:a14="http://schemas.microsoft.com/office/drawing/2010/main" val="0"/>
            </a:ext>
          </a:extLst>
        </a:blip>
        <a:stretch>
          <a:fillRect/>
        </a:stretch>
      </xdr:blipFill>
      <xdr:spPr>
        <a:xfrm>
          <a:off x="2447926" y="42319576"/>
          <a:ext cx="542924" cy="542924"/>
        </a:xfrm>
        <a:prstGeom prst="rect">
          <a:avLst/>
        </a:prstGeom>
      </xdr:spPr>
    </xdr:pic>
    <xdr:clientData/>
  </xdr:twoCellAnchor>
  <xdr:twoCellAnchor editAs="oneCell">
    <xdr:from>
      <xdr:col>0</xdr:col>
      <xdr:colOff>28574</xdr:colOff>
      <xdr:row>226</xdr:row>
      <xdr:rowOff>85725</xdr:rowOff>
    </xdr:from>
    <xdr:to>
      <xdr:col>0</xdr:col>
      <xdr:colOff>813601</xdr:colOff>
      <xdr:row>230</xdr:row>
      <xdr:rowOff>38100</xdr:rowOff>
    </xdr:to>
    <xdr:pic>
      <xdr:nvPicPr>
        <xdr:cNvPr id="66" name="Picture 65">
          <a:extLst>
            <a:ext uri="{FF2B5EF4-FFF2-40B4-BE49-F238E27FC236}">
              <a16:creationId xmlns:a16="http://schemas.microsoft.com/office/drawing/2014/main" id="{43F57EC2-A1B0-42A6-8554-AA73217187B8}"/>
            </a:ext>
          </a:extLst>
        </xdr:cNvPr>
        <xdr:cNvPicPr>
          <a:picLocks noChangeAspect="1"/>
        </xdr:cNvPicPr>
      </xdr:nvPicPr>
      <xdr:blipFill>
        <a:blip xmlns:r="http://schemas.openxmlformats.org/officeDocument/2006/relationships" r:embed="rId60" cstate="print">
          <a:extLst>
            <a:ext uri="{28A0092B-C50C-407E-A947-70E740481C1C}">
              <a14:useLocalDpi xmlns:a14="http://schemas.microsoft.com/office/drawing/2010/main" val="0"/>
            </a:ext>
          </a:extLst>
        </a:blip>
        <a:stretch>
          <a:fillRect/>
        </a:stretch>
      </xdr:blipFill>
      <xdr:spPr>
        <a:xfrm>
          <a:off x="28574" y="43300650"/>
          <a:ext cx="785027" cy="714375"/>
        </a:xfrm>
        <a:prstGeom prst="rect">
          <a:avLst/>
        </a:prstGeom>
      </xdr:spPr>
    </xdr:pic>
    <xdr:clientData/>
  </xdr:twoCellAnchor>
  <xdr:twoCellAnchor editAs="oneCell">
    <xdr:from>
      <xdr:col>0</xdr:col>
      <xdr:colOff>1104900</xdr:colOff>
      <xdr:row>184</xdr:row>
      <xdr:rowOff>171450</xdr:rowOff>
    </xdr:from>
    <xdr:to>
      <xdr:col>0</xdr:col>
      <xdr:colOff>1763172</xdr:colOff>
      <xdr:row>187</xdr:row>
      <xdr:rowOff>76200</xdr:rowOff>
    </xdr:to>
    <xdr:pic>
      <xdr:nvPicPr>
        <xdr:cNvPr id="87" name="Picture 86">
          <a:extLst>
            <a:ext uri="{FF2B5EF4-FFF2-40B4-BE49-F238E27FC236}">
              <a16:creationId xmlns:a16="http://schemas.microsoft.com/office/drawing/2014/main" id="{2C830F40-2490-4D68-8FC5-ECEF2249F9AE}"/>
            </a:ext>
          </a:extLst>
        </xdr:cNvPr>
        <xdr:cNvPicPr>
          <a:picLocks noChangeAspect="1"/>
        </xdr:cNvPicPr>
      </xdr:nvPicPr>
      <xdr:blipFill>
        <a:blip xmlns:r="http://schemas.openxmlformats.org/officeDocument/2006/relationships" r:embed="rId61" cstate="print">
          <a:extLst>
            <a:ext uri="{28A0092B-C50C-407E-A947-70E740481C1C}">
              <a14:useLocalDpi xmlns:a14="http://schemas.microsoft.com/office/drawing/2010/main" val="0"/>
            </a:ext>
          </a:extLst>
        </a:blip>
        <a:stretch>
          <a:fillRect/>
        </a:stretch>
      </xdr:blipFill>
      <xdr:spPr>
        <a:xfrm>
          <a:off x="1104900" y="36423600"/>
          <a:ext cx="658272" cy="476250"/>
        </a:xfrm>
        <a:prstGeom prst="rect">
          <a:avLst/>
        </a:prstGeom>
      </xdr:spPr>
    </xdr:pic>
    <xdr:clientData/>
  </xdr:twoCellAnchor>
  <xdr:twoCellAnchor editAs="oneCell">
    <xdr:from>
      <xdr:col>0</xdr:col>
      <xdr:colOff>342900</xdr:colOff>
      <xdr:row>184</xdr:row>
      <xdr:rowOff>95250</xdr:rowOff>
    </xdr:from>
    <xdr:to>
      <xdr:col>0</xdr:col>
      <xdr:colOff>962025</xdr:colOff>
      <xdr:row>187</xdr:row>
      <xdr:rowOff>142875</xdr:rowOff>
    </xdr:to>
    <xdr:pic>
      <xdr:nvPicPr>
        <xdr:cNvPr id="89" name="Picture 88">
          <a:extLst>
            <a:ext uri="{FF2B5EF4-FFF2-40B4-BE49-F238E27FC236}">
              <a16:creationId xmlns:a16="http://schemas.microsoft.com/office/drawing/2014/main" id="{E1CC0ED6-0E6F-4ED5-AE87-D460A45ECFB1}"/>
            </a:ext>
          </a:extLst>
        </xdr:cNvPr>
        <xdr:cNvPicPr>
          <a:picLocks noChangeAspect="1"/>
        </xdr:cNvPicPr>
      </xdr:nvPicPr>
      <xdr:blipFill>
        <a:blip xmlns:r="http://schemas.openxmlformats.org/officeDocument/2006/relationships" r:embed="rId62" cstate="print">
          <a:extLst>
            <a:ext uri="{28A0092B-C50C-407E-A947-70E740481C1C}">
              <a14:useLocalDpi xmlns:a14="http://schemas.microsoft.com/office/drawing/2010/main" val="0"/>
            </a:ext>
          </a:extLst>
        </a:blip>
        <a:stretch>
          <a:fillRect/>
        </a:stretch>
      </xdr:blipFill>
      <xdr:spPr>
        <a:xfrm>
          <a:off x="342900" y="36347400"/>
          <a:ext cx="619125" cy="619125"/>
        </a:xfrm>
        <a:prstGeom prst="rect">
          <a:avLst/>
        </a:prstGeom>
      </xdr:spPr>
    </xdr:pic>
    <xdr:clientData/>
  </xdr:twoCellAnchor>
  <xdr:twoCellAnchor editAs="oneCell">
    <xdr:from>
      <xdr:col>0</xdr:col>
      <xdr:colOff>142875</xdr:colOff>
      <xdr:row>187</xdr:row>
      <xdr:rowOff>161925</xdr:rowOff>
    </xdr:from>
    <xdr:to>
      <xdr:col>0</xdr:col>
      <xdr:colOff>828675</xdr:colOff>
      <xdr:row>190</xdr:row>
      <xdr:rowOff>47624</xdr:rowOff>
    </xdr:to>
    <xdr:pic>
      <xdr:nvPicPr>
        <xdr:cNvPr id="91" name="Picture 90">
          <a:extLst>
            <a:ext uri="{FF2B5EF4-FFF2-40B4-BE49-F238E27FC236}">
              <a16:creationId xmlns:a16="http://schemas.microsoft.com/office/drawing/2014/main" id="{ACE3C9F8-C485-497C-8621-F2450996E458}"/>
            </a:ext>
          </a:extLst>
        </xdr:cNvPr>
        <xdr:cNvPicPr>
          <a:picLocks noChangeAspect="1"/>
        </xdr:cNvPicPr>
      </xdr:nvPicPr>
      <xdr:blipFill>
        <a:blip xmlns:r="http://schemas.openxmlformats.org/officeDocument/2006/relationships" r:embed="rId63" cstate="print">
          <a:extLst>
            <a:ext uri="{28A0092B-C50C-407E-A947-70E740481C1C}">
              <a14:useLocalDpi xmlns:a14="http://schemas.microsoft.com/office/drawing/2010/main" val="0"/>
            </a:ext>
          </a:extLst>
        </a:blip>
        <a:stretch>
          <a:fillRect/>
        </a:stretch>
      </xdr:blipFill>
      <xdr:spPr>
        <a:xfrm>
          <a:off x="142875" y="36985575"/>
          <a:ext cx="685800" cy="457200"/>
        </a:xfrm>
        <a:prstGeom prst="rect">
          <a:avLst/>
        </a:prstGeom>
      </xdr:spPr>
    </xdr:pic>
    <xdr:clientData/>
  </xdr:twoCellAnchor>
  <xdr:twoCellAnchor editAs="oneCell">
    <xdr:from>
      <xdr:col>0</xdr:col>
      <xdr:colOff>85726</xdr:colOff>
      <xdr:row>190</xdr:row>
      <xdr:rowOff>146927</xdr:rowOff>
    </xdr:from>
    <xdr:to>
      <xdr:col>0</xdr:col>
      <xdr:colOff>809626</xdr:colOff>
      <xdr:row>193</xdr:row>
      <xdr:rowOff>57151</xdr:rowOff>
    </xdr:to>
    <xdr:pic>
      <xdr:nvPicPr>
        <xdr:cNvPr id="93" name="Picture 92">
          <a:extLst>
            <a:ext uri="{FF2B5EF4-FFF2-40B4-BE49-F238E27FC236}">
              <a16:creationId xmlns:a16="http://schemas.microsoft.com/office/drawing/2014/main" id="{4BA97DF1-B8D5-4541-BC76-6CD3470EA564}"/>
            </a:ext>
          </a:extLst>
        </xdr:cNvPr>
        <xdr:cNvPicPr>
          <a:picLocks noChangeAspect="1"/>
        </xdr:cNvPicPr>
      </xdr:nvPicPr>
      <xdr:blipFill>
        <a:blip xmlns:r="http://schemas.openxmlformats.org/officeDocument/2006/relationships" r:embed="rId64" cstate="print">
          <a:extLst>
            <a:ext uri="{28A0092B-C50C-407E-A947-70E740481C1C}">
              <a14:useLocalDpi xmlns:a14="http://schemas.microsoft.com/office/drawing/2010/main" val="0"/>
            </a:ext>
          </a:extLst>
        </a:blip>
        <a:stretch>
          <a:fillRect/>
        </a:stretch>
      </xdr:blipFill>
      <xdr:spPr>
        <a:xfrm>
          <a:off x="85726" y="37542077"/>
          <a:ext cx="723900" cy="481723"/>
        </a:xfrm>
        <a:prstGeom prst="rect">
          <a:avLst/>
        </a:prstGeom>
      </xdr:spPr>
    </xdr:pic>
    <xdr:clientData/>
  </xdr:twoCellAnchor>
  <xdr:twoCellAnchor editAs="oneCell">
    <xdr:from>
      <xdr:col>0</xdr:col>
      <xdr:colOff>857251</xdr:colOff>
      <xdr:row>190</xdr:row>
      <xdr:rowOff>164306</xdr:rowOff>
    </xdr:from>
    <xdr:to>
      <xdr:col>0</xdr:col>
      <xdr:colOff>1514475</xdr:colOff>
      <xdr:row>193</xdr:row>
      <xdr:rowOff>85725</xdr:rowOff>
    </xdr:to>
    <xdr:pic>
      <xdr:nvPicPr>
        <xdr:cNvPr id="95" name="Picture 94">
          <a:extLst>
            <a:ext uri="{FF2B5EF4-FFF2-40B4-BE49-F238E27FC236}">
              <a16:creationId xmlns:a16="http://schemas.microsoft.com/office/drawing/2014/main" id="{FCC6596A-7738-4712-A948-112F0D15CEE9}"/>
            </a:ext>
          </a:extLst>
        </xdr:cNvPr>
        <xdr:cNvPicPr>
          <a:picLocks noChangeAspect="1"/>
        </xdr:cNvPicPr>
      </xdr:nvPicPr>
      <xdr:blipFill>
        <a:blip xmlns:r="http://schemas.openxmlformats.org/officeDocument/2006/relationships" r:embed="rId65" cstate="print">
          <a:extLst>
            <a:ext uri="{28A0092B-C50C-407E-A947-70E740481C1C}">
              <a14:useLocalDpi xmlns:a14="http://schemas.microsoft.com/office/drawing/2010/main" val="0"/>
            </a:ext>
          </a:extLst>
        </a:blip>
        <a:stretch>
          <a:fillRect/>
        </a:stretch>
      </xdr:blipFill>
      <xdr:spPr>
        <a:xfrm>
          <a:off x="857251" y="37559456"/>
          <a:ext cx="657224" cy="492918"/>
        </a:xfrm>
        <a:prstGeom prst="rect">
          <a:avLst/>
        </a:prstGeom>
      </xdr:spPr>
    </xdr:pic>
    <xdr:clientData/>
  </xdr:twoCellAnchor>
  <xdr:twoCellAnchor editAs="oneCell">
    <xdr:from>
      <xdr:col>1</xdr:col>
      <xdr:colOff>0</xdr:colOff>
      <xdr:row>184</xdr:row>
      <xdr:rowOff>66675</xdr:rowOff>
    </xdr:from>
    <xdr:to>
      <xdr:col>2</xdr:col>
      <xdr:colOff>104775</xdr:colOff>
      <xdr:row>188</xdr:row>
      <xdr:rowOff>19454</xdr:rowOff>
    </xdr:to>
    <xdr:pic>
      <xdr:nvPicPr>
        <xdr:cNvPr id="97" name="Picture 96">
          <a:extLst>
            <a:ext uri="{FF2B5EF4-FFF2-40B4-BE49-F238E27FC236}">
              <a16:creationId xmlns:a16="http://schemas.microsoft.com/office/drawing/2014/main" id="{1A434F10-AE58-48A8-A7F0-03577D1E0200}"/>
            </a:ext>
          </a:extLst>
        </xdr:cNvPr>
        <xdr:cNvPicPr>
          <a:picLocks noChangeAspect="1"/>
        </xdr:cNvPicPr>
      </xdr:nvPicPr>
      <xdr:blipFill>
        <a:blip xmlns:r="http://schemas.openxmlformats.org/officeDocument/2006/relationships" r:embed="rId66" cstate="print">
          <a:extLst>
            <a:ext uri="{28A0092B-C50C-407E-A947-70E740481C1C}">
              <a14:useLocalDpi xmlns:a14="http://schemas.microsoft.com/office/drawing/2010/main" val="0"/>
            </a:ext>
          </a:extLst>
        </a:blip>
        <a:stretch>
          <a:fillRect/>
        </a:stretch>
      </xdr:blipFill>
      <xdr:spPr>
        <a:xfrm>
          <a:off x="1952625" y="36318825"/>
          <a:ext cx="523875" cy="714779"/>
        </a:xfrm>
        <a:prstGeom prst="rect">
          <a:avLst/>
        </a:prstGeom>
      </xdr:spPr>
    </xdr:pic>
    <xdr:clientData/>
  </xdr:twoCellAnchor>
  <xdr:twoCellAnchor editAs="oneCell">
    <xdr:from>
      <xdr:col>0</xdr:col>
      <xdr:colOff>1685925</xdr:colOff>
      <xdr:row>190</xdr:row>
      <xdr:rowOff>190499</xdr:rowOff>
    </xdr:from>
    <xdr:to>
      <xdr:col>1</xdr:col>
      <xdr:colOff>330969</xdr:colOff>
      <xdr:row>193</xdr:row>
      <xdr:rowOff>66675</xdr:rowOff>
    </xdr:to>
    <xdr:pic>
      <xdr:nvPicPr>
        <xdr:cNvPr id="99" name="Picture 98">
          <a:extLst>
            <a:ext uri="{FF2B5EF4-FFF2-40B4-BE49-F238E27FC236}">
              <a16:creationId xmlns:a16="http://schemas.microsoft.com/office/drawing/2014/main" id="{1237B8D0-8DBD-4453-8405-0E8E620E26E3}"/>
            </a:ext>
          </a:extLst>
        </xdr:cNvPr>
        <xdr:cNvPicPr>
          <a:picLocks noChangeAspect="1"/>
        </xdr:cNvPicPr>
      </xdr:nvPicPr>
      <xdr:blipFill>
        <a:blip xmlns:r="http://schemas.openxmlformats.org/officeDocument/2006/relationships" r:embed="rId67" cstate="print">
          <a:extLst>
            <a:ext uri="{28A0092B-C50C-407E-A947-70E740481C1C}">
              <a14:useLocalDpi xmlns:a14="http://schemas.microsoft.com/office/drawing/2010/main" val="0"/>
            </a:ext>
          </a:extLst>
        </a:blip>
        <a:stretch>
          <a:fillRect/>
        </a:stretch>
      </xdr:blipFill>
      <xdr:spPr>
        <a:xfrm>
          <a:off x="1685925" y="37585649"/>
          <a:ext cx="597669" cy="447675"/>
        </a:xfrm>
        <a:prstGeom prst="rect">
          <a:avLst/>
        </a:prstGeom>
      </xdr:spPr>
    </xdr:pic>
    <xdr:clientData/>
  </xdr:twoCellAnchor>
  <xdr:twoCellAnchor editAs="oneCell">
    <xdr:from>
      <xdr:col>2</xdr:col>
      <xdr:colOff>228600</xdr:colOff>
      <xdr:row>184</xdr:row>
      <xdr:rowOff>66675</xdr:rowOff>
    </xdr:from>
    <xdr:to>
      <xdr:col>3</xdr:col>
      <xdr:colOff>236934</xdr:colOff>
      <xdr:row>188</xdr:row>
      <xdr:rowOff>47624</xdr:rowOff>
    </xdr:to>
    <xdr:pic>
      <xdr:nvPicPr>
        <xdr:cNvPr id="101" name="Picture 100">
          <a:extLst>
            <a:ext uri="{FF2B5EF4-FFF2-40B4-BE49-F238E27FC236}">
              <a16:creationId xmlns:a16="http://schemas.microsoft.com/office/drawing/2014/main" id="{2CF5774B-9AA7-442F-BE4E-A509C1329591}"/>
            </a:ext>
          </a:extLst>
        </xdr:cNvPr>
        <xdr:cNvPicPr>
          <a:picLocks noChangeAspect="1"/>
        </xdr:cNvPicPr>
      </xdr:nvPicPr>
      <xdr:blipFill>
        <a:blip xmlns:r="http://schemas.openxmlformats.org/officeDocument/2006/relationships" r:embed="rId68" cstate="print">
          <a:extLst>
            <a:ext uri="{28A0092B-C50C-407E-A947-70E740481C1C}">
              <a14:useLocalDpi xmlns:a14="http://schemas.microsoft.com/office/drawing/2010/main" val="0"/>
            </a:ext>
          </a:extLst>
        </a:blip>
        <a:stretch>
          <a:fillRect/>
        </a:stretch>
      </xdr:blipFill>
      <xdr:spPr>
        <a:xfrm>
          <a:off x="2600325" y="36318825"/>
          <a:ext cx="417909" cy="742949"/>
        </a:xfrm>
        <a:prstGeom prst="rect">
          <a:avLst/>
        </a:prstGeom>
      </xdr:spPr>
    </xdr:pic>
    <xdr:clientData/>
  </xdr:twoCellAnchor>
  <xdr:twoCellAnchor editAs="oneCell">
    <xdr:from>
      <xdr:col>2</xdr:col>
      <xdr:colOff>28575</xdr:colOff>
      <xdr:row>190</xdr:row>
      <xdr:rowOff>180974</xdr:rowOff>
    </xdr:from>
    <xdr:to>
      <xdr:col>3</xdr:col>
      <xdr:colOff>271439</xdr:colOff>
      <xdr:row>193</xdr:row>
      <xdr:rowOff>76542</xdr:rowOff>
    </xdr:to>
    <xdr:pic>
      <xdr:nvPicPr>
        <xdr:cNvPr id="103" name="Picture 102">
          <a:extLst>
            <a:ext uri="{FF2B5EF4-FFF2-40B4-BE49-F238E27FC236}">
              <a16:creationId xmlns:a16="http://schemas.microsoft.com/office/drawing/2014/main" id="{D8CEE618-86E2-4AD1-898A-C45C92B3A254}"/>
            </a:ext>
          </a:extLst>
        </xdr:cNvPr>
        <xdr:cNvPicPr>
          <a:picLocks noChangeAspect="1"/>
        </xdr:cNvPicPr>
      </xdr:nvPicPr>
      <xdr:blipFill>
        <a:blip xmlns:r="http://schemas.openxmlformats.org/officeDocument/2006/relationships" r:embed="rId69" cstate="print">
          <a:extLst>
            <a:ext uri="{28A0092B-C50C-407E-A947-70E740481C1C}">
              <a14:useLocalDpi xmlns:a14="http://schemas.microsoft.com/office/drawing/2010/main" val="0"/>
            </a:ext>
          </a:extLst>
        </a:blip>
        <a:stretch>
          <a:fillRect/>
        </a:stretch>
      </xdr:blipFill>
      <xdr:spPr>
        <a:xfrm>
          <a:off x="2400300" y="37576124"/>
          <a:ext cx="652439" cy="467067"/>
        </a:xfrm>
        <a:prstGeom prst="rect">
          <a:avLst/>
        </a:prstGeom>
      </xdr:spPr>
    </xdr:pic>
    <xdr:clientData/>
  </xdr:twoCellAnchor>
  <xdr:twoCellAnchor editAs="oneCell">
    <xdr:from>
      <xdr:col>0</xdr:col>
      <xdr:colOff>914400</xdr:colOff>
      <xdr:row>188</xdr:row>
      <xdr:rowOff>38100</xdr:rowOff>
    </xdr:from>
    <xdr:to>
      <xdr:col>0</xdr:col>
      <xdr:colOff>1659467</xdr:colOff>
      <xdr:row>190</xdr:row>
      <xdr:rowOff>76199</xdr:rowOff>
    </xdr:to>
    <xdr:pic>
      <xdr:nvPicPr>
        <xdr:cNvPr id="105" name="Picture 104">
          <a:extLst>
            <a:ext uri="{FF2B5EF4-FFF2-40B4-BE49-F238E27FC236}">
              <a16:creationId xmlns:a16="http://schemas.microsoft.com/office/drawing/2014/main" id="{07E7A8DE-1939-4E43-B801-EE8865623B58}"/>
            </a:ext>
          </a:extLst>
        </xdr:cNvPr>
        <xdr:cNvPicPr>
          <a:picLocks noChangeAspect="1"/>
        </xdr:cNvPicPr>
      </xdr:nvPicPr>
      <xdr:blipFill>
        <a:blip xmlns:r="http://schemas.openxmlformats.org/officeDocument/2006/relationships" r:embed="rId70" cstate="print">
          <a:extLst>
            <a:ext uri="{28A0092B-C50C-407E-A947-70E740481C1C}">
              <a14:useLocalDpi xmlns:a14="http://schemas.microsoft.com/office/drawing/2010/main" val="0"/>
            </a:ext>
          </a:extLst>
        </a:blip>
        <a:stretch>
          <a:fillRect/>
        </a:stretch>
      </xdr:blipFill>
      <xdr:spPr>
        <a:xfrm>
          <a:off x="914400" y="37052250"/>
          <a:ext cx="745067" cy="419100"/>
        </a:xfrm>
        <a:prstGeom prst="rect">
          <a:avLst/>
        </a:prstGeom>
      </xdr:spPr>
    </xdr:pic>
    <xdr:clientData/>
  </xdr:twoCellAnchor>
  <xdr:twoCellAnchor editAs="oneCell">
    <xdr:from>
      <xdr:col>0</xdr:col>
      <xdr:colOff>1809750</xdr:colOff>
      <xdr:row>188</xdr:row>
      <xdr:rowOff>66675</xdr:rowOff>
    </xdr:from>
    <xdr:to>
      <xdr:col>1</xdr:col>
      <xdr:colOff>323850</xdr:colOff>
      <xdr:row>190</xdr:row>
      <xdr:rowOff>152399</xdr:rowOff>
    </xdr:to>
    <xdr:pic>
      <xdr:nvPicPr>
        <xdr:cNvPr id="107" name="Picture 106">
          <a:extLst>
            <a:ext uri="{FF2B5EF4-FFF2-40B4-BE49-F238E27FC236}">
              <a16:creationId xmlns:a16="http://schemas.microsoft.com/office/drawing/2014/main" id="{E338A133-3DCF-4243-B95E-31F7D45A19F4}"/>
            </a:ext>
          </a:extLst>
        </xdr:cNvPr>
        <xdr:cNvPicPr>
          <a:picLocks noChangeAspect="1"/>
        </xdr:cNvPicPr>
      </xdr:nvPicPr>
      <xdr:blipFill>
        <a:blip xmlns:r="http://schemas.openxmlformats.org/officeDocument/2006/relationships" r:embed="rId71" cstate="print">
          <a:extLst>
            <a:ext uri="{28A0092B-C50C-407E-A947-70E740481C1C}">
              <a14:useLocalDpi xmlns:a14="http://schemas.microsoft.com/office/drawing/2010/main" val="0"/>
            </a:ext>
          </a:extLst>
        </a:blip>
        <a:stretch>
          <a:fillRect/>
        </a:stretch>
      </xdr:blipFill>
      <xdr:spPr>
        <a:xfrm>
          <a:off x="1809750" y="37080825"/>
          <a:ext cx="466725" cy="466725"/>
        </a:xfrm>
        <a:prstGeom prst="rect">
          <a:avLst/>
        </a:prstGeom>
      </xdr:spPr>
    </xdr:pic>
    <xdr:clientData/>
  </xdr:twoCellAnchor>
  <xdr:twoCellAnchor editAs="oneCell">
    <xdr:from>
      <xdr:col>2</xdr:col>
      <xdr:colOff>57150</xdr:colOff>
      <xdr:row>188</xdr:row>
      <xdr:rowOff>66675</xdr:rowOff>
    </xdr:from>
    <xdr:to>
      <xdr:col>3</xdr:col>
      <xdr:colOff>291684</xdr:colOff>
      <xdr:row>190</xdr:row>
      <xdr:rowOff>114299</xdr:rowOff>
    </xdr:to>
    <xdr:pic>
      <xdr:nvPicPr>
        <xdr:cNvPr id="109" name="Picture 108">
          <a:extLst>
            <a:ext uri="{FF2B5EF4-FFF2-40B4-BE49-F238E27FC236}">
              <a16:creationId xmlns:a16="http://schemas.microsoft.com/office/drawing/2014/main" id="{26843A92-6437-4FEC-85A8-CDB9CD49DEEA}"/>
            </a:ext>
          </a:extLst>
        </xdr:cNvPr>
        <xdr:cNvPicPr>
          <a:picLocks noChangeAspect="1"/>
        </xdr:cNvPicPr>
      </xdr:nvPicPr>
      <xdr:blipFill>
        <a:blip xmlns:r="http://schemas.openxmlformats.org/officeDocument/2006/relationships" r:embed="rId72" cstate="print">
          <a:extLst>
            <a:ext uri="{28A0092B-C50C-407E-A947-70E740481C1C}">
              <a14:useLocalDpi xmlns:a14="http://schemas.microsoft.com/office/drawing/2010/main" val="0"/>
            </a:ext>
          </a:extLst>
        </a:blip>
        <a:stretch>
          <a:fillRect/>
        </a:stretch>
      </xdr:blipFill>
      <xdr:spPr>
        <a:xfrm>
          <a:off x="2428875" y="37080825"/>
          <a:ext cx="644109" cy="428625"/>
        </a:xfrm>
        <a:prstGeom prst="rect">
          <a:avLst/>
        </a:prstGeom>
      </xdr:spPr>
    </xdr:pic>
    <xdr:clientData/>
  </xdr:twoCellAnchor>
  <xdr:twoCellAnchor editAs="oneCell">
    <xdr:from>
      <xdr:col>0</xdr:col>
      <xdr:colOff>1704976</xdr:colOff>
      <xdr:row>230</xdr:row>
      <xdr:rowOff>66675</xdr:rowOff>
    </xdr:from>
    <xdr:to>
      <xdr:col>1</xdr:col>
      <xdr:colOff>311680</xdr:colOff>
      <xdr:row>233</xdr:row>
      <xdr:rowOff>134075</xdr:rowOff>
    </xdr:to>
    <xdr:pic>
      <xdr:nvPicPr>
        <xdr:cNvPr id="51" name="Picture 50">
          <a:extLst>
            <a:ext uri="{FF2B5EF4-FFF2-40B4-BE49-F238E27FC236}">
              <a16:creationId xmlns:a16="http://schemas.microsoft.com/office/drawing/2014/main" id="{3C97596A-FC99-4179-9044-C3A7EEB2B9A2}"/>
            </a:ext>
          </a:extLst>
        </xdr:cNvPr>
        <xdr:cNvPicPr>
          <a:picLocks noChangeAspect="1"/>
        </xdr:cNvPicPr>
      </xdr:nvPicPr>
      <xdr:blipFill>
        <a:blip xmlns:r="http://schemas.openxmlformats.org/officeDocument/2006/relationships" r:embed="rId73" cstate="print">
          <a:extLst>
            <a:ext uri="{28A0092B-C50C-407E-A947-70E740481C1C}">
              <a14:useLocalDpi xmlns:a14="http://schemas.microsoft.com/office/drawing/2010/main" val="0"/>
            </a:ext>
          </a:extLst>
        </a:blip>
        <a:stretch>
          <a:fillRect/>
        </a:stretch>
      </xdr:blipFill>
      <xdr:spPr>
        <a:xfrm>
          <a:off x="1704976" y="44700825"/>
          <a:ext cx="559329" cy="638900"/>
        </a:xfrm>
        <a:prstGeom prst="rect">
          <a:avLst/>
        </a:prstGeom>
      </xdr:spPr>
    </xdr:pic>
    <xdr:clientData/>
  </xdr:twoCellAnchor>
  <xdr:oneCellAnchor>
    <xdr:from>
      <xdr:col>6</xdr:col>
      <xdr:colOff>123825</xdr:colOff>
      <xdr:row>69</xdr:row>
      <xdr:rowOff>180975</xdr:rowOff>
    </xdr:from>
    <xdr:ext cx="184731" cy="264560"/>
    <xdr:sp macro="" textlink="">
      <xdr:nvSpPr>
        <xdr:cNvPr id="11" name="TextBox 10">
          <a:extLst>
            <a:ext uri="{FF2B5EF4-FFF2-40B4-BE49-F238E27FC236}">
              <a16:creationId xmlns:a16="http://schemas.microsoft.com/office/drawing/2014/main" id="{513973EB-D4F4-4835-D1A9-251222CEA8DA}"/>
            </a:ext>
          </a:extLst>
        </xdr:cNvPr>
        <xdr:cNvSpPr txBox="1"/>
      </xdr:nvSpPr>
      <xdr:spPr>
        <a:xfrm>
          <a:off x="5543550" y="892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oneCellAnchor>
    <xdr:from>
      <xdr:col>5</xdr:col>
      <xdr:colOff>571500</xdr:colOff>
      <xdr:row>70</xdr:row>
      <xdr:rowOff>152400</xdr:rowOff>
    </xdr:from>
    <xdr:ext cx="609600" cy="264560"/>
    <xdr:sp macro="" textlink="">
      <xdr:nvSpPr>
        <xdr:cNvPr id="69" name="TextBox 68">
          <a:extLst>
            <a:ext uri="{FF2B5EF4-FFF2-40B4-BE49-F238E27FC236}">
              <a16:creationId xmlns:a16="http://schemas.microsoft.com/office/drawing/2014/main" id="{BFC9EE41-22C1-1BCD-0C3F-4AC892D0A49E}"/>
            </a:ext>
          </a:extLst>
        </xdr:cNvPr>
        <xdr:cNvSpPr txBox="1"/>
      </xdr:nvSpPr>
      <xdr:spPr>
        <a:xfrm>
          <a:off x="3905250" y="9086850"/>
          <a:ext cx="6096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100"/>
            <a:t>MIkasa</a:t>
          </a:r>
        </a:p>
      </xdr:txBody>
    </xdr:sp>
    <xdr:clientData/>
  </xdr:oneCellAnchor>
  <xdr:oneCellAnchor>
    <xdr:from>
      <xdr:col>5</xdr:col>
      <xdr:colOff>1790700</xdr:colOff>
      <xdr:row>70</xdr:row>
      <xdr:rowOff>95250</xdr:rowOff>
    </xdr:from>
    <xdr:ext cx="476250" cy="264560"/>
    <xdr:sp macro="" textlink="">
      <xdr:nvSpPr>
        <xdr:cNvPr id="70" name="TextBox 69">
          <a:extLst>
            <a:ext uri="{FF2B5EF4-FFF2-40B4-BE49-F238E27FC236}">
              <a16:creationId xmlns:a16="http://schemas.microsoft.com/office/drawing/2014/main" id="{6E7540EE-4DA9-646C-A352-73145A868AC5}"/>
            </a:ext>
          </a:extLst>
        </xdr:cNvPr>
        <xdr:cNvSpPr txBox="1"/>
      </xdr:nvSpPr>
      <xdr:spPr>
        <a:xfrm>
          <a:off x="5124450" y="9029700"/>
          <a:ext cx="4762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CA" sz="1100"/>
            <a:t>Gold</a:t>
          </a:r>
        </a:p>
      </xdr:txBody>
    </xdr:sp>
    <xdr:clientData/>
  </xdr:oneCellAnchor>
  <xdr:twoCellAnchor editAs="oneCell">
    <xdr:from>
      <xdr:col>6</xdr:col>
      <xdr:colOff>161926</xdr:colOff>
      <xdr:row>70</xdr:row>
      <xdr:rowOff>19049</xdr:rowOff>
    </xdr:from>
    <xdr:to>
      <xdr:col>7</xdr:col>
      <xdr:colOff>151071</xdr:colOff>
      <xdr:row>72</xdr:row>
      <xdr:rowOff>100364</xdr:rowOff>
    </xdr:to>
    <xdr:pic>
      <xdr:nvPicPr>
        <xdr:cNvPr id="71" name="Picture 70">
          <a:extLst>
            <a:ext uri="{FF2B5EF4-FFF2-40B4-BE49-F238E27FC236}">
              <a16:creationId xmlns:a16="http://schemas.microsoft.com/office/drawing/2014/main" id="{6AEDF02F-711C-3511-02B1-FB7AA9C7795D}"/>
            </a:ext>
          </a:extLst>
        </xdr:cNvPr>
        <xdr:cNvPicPr>
          <a:picLocks noChangeAspect="1"/>
        </xdr:cNvPicPr>
      </xdr:nvPicPr>
      <xdr:blipFill>
        <a:blip xmlns:r="http://schemas.openxmlformats.org/officeDocument/2006/relationships" r:embed="rId74"/>
        <a:stretch>
          <a:fillRect/>
        </a:stretch>
      </xdr:blipFill>
      <xdr:spPr>
        <a:xfrm>
          <a:off x="5581651" y="8953499"/>
          <a:ext cx="408245" cy="456887"/>
        </a:xfrm>
        <a:prstGeom prst="rect">
          <a:avLst/>
        </a:prstGeom>
      </xdr:spPr>
    </xdr:pic>
    <xdr:clientData/>
  </xdr:twoCellAnchor>
  <xdr:oneCellAnchor>
    <xdr:from>
      <xdr:col>7</xdr:col>
      <xdr:colOff>219076</xdr:colOff>
      <xdr:row>70</xdr:row>
      <xdr:rowOff>9526</xdr:rowOff>
    </xdr:from>
    <xdr:ext cx="654727" cy="451798"/>
    <xdr:sp macro="" textlink="">
      <xdr:nvSpPr>
        <xdr:cNvPr id="72" name="TextBox 71">
          <a:extLst>
            <a:ext uri="{FF2B5EF4-FFF2-40B4-BE49-F238E27FC236}">
              <a16:creationId xmlns:a16="http://schemas.microsoft.com/office/drawing/2014/main" id="{C24660D6-7BFF-8FF7-635B-806A637A9A22}"/>
            </a:ext>
          </a:extLst>
        </xdr:cNvPr>
        <xdr:cNvSpPr txBox="1"/>
      </xdr:nvSpPr>
      <xdr:spPr>
        <a:xfrm>
          <a:off x="6341127" y="16313287"/>
          <a:ext cx="654727" cy="4517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1100"/>
            <a:t>Matte</a:t>
          </a:r>
        </a:p>
        <a:p>
          <a:r>
            <a:rPr lang="en-CA" sz="1100"/>
            <a:t>Black	</a:t>
          </a:r>
        </a:p>
      </xdr:txBody>
    </xdr:sp>
    <xdr:clientData/>
  </xdr:oneCellAnchor>
  <xdr:oneCellAnchor>
    <xdr:from>
      <xdr:col>5</xdr:col>
      <xdr:colOff>81411</xdr:colOff>
      <xdr:row>68</xdr:row>
      <xdr:rowOff>146539</xdr:rowOff>
    </xdr:from>
    <xdr:ext cx="3153290" cy="200812"/>
    <xdr:sp macro="" textlink="">
      <xdr:nvSpPr>
        <xdr:cNvPr id="59" name="TextBox 58">
          <a:extLst>
            <a:ext uri="{FF2B5EF4-FFF2-40B4-BE49-F238E27FC236}">
              <a16:creationId xmlns:a16="http://schemas.microsoft.com/office/drawing/2014/main" id="{A4B525BF-505C-144A-8366-A28FC5D8DED1}"/>
            </a:ext>
          </a:extLst>
        </xdr:cNvPr>
        <xdr:cNvSpPr txBox="1"/>
      </xdr:nvSpPr>
      <xdr:spPr>
        <a:xfrm>
          <a:off x="3582052" y="16081240"/>
          <a:ext cx="3153290" cy="200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CA" sz="1100" kern="1200"/>
            <a:t>Cottage</a:t>
          </a:r>
          <a:r>
            <a:rPr lang="en-CA" sz="1100" kern="1200" baseline="0"/>
            <a:t>            Albany         Avondale          Marion</a:t>
          </a:r>
          <a:endParaRPr lang="en-CA" sz="1100" kern="1200"/>
        </a:p>
      </xdr:txBody>
    </xdr:sp>
    <xdr:clientData/>
  </xdr:oneCellAnchor>
  <xdr:twoCellAnchor editAs="oneCell">
    <xdr:from>
      <xdr:col>6</xdr:col>
      <xdr:colOff>303931</xdr:colOff>
      <xdr:row>7</xdr:row>
      <xdr:rowOff>38821</xdr:rowOff>
    </xdr:from>
    <xdr:to>
      <xdr:col>7</xdr:col>
      <xdr:colOff>385341</xdr:colOff>
      <xdr:row>7</xdr:row>
      <xdr:rowOff>543417</xdr:rowOff>
    </xdr:to>
    <xdr:pic>
      <xdr:nvPicPr>
        <xdr:cNvPr id="74" name="Picture 73">
          <a:extLst>
            <a:ext uri="{FF2B5EF4-FFF2-40B4-BE49-F238E27FC236}">
              <a16:creationId xmlns:a16="http://schemas.microsoft.com/office/drawing/2014/main" id="{8C4FBC1B-8E68-A3F8-0525-13B466855CA6}"/>
            </a:ext>
          </a:extLst>
        </xdr:cNvPr>
        <xdr:cNvPicPr>
          <a:picLocks noChangeAspect="1"/>
        </xdr:cNvPicPr>
      </xdr:nvPicPr>
      <xdr:blipFill>
        <a:blip xmlns:r="http://schemas.openxmlformats.org/officeDocument/2006/relationships" r:embed="rId75" cstate="print">
          <a:extLst>
            <a:ext uri="{28A0092B-C50C-407E-A947-70E740481C1C}">
              <a14:useLocalDpi xmlns:a14="http://schemas.microsoft.com/office/drawing/2010/main" val="0"/>
            </a:ext>
          </a:extLst>
        </a:blip>
        <a:stretch>
          <a:fillRect/>
        </a:stretch>
      </xdr:blipFill>
      <xdr:spPr>
        <a:xfrm>
          <a:off x="5986367" y="1726727"/>
          <a:ext cx="521025" cy="504596"/>
        </a:xfrm>
        <a:prstGeom prst="rect">
          <a:avLst/>
        </a:prstGeom>
      </xdr:spPr>
    </xdr:pic>
    <xdr:clientData/>
  </xdr:twoCellAnchor>
  <xdr:twoCellAnchor editAs="oneCell">
    <xdr:from>
      <xdr:col>5</xdr:col>
      <xdr:colOff>341922</xdr:colOff>
      <xdr:row>7</xdr:row>
      <xdr:rowOff>16282</xdr:rowOff>
    </xdr:from>
    <xdr:to>
      <xdr:col>5</xdr:col>
      <xdr:colOff>844095</xdr:colOff>
      <xdr:row>7</xdr:row>
      <xdr:rowOff>539641</xdr:rowOff>
    </xdr:to>
    <xdr:pic>
      <xdr:nvPicPr>
        <xdr:cNvPr id="80" name="Picture 79">
          <a:extLst>
            <a:ext uri="{FF2B5EF4-FFF2-40B4-BE49-F238E27FC236}">
              <a16:creationId xmlns:a16="http://schemas.microsoft.com/office/drawing/2014/main" id="{4BA65823-3DEF-FB4F-B32D-09D961B61616}"/>
            </a:ext>
          </a:extLst>
        </xdr:cNvPr>
        <xdr:cNvPicPr>
          <a:picLocks noChangeAspect="1"/>
        </xdr:cNvPicPr>
      </xdr:nvPicPr>
      <xdr:blipFill>
        <a:blip xmlns:r="http://schemas.openxmlformats.org/officeDocument/2006/relationships" r:embed="rId76" cstate="print">
          <a:extLst>
            <a:ext uri="{28A0092B-C50C-407E-A947-70E740481C1C}">
              <a14:useLocalDpi xmlns:a14="http://schemas.microsoft.com/office/drawing/2010/main" val="0"/>
            </a:ext>
          </a:extLst>
        </a:blip>
        <a:stretch>
          <a:fillRect/>
        </a:stretch>
      </xdr:blipFill>
      <xdr:spPr>
        <a:xfrm>
          <a:off x="3842563" y="1704188"/>
          <a:ext cx="502173" cy="523359"/>
        </a:xfrm>
        <a:prstGeom prst="rect">
          <a:avLst/>
        </a:prstGeom>
      </xdr:spPr>
    </xdr:pic>
    <xdr:clientData/>
  </xdr:twoCellAnchor>
  <xdr:twoCellAnchor editAs="oneCell">
    <xdr:from>
      <xdr:col>5</xdr:col>
      <xdr:colOff>1190475</xdr:colOff>
      <xdr:row>7</xdr:row>
      <xdr:rowOff>44818</xdr:rowOff>
    </xdr:from>
    <xdr:to>
      <xdr:col>5</xdr:col>
      <xdr:colOff>1959273</xdr:colOff>
      <xdr:row>7</xdr:row>
      <xdr:rowOff>555353</xdr:rowOff>
    </xdr:to>
    <xdr:pic>
      <xdr:nvPicPr>
        <xdr:cNvPr id="84" name="Picture 83">
          <a:extLst>
            <a:ext uri="{FF2B5EF4-FFF2-40B4-BE49-F238E27FC236}">
              <a16:creationId xmlns:a16="http://schemas.microsoft.com/office/drawing/2014/main" id="{B4A211CE-69C0-18D2-A9BB-44C7011B9828}"/>
            </a:ext>
          </a:extLst>
        </xdr:cNvPr>
        <xdr:cNvPicPr>
          <a:picLocks noChangeAspect="1"/>
        </xdr:cNvPicPr>
      </xdr:nvPicPr>
      <xdr:blipFill rotWithShape="1">
        <a:blip xmlns:r="http://schemas.openxmlformats.org/officeDocument/2006/relationships" r:embed="rId77" cstate="print">
          <a:extLst>
            <a:ext uri="{28A0092B-C50C-407E-A947-70E740481C1C}">
              <a14:useLocalDpi xmlns:a14="http://schemas.microsoft.com/office/drawing/2010/main" val="0"/>
            </a:ext>
          </a:extLst>
        </a:blip>
        <a:srcRect t="1933" r="5692" b="10665"/>
        <a:stretch/>
      </xdr:blipFill>
      <xdr:spPr>
        <a:xfrm>
          <a:off x="4691116" y="1732724"/>
          <a:ext cx="768798" cy="510535"/>
        </a:xfrm>
        <a:prstGeom prst="rect">
          <a:avLst/>
        </a:prstGeom>
      </xdr:spPr>
    </xdr:pic>
    <xdr:clientData/>
  </xdr:twoCellAnchor>
  <xdr:twoCellAnchor editAs="oneCell">
    <xdr:from>
      <xdr:col>0</xdr:col>
      <xdr:colOff>1805410</xdr:colOff>
      <xdr:row>82</xdr:row>
      <xdr:rowOff>16281</xdr:rowOff>
    </xdr:from>
    <xdr:to>
      <xdr:col>1</xdr:col>
      <xdr:colOff>97693</xdr:colOff>
      <xdr:row>85</xdr:row>
      <xdr:rowOff>112085</xdr:rowOff>
    </xdr:to>
    <xdr:pic>
      <xdr:nvPicPr>
        <xdr:cNvPr id="94" name="Picture 93">
          <a:extLst>
            <a:ext uri="{FF2B5EF4-FFF2-40B4-BE49-F238E27FC236}">
              <a16:creationId xmlns:a16="http://schemas.microsoft.com/office/drawing/2014/main" id="{5BBA825D-C88B-EF25-10ED-4228A7C8FD0A}"/>
            </a:ext>
          </a:extLst>
        </xdr:cNvPr>
        <xdr:cNvPicPr>
          <a:picLocks noChangeAspect="1"/>
        </xdr:cNvPicPr>
      </xdr:nvPicPr>
      <xdr:blipFill>
        <a:blip xmlns:r="http://schemas.openxmlformats.org/officeDocument/2006/relationships" r:embed="rId78" cstate="print">
          <a:extLst>
            <a:ext uri="{28A0092B-C50C-407E-A947-70E740481C1C}">
              <a14:useLocalDpi xmlns:a14="http://schemas.microsoft.com/office/drawing/2010/main" val="0"/>
            </a:ext>
          </a:extLst>
        </a:blip>
        <a:stretch>
          <a:fillRect/>
        </a:stretch>
      </xdr:blipFill>
      <xdr:spPr>
        <a:xfrm>
          <a:off x="1805410" y="15945555"/>
          <a:ext cx="338394" cy="6493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96"/>
  <sheetViews>
    <sheetView tabSelected="1" view="pageBreakPreview" topLeftCell="A184" zoomScale="117" zoomScaleNormal="100" zoomScaleSheetLayoutView="117" workbookViewId="0">
      <selection activeCell="A255" sqref="A255:D255"/>
    </sheetView>
  </sheetViews>
  <sheetFormatPr defaultRowHeight="15"/>
  <cols>
    <col min="1" max="1" width="29.28515625" customWidth="1"/>
    <col min="2" max="2" width="6.28515625" style="3" customWidth="1"/>
    <col min="3" max="3" width="6.140625" customWidth="1"/>
    <col min="4" max="4" width="7.85546875" style="3" customWidth="1"/>
    <col min="5" max="5" width="0.42578125" style="24" customWidth="1"/>
    <col min="6" max="6" width="31.28515625" customWidth="1"/>
    <col min="7" max="7" width="6.28515625" style="10" customWidth="1"/>
    <col min="8" max="8" width="5.85546875" style="9" customWidth="1"/>
    <col min="9" max="9" width="7.140625" style="10" customWidth="1"/>
    <col min="10" max="10" width="9.140625" hidden="1" customWidth="1"/>
  </cols>
  <sheetData>
    <row r="1" spans="1:9" ht="39" customHeight="1">
      <c r="A1" s="54" t="s">
        <v>61</v>
      </c>
      <c r="B1" s="55"/>
      <c r="C1" s="55"/>
      <c r="D1" s="55"/>
      <c r="E1" s="55"/>
      <c r="F1" s="55"/>
      <c r="G1" s="55"/>
      <c r="H1" s="42"/>
      <c r="I1" s="42"/>
    </row>
    <row r="2" spans="1:9" ht="18" customHeight="1">
      <c r="A2" s="56" t="s">
        <v>72</v>
      </c>
      <c r="B2" s="57"/>
      <c r="C2" s="57"/>
      <c r="D2" s="57"/>
      <c r="E2" s="57"/>
      <c r="F2" s="57"/>
      <c r="G2" s="57"/>
      <c r="H2" s="42"/>
      <c r="I2" s="42"/>
    </row>
    <row r="3" spans="1:9" ht="14.1" customHeight="1">
      <c r="A3" s="57" t="s">
        <v>73</v>
      </c>
      <c r="B3" s="57"/>
      <c r="C3" s="57"/>
      <c r="D3" s="57"/>
      <c r="E3" s="57"/>
      <c r="F3" s="57"/>
      <c r="G3" s="57"/>
      <c r="H3" s="42"/>
      <c r="I3" s="42"/>
    </row>
    <row r="4" spans="1:9" ht="19.5" customHeight="1">
      <c r="A4" s="58" t="s">
        <v>268</v>
      </c>
      <c r="B4" s="59"/>
      <c r="C4" s="59"/>
      <c r="D4" s="59"/>
      <c r="E4" s="21"/>
      <c r="F4" s="42" t="s">
        <v>314</v>
      </c>
      <c r="G4" s="42"/>
      <c r="H4" s="42"/>
      <c r="I4" s="42"/>
    </row>
    <row r="5" spans="1:9" ht="19.5" customHeight="1">
      <c r="A5" s="59" t="s">
        <v>313</v>
      </c>
      <c r="B5" s="59"/>
      <c r="C5" s="59"/>
      <c r="D5" s="59"/>
      <c r="E5" s="21"/>
      <c r="F5" s="42" t="s">
        <v>315</v>
      </c>
      <c r="G5" s="42"/>
      <c r="H5" s="42"/>
      <c r="I5" s="42"/>
    </row>
    <row r="6" spans="1:9" ht="19.5" customHeight="1">
      <c r="A6" s="45" t="s">
        <v>308</v>
      </c>
      <c r="B6" s="45"/>
      <c r="C6" s="45"/>
      <c r="D6" s="45"/>
      <c r="E6" s="45"/>
      <c r="F6" s="45"/>
      <c r="G6" s="45"/>
      <c r="H6" s="45"/>
      <c r="I6" s="45"/>
    </row>
    <row r="7" spans="1:9" s="7" customFormat="1" ht="3" customHeight="1">
      <c r="A7" s="5"/>
      <c r="B7" s="6"/>
      <c r="C7" s="5"/>
      <c r="D7" s="6"/>
      <c r="E7" s="22"/>
      <c r="F7" s="5"/>
      <c r="G7" s="6"/>
      <c r="H7" s="5"/>
      <c r="I7" s="6"/>
    </row>
    <row r="8" spans="1:9" s="1" customFormat="1" ht="44.25" customHeight="1">
      <c r="A8" s="46"/>
      <c r="B8" s="47"/>
      <c r="C8" s="47"/>
      <c r="D8" s="47"/>
      <c r="E8" s="23"/>
      <c r="F8" s="48"/>
      <c r="G8" s="47"/>
      <c r="H8" s="47"/>
      <c r="I8" s="47"/>
    </row>
    <row r="9" spans="1:9" s="2" customFormat="1">
      <c r="A9" s="7" t="s">
        <v>3</v>
      </c>
      <c r="B9" s="38" t="s">
        <v>1</v>
      </c>
      <c r="C9" s="39" t="s">
        <v>329</v>
      </c>
      <c r="D9" s="38" t="s">
        <v>2</v>
      </c>
      <c r="E9" s="26"/>
      <c r="F9" s="41" t="s">
        <v>331</v>
      </c>
      <c r="G9" s="38" t="s">
        <v>1</v>
      </c>
      <c r="H9" s="39" t="s">
        <v>329</v>
      </c>
      <c r="I9" s="38" t="s">
        <v>2</v>
      </c>
    </row>
    <row r="10" spans="1:9" ht="14.1" customHeight="1">
      <c r="A10" s="7"/>
      <c r="B10" s="38"/>
      <c r="C10" s="39"/>
      <c r="D10" s="38"/>
      <c r="E10" s="27"/>
      <c r="F10" s="12" t="s">
        <v>15</v>
      </c>
      <c r="G10" s="10">
        <v>0.8</v>
      </c>
      <c r="I10" s="13">
        <f>SUM(G10*H10)</f>
        <v>0</v>
      </c>
    </row>
    <row r="11" spans="1:9" ht="14.1" customHeight="1">
      <c r="A11" s="12" t="s">
        <v>4</v>
      </c>
      <c r="B11" s="13">
        <v>0.55000000000000004</v>
      </c>
      <c r="C11" s="12"/>
      <c r="D11" s="13">
        <f>SUM(B11*C11)</f>
        <v>0</v>
      </c>
      <c r="E11" s="28"/>
      <c r="F11" s="12" t="s">
        <v>332</v>
      </c>
      <c r="G11" s="10">
        <v>0.8</v>
      </c>
      <c r="I11" s="13">
        <f>SUM(G11*H11)</f>
        <v>0</v>
      </c>
    </row>
    <row r="12" spans="1:9" ht="14.1" customHeight="1">
      <c r="A12" s="12" t="s">
        <v>5</v>
      </c>
      <c r="B12" s="13">
        <v>0.55000000000000004</v>
      </c>
      <c r="C12" s="12"/>
      <c r="D12" s="13">
        <f t="shared" ref="D12:D82" si="0">SUM(B12*C12)</f>
        <v>0</v>
      </c>
      <c r="E12" s="28"/>
      <c r="F12" s="12" t="s">
        <v>333</v>
      </c>
      <c r="G12" s="10">
        <v>0.8</v>
      </c>
      <c r="I12" s="13">
        <f>SUM(G12*H12)</f>
        <v>0</v>
      </c>
    </row>
    <row r="13" spans="1:9" ht="14.1" customHeight="1">
      <c r="A13" s="12" t="s">
        <v>69</v>
      </c>
      <c r="B13" s="13">
        <v>0.55000000000000004</v>
      </c>
      <c r="C13" s="12"/>
      <c r="D13" s="13">
        <f t="shared" si="0"/>
        <v>0</v>
      </c>
      <c r="E13" s="28"/>
      <c r="F13" s="12" t="s">
        <v>335</v>
      </c>
      <c r="G13" s="10">
        <v>0.8</v>
      </c>
      <c r="I13" s="13">
        <f>SUM(G13*H13)</f>
        <v>0</v>
      </c>
    </row>
    <row r="14" spans="1:9" ht="14.1" customHeight="1">
      <c r="A14" s="12" t="s">
        <v>67</v>
      </c>
      <c r="B14" s="13">
        <v>0.55000000000000004</v>
      </c>
      <c r="C14" s="12"/>
      <c r="D14" s="13">
        <f t="shared" si="0"/>
        <v>0</v>
      </c>
      <c r="E14" s="28"/>
      <c r="F14" s="12" t="s">
        <v>6</v>
      </c>
      <c r="G14" s="10">
        <v>1.6</v>
      </c>
      <c r="I14" s="13">
        <f>SUM(G14*H14)</f>
        <v>0</v>
      </c>
    </row>
    <row r="15" spans="1:9" ht="14.1" customHeight="1">
      <c r="A15" s="12" t="s">
        <v>62</v>
      </c>
      <c r="B15" s="13">
        <v>0.85</v>
      </c>
      <c r="C15" s="12"/>
      <c r="D15" s="13">
        <f t="shared" si="0"/>
        <v>0</v>
      </c>
      <c r="E15" s="28"/>
      <c r="F15" s="12" t="s">
        <v>334</v>
      </c>
      <c r="G15" s="10">
        <v>6.5</v>
      </c>
      <c r="I15" s="13">
        <f t="shared" ref="I15" si="1">SUM(G15*H15)</f>
        <v>0</v>
      </c>
    </row>
    <row r="16" spans="1:9" ht="14.1" customHeight="1">
      <c r="A16" s="12" t="s">
        <v>6</v>
      </c>
      <c r="B16" s="13">
        <v>1.1000000000000001</v>
      </c>
      <c r="C16" s="12"/>
      <c r="D16" s="13">
        <f t="shared" si="0"/>
        <v>0</v>
      </c>
      <c r="E16" s="28"/>
      <c r="F16" s="12" t="s">
        <v>336</v>
      </c>
      <c r="G16" s="10">
        <v>6.5</v>
      </c>
      <c r="I16" s="13">
        <f t="shared" ref="I16" si="2">SUM(G16*H16)</f>
        <v>0</v>
      </c>
    </row>
    <row r="17" spans="1:9" ht="54" customHeight="1">
      <c r="A17" s="9"/>
      <c r="B17" s="10"/>
      <c r="C17" s="9"/>
      <c r="D17" s="10"/>
      <c r="E17" s="27"/>
      <c r="F17" s="50" t="s">
        <v>322</v>
      </c>
      <c r="G17" s="50"/>
      <c r="H17" s="50"/>
      <c r="I17" s="50"/>
    </row>
    <row r="18" spans="1:9">
      <c r="A18" s="7" t="s">
        <v>7</v>
      </c>
      <c r="B18" s="6" t="s">
        <v>65</v>
      </c>
      <c r="C18" s="5" t="s">
        <v>63</v>
      </c>
      <c r="D18" s="6" t="s">
        <v>64</v>
      </c>
      <c r="E18" s="27"/>
    </row>
    <row r="19" spans="1:9">
      <c r="A19" s="12" t="s">
        <v>8</v>
      </c>
      <c r="B19" s="13">
        <v>1</v>
      </c>
      <c r="C19" s="12"/>
      <c r="D19" s="13">
        <f t="shared" si="0"/>
        <v>0</v>
      </c>
      <c r="E19" s="27"/>
    </row>
    <row r="20" spans="1:9">
      <c r="A20" s="12" t="s">
        <v>10</v>
      </c>
      <c r="B20" s="13">
        <v>0.55000000000000004</v>
      </c>
      <c r="C20" s="12"/>
      <c r="D20" s="13">
        <f t="shared" si="0"/>
        <v>0</v>
      </c>
      <c r="E20" s="27"/>
    </row>
    <row r="21" spans="1:9">
      <c r="A21" s="12" t="s">
        <v>9</v>
      </c>
      <c r="B21" s="13">
        <v>0.55000000000000004</v>
      </c>
      <c r="C21" s="12"/>
      <c r="D21" s="13">
        <f t="shared" si="0"/>
        <v>0</v>
      </c>
      <c r="E21" s="27"/>
    </row>
    <row r="22" spans="1:9">
      <c r="A22" s="12" t="s">
        <v>11</v>
      </c>
      <c r="B22" s="13">
        <v>0.55000000000000004</v>
      </c>
      <c r="C22" s="12"/>
      <c r="D22" s="13">
        <f t="shared" si="0"/>
        <v>0</v>
      </c>
      <c r="E22" s="27"/>
      <c r="F22" s="4" t="s">
        <v>14</v>
      </c>
      <c r="G22" s="38" t="s">
        <v>1</v>
      </c>
      <c r="H22" s="39" t="s">
        <v>329</v>
      </c>
      <c r="I22" s="38" t="s">
        <v>2</v>
      </c>
    </row>
    <row r="23" spans="1:9">
      <c r="A23" s="12" t="s">
        <v>12</v>
      </c>
      <c r="B23" s="13">
        <v>0.55000000000000004</v>
      </c>
      <c r="C23" s="12"/>
      <c r="D23" s="13">
        <f t="shared" si="0"/>
        <v>0</v>
      </c>
      <c r="E23" s="27"/>
      <c r="F23" s="12" t="s">
        <v>15</v>
      </c>
      <c r="G23" s="13">
        <v>1</v>
      </c>
      <c r="H23" s="12"/>
      <c r="I23" s="13">
        <f t="shared" ref="I23:I29" si="3">SUM(G23*H23)</f>
        <v>0</v>
      </c>
    </row>
    <row r="24" spans="1:9" ht="14.1" customHeight="1">
      <c r="A24" s="12" t="s">
        <v>13</v>
      </c>
      <c r="B24" s="13">
        <v>0.85</v>
      </c>
      <c r="C24" s="12"/>
      <c r="D24" s="13">
        <f t="shared" si="0"/>
        <v>0</v>
      </c>
      <c r="E24" s="27"/>
      <c r="F24" s="12" t="s">
        <v>16</v>
      </c>
      <c r="G24" s="13">
        <v>1</v>
      </c>
      <c r="H24" s="12"/>
      <c r="I24" s="13">
        <f t="shared" si="3"/>
        <v>0</v>
      </c>
    </row>
    <row r="25" spans="1:9" ht="14.1" customHeight="1">
      <c r="A25" s="12" t="s">
        <v>6</v>
      </c>
      <c r="B25" s="13">
        <v>1.1000000000000001</v>
      </c>
      <c r="C25" s="12"/>
      <c r="D25" s="13">
        <f t="shared" si="0"/>
        <v>0</v>
      </c>
      <c r="E25" s="27"/>
      <c r="F25" s="12" t="s">
        <v>17</v>
      </c>
      <c r="G25" s="13">
        <v>1</v>
      </c>
      <c r="H25" s="12"/>
      <c r="I25" s="13">
        <f t="shared" si="3"/>
        <v>0</v>
      </c>
    </row>
    <row r="26" spans="1:9" ht="14.1" customHeight="1">
      <c r="A26" s="7" t="s">
        <v>21</v>
      </c>
      <c r="B26" s="10"/>
      <c r="C26" s="9"/>
      <c r="D26" s="10"/>
      <c r="E26" s="27"/>
      <c r="F26" s="12" t="s">
        <v>18</v>
      </c>
      <c r="G26" s="13">
        <v>15</v>
      </c>
      <c r="H26" s="12"/>
      <c r="I26" s="13">
        <f t="shared" si="3"/>
        <v>0</v>
      </c>
    </row>
    <row r="27" spans="1:9" ht="14.1" customHeight="1">
      <c r="A27" s="12" t="s">
        <v>68</v>
      </c>
      <c r="B27" s="13">
        <v>0.75</v>
      </c>
      <c r="C27" s="12"/>
      <c r="D27" s="13">
        <f t="shared" ref="D27:D40" si="4">SUM(B27*C27)</f>
        <v>0</v>
      </c>
      <c r="E27" s="27"/>
      <c r="F27" s="12" t="s">
        <v>19</v>
      </c>
      <c r="G27" s="13">
        <v>20</v>
      </c>
      <c r="H27" s="12"/>
      <c r="I27" s="13">
        <f t="shared" si="3"/>
        <v>0</v>
      </c>
    </row>
    <row r="28" spans="1:9" ht="14.1" customHeight="1">
      <c r="A28" s="12" t="s">
        <v>22</v>
      </c>
      <c r="B28" s="13">
        <v>0.6</v>
      </c>
      <c r="C28" s="12"/>
      <c r="D28" s="13">
        <f t="shared" si="4"/>
        <v>0</v>
      </c>
      <c r="E28" s="27"/>
      <c r="F28" s="12" t="s">
        <v>20</v>
      </c>
      <c r="G28" s="13">
        <v>25</v>
      </c>
      <c r="H28" s="12"/>
      <c r="I28" s="13">
        <f t="shared" si="3"/>
        <v>0</v>
      </c>
    </row>
    <row r="29" spans="1:9" ht="14.1" customHeight="1" thickBot="1">
      <c r="A29" s="12" t="s">
        <v>286</v>
      </c>
      <c r="B29" s="13">
        <v>0.6</v>
      </c>
      <c r="C29" s="12"/>
      <c r="D29" s="13"/>
      <c r="E29" s="27"/>
      <c r="F29" s="12" t="s">
        <v>6</v>
      </c>
      <c r="G29" s="13">
        <v>1.4</v>
      </c>
      <c r="H29" s="12"/>
      <c r="I29" s="13">
        <f t="shared" si="3"/>
        <v>0</v>
      </c>
    </row>
    <row r="30" spans="1:9" ht="14.1" customHeight="1" thickTop="1" thickBot="1">
      <c r="A30" s="12" t="s">
        <v>70</v>
      </c>
      <c r="B30" s="13">
        <v>0.6</v>
      </c>
      <c r="C30" s="12"/>
      <c r="D30" s="13">
        <f t="shared" si="4"/>
        <v>0</v>
      </c>
      <c r="E30" s="27"/>
      <c r="F30" s="51" t="s">
        <v>260</v>
      </c>
      <c r="G30" s="52"/>
      <c r="H30" s="52"/>
      <c r="I30" s="53"/>
    </row>
    <row r="31" spans="1:9" ht="14.1" customHeight="1" thickTop="1">
      <c r="A31" s="12" t="s">
        <v>23</v>
      </c>
      <c r="B31" s="13">
        <v>0.6</v>
      </c>
      <c r="C31" s="12"/>
      <c r="D31" s="13">
        <f t="shared" si="4"/>
        <v>0</v>
      </c>
      <c r="E31" s="27"/>
    </row>
    <row r="32" spans="1:9" ht="14.1" customHeight="1">
      <c r="A32" s="12" t="s">
        <v>24</v>
      </c>
      <c r="B32" s="13">
        <v>0.6</v>
      </c>
      <c r="C32" s="12"/>
      <c r="D32" s="13">
        <f t="shared" si="4"/>
        <v>0</v>
      </c>
      <c r="E32" s="27"/>
    </row>
    <row r="33" spans="1:9" ht="14.1" customHeight="1">
      <c r="A33" s="12" t="s">
        <v>25</v>
      </c>
      <c r="B33" s="13">
        <v>0.6</v>
      </c>
      <c r="C33" s="12"/>
      <c r="D33" s="13">
        <f t="shared" si="4"/>
        <v>0</v>
      </c>
      <c r="E33" s="27"/>
    </row>
    <row r="34" spans="1:9" ht="14.1" customHeight="1">
      <c r="A34" s="12" t="s">
        <v>310</v>
      </c>
      <c r="B34" s="13">
        <v>1.2</v>
      </c>
      <c r="C34" s="12"/>
      <c r="D34" s="13">
        <f t="shared" si="4"/>
        <v>0</v>
      </c>
      <c r="E34" s="27"/>
    </row>
    <row r="35" spans="1:9" ht="14.1" customHeight="1">
      <c r="A35" s="12" t="s">
        <v>309</v>
      </c>
      <c r="B35" s="13">
        <v>1.2</v>
      </c>
      <c r="C35" s="12"/>
      <c r="D35" s="13">
        <f t="shared" si="4"/>
        <v>0</v>
      </c>
      <c r="E35" s="27"/>
    </row>
    <row r="36" spans="1:9" ht="14.1" customHeight="1">
      <c r="A36" s="12" t="s">
        <v>26</v>
      </c>
      <c r="B36" s="13">
        <v>1</v>
      </c>
      <c r="C36" s="12"/>
      <c r="D36" s="13">
        <f t="shared" si="4"/>
        <v>0</v>
      </c>
      <c r="E36" s="27"/>
    </row>
    <row r="37" spans="1:9" ht="14.1" customHeight="1">
      <c r="A37" s="12" t="s">
        <v>28</v>
      </c>
      <c r="B37" s="13">
        <v>1.25</v>
      </c>
      <c r="C37" s="12"/>
      <c r="D37" s="13">
        <f t="shared" si="4"/>
        <v>0</v>
      </c>
      <c r="E37" s="27"/>
    </row>
    <row r="38" spans="1:9" ht="14.1" customHeight="1">
      <c r="A38" s="12" t="s">
        <v>27</v>
      </c>
      <c r="B38" s="13">
        <v>4</v>
      </c>
      <c r="C38" s="12"/>
      <c r="D38" s="13">
        <f t="shared" si="4"/>
        <v>0</v>
      </c>
      <c r="E38" s="27"/>
    </row>
    <row r="39" spans="1:9" ht="14.1" customHeight="1">
      <c r="A39" s="12" t="s">
        <v>29</v>
      </c>
      <c r="B39" s="13">
        <v>0.65</v>
      </c>
      <c r="C39" s="12"/>
      <c r="D39" s="13">
        <f t="shared" si="4"/>
        <v>0</v>
      </c>
      <c r="E39" s="27"/>
    </row>
    <row r="40" spans="1:9">
      <c r="A40" s="12" t="s">
        <v>30</v>
      </c>
      <c r="B40" s="13">
        <v>1.95</v>
      </c>
      <c r="C40" s="12"/>
      <c r="D40" s="13">
        <f t="shared" si="4"/>
        <v>0</v>
      </c>
      <c r="E40" s="27"/>
    </row>
    <row r="41" spans="1:9" ht="15" customHeight="1">
      <c r="A41" s="12" t="s">
        <v>103</v>
      </c>
      <c r="B41" s="13">
        <v>0.5</v>
      </c>
      <c r="C41" s="12"/>
      <c r="D41" s="13">
        <f>SUM(B41*C41)</f>
        <v>0</v>
      </c>
      <c r="E41" s="27"/>
    </row>
    <row r="42" spans="1:9" ht="15" customHeight="1">
      <c r="A42" s="12" t="s">
        <v>328</v>
      </c>
      <c r="B42" s="13">
        <v>0.65</v>
      </c>
      <c r="C42" s="12"/>
      <c r="D42" s="13">
        <f>SUM(B42*C42)</f>
        <v>0</v>
      </c>
      <c r="E42" s="27"/>
    </row>
    <row r="43" spans="1:9" ht="15" customHeight="1">
      <c r="A43" s="12"/>
      <c r="B43" s="13"/>
      <c r="C43" s="12"/>
      <c r="D43" s="13"/>
      <c r="E43" s="27"/>
    </row>
    <row r="44" spans="1:9" ht="15" customHeight="1">
      <c r="A44" s="12"/>
      <c r="B44" s="13"/>
      <c r="C44" s="12"/>
      <c r="D44" s="13"/>
      <c r="E44" s="27"/>
    </row>
    <row r="45" spans="1:9">
      <c r="A45" s="12"/>
      <c r="B45" s="13"/>
      <c r="C45" s="12"/>
      <c r="D45" s="13"/>
      <c r="E45" s="27"/>
    </row>
    <row r="46" spans="1:9">
      <c r="A46" s="12"/>
      <c r="B46" s="13"/>
      <c r="C46" s="12"/>
      <c r="D46" s="13"/>
      <c r="E46" s="27"/>
    </row>
    <row r="47" spans="1:9">
      <c r="A47" s="7" t="s">
        <v>41</v>
      </c>
      <c r="B47" s="10"/>
      <c r="C47" s="9"/>
      <c r="D47" s="10"/>
      <c r="E47" s="27"/>
      <c r="F47" s="7" t="s">
        <v>31</v>
      </c>
      <c r="G47" s="6" t="s">
        <v>65</v>
      </c>
      <c r="H47" s="5" t="s">
        <v>63</v>
      </c>
      <c r="I47" s="6" t="s">
        <v>64</v>
      </c>
    </row>
    <row r="48" spans="1:9">
      <c r="A48" s="5" t="s">
        <v>0</v>
      </c>
      <c r="B48" s="6" t="s">
        <v>65</v>
      </c>
      <c r="C48" s="5" t="s">
        <v>63</v>
      </c>
      <c r="D48" s="6" t="s">
        <v>64</v>
      </c>
      <c r="E48" s="29"/>
      <c r="F48" s="11" t="s">
        <v>245</v>
      </c>
    </row>
    <row r="49" spans="1:9">
      <c r="A49" s="12" t="s">
        <v>242</v>
      </c>
      <c r="B49" s="13">
        <v>0.5</v>
      </c>
      <c r="C49" s="12"/>
      <c r="D49" s="13">
        <f t="shared" si="0"/>
        <v>0</v>
      </c>
      <c r="E49" s="27"/>
      <c r="F49" s="12" t="s">
        <v>32</v>
      </c>
      <c r="G49" s="13">
        <v>0.4</v>
      </c>
      <c r="H49" s="12"/>
      <c r="I49" s="13">
        <f t="shared" ref="I49:I57" si="5">SUM(G49*H49)</f>
        <v>0</v>
      </c>
    </row>
    <row r="50" spans="1:9">
      <c r="A50" s="12" t="s">
        <v>42</v>
      </c>
      <c r="B50" s="13">
        <v>0.5</v>
      </c>
      <c r="C50" s="12"/>
      <c r="D50" s="13">
        <f t="shared" si="0"/>
        <v>0</v>
      </c>
      <c r="E50" s="27"/>
      <c r="F50" s="12" t="s">
        <v>33</v>
      </c>
      <c r="G50" s="13">
        <v>0.4</v>
      </c>
      <c r="H50" s="12"/>
      <c r="I50" s="13">
        <f t="shared" si="5"/>
        <v>0</v>
      </c>
    </row>
    <row r="51" spans="1:9">
      <c r="A51" s="12" t="s">
        <v>59</v>
      </c>
      <c r="B51" s="13">
        <v>0.55000000000000004</v>
      </c>
      <c r="C51" s="12"/>
      <c r="D51" s="13">
        <f t="shared" si="0"/>
        <v>0</v>
      </c>
      <c r="E51" s="27"/>
      <c r="F51" s="12" t="s">
        <v>35</v>
      </c>
      <c r="G51" s="13">
        <v>0.4</v>
      </c>
      <c r="H51" s="12"/>
      <c r="I51" s="13">
        <f t="shared" si="5"/>
        <v>0</v>
      </c>
    </row>
    <row r="52" spans="1:9">
      <c r="A52" s="12" t="s">
        <v>60</v>
      </c>
      <c r="B52" s="13">
        <v>0.55000000000000004</v>
      </c>
      <c r="C52" s="12"/>
      <c r="D52" s="13">
        <f t="shared" si="0"/>
        <v>0</v>
      </c>
      <c r="E52" s="27"/>
      <c r="F52" s="12" t="s">
        <v>34</v>
      </c>
      <c r="G52" s="13">
        <v>0.4</v>
      </c>
      <c r="H52" s="12"/>
      <c r="I52" s="13">
        <f t="shared" si="5"/>
        <v>0</v>
      </c>
    </row>
    <row r="53" spans="1:9">
      <c r="A53" s="12" t="s">
        <v>43</v>
      </c>
      <c r="B53" s="13">
        <v>0.55000000000000004</v>
      </c>
      <c r="C53" s="12"/>
      <c r="D53" s="13">
        <f t="shared" si="0"/>
        <v>0</v>
      </c>
      <c r="E53" s="27"/>
      <c r="F53" s="12" t="s">
        <v>36</v>
      </c>
      <c r="G53" s="13">
        <v>0.4</v>
      </c>
      <c r="H53" s="12"/>
      <c r="I53" s="13">
        <f t="shared" si="5"/>
        <v>0</v>
      </c>
    </row>
    <row r="54" spans="1:9">
      <c r="A54" s="12" t="s">
        <v>44</v>
      </c>
      <c r="B54" s="13">
        <v>0.55000000000000004</v>
      </c>
      <c r="C54" s="12"/>
      <c r="D54" s="13">
        <f t="shared" si="0"/>
        <v>0</v>
      </c>
      <c r="E54" s="27"/>
      <c r="F54" s="12" t="s">
        <v>37</v>
      </c>
      <c r="G54" s="13">
        <v>0.4</v>
      </c>
      <c r="H54" s="12"/>
      <c r="I54" s="13">
        <f t="shared" si="5"/>
        <v>0</v>
      </c>
    </row>
    <row r="55" spans="1:9">
      <c r="A55" s="12" t="s">
        <v>45</v>
      </c>
      <c r="B55" s="13">
        <v>0.55000000000000004</v>
      </c>
      <c r="C55" s="12"/>
      <c r="D55" s="13">
        <f t="shared" si="0"/>
        <v>0</v>
      </c>
      <c r="E55" s="27"/>
      <c r="F55" s="12" t="s">
        <v>38</v>
      </c>
      <c r="G55" s="13">
        <v>0.4</v>
      </c>
      <c r="H55" s="12"/>
      <c r="I55" s="13">
        <f t="shared" si="5"/>
        <v>0</v>
      </c>
    </row>
    <row r="56" spans="1:9">
      <c r="A56" s="12" t="s">
        <v>274</v>
      </c>
      <c r="B56" s="13">
        <v>0.95</v>
      </c>
      <c r="C56" s="12"/>
      <c r="D56" s="13">
        <f t="shared" si="0"/>
        <v>0</v>
      </c>
      <c r="E56" s="27"/>
      <c r="F56" s="12" t="s">
        <v>39</v>
      </c>
      <c r="G56" s="13">
        <v>0.4</v>
      </c>
      <c r="H56" s="12"/>
      <c r="I56" s="13">
        <f t="shared" si="5"/>
        <v>0</v>
      </c>
    </row>
    <row r="57" spans="1:9">
      <c r="A57" s="12" t="s">
        <v>275</v>
      </c>
      <c r="B57" s="13">
        <v>0.9</v>
      </c>
      <c r="C57" s="12"/>
      <c r="D57" s="13">
        <f t="shared" si="0"/>
        <v>0</v>
      </c>
      <c r="E57" s="27"/>
      <c r="F57" s="12" t="s">
        <v>40</v>
      </c>
      <c r="G57" s="13">
        <v>0.75</v>
      </c>
      <c r="H57" s="12"/>
      <c r="I57" s="13">
        <f t="shared" si="5"/>
        <v>0</v>
      </c>
    </row>
    <row r="58" spans="1:9">
      <c r="A58" s="12" t="s">
        <v>276</v>
      </c>
      <c r="B58" s="13">
        <v>1</v>
      </c>
      <c r="C58" s="12"/>
      <c r="D58" s="13">
        <f t="shared" si="0"/>
        <v>0</v>
      </c>
      <c r="E58" s="27"/>
      <c r="F58" s="12"/>
      <c r="G58" s="13"/>
      <c r="H58" s="12"/>
      <c r="I58" s="13"/>
    </row>
    <row r="59" spans="1:9" ht="15.75">
      <c r="A59" s="12" t="s">
        <v>337</v>
      </c>
      <c r="B59" s="13"/>
      <c r="C59" s="12"/>
      <c r="D59" s="13"/>
      <c r="E59" s="27"/>
      <c r="F59" s="34" t="s">
        <v>323</v>
      </c>
      <c r="G59"/>
      <c r="H59"/>
      <c r="I59"/>
    </row>
    <row r="60" spans="1:9">
      <c r="A60" s="12" t="s">
        <v>330</v>
      </c>
      <c r="B60" s="13"/>
      <c r="C60" s="12"/>
      <c r="D60" s="13"/>
      <c r="E60" s="27"/>
      <c r="F60" s="35" t="s">
        <v>32</v>
      </c>
      <c r="G60" s="36">
        <v>0.85</v>
      </c>
      <c r="H60" s="35"/>
      <c r="I60" s="36">
        <f t="shared" ref="I60:I66" si="6">SUM(G60*H60)</f>
        <v>0</v>
      </c>
    </row>
    <row r="61" spans="1:9">
      <c r="A61" s="12" t="s">
        <v>243</v>
      </c>
      <c r="B61" s="13">
        <v>0.55000000000000004</v>
      </c>
      <c r="C61" s="12"/>
      <c r="D61" s="13">
        <f t="shared" si="0"/>
        <v>0</v>
      </c>
      <c r="E61" s="27"/>
      <c r="F61" s="35" t="s">
        <v>33</v>
      </c>
      <c r="G61" s="36">
        <v>0.85</v>
      </c>
      <c r="H61" s="35"/>
      <c r="I61" s="36">
        <f t="shared" si="6"/>
        <v>0</v>
      </c>
    </row>
    <row r="62" spans="1:9">
      <c r="A62" s="12" t="s">
        <v>302</v>
      </c>
      <c r="B62" s="13">
        <v>1</v>
      </c>
      <c r="C62" s="12"/>
      <c r="D62" s="13">
        <f t="shared" si="0"/>
        <v>0</v>
      </c>
      <c r="E62" s="27"/>
      <c r="F62" s="35" t="s">
        <v>35</v>
      </c>
      <c r="G62" s="36">
        <v>0.85</v>
      </c>
      <c r="H62" s="35"/>
      <c r="I62" s="36">
        <f t="shared" si="6"/>
        <v>0</v>
      </c>
    </row>
    <row r="63" spans="1:9">
      <c r="A63" s="12" t="s">
        <v>264</v>
      </c>
      <c r="B63" s="13">
        <v>0.55000000000000004</v>
      </c>
      <c r="C63" s="12"/>
      <c r="D63" s="13">
        <f t="shared" si="0"/>
        <v>0</v>
      </c>
      <c r="E63" s="27"/>
      <c r="F63" s="35" t="s">
        <v>34</v>
      </c>
      <c r="G63" s="36">
        <v>0.85</v>
      </c>
      <c r="H63" s="35"/>
      <c r="I63" s="36">
        <f t="shared" si="6"/>
        <v>0</v>
      </c>
    </row>
    <row r="64" spans="1:9">
      <c r="A64" s="12" t="s">
        <v>269</v>
      </c>
      <c r="B64" s="13">
        <v>0.55000000000000004</v>
      </c>
      <c r="C64" s="12"/>
      <c r="D64" s="13">
        <f t="shared" si="0"/>
        <v>0</v>
      </c>
      <c r="E64" s="27"/>
      <c r="F64" s="35" t="s">
        <v>36</v>
      </c>
      <c r="G64" s="36">
        <v>0.85</v>
      </c>
      <c r="H64" s="35"/>
      <c r="I64" s="36">
        <f t="shared" si="6"/>
        <v>0</v>
      </c>
    </row>
    <row r="65" spans="1:9">
      <c r="A65" s="12" t="s">
        <v>49</v>
      </c>
      <c r="B65" s="13">
        <v>0.55000000000000004</v>
      </c>
      <c r="C65" s="12"/>
      <c r="D65" s="13">
        <f t="shared" si="0"/>
        <v>0</v>
      </c>
      <c r="E65" s="27"/>
      <c r="F65" s="35" t="s">
        <v>37</v>
      </c>
      <c r="G65" s="36">
        <v>0.85</v>
      </c>
      <c r="H65" s="35"/>
      <c r="I65" s="36">
        <f t="shared" si="6"/>
        <v>0</v>
      </c>
    </row>
    <row r="66" spans="1:9">
      <c r="A66" s="12" t="s">
        <v>50</v>
      </c>
      <c r="B66" s="13">
        <v>0.55000000000000004</v>
      </c>
      <c r="C66" s="12"/>
      <c r="D66" s="13">
        <f t="shared" si="0"/>
        <v>0</v>
      </c>
      <c r="E66" s="27"/>
      <c r="F66" s="35" t="s">
        <v>38</v>
      </c>
      <c r="G66" s="36">
        <v>0.85</v>
      </c>
      <c r="H66" s="35"/>
      <c r="I66" s="36">
        <f t="shared" si="6"/>
        <v>0</v>
      </c>
    </row>
    <row r="67" spans="1:9">
      <c r="A67" s="12" t="s">
        <v>46</v>
      </c>
      <c r="B67" s="13">
        <v>1</v>
      </c>
      <c r="C67" s="12"/>
      <c r="D67" s="13">
        <f t="shared" si="0"/>
        <v>0</v>
      </c>
      <c r="E67" s="27"/>
      <c r="F67" s="42"/>
      <c r="G67" s="42"/>
      <c r="H67" s="42"/>
      <c r="I67" s="42"/>
    </row>
    <row r="68" spans="1:9">
      <c r="A68" s="12" t="s">
        <v>47</v>
      </c>
      <c r="B68" s="13">
        <v>1</v>
      </c>
      <c r="C68" s="12"/>
      <c r="D68" s="13">
        <f t="shared" si="0"/>
        <v>0</v>
      </c>
      <c r="E68" s="27"/>
      <c r="F68" s="42"/>
      <c r="G68" s="42"/>
      <c r="H68" s="42"/>
      <c r="I68" s="42"/>
    </row>
    <row r="69" spans="1:9">
      <c r="A69" s="12" t="s">
        <v>48</v>
      </c>
      <c r="B69" s="13">
        <v>0.75</v>
      </c>
      <c r="C69" s="12"/>
      <c r="D69" s="13">
        <f t="shared" si="0"/>
        <v>0</v>
      </c>
      <c r="E69" s="27"/>
      <c r="F69" s="42"/>
      <c r="G69" s="42"/>
      <c r="H69" s="42"/>
      <c r="I69" s="42"/>
    </row>
    <row r="70" spans="1:9">
      <c r="A70" s="12" t="s">
        <v>51</v>
      </c>
      <c r="B70" s="13">
        <v>0.6</v>
      </c>
      <c r="C70" s="12"/>
      <c r="D70" s="13">
        <f t="shared" si="0"/>
        <v>0</v>
      </c>
      <c r="E70" s="27"/>
      <c r="F70" s="42"/>
      <c r="G70" s="42"/>
      <c r="H70" s="42"/>
      <c r="I70" s="42"/>
    </row>
    <row r="71" spans="1:9">
      <c r="A71" s="12" t="s">
        <v>52</v>
      </c>
      <c r="B71" s="13">
        <v>0.6</v>
      </c>
      <c r="C71" s="12"/>
      <c r="D71" s="13">
        <f t="shared" si="0"/>
        <v>0</v>
      </c>
      <c r="E71" s="27"/>
      <c r="F71" s="42"/>
      <c r="G71" s="42"/>
      <c r="H71" s="42"/>
      <c r="I71" s="42"/>
    </row>
    <row r="72" spans="1:9">
      <c r="A72" s="12" t="s">
        <v>53</v>
      </c>
      <c r="B72" s="13">
        <v>0.6</v>
      </c>
      <c r="C72" s="12"/>
      <c r="D72" s="13">
        <f t="shared" si="0"/>
        <v>0</v>
      </c>
      <c r="E72" s="27"/>
      <c r="F72" s="42"/>
      <c r="G72" s="42"/>
      <c r="H72" s="42"/>
      <c r="I72" s="42"/>
    </row>
    <row r="73" spans="1:9">
      <c r="A73" s="12" t="s">
        <v>54</v>
      </c>
      <c r="B73" s="13">
        <v>0.55000000000000004</v>
      </c>
      <c r="C73" s="12"/>
      <c r="D73" s="13">
        <f t="shared" si="0"/>
        <v>0</v>
      </c>
      <c r="E73" s="27"/>
      <c r="F73" s="42"/>
      <c r="G73" s="42"/>
      <c r="H73" s="42"/>
      <c r="I73" s="42"/>
    </row>
    <row r="74" spans="1:9">
      <c r="A74" s="12" t="s">
        <v>55</v>
      </c>
      <c r="B74" s="13">
        <v>0.55000000000000004</v>
      </c>
      <c r="C74" s="12"/>
      <c r="D74" s="13">
        <f t="shared" si="0"/>
        <v>0</v>
      </c>
      <c r="E74" s="27"/>
      <c r="F74" s="14"/>
      <c r="G74" s="14"/>
      <c r="H74" s="14"/>
      <c r="I74" s="14"/>
    </row>
    <row r="75" spans="1:9">
      <c r="A75" s="12" t="s">
        <v>56</v>
      </c>
      <c r="B75" s="13">
        <v>0.55000000000000004</v>
      </c>
      <c r="C75" s="12"/>
      <c r="D75" s="13">
        <f t="shared" si="0"/>
        <v>0</v>
      </c>
      <c r="E75" s="27"/>
      <c r="F75" s="14"/>
      <c r="G75" s="14"/>
      <c r="H75" s="14"/>
      <c r="I75" s="14"/>
    </row>
    <row r="76" spans="1:9">
      <c r="A76" s="12" t="s">
        <v>57</v>
      </c>
      <c r="B76" s="13">
        <v>0.55000000000000004</v>
      </c>
      <c r="C76" s="12"/>
      <c r="D76" s="13">
        <f t="shared" si="0"/>
        <v>0</v>
      </c>
      <c r="E76" s="27"/>
      <c r="F76" s="14"/>
      <c r="G76" s="14"/>
      <c r="H76" s="14"/>
      <c r="I76" s="14"/>
    </row>
    <row r="77" spans="1:9">
      <c r="A77" s="12" t="s">
        <v>270</v>
      </c>
      <c r="B77" s="13">
        <v>0.6</v>
      </c>
      <c r="C77" s="12"/>
      <c r="D77" s="13">
        <f t="shared" si="0"/>
        <v>0</v>
      </c>
      <c r="E77" s="27"/>
      <c r="F77" s="14"/>
      <c r="G77" s="14"/>
      <c r="H77" s="14"/>
      <c r="I77" s="14"/>
    </row>
    <row r="78" spans="1:9">
      <c r="A78" s="12" t="s">
        <v>58</v>
      </c>
      <c r="B78" s="13">
        <v>0.6</v>
      </c>
      <c r="C78" s="12"/>
      <c r="D78" s="13">
        <f t="shared" si="0"/>
        <v>0</v>
      </c>
      <c r="E78" s="27"/>
      <c r="F78" s="14"/>
      <c r="G78" s="14"/>
      <c r="H78" s="14"/>
      <c r="I78" s="14"/>
    </row>
    <row r="79" spans="1:9">
      <c r="A79" s="12" t="s">
        <v>71</v>
      </c>
      <c r="B79" s="13">
        <v>0.6</v>
      </c>
      <c r="C79" s="12"/>
      <c r="D79" s="13">
        <f t="shared" si="0"/>
        <v>0</v>
      </c>
      <c r="E79" s="27"/>
      <c r="F79" s="14"/>
      <c r="G79" s="14"/>
      <c r="H79" s="14"/>
      <c r="I79" s="14"/>
    </row>
    <row r="80" spans="1:9">
      <c r="A80" s="12" t="s">
        <v>251</v>
      </c>
      <c r="B80" s="13">
        <v>0.7</v>
      </c>
      <c r="C80" s="12"/>
      <c r="D80" s="13">
        <f t="shared" si="0"/>
        <v>0</v>
      </c>
      <c r="E80" s="27"/>
      <c r="F80" s="14"/>
      <c r="G80" s="14"/>
      <c r="H80" s="14"/>
      <c r="I80" s="14"/>
    </row>
    <row r="81" spans="1:9">
      <c r="A81" s="12" t="s">
        <v>252</v>
      </c>
      <c r="B81" s="13">
        <v>0.7</v>
      </c>
      <c r="C81" s="12"/>
      <c r="D81" s="13">
        <f t="shared" si="0"/>
        <v>0</v>
      </c>
      <c r="E81" s="27"/>
      <c r="F81" s="14"/>
      <c r="G81" s="14"/>
      <c r="H81" s="14"/>
      <c r="I81" s="14"/>
    </row>
    <row r="82" spans="1:9">
      <c r="A82" s="12" t="s">
        <v>253</v>
      </c>
      <c r="B82" s="13">
        <v>0.7</v>
      </c>
      <c r="C82" s="12"/>
      <c r="D82" s="13">
        <f t="shared" si="0"/>
        <v>0</v>
      </c>
      <c r="E82" s="27"/>
      <c r="F82" s="14"/>
      <c r="G82" s="14"/>
      <c r="H82" s="14"/>
      <c r="I82" s="14"/>
    </row>
    <row r="83" spans="1:9">
      <c r="A83" s="49"/>
      <c r="B83" s="49"/>
      <c r="C83" s="49"/>
      <c r="D83" s="49"/>
      <c r="E83" s="27"/>
      <c r="F83" s="40"/>
    </row>
    <row r="84" spans="1:9">
      <c r="A84" s="49"/>
      <c r="B84" s="49"/>
      <c r="C84" s="49"/>
      <c r="D84" s="49"/>
      <c r="E84" s="27"/>
    </row>
    <row r="85" spans="1:9">
      <c r="A85" s="49"/>
      <c r="B85" s="49"/>
      <c r="C85" s="49"/>
      <c r="D85" s="49"/>
      <c r="E85" s="27"/>
    </row>
    <row r="86" spans="1:9">
      <c r="A86" s="49"/>
      <c r="B86" s="49"/>
      <c r="C86" s="49"/>
      <c r="D86" s="49"/>
      <c r="E86" s="27"/>
    </row>
    <row r="87" spans="1:9">
      <c r="A87" s="49"/>
      <c r="B87" s="49"/>
      <c r="C87" s="49"/>
      <c r="D87" s="49"/>
      <c r="E87" s="27"/>
    </row>
    <row r="88" spans="1:9">
      <c r="A88" s="49"/>
      <c r="B88" s="49"/>
      <c r="C88" s="49"/>
      <c r="D88" s="49"/>
      <c r="E88" s="27"/>
    </row>
    <row r="89" spans="1:9">
      <c r="A89" s="49"/>
      <c r="B89" s="49"/>
      <c r="C89" s="49"/>
      <c r="D89" s="49"/>
      <c r="E89" s="27"/>
    </row>
    <row r="90" spans="1:9">
      <c r="A90" s="49"/>
      <c r="B90" s="49"/>
      <c r="C90" s="49"/>
      <c r="D90" s="49"/>
      <c r="E90" s="27"/>
    </row>
    <row r="91" spans="1:9">
      <c r="A91" s="49"/>
      <c r="B91" s="49"/>
      <c r="C91" s="49"/>
      <c r="D91" s="49"/>
      <c r="E91" s="27"/>
    </row>
    <row r="92" spans="1:9">
      <c r="A92" s="49"/>
      <c r="B92" s="49"/>
      <c r="C92" s="49"/>
      <c r="D92" s="49"/>
      <c r="E92" s="27"/>
    </row>
    <row r="93" spans="1:9">
      <c r="A93" s="9"/>
      <c r="B93" s="10"/>
      <c r="C93" s="9"/>
      <c r="D93" s="10"/>
      <c r="E93" s="27"/>
    </row>
    <row r="94" spans="1:9">
      <c r="A94" s="9"/>
      <c r="B94" s="10"/>
      <c r="C94" s="9"/>
      <c r="D94" s="10"/>
      <c r="E94" s="27"/>
    </row>
    <row r="95" spans="1:9">
      <c r="A95" s="9"/>
      <c r="B95" s="10"/>
      <c r="C95" s="9"/>
      <c r="D95" s="10"/>
      <c r="E95" s="27"/>
    </row>
    <row r="96" spans="1:9">
      <c r="A96" s="9"/>
      <c r="B96" s="10"/>
      <c r="C96" s="9"/>
      <c r="D96" s="10"/>
      <c r="E96" s="27"/>
    </row>
    <row r="97" spans="1:9">
      <c r="A97" s="15" t="s">
        <v>134</v>
      </c>
      <c r="B97" s="6" t="s">
        <v>65</v>
      </c>
      <c r="C97" s="5" t="s">
        <v>63</v>
      </c>
      <c r="D97" s="6" t="s">
        <v>64</v>
      </c>
      <c r="E97" s="27"/>
      <c r="F97" s="7" t="s">
        <v>87</v>
      </c>
      <c r="G97" s="6" t="s">
        <v>65</v>
      </c>
      <c r="H97" s="5" t="s">
        <v>63</v>
      </c>
      <c r="I97" s="6" t="s">
        <v>64</v>
      </c>
    </row>
    <row r="98" spans="1:9">
      <c r="A98" s="9" t="s">
        <v>135</v>
      </c>
      <c r="B98" s="10">
        <v>1.25</v>
      </c>
      <c r="C98" s="9"/>
      <c r="D98" s="13">
        <f t="shared" ref="D98:D123" si="7">SUM(B98*C98)</f>
        <v>0</v>
      </c>
      <c r="E98" s="27"/>
      <c r="F98" s="12" t="s">
        <v>88</v>
      </c>
      <c r="G98" s="13">
        <v>95</v>
      </c>
      <c r="H98" s="12"/>
      <c r="I98" s="13">
        <f t="shared" ref="I98:I121" si="8">SUM(G98*H98)</f>
        <v>0</v>
      </c>
    </row>
    <row r="99" spans="1:9">
      <c r="A99" s="9" t="s">
        <v>136</v>
      </c>
      <c r="B99" s="10">
        <v>2.75</v>
      </c>
      <c r="C99" s="9"/>
      <c r="D99" s="13">
        <f t="shared" si="7"/>
        <v>0</v>
      </c>
      <c r="E99" s="27"/>
      <c r="F99" s="12" t="s">
        <v>272</v>
      </c>
      <c r="G99" s="13">
        <v>80</v>
      </c>
      <c r="H99" s="12"/>
      <c r="I99" s="13">
        <f t="shared" si="8"/>
        <v>0</v>
      </c>
    </row>
    <row r="100" spans="1:9">
      <c r="A100" s="9" t="s">
        <v>137</v>
      </c>
      <c r="B100" s="10">
        <v>3.75</v>
      </c>
      <c r="C100" s="9"/>
      <c r="D100" s="13">
        <f t="shared" si="7"/>
        <v>0</v>
      </c>
      <c r="E100" s="27"/>
      <c r="F100" s="12" t="s">
        <v>273</v>
      </c>
      <c r="G100" s="13">
        <v>205</v>
      </c>
      <c r="H100" s="12"/>
      <c r="I100" s="13">
        <f t="shared" si="8"/>
        <v>0</v>
      </c>
    </row>
    <row r="101" spans="1:9">
      <c r="A101" s="9" t="s">
        <v>138</v>
      </c>
      <c r="B101" s="10">
        <v>1.75</v>
      </c>
      <c r="C101" s="9"/>
      <c r="D101" s="13">
        <f t="shared" si="7"/>
        <v>0</v>
      </c>
      <c r="E101" s="27"/>
      <c r="F101" s="12" t="s">
        <v>265</v>
      </c>
      <c r="G101" s="13">
        <v>355</v>
      </c>
      <c r="H101" s="12"/>
      <c r="I101" s="13">
        <f t="shared" si="8"/>
        <v>0</v>
      </c>
    </row>
    <row r="102" spans="1:9">
      <c r="A102" s="9" t="s">
        <v>139</v>
      </c>
      <c r="B102" s="10">
        <v>3.5</v>
      </c>
      <c r="C102" s="9"/>
      <c r="D102" s="13">
        <f t="shared" si="7"/>
        <v>0</v>
      </c>
      <c r="E102" s="27"/>
      <c r="F102" s="12" t="s">
        <v>89</v>
      </c>
      <c r="G102" s="13">
        <v>30</v>
      </c>
      <c r="H102" s="12"/>
      <c r="I102" s="13">
        <f t="shared" si="8"/>
        <v>0</v>
      </c>
    </row>
    <row r="103" spans="1:9">
      <c r="A103" s="9" t="s">
        <v>140</v>
      </c>
      <c r="B103" s="10">
        <v>2.75</v>
      </c>
      <c r="C103" s="9"/>
      <c r="D103" s="13">
        <f t="shared" si="7"/>
        <v>0</v>
      </c>
      <c r="E103" s="27"/>
      <c r="F103" s="12" t="s">
        <v>90</v>
      </c>
      <c r="G103" s="13">
        <v>10</v>
      </c>
      <c r="H103" s="12"/>
      <c r="I103" s="13">
        <f t="shared" si="8"/>
        <v>0</v>
      </c>
    </row>
    <row r="104" spans="1:9">
      <c r="A104" s="9" t="s">
        <v>141</v>
      </c>
      <c r="B104" s="10">
        <v>2.35</v>
      </c>
      <c r="C104" s="9"/>
      <c r="D104" s="13">
        <f t="shared" si="7"/>
        <v>0</v>
      </c>
      <c r="E104" s="27"/>
      <c r="F104" s="12" t="s">
        <v>91</v>
      </c>
      <c r="G104" s="13">
        <v>7</v>
      </c>
      <c r="H104" s="12"/>
      <c r="I104" s="13">
        <f t="shared" si="8"/>
        <v>0</v>
      </c>
    </row>
    <row r="105" spans="1:9">
      <c r="A105" s="9" t="s">
        <v>142</v>
      </c>
      <c r="B105" s="10">
        <v>2.5499999999999998</v>
      </c>
      <c r="C105" s="9"/>
      <c r="D105" s="13">
        <f t="shared" si="7"/>
        <v>0</v>
      </c>
      <c r="E105" s="27"/>
      <c r="F105" s="12" t="s">
        <v>92</v>
      </c>
      <c r="G105" s="13">
        <v>28</v>
      </c>
      <c r="H105" s="12"/>
      <c r="I105" s="13">
        <f t="shared" si="8"/>
        <v>0</v>
      </c>
    </row>
    <row r="106" spans="1:9">
      <c r="A106" s="9" t="s">
        <v>143</v>
      </c>
      <c r="B106" s="10">
        <v>1</v>
      </c>
      <c r="C106" s="9"/>
      <c r="D106" s="13">
        <f t="shared" si="7"/>
        <v>0</v>
      </c>
      <c r="E106" s="27"/>
      <c r="F106" s="12" t="s">
        <v>257</v>
      </c>
      <c r="G106" s="13">
        <v>210</v>
      </c>
      <c r="H106" s="12"/>
      <c r="I106" s="13">
        <f t="shared" si="8"/>
        <v>0</v>
      </c>
    </row>
    <row r="107" spans="1:9">
      <c r="A107" s="9" t="s">
        <v>144</v>
      </c>
      <c r="B107" s="10">
        <v>1</v>
      </c>
      <c r="C107" s="9"/>
      <c r="D107" s="13">
        <f t="shared" si="7"/>
        <v>0</v>
      </c>
      <c r="E107" s="27"/>
      <c r="F107" s="12" t="s">
        <v>256</v>
      </c>
      <c r="G107" s="13">
        <v>275</v>
      </c>
      <c r="H107" s="12"/>
      <c r="I107" s="13">
        <f t="shared" si="8"/>
        <v>0</v>
      </c>
    </row>
    <row r="108" spans="1:9">
      <c r="A108" s="9" t="s">
        <v>145</v>
      </c>
      <c r="B108" s="10">
        <v>1</v>
      </c>
      <c r="C108" s="9"/>
      <c r="D108" s="13">
        <f t="shared" si="7"/>
        <v>0</v>
      </c>
      <c r="E108" s="27"/>
      <c r="F108" s="12" t="s">
        <v>102</v>
      </c>
      <c r="G108" s="13">
        <v>60</v>
      </c>
      <c r="H108" s="12"/>
      <c r="I108" s="13">
        <f>SUM(G108*H108)</f>
        <v>0</v>
      </c>
    </row>
    <row r="109" spans="1:9">
      <c r="A109" s="9" t="s">
        <v>146</v>
      </c>
      <c r="B109" s="10">
        <v>1</v>
      </c>
      <c r="C109" s="9"/>
      <c r="D109" s="13">
        <f t="shared" si="7"/>
        <v>0</v>
      </c>
      <c r="E109" s="27"/>
      <c r="F109" s="12" t="s">
        <v>258</v>
      </c>
      <c r="G109" s="13">
        <v>210</v>
      </c>
      <c r="H109" s="12"/>
      <c r="I109" s="13">
        <f t="shared" si="8"/>
        <v>0</v>
      </c>
    </row>
    <row r="110" spans="1:9">
      <c r="A110" s="9" t="s">
        <v>147</v>
      </c>
      <c r="B110" s="10">
        <v>0.57999999999999996</v>
      </c>
      <c r="C110" s="9"/>
      <c r="D110" s="13">
        <f t="shared" si="7"/>
        <v>0</v>
      </c>
      <c r="E110" s="27"/>
      <c r="F110" s="12" t="s">
        <v>266</v>
      </c>
      <c r="G110" s="13">
        <v>295</v>
      </c>
      <c r="H110" s="12"/>
      <c r="I110" s="13">
        <f t="shared" si="8"/>
        <v>0</v>
      </c>
    </row>
    <row r="111" spans="1:9">
      <c r="A111" s="9" t="s">
        <v>148</v>
      </c>
      <c r="B111" s="10">
        <v>2.5</v>
      </c>
      <c r="C111" s="9"/>
      <c r="D111" s="13">
        <f t="shared" si="7"/>
        <v>0</v>
      </c>
      <c r="E111" s="27"/>
      <c r="F111" s="12" t="s">
        <v>259</v>
      </c>
      <c r="G111" s="13">
        <v>35</v>
      </c>
      <c r="H111" s="12"/>
      <c r="I111" s="13">
        <f t="shared" si="8"/>
        <v>0</v>
      </c>
    </row>
    <row r="112" spans="1:9">
      <c r="A112" s="9" t="s">
        <v>149</v>
      </c>
      <c r="B112" s="10">
        <v>2.5</v>
      </c>
      <c r="C112" s="9"/>
      <c r="D112" s="13">
        <f t="shared" si="7"/>
        <v>0</v>
      </c>
      <c r="E112" s="27"/>
      <c r="F112" s="12" t="s">
        <v>93</v>
      </c>
      <c r="G112" s="13">
        <v>22</v>
      </c>
      <c r="H112" s="12"/>
      <c r="I112" s="13">
        <f t="shared" si="8"/>
        <v>0</v>
      </c>
    </row>
    <row r="113" spans="1:9">
      <c r="A113" s="9" t="s">
        <v>279</v>
      </c>
      <c r="B113" s="10">
        <v>4.5</v>
      </c>
      <c r="C113" s="9"/>
      <c r="D113" s="13">
        <f t="shared" si="7"/>
        <v>0</v>
      </c>
      <c r="E113" s="27"/>
      <c r="F113" s="12" t="s">
        <v>94</v>
      </c>
      <c r="G113" s="13">
        <v>20</v>
      </c>
      <c r="H113" s="12"/>
      <c r="I113" s="13">
        <f t="shared" si="8"/>
        <v>0</v>
      </c>
    </row>
    <row r="114" spans="1:9">
      <c r="A114" s="9" t="s">
        <v>150</v>
      </c>
      <c r="B114" s="10">
        <v>2</v>
      </c>
      <c r="C114" s="9"/>
      <c r="D114" s="13">
        <f t="shared" si="7"/>
        <v>0</v>
      </c>
      <c r="E114" s="27"/>
      <c r="F114" s="12" t="s">
        <v>95</v>
      </c>
      <c r="G114" s="13">
        <v>22</v>
      </c>
      <c r="H114" s="12"/>
      <c r="I114" s="13">
        <f t="shared" si="8"/>
        <v>0</v>
      </c>
    </row>
    <row r="115" spans="1:9">
      <c r="A115" s="9" t="s">
        <v>151</v>
      </c>
      <c r="B115" s="10">
        <v>1.25</v>
      </c>
      <c r="C115" s="9"/>
      <c r="D115" s="13">
        <f t="shared" si="7"/>
        <v>0</v>
      </c>
      <c r="E115" s="27"/>
      <c r="F115" s="12" t="s">
        <v>96</v>
      </c>
      <c r="G115" s="13">
        <v>32</v>
      </c>
      <c r="H115" s="12"/>
      <c r="I115" s="13">
        <f t="shared" si="8"/>
        <v>0</v>
      </c>
    </row>
    <row r="116" spans="1:9">
      <c r="A116" s="9" t="s">
        <v>152</v>
      </c>
      <c r="B116" s="10">
        <v>1.5</v>
      </c>
      <c r="C116" s="9"/>
      <c r="D116" s="13">
        <f t="shared" si="7"/>
        <v>0</v>
      </c>
      <c r="E116" s="27"/>
      <c r="F116" s="12" t="s">
        <v>97</v>
      </c>
      <c r="G116" s="13">
        <v>40</v>
      </c>
      <c r="H116" s="12"/>
      <c r="I116" s="13">
        <f t="shared" si="8"/>
        <v>0</v>
      </c>
    </row>
    <row r="117" spans="1:9">
      <c r="A117" s="9" t="s">
        <v>153</v>
      </c>
      <c r="B117" s="10">
        <v>0.95</v>
      </c>
      <c r="C117" s="9"/>
      <c r="D117" s="13">
        <f t="shared" si="7"/>
        <v>0</v>
      </c>
      <c r="E117" s="27"/>
      <c r="F117" s="12" t="s">
        <v>99</v>
      </c>
      <c r="G117" s="13">
        <v>35</v>
      </c>
      <c r="H117" s="12"/>
      <c r="I117" s="13">
        <f t="shared" si="8"/>
        <v>0</v>
      </c>
    </row>
    <row r="118" spans="1:9">
      <c r="A118" s="9" t="s">
        <v>154</v>
      </c>
      <c r="B118" s="10">
        <v>0.95</v>
      </c>
      <c r="C118" s="9"/>
      <c r="D118" s="13">
        <f t="shared" si="7"/>
        <v>0</v>
      </c>
      <c r="E118" s="27"/>
      <c r="F118" s="12" t="s">
        <v>231</v>
      </c>
      <c r="G118" s="13">
        <v>25</v>
      </c>
      <c r="H118" s="12"/>
      <c r="I118" s="13">
        <f t="shared" si="8"/>
        <v>0</v>
      </c>
    </row>
    <row r="119" spans="1:9">
      <c r="A119" s="9" t="s">
        <v>155</v>
      </c>
      <c r="B119" s="10">
        <v>0.95</v>
      </c>
      <c r="C119" s="9"/>
      <c r="D119" s="13">
        <f t="shared" si="7"/>
        <v>0</v>
      </c>
      <c r="E119" s="27"/>
      <c r="F119" s="12" t="s">
        <v>98</v>
      </c>
      <c r="G119" s="13">
        <v>27</v>
      </c>
      <c r="H119" s="12"/>
      <c r="I119" s="13">
        <f t="shared" si="8"/>
        <v>0</v>
      </c>
    </row>
    <row r="120" spans="1:9">
      <c r="A120" s="9" t="s">
        <v>156</v>
      </c>
      <c r="B120" s="10">
        <v>0.55000000000000004</v>
      </c>
      <c r="C120" s="9"/>
      <c r="D120" s="13">
        <f t="shared" si="7"/>
        <v>0</v>
      </c>
      <c r="E120" s="27"/>
      <c r="F120" s="12" t="s">
        <v>100</v>
      </c>
      <c r="G120" s="13">
        <v>5.75</v>
      </c>
      <c r="H120" s="12"/>
      <c r="I120" s="13">
        <f t="shared" si="8"/>
        <v>0</v>
      </c>
    </row>
    <row r="121" spans="1:9">
      <c r="A121" s="9" t="s">
        <v>157</v>
      </c>
      <c r="B121" s="10">
        <v>3</v>
      </c>
      <c r="C121" s="9"/>
      <c r="D121" s="13">
        <f t="shared" si="7"/>
        <v>0</v>
      </c>
      <c r="E121" s="27"/>
      <c r="F121" s="12" t="s">
        <v>101</v>
      </c>
      <c r="G121" s="13">
        <v>6.5</v>
      </c>
      <c r="H121"/>
      <c r="I121" s="13">
        <f t="shared" si="8"/>
        <v>0</v>
      </c>
    </row>
    <row r="122" spans="1:9">
      <c r="A122" s="9" t="s">
        <v>158</v>
      </c>
      <c r="B122" s="10">
        <v>5</v>
      </c>
      <c r="C122" s="9"/>
      <c r="D122" s="13">
        <f t="shared" si="7"/>
        <v>0</v>
      </c>
      <c r="E122" s="27"/>
      <c r="F122" s="12"/>
      <c r="G122" s="13"/>
      <c r="H122"/>
      <c r="I122" s="13"/>
    </row>
    <row r="123" spans="1:9">
      <c r="A123" s="9" t="s">
        <v>159</v>
      </c>
      <c r="B123" s="10">
        <v>2.5</v>
      </c>
      <c r="C123" s="9"/>
      <c r="D123" s="13">
        <f t="shared" si="7"/>
        <v>0</v>
      </c>
      <c r="E123" s="27"/>
      <c r="G123" s="3"/>
      <c r="H123"/>
      <c r="I123" s="13"/>
    </row>
    <row r="124" spans="1:9">
      <c r="A124" s="9"/>
      <c r="B124" s="10"/>
      <c r="C124" s="9"/>
      <c r="D124" s="10"/>
      <c r="E124" s="27"/>
      <c r="G124" s="3"/>
      <c r="H124"/>
      <c r="I124" s="13"/>
    </row>
    <row r="125" spans="1:9">
      <c r="A125" s="9"/>
      <c r="B125"/>
      <c r="D125"/>
      <c r="E125" s="27"/>
      <c r="F125" s="42"/>
      <c r="G125" s="42"/>
      <c r="H125" s="42"/>
      <c r="I125" s="42"/>
    </row>
    <row r="126" spans="1:9">
      <c r="B126"/>
      <c r="D126"/>
      <c r="E126" s="27"/>
      <c r="F126" s="42"/>
      <c r="G126" s="42"/>
      <c r="H126" s="42"/>
      <c r="I126" s="42"/>
    </row>
    <row r="127" spans="1:9">
      <c r="B127"/>
      <c r="D127"/>
      <c r="E127" s="27"/>
      <c r="F127" s="42"/>
      <c r="G127" s="42"/>
      <c r="H127" s="42"/>
      <c r="I127" s="42"/>
    </row>
    <row r="128" spans="1:9">
      <c r="B128"/>
      <c r="D128"/>
      <c r="E128" s="27"/>
      <c r="F128" s="42"/>
      <c r="G128" s="42"/>
      <c r="H128" s="42"/>
      <c r="I128" s="42"/>
    </row>
    <row r="129" spans="1:9">
      <c r="B129"/>
      <c r="D129"/>
      <c r="E129" s="27"/>
      <c r="F129" s="42"/>
      <c r="G129" s="42"/>
      <c r="H129" s="42"/>
      <c r="I129" s="42"/>
    </row>
    <row r="130" spans="1:9">
      <c r="B130"/>
      <c r="D130"/>
      <c r="E130" s="27"/>
      <c r="F130" s="42"/>
      <c r="G130" s="42"/>
      <c r="H130" s="42"/>
      <c r="I130" s="42"/>
    </row>
    <row r="131" spans="1:9">
      <c r="B131"/>
      <c r="D131"/>
      <c r="E131" s="27"/>
      <c r="F131" s="42"/>
      <c r="G131" s="42"/>
      <c r="H131" s="42"/>
      <c r="I131" s="42"/>
    </row>
    <row r="132" spans="1:9">
      <c r="A132" s="9"/>
      <c r="B132" s="10"/>
      <c r="C132" s="9"/>
      <c r="D132" s="10"/>
      <c r="E132" s="27"/>
      <c r="F132" s="42"/>
      <c r="G132" s="42"/>
      <c r="H132" s="42"/>
      <c r="I132" s="42"/>
    </row>
    <row r="133" spans="1:9">
      <c r="A133" s="15"/>
      <c r="B133" s="6"/>
      <c r="C133" s="5"/>
      <c r="D133" s="6"/>
      <c r="E133" s="27"/>
      <c r="F133" s="42"/>
      <c r="G133" s="42"/>
      <c r="H133" s="42"/>
      <c r="I133" s="42"/>
    </row>
    <row r="134" spans="1:9">
      <c r="A134" s="9"/>
      <c r="B134" s="10"/>
      <c r="C134" s="9"/>
      <c r="D134" s="13"/>
      <c r="E134" s="27"/>
      <c r="F134" s="42"/>
      <c r="G134" s="42"/>
      <c r="H134" s="42"/>
      <c r="I134" s="42"/>
    </row>
    <row r="135" spans="1:9">
      <c r="A135" s="9"/>
      <c r="B135" s="10"/>
      <c r="C135" s="9"/>
      <c r="D135" s="13"/>
      <c r="E135" s="27"/>
      <c r="F135" s="42"/>
      <c r="G135" s="42"/>
      <c r="H135" s="42"/>
      <c r="I135" s="42"/>
    </row>
    <row r="136" spans="1:9">
      <c r="A136" s="9"/>
      <c r="B136" s="10"/>
      <c r="C136" s="9"/>
      <c r="D136" s="13"/>
      <c r="E136" s="27"/>
      <c r="F136" s="42"/>
      <c r="G136" s="42"/>
      <c r="H136" s="42"/>
      <c r="I136" s="42"/>
    </row>
    <row r="137" spans="1:9">
      <c r="A137" s="9"/>
      <c r="B137" s="10"/>
      <c r="C137" s="9"/>
      <c r="D137" s="13"/>
      <c r="E137" s="27"/>
      <c r="F137" s="42"/>
      <c r="G137" s="42"/>
      <c r="H137" s="42"/>
      <c r="I137" s="42"/>
    </row>
    <row r="138" spans="1:9">
      <c r="E138" s="27"/>
      <c r="F138" s="42"/>
      <c r="G138" s="42"/>
      <c r="H138" s="42"/>
      <c r="I138" s="42"/>
    </row>
    <row r="139" spans="1:9">
      <c r="E139" s="27"/>
      <c r="F139" s="42"/>
      <c r="G139" s="42"/>
      <c r="H139" s="42"/>
      <c r="I139" s="42"/>
    </row>
    <row r="140" spans="1:9">
      <c r="E140" s="27"/>
      <c r="F140" s="42"/>
      <c r="G140" s="42"/>
      <c r="H140" s="42"/>
      <c r="I140" s="42"/>
    </row>
    <row r="141" spans="1:9">
      <c r="E141" s="27"/>
      <c r="F141" s="42"/>
      <c r="G141" s="42"/>
      <c r="H141" s="42"/>
      <c r="I141" s="42"/>
    </row>
    <row r="142" spans="1:9">
      <c r="A142" s="9"/>
      <c r="B142" s="10"/>
      <c r="C142" s="9"/>
      <c r="D142" s="10"/>
      <c r="E142" s="27"/>
      <c r="F142" s="42"/>
      <c r="G142" s="42"/>
      <c r="H142" s="42"/>
      <c r="I142" s="42"/>
    </row>
    <row r="143" spans="1:9">
      <c r="A143" s="9"/>
      <c r="B143" s="10"/>
      <c r="C143" s="9"/>
      <c r="D143" s="10"/>
      <c r="E143" s="27"/>
      <c r="F143" s="10"/>
      <c r="H143" s="10"/>
      <c r="I143" s="3"/>
    </row>
    <row r="144" spans="1:9">
      <c r="A144" s="9"/>
      <c r="B144" s="10"/>
      <c r="C144" s="9"/>
      <c r="D144" s="10"/>
      <c r="E144" s="27"/>
      <c r="F144" s="10"/>
      <c r="H144" s="10"/>
      <c r="I144" s="3"/>
    </row>
    <row r="145" spans="1:9">
      <c r="A145" s="9"/>
      <c r="B145" s="10"/>
      <c r="C145" s="9"/>
      <c r="D145" s="10"/>
      <c r="E145" s="27"/>
      <c r="F145" s="10"/>
      <c r="H145" s="10"/>
      <c r="I145" s="3"/>
    </row>
    <row r="146" spans="1:9">
      <c r="A146" s="9"/>
      <c r="B146" s="10"/>
      <c r="C146" s="9"/>
      <c r="D146" s="10"/>
      <c r="E146" s="27"/>
      <c r="F146" s="10"/>
      <c r="H146" s="10"/>
      <c r="I146" s="3"/>
    </row>
    <row r="147" spans="1:9">
      <c r="A147" s="7" t="s">
        <v>208</v>
      </c>
      <c r="B147" s="6" t="s">
        <v>65</v>
      </c>
      <c r="C147" s="5" t="s">
        <v>63</v>
      </c>
      <c r="D147" s="6" t="s">
        <v>64</v>
      </c>
      <c r="E147" s="27"/>
      <c r="F147" s="16" t="s">
        <v>160</v>
      </c>
      <c r="G147" s="6" t="s">
        <v>65</v>
      </c>
      <c r="H147" s="5" t="s">
        <v>63</v>
      </c>
      <c r="I147" s="6" t="s">
        <v>64</v>
      </c>
    </row>
    <row r="148" spans="1:9">
      <c r="A148" s="9" t="s">
        <v>284</v>
      </c>
      <c r="B148" s="10">
        <v>0.85</v>
      </c>
      <c r="C148" s="9"/>
      <c r="D148" s="13">
        <f t="shared" ref="D148:D184" si="9">SUM(B148*C148)</f>
        <v>0</v>
      </c>
      <c r="E148" s="27"/>
      <c r="F148" s="10" t="s">
        <v>161</v>
      </c>
      <c r="G148" s="10">
        <v>1.5</v>
      </c>
      <c r="I148" s="13">
        <f t="shared" ref="I148:I177" si="10">SUM(G148*H148)</f>
        <v>0</v>
      </c>
    </row>
    <row r="149" spans="1:9">
      <c r="A149" s="9" t="s">
        <v>325</v>
      </c>
      <c r="B149" s="10">
        <v>1.25</v>
      </c>
      <c r="C149" s="9"/>
      <c r="D149" s="13">
        <f t="shared" si="9"/>
        <v>0</v>
      </c>
      <c r="E149" s="27"/>
      <c r="F149" s="10" t="s">
        <v>162</v>
      </c>
      <c r="G149" s="10">
        <v>2.75</v>
      </c>
      <c r="I149" s="13">
        <f t="shared" si="10"/>
        <v>0</v>
      </c>
    </row>
    <row r="150" spans="1:9">
      <c r="A150" s="9" t="s">
        <v>209</v>
      </c>
      <c r="B150" s="10">
        <v>7</v>
      </c>
      <c r="C150" s="9"/>
      <c r="D150" s="13">
        <f t="shared" si="9"/>
        <v>0</v>
      </c>
      <c r="E150" s="27"/>
      <c r="F150" s="10" t="s">
        <v>163</v>
      </c>
      <c r="G150" s="10">
        <v>2.75</v>
      </c>
      <c r="I150" s="13">
        <f t="shared" si="10"/>
        <v>0</v>
      </c>
    </row>
    <row r="151" spans="1:9">
      <c r="A151" s="9" t="s">
        <v>210</v>
      </c>
      <c r="B151" s="10">
        <v>9</v>
      </c>
      <c r="C151" s="9"/>
      <c r="D151" s="13">
        <f t="shared" si="9"/>
        <v>0</v>
      </c>
      <c r="E151" s="27"/>
      <c r="F151" s="10" t="s">
        <v>164</v>
      </c>
      <c r="G151" s="10">
        <v>1.5</v>
      </c>
      <c r="I151" s="13">
        <f t="shared" si="10"/>
        <v>0</v>
      </c>
    </row>
    <row r="152" spans="1:9">
      <c r="A152" s="9" t="s">
        <v>211</v>
      </c>
      <c r="B152" s="10">
        <v>12.5</v>
      </c>
      <c r="C152" s="9"/>
      <c r="D152" s="13">
        <f t="shared" si="9"/>
        <v>0</v>
      </c>
      <c r="E152" s="27"/>
      <c r="F152" s="10" t="s">
        <v>170</v>
      </c>
      <c r="G152" s="10">
        <v>1.25</v>
      </c>
      <c r="I152" s="13">
        <f t="shared" si="10"/>
        <v>0</v>
      </c>
    </row>
    <row r="153" spans="1:9">
      <c r="A153" s="9" t="s">
        <v>212</v>
      </c>
      <c r="B153" s="10">
        <v>18</v>
      </c>
      <c r="C153" s="9"/>
      <c r="D153" s="13">
        <f t="shared" si="9"/>
        <v>0</v>
      </c>
      <c r="E153" s="27"/>
      <c r="F153" s="10" t="s">
        <v>165</v>
      </c>
      <c r="G153" s="10">
        <v>1.75</v>
      </c>
      <c r="I153" s="13">
        <f t="shared" si="10"/>
        <v>0</v>
      </c>
    </row>
    <row r="154" spans="1:9" ht="15" customHeight="1">
      <c r="A154" s="9" t="s">
        <v>278</v>
      </c>
      <c r="B154" s="10">
        <v>19.5</v>
      </c>
      <c r="C154" s="9"/>
      <c r="D154" s="13">
        <f t="shared" si="9"/>
        <v>0</v>
      </c>
      <c r="E154" s="27"/>
      <c r="F154" s="10" t="s">
        <v>166</v>
      </c>
      <c r="G154" s="10">
        <v>1.75</v>
      </c>
      <c r="I154" s="13">
        <f t="shared" si="10"/>
        <v>0</v>
      </c>
    </row>
    <row r="155" spans="1:9">
      <c r="A155" s="9" t="s">
        <v>326</v>
      </c>
      <c r="B155" s="10">
        <v>18</v>
      </c>
      <c r="C155" s="9"/>
      <c r="D155" s="13">
        <f t="shared" si="9"/>
        <v>0</v>
      </c>
      <c r="E155" s="27"/>
      <c r="F155" s="10" t="s">
        <v>167</v>
      </c>
      <c r="G155" s="10">
        <v>1.5</v>
      </c>
      <c r="I155" s="13">
        <f t="shared" si="10"/>
        <v>0</v>
      </c>
    </row>
    <row r="156" spans="1:9" ht="36.75">
      <c r="A156" s="32" t="s">
        <v>261</v>
      </c>
      <c r="B156" s="10">
        <v>23</v>
      </c>
      <c r="C156" s="9"/>
      <c r="D156" s="13">
        <f t="shared" si="9"/>
        <v>0</v>
      </c>
      <c r="E156" s="27"/>
      <c r="F156" s="10" t="s">
        <v>168</v>
      </c>
      <c r="G156" s="10">
        <v>1.5</v>
      </c>
      <c r="I156" s="13">
        <f t="shared" si="10"/>
        <v>0</v>
      </c>
    </row>
    <row r="157" spans="1:9">
      <c r="A157" s="9" t="s">
        <v>250</v>
      </c>
      <c r="B157" s="10">
        <v>8.5</v>
      </c>
      <c r="C157" s="9"/>
      <c r="D157" s="13">
        <f t="shared" si="9"/>
        <v>0</v>
      </c>
      <c r="E157" s="27"/>
      <c r="F157" s="10" t="s">
        <v>169</v>
      </c>
      <c r="G157" s="10">
        <v>1.25</v>
      </c>
      <c r="I157" s="13">
        <f t="shared" si="10"/>
        <v>0</v>
      </c>
    </row>
    <row r="158" spans="1:9">
      <c r="A158" s="9" t="s">
        <v>213</v>
      </c>
      <c r="B158" s="10">
        <v>10.5</v>
      </c>
      <c r="C158" s="9"/>
      <c r="D158" s="13">
        <f t="shared" si="9"/>
        <v>0</v>
      </c>
      <c r="E158" s="27"/>
      <c r="F158" s="10" t="s">
        <v>171</v>
      </c>
      <c r="G158" s="10">
        <v>1.5</v>
      </c>
      <c r="I158" s="13">
        <f t="shared" si="10"/>
        <v>0</v>
      </c>
    </row>
    <row r="159" spans="1:9">
      <c r="A159" s="9" t="s">
        <v>219</v>
      </c>
      <c r="B159" s="10">
        <v>10.5</v>
      </c>
      <c r="C159" s="9"/>
      <c r="D159" s="13">
        <f t="shared" si="9"/>
        <v>0</v>
      </c>
      <c r="E159" s="27"/>
      <c r="F159" s="10" t="s">
        <v>172</v>
      </c>
      <c r="G159" s="10">
        <v>1.25</v>
      </c>
      <c r="I159" s="13">
        <f t="shared" si="10"/>
        <v>0</v>
      </c>
    </row>
    <row r="160" spans="1:9">
      <c r="A160" s="9" t="s">
        <v>214</v>
      </c>
      <c r="B160" s="10">
        <v>12</v>
      </c>
      <c r="C160" s="9"/>
      <c r="D160" s="13">
        <f t="shared" si="9"/>
        <v>0</v>
      </c>
      <c r="E160" s="27"/>
      <c r="F160" s="10" t="s">
        <v>173</v>
      </c>
      <c r="G160" s="10">
        <v>1.5</v>
      </c>
      <c r="I160" s="13">
        <f t="shared" si="10"/>
        <v>0</v>
      </c>
    </row>
    <row r="161" spans="1:9">
      <c r="A161" s="9" t="s">
        <v>215</v>
      </c>
      <c r="B161" s="10">
        <v>12.5</v>
      </c>
      <c r="C161" s="9"/>
      <c r="D161" s="13">
        <f t="shared" si="9"/>
        <v>0</v>
      </c>
      <c r="E161" s="27"/>
      <c r="F161" s="10" t="s">
        <v>174</v>
      </c>
      <c r="G161" s="10">
        <v>10</v>
      </c>
      <c r="I161" s="13">
        <f t="shared" si="10"/>
        <v>0</v>
      </c>
    </row>
    <row r="162" spans="1:9">
      <c r="A162" s="9" t="s">
        <v>216</v>
      </c>
      <c r="B162" s="10">
        <v>18</v>
      </c>
      <c r="C162" s="9"/>
      <c r="D162" s="13">
        <f t="shared" si="9"/>
        <v>0</v>
      </c>
      <c r="E162" s="27"/>
      <c r="F162" s="10" t="s">
        <v>175</v>
      </c>
      <c r="G162" s="10">
        <v>2.5</v>
      </c>
      <c r="I162" s="13">
        <f t="shared" si="10"/>
        <v>0</v>
      </c>
    </row>
    <row r="163" spans="1:9">
      <c r="A163" s="9" t="s">
        <v>217</v>
      </c>
      <c r="B163" s="10">
        <v>18</v>
      </c>
      <c r="C163" s="9"/>
      <c r="D163" s="13">
        <f t="shared" si="9"/>
        <v>0</v>
      </c>
      <c r="E163" s="27"/>
      <c r="F163" s="10" t="s">
        <v>281</v>
      </c>
      <c r="G163" s="10">
        <v>4</v>
      </c>
      <c r="I163" s="13">
        <f t="shared" si="10"/>
        <v>0</v>
      </c>
    </row>
    <row r="164" spans="1:9">
      <c r="A164" s="9" t="s">
        <v>277</v>
      </c>
      <c r="B164" s="10">
        <v>19.5</v>
      </c>
      <c r="C164" s="9"/>
      <c r="D164" s="13">
        <f t="shared" si="9"/>
        <v>0</v>
      </c>
      <c r="E164" s="27"/>
      <c r="F164" s="10" t="s">
        <v>282</v>
      </c>
      <c r="G164" s="10">
        <v>5</v>
      </c>
      <c r="I164" s="13">
        <f t="shared" si="10"/>
        <v>0</v>
      </c>
    </row>
    <row r="165" spans="1:9">
      <c r="A165" s="9" t="s">
        <v>262</v>
      </c>
      <c r="B165" s="10">
        <v>20.5</v>
      </c>
      <c r="C165" s="9"/>
      <c r="D165" s="13">
        <f t="shared" si="9"/>
        <v>0</v>
      </c>
      <c r="E165" s="27"/>
      <c r="F165" s="10"/>
      <c r="I165" s="13"/>
    </row>
    <row r="166" spans="1:9">
      <c r="A166" s="9" t="s">
        <v>218</v>
      </c>
      <c r="B166" s="10">
        <v>18</v>
      </c>
      <c r="C166" s="9"/>
      <c r="D166" s="13">
        <f t="shared" si="9"/>
        <v>0</v>
      </c>
      <c r="E166" s="27"/>
      <c r="F166" s="10" t="s">
        <v>283</v>
      </c>
      <c r="G166" s="10">
        <v>45</v>
      </c>
      <c r="I166" s="13">
        <f t="shared" si="10"/>
        <v>0</v>
      </c>
    </row>
    <row r="167" spans="1:9">
      <c r="A167" s="9" t="s">
        <v>263</v>
      </c>
      <c r="B167" s="10">
        <v>19.5</v>
      </c>
      <c r="C167" s="9"/>
      <c r="D167" s="13">
        <f t="shared" si="9"/>
        <v>0</v>
      </c>
      <c r="E167" s="27"/>
      <c r="F167" s="10" t="s">
        <v>176</v>
      </c>
      <c r="G167" s="10">
        <v>1.5</v>
      </c>
      <c r="I167" s="13">
        <f t="shared" si="10"/>
        <v>0</v>
      </c>
    </row>
    <row r="168" spans="1:9">
      <c r="A168" s="9" t="s">
        <v>327</v>
      </c>
      <c r="B168" s="10">
        <v>23</v>
      </c>
      <c r="C168" s="9"/>
      <c r="D168" s="13">
        <f t="shared" si="9"/>
        <v>0</v>
      </c>
      <c r="E168" s="27"/>
      <c r="F168" s="10" t="s">
        <v>177</v>
      </c>
      <c r="G168" s="10">
        <v>8.5</v>
      </c>
      <c r="I168" s="13">
        <f t="shared" si="10"/>
        <v>0</v>
      </c>
    </row>
    <row r="169" spans="1:9">
      <c r="A169" s="9" t="s">
        <v>220</v>
      </c>
      <c r="B169" s="10">
        <v>5</v>
      </c>
      <c r="C169" s="9"/>
      <c r="D169" s="13">
        <f t="shared" si="9"/>
        <v>0</v>
      </c>
      <c r="E169" s="27"/>
      <c r="F169" s="10" t="s">
        <v>178</v>
      </c>
      <c r="G169" s="10">
        <v>1.95</v>
      </c>
      <c r="I169" s="13">
        <f t="shared" si="10"/>
        <v>0</v>
      </c>
    </row>
    <row r="170" spans="1:9">
      <c r="A170" s="9" t="s">
        <v>222</v>
      </c>
      <c r="B170" s="10">
        <v>2.5</v>
      </c>
      <c r="C170" s="9"/>
      <c r="D170" s="13">
        <f t="shared" si="9"/>
        <v>0</v>
      </c>
      <c r="E170" s="27"/>
      <c r="F170" s="10" t="s">
        <v>179</v>
      </c>
      <c r="G170" s="10">
        <v>4</v>
      </c>
      <c r="I170" s="13">
        <f t="shared" si="10"/>
        <v>0</v>
      </c>
    </row>
    <row r="171" spans="1:9">
      <c r="A171" s="9" t="s">
        <v>223</v>
      </c>
      <c r="B171" s="10">
        <v>2.95</v>
      </c>
      <c r="C171" s="9"/>
      <c r="D171" s="13">
        <f t="shared" si="9"/>
        <v>0</v>
      </c>
      <c r="E171" s="27"/>
      <c r="F171" s="10" t="s">
        <v>180</v>
      </c>
      <c r="G171" s="10">
        <v>5</v>
      </c>
      <c r="I171" s="13">
        <f t="shared" si="10"/>
        <v>0</v>
      </c>
    </row>
    <row r="172" spans="1:9">
      <c r="A172" s="9" t="s">
        <v>221</v>
      </c>
      <c r="B172" s="10">
        <v>5</v>
      </c>
      <c r="C172" s="9"/>
      <c r="D172" s="13">
        <f t="shared" si="9"/>
        <v>0</v>
      </c>
      <c r="E172" s="27"/>
      <c r="F172" s="10" t="s">
        <v>181</v>
      </c>
      <c r="G172" s="10">
        <v>3.25</v>
      </c>
      <c r="I172" s="13">
        <f t="shared" si="10"/>
        <v>0</v>
      </c>
    </row>
    <row r="173" spans="1:9">
      <c r="A173" s="9" t="s">
        <v>306</v>
      </c>
      <c r="B173" s="10">
        <v>9.5</v>
      </c>
      <c r="C173" s="9"/>
      <c r="D173" s="13">
        <f t="shared" si="9"/>
        <v>0</v>
      </c>
      <c r="E173" s="27"/>
      <c r="F173" s="10" t="s">
        <v>182</v>
      </c>
      <c r="G173" s="10">
        <v>3.25</v>
      </c>
      <c r="I173" s="13">
        <f t="shared" si="10"/>
        <v>0</v>
      </c>
    </row>
    <row r="174" spans="1:9">
      <c r="A174" s="9" t="s">
        <v>224</v>
      </c>
      <c r="B174" s="10">
        <v>9.5</v>
      </c>
      <c r="C174" s="9"/>
      <c r="D174" s="13">
        <f t="shared" si="9"/>
        <v>0</v>
      </c>
      <c r="E174" s="27"/>
      <c r="F174" s="10" t="s">
        <v>183</v>
      </c>
      <c r="G174" s="10">
        <v>3</v>
      </c>
      <c r="I174" s="13">
        <f t="shared" si="10"/>
        <v>0</v>
      </c>
    </row>
    <row r="175" spans="1:9">
      <c r="A175" s="9" t="s">
        <v>225</v>
      </c>
      <c r="B175" s="10">
        <v>9.5</v>
      </c>
      <c r="C175" s="9"/>
      <c r="D175" s="13">
        <f t="shared" si="9"/>
        <v>0</v>
      </c>
      <c r="E175" s="27"/>
      <c r="F175" s="10" t="s">
        <v>241</v>
      </c>
      <c r="G175" s="10">
        <v>4.75</v>
      </c>
      <c r="I175" s="13">
        <f t="shared" si="10"/>
        <v>0</v>
      </c>
    </row>
    <row r="176" spans="1:9">
      <c r="A176" s="9" t="s">
        <v>271</v>
      </c>
      <c r="B176" s="10">
        <v>14.5</v>
      </c>
      <c r="C176" s="9"/>
      <c r="D176" s="13">
        <f t="shared" si="9"/>
        <v>0</v>
      </c>
      <c r="E176" s="27"/>
      <c r="F176" s="10" t="s">
        <v>184</v>
      </c>
      <c r="G176" s="10">
        <v>6</v>
      </c>
      <c r="I176" s="13">
        <f t="shared" si="10"/>
        <v>0</v>
      </c>
    </row>
    <row r="177" spans="1:9">
      <c r="A177" s="9" t="s">
        <v>226</v>
      </c>
      <c r="B177" s="10">
        <v>9.5</v>
      </c>
      <c r="C177" s="9"/>
      <c r="D177" s="13">
        <f t="shared" si="9"/>
        <v>0</v>
      </c>
      <c r="E177" s="27"/>
      <c r="F177" s="10" t="s">
        <v>185</v>
      </c>
      <c r="G177" s="10">
        <v>5</v>
      </c>
      <c r="I177" s="13">
        <f t="shared" si="10"/>
        <v>0</v>
      </c>
    </row>
    <row r="178" spans="1:9">
      <c r="A178" s="9" t="s">
        <v>230</v>
      </c>
      <c r="B178" s="10">
        <v>28.5</v>
      </c>
      <c r="C178" s="9"/>
      <c r="D178" s="13">
        <f t="shared" si="9"/>
        <v>0</v>
      </c>
      <c r="E178" s="27"/>
      <c r="F178" s="10" t="s">
        <v>186</v>
      </c>
      <c r="G178" s="10">
        <v>3</v>
      </c>
      <c r="I178" s="13">
        <f t="shared" ref="I178:I195" si="11">SUM(G178*H178)</f>
        <v>0</v>
      </c>
    </row>
    <row r="179" spans="1:9">
      <c r="A179" s="9" t="s">
        <v>227</v>
      </c>
      <c r="B179" s="10">
        <v>12</v>
      </c>
      <c r="C179" s="9"/>
      <c r="D179" s="13">
        <f t="shared" si="9"/>
        <v>0</v>
      </c>
      <c r="E179" s="27"/>
      <c r="F179" s="10" t="s">
        <v>187</v>
      </c>
      <c r="G179" s="10">
        <v>5.75</v>
      </c>
      <c r="I179" s="13">
        <f t="shared" si="11"/>
        <v>0</v>
      </c>
    </row>
    <row r="180" spans="1:9">
      <c r="A180" s="9" t="s">
        <v>228</v>
      </c>
      <c r="B180" s="10">
        <v>10.5</v>
      </c>
      <c r="C180" s="9"/>
      <c r="D180" s="13">
        <f t="shared" si="9"/>
        <v>0</v>
      </c>
      <c r="E180" s="27"/>
      <c r="F180" s="10" t="s">
        <v>188</v>
      </c>
      <c r="G180" s="10">
        <v>6.25</v>
      </c>
      <c r="I180" s="13">
        <f t="shared" si="11"/>
        <v>0</v>
      </c>
    </row>
    <row r="181" spans="1:9">
      <c r="A181" s="9" t="s">
        <v>229</v>
      </c>
      <c r="B181" s="10">
        <v>12</v>
      </c>
      <c r="C181" s="9"/>
      <c r="D181" s="13">
        <f t="shared" si="9"/>
        <v>0</v>
      </c>
      <c r="E181" s="27"/>
      <c r="F181" s="10" t="s">
        <v>189</v>
      </c>
      <c r="G181" s="10">
        <v>0.75</v>
      </c>
      <c r="I181" s="13">
        <f t="shared" si="11"/>
        <v>0</v>
      </c>
    </row>
    <row r="182" spans="1:9">
      <c r="A182" s="9" t="s">
        <v>322</v>
      </c>
      <c r="B182" s="10" t="s">
        <v>322</v>
      </c>
      <c r="C182" s="9"/>
      <c r="D182" s="13" t="s">
        <v>322</v>
      </c>
      <c r="E182" s="27"/>
      <c r="F182" s="10" t="s">
        <v>190</v>
      </c>
      <c r="G182" s="10">
        <v>0.95</v>
      </c>
      <c r="I182" s="13">
        <f t="shared" si="11"/>
        <v>0</v>
      </c>
    </row>
    <row r="183" spans="1:9">
      <c r="A183" s="9" t="s">
        <v>267</v>
      </c>
      <c r="B183" s="10">
        <v>2.95</v>
      </c>
      <c r="C183" s="9"/>
      <c r="D183" s="13">
        <f t="shared" si="9"/>
        <v>0</v>
      </c>
      <c r="E183" s="27"/>
      <c r="F183" s="10" t="s">
        <v>191</v>
      </c>
      <c r="G183" s="10">
        <v>2.25</v>
      </c>
      <c r="I183" s="13">
        <f t="shared" si="11"/>
        <v>0</v>
      </c>
    </row>
    <row r="184" spans="1:9">
      <c r="A184" s="9" t="s">
        <v>244</v>
      </c>
      <c r="B184" s="10">
        <v>0.75</v>
      </c>
      <c r="C184" s="9"/>
      <c r="D184" s="10">
        <f t="shared" si="9"/>
        <v>0</v>
      </c>
      <c r="E184" s="27"/>
      <c r="F184" s="10" t="s">
        <v>192</v>
      </c>
      <c r="G184" s="10">
        <v>4.5</v>
      </c>
      <c r="I184" s="13">
        <f t="shared" si="11"/>
        <v>0</v>
      </c>
    </row>
    <row r="185" spans="1:9">
      <c r="A185" s="44"/>
      <c r="B185" s="42"/>
      <c r="C185" s="42"/>
      <c r="D185" s="42"/>
      <c r="E185" s="27"/>
      <c r="F185" s="10" t="s">
        <v>193</v>
      </c>
      <c r="G185" s="10">
        <v>6.75</v>
      </c>
      <c r="I185" s="13">
        <f t="shared" si="11"/>
        <v>0</v>
      </c>
    </row>
    <row r="186" spans="1:9">
      <c r="A186" s="42"/>
      <c r="B186" s="42"/>
      <c r="C186" s="42"/>
      <c r="D186" s="42"/>
      <c r="E186" s="27"/>
      <c r="F186" s="10" t="s">
        <v>201</v>
      </c>
      <c r="G186" s="10">
        <v>2.75</v>
      </c>
      <c r="I186" s="13">
        <f t="shared" si="11"/>
        <v>0</v>
      </c>
    </row>
    <row r="187" spans="1:9">
      <c r="A187" s="42"/>
      <c r="B187" s="42"/>
      <c r="C187" s="42"/>
      <c r="D187" s="42"/>
      <c r="E187" s="27"/>
      <c r="F187" s="10" t="s">
        <v>202</v>
      </c>
      <c r="G187" s="10">
        <v>3.25</v>
      </c>
      <c r="I187" s="13">
        <f t="shared" si="11"/>
        <v>0</v>
      </c>
    </row>
    <row r="188" spans="1:9">
      <c r="A188" s="42"/>
      <c r="B188" s="42"/>
      <c r="C188" s="42"/>
      <c r="D188" s="42"/>
      <c r="E188" s="27"/>
      <c r="F188" s="10" t="s">
        <v>194</v>
      </c>
      <c r="G188" s="10">
        <v>6</v>
      </c>
      <c r="I188" s="13">
        <f t="shared" si="11"/>
        <v>0</v>
      </c>
    </row>
    <row r="189" spans="1:9">
      <c r="A189" s="42"/>
      <c r="B189" s="42"/>
      <c r="C189" s="42"/>
      <c r="D189" s="42"/>
      <c r="E189" s="27"/>
      <c r="F189" s="10" t="s">
        <v>195</v>
      </c>
      <c r="G189" s="10">
        <v>7.75</v>
      </c>
      <c r="I189" s="13">
        <f t="shared" si="11"/>
        <v>0</v>
      </c>
    </row>
    <row r="190" spans="1:9">
      <c r="A190" s="42"/>
      <c r="B190" s="42"/>
      <c r="C190" s="42"/>
      <c r="D190" s="42"/>
      <c r="E190" s="27"/>
      <c r="F190" s="10" t="s">
        <v>203</v>
      </c>
      <c r="G190" s="10">
        <v>5.25</v>
      </c>
      <c r="I190" s="13">
        <f t="shared" si="11"/>
        <v>0</v>
      </c>
    </row>
    <row r="191" spans="1:9">
      <c r="A191" s="42"/>
      <c r="B191" s="42"/>
      <c r="C191" s="42"/>
      <c r="D191" s="42"/>
      <c r="E191" s="27"/>
      <c r="F191" s="10" t="s">
        <v>196</v>
      </c>
      <c r="G191" s="10">
        <v>7.75</v>
      </c>
      <c r="I191" s="13">
        <f t="shared" si="11"/>
        <v>0</v>
      </c>
    </row>
    <row r="192" spans="1:9">
      <c r="A192" s="42"/>
      <c r="B192" s="42"/>
      <c r="C192" s="42"/>
      <c r="D192" s="42"/>
      <c r="E192" s="27"/>
      <c r="F192" s="10" t="s">
        <v>197</v>
      </c>
      <c r="G192" s="10">
        <v>2.5</v>
      </c>
      <c r="I192" s="13">
        <f t="shared" si="11"/>
        <v>0</v>
      </c>
    </row>
    <row r="193" spans="1:13">
      <c r="A193" s="42"/>
      <c r="B193" s="42"/>
      <c r="C193" s="42"/>
      <c r="D193" s="42"/>
      <c r="E193" s="27"/>
      <c r="F193" s="10" t="s">
        <v>198</v>
      </c>
      <c r="G193" s="10">
        <v>3</v>
      </c>
      <c r="I193" s="13">
        <f t="shared" si="11"/>
        <v>0</v>
      </c>
    </row>
    <row r="194" spans="1:13">
      <c r="A194" s="42"/>
      <c r="B194" s="42"/>
      <c r="C194" s="42"/>
      <c r="D194" s="42"/>
      <c r="E194" s="27"/>
      <c r="F194" s="10" t="s">
        <v>200</v>
      </c>
      <c r="G194" s="10">
        <v>3</v>
      </c>
      <c r="I194" s="13">
        <f t="shared" si="11"/>
        <v>0</v>
      </c>
    </row>
    <row r="195" spans="1:13">
      <c r="A195" s="14"/>
      <c r="B195" s="14"/>
      <c r="C195" s="14"/>
      <c r="D195" s="14"/>
      <c r="E195" s="27"/>
      <c r="F195" s="10" t="s">
        <v>199</v>
      </c>
      <c r="G195" s="10">
        <v>3</v>
      </c>
      <c r="I195" s="13">
        <f t="shared" si="11"/>
        <v>0</v>
      </c>
    </row>
    <row r="196" spans="1:13">
      <c r="A196" s="14"/>
      <c r="B196" s="14"/>
      <c r="C196" s="14"/>
      <c r="D196" s="14"/>
      <c r="E196" s="27"/>
      <c r="F196" s="10"/>
      <c r="I196" s="3"/>
      <c r="J196" s="12"/>
      <c r="K196" s="13"/>
      <c r="L196" s="12"/>
      <c r="M196" s="12"/>
    </row>
    <row r="197" spans="1:13">
      <c r="A197" s="7" t="s">
        <v>74</v>
      </c>
      <c r="B197" s="10"/>
      <c r="C197" s="9"/>
      <c r="D197" s="10"/>
      <c r="E197" s="27"/>
      <c r="F197" s="7" t="s">
        <v>124</v>
      </c>
      <c r="J197" s="12"/>
      <c r="K197" s="13"/>
      <c r="L197" s="12"/>
      <c r="M197" s="12"/>
    </row>
    <row r="198" spans="1:13">
      <c r="A198" s="7" t="s">
        <v>0</v>
      </c>
      <c r="B198" s="8" t="s">
        <v>66</v>
      </c>
      <c r="C198" s="7" t="s">
        <v>63</v>
      </c>
      <c r="D198" s="8" t="s">
        <v>64</v>
      </c>
      <c r="E198" s="27"/>
      <c r="F198" s="12" t="s">
        <v>125</v>
      </c>
      <c r="G198" s="13">
        <v>2.25</v>
      </c>
      <c r="H198" s="12"/>
      <c r="I198" s="13">
        <f t="shared" ref="I198:I218" si="12">SUM(G198*H198)</f>
        <v>0</v>
      </c>
      <c r="J198" s="12"/>
      <c r="K198" s="13"/>
      <c r="L198" s="12"/>
      <c r="M198" s="12"/>
    </row>
    <row r="199" spans="1:13">
      <c r="A199" s="12" t="s">
        <v>280</v>
      </c>
      <c r="B199" s="13">
        <v>150</v>
      </c>
      <c r="C199" s="12"/>
      <c r="D199" s="13">
        <f t="shared" ref="D199:D216" si="13">SUM(B199*C199)</f>
        <v>0</v>
      </c>
      <c r="E199" s="27"/>
      <c r="F199" s="12" t="s">
        <v>126</v>
      </c>
      <c r="G199" s="13">
        <v>5</v>
      </c>
      <c r="H199" s="12"/>
      <c r="I199" s="13">
        <f t="shared" si="12"/>
        <v>0</v>
      </c>
      <c r="J199" s="12"/>
      <c r="K199" s="13"/>
      <c r="L199" s="12"/>
      <c r="M199" s="12"/>
    </row>
    <row r="200" spans="1:13">
      <c r="A200" s="12" t="s">
        <v>75</v>
      </c>
      <c r="B200" s="13">
        <v>4</v>
      </c>
      <c r="C200" s="12"/>
      <c r="D200" s="13">
        <f t="shared" si="13"/>
        <v>0</v>
      </c>
      <c r="E200" s="27"/>
      <c r="F200" s="12" t="s">
        <v>255</v>
      </c>
      <c r="G200" s="13">
        <v>7</v>
      </c>
      <c r="H200" s="12"/>
      <c r="I200" s="13">
        <f t="shared" si="12"/>
        <v>0</v>
      </c>
      <c r="J200" s="12"/>
      <c r="K200" s="13"/>
      <c r="L200" s="12"/>
      <c r="M200" s="12"/>
    </row>
    <row r="201" spans="1:13">
      <c r="A201" s="12" t="s">
        <v>294</v>
      </c>
      <c r="B201" s="13">
        <v>55</v>
      </c>
      <c r="C201" s="12"/>
      <c r="D201" s="13"/>
      <c r="E201" s="27"/>
      <c r="F201" s="12" t="s">
        <v>127</v>
      </c>
      <c r="G201" s="13">
        <v>2.95</v>
      </c>
      <c r="H201" s="12"/>
      <c r="I201" s="13">
        <f t="shared" si="12"/>
        <v>0</v>
      </c>
      <c r="J201" s="12"/>
      <c r="K201" s="13"/>
      <c r="L201" s="12"/>
      <c r="M201" s="12"/>
    </row>
    <row r="202" spans="1:13">
      <c r="A202" s="12" t="s">
        <v>295</v>
      </c>
      <c r="B202" s="13">
        <v>32</v>
      </c>
      <c r="C202" s="12"/>
      <c r="D202" s="13"/>
      <c r="E202" s="30"/>
      <c r="F202" s="12" t="s">
        <v>324</v>
      </c>
      <c r="G202" s="13">
        <v>9</v>
      </c>
      <c r="H202" s="12"/>
      <c r="I202" s="13">
        <f t="shared" si="12"/>
        <v>0</v>
      </c>
      <c r="J202" s="12"/>
      <c r="K202" s="13"/>
      <c r="L202" s="12"/>
      <c r="M202" s="12"/>
    </row>
    <row r="203" spans="1:13">
      <c r="A203" s="12" t="s">
        <v>76</v>
      </c>
      <c r="B203" s="13">
        <v>4.5</v>
      </c>
      <c r="C203" s="12"/>
      <c r="D203" s="13">
        <f t="shared" si="13"/>
        <v>0</v>
      </c>
      <c r="E203" s="30"/>
      <c r="F203" s="12" t="s">
        <v>312</v>
      </c>
      <c r="G203" s="13">
        <v>8</v>
      </c>
      <c r="H203" s="12"/>
      <c r="I203" s="13">
        <f t="shared" si="12"/>
        <v>0</v>
      </c>
      <c r="J203" s="12"/>
      <c r="K203" s="13"/>
      <c r="L203" s="12"/>
      <c r="M203" s="12"/>
    </row>
    <row r="204" spans="1:13">
      <c r="A204" s="12" t="s">
        <v>77</v>
      </c>
      <c r="B204" s="13">
        <v>3</v>
      </c>
      <c r="C204" s="12"/>
      <c r="D204" s="13">
        <f t="shared" si="13"/>
        <v>0</v>
      </c>
      <c r="E204" s="30"/>
      <c r="F204" s="12" t="s">
        <v>128</v>
      </c>
      <c r="G204" s="13">
        <v>9</v>
      </c>
      <c r="H204" s="12"/>
      <c r="I204" s="13">
        <f t="shared" si="12"/>
        <v>0</v>
      </c>
      <c r="J204" s="12"/>
      <c r="K204" s="13"/>
      <c r="L204" s="12"/>
      <c r="M204" s="12"/>
    </row>
    <row r="205" spans="1:13">
      <c r="A205" s="12" t="s">
        <v>78</v>
      </c>
      <c r="B205" s="13">
        <v>4.75</v>
      </c>
      <c r="C205" s="12"/>
      <c r="D205" s="13">
        <f t="shared" si="13"/>
        <v>0</v>
      </c>
      <c r="E205" s="30"/>
      <c r="F205" s="12" t="s">
        <v>129</v>
      </c>
      <c r="G205" s="13">
        <v>9</v>
      </c>
      <c r="H205" s="12"/>
      <c r="I205" s="13">
        <f t="shared" si="12"/>
        <v>0</v>
      </c>
      <c r="J205" s="12"/>
      <c r="K205" s="10"/>
      <c r="L205" s="9"/>
      <c r="M205" s="9"/>
    </row>
    <row r="206" spans="1:13">
      <c r="A206" s="12" t="s">
        <v>79</v>
      </c>
      <c r="B206" s="13">
        <v>1.25</v>
      </c>
      <c r="C206" s="12"/>
      <c r="D206" s="13">
        <f t="shared" si="13"/>
        <v>0</v>
      </c>
      <c r="E206" s="30"/>
      <c r="F206" s="12" t="s">
        <v>297</v>
      </c>
      <c r="G206" s="13">
        <v>18</v>
      </c>
      <c r="H206" s="12"/>
      <c r="I206" s="13">
        <f t="shared" si="12"/>
        <v>0</v>
      </c>
      <c r="J206" s="12"/>
      <c r="K206" s="10"/>
      <c r="L206" s="9"/>
      <c r="M206" s="9"/>
    </row>
    <row r="207" spans="1:13">
      <c r="A207" s="12" t="s">
        <v>80</v>
      </c>
      <c r="B207" s="13">
        <v>4.75</v>
      </c>
      <c r="C207" s="12"/>
      <c r="D207" s="13">
        <f t="shared" si="13"/>
        <v>0</v>
      </c>
      <c r="E207" s="30"/>
      <c r="F207" s="12" t="s">
        <v>298</v>
      </c>
      <c r="G207" s="13">
        <v>15</v>
      </c>
      <c r="H207" s="12"/>
      <c r="I207" s="13">
        <f t="shared" si="12"/>
        <v>0</v>
      </c>
      <c r="J207" s="12"/>
      <c r="K207" s="10"/>
      <c r="L207" s="9"/>
      <c r="M207" s="9"/>
    </row>
    <row r="208" spans="1:13">
      <c r="A208" s="12" t="s">
        <v>240</v>
      </c>
      <c r="B208" s="13">
        <v>8.5</v>
      </c>
      <c r="C208" s="12"/>
      <c r="D208" s="13">
        <f t="shared" si="13"/>
        <v>0</v>
      </c>
      <c r="E208" s="30"/>
      <c r="F208" s="12" t="s">
        <v>296</v>
      </c>
      <c r="G208" s="13">
        <v>55</v>
      </c>
      <c r="H208" s="12"/>
      <c r="I208" s="13">
        <f t="shared" si="12"/>
        <v>0</v>
      </c>
      <c r="J208" s="12"/>
      <c r="K208" s="10"/>
      <c r="L208" s="9"/>
      <c r="M208" s="9"/>
    </row>
    <row r="209" spans="1:13">
      <c r="A209" s="12" t="s">
        <v>81</v>
      </c>
      <c r="B209" s="13">
        <v>3</v>
      </c>
      <c r="C209" s="12"/>
      <c r="D209" s="13">
        <f t="shared" si="13"/>
        <v>0</v>
      </c>
      <c r="E209" s="30"/>
      <c r="F209" s="12" t="s">
        <v>299</v>
      </c>
      <c r="G209" s="13">
        <v>8.5</v>
      </c>
      <c r="H209" s="12"/>
      <c r="I209" s="13">
        <f t="shared" si="12"/>
        <v>0</v>
      </c>
      <c r="J209" s="12"/>
      <c r="K209" s="10"/>
      <c r="L209" s="9"/>
      <c r="M209" s="9"/>
    </row>
    <row r="210" spans="1:13">
      <c r="A210" s="12" t="s">
        <v>82</v>
      </c>
      <c r="B210" s="13">
        <v>18.5</v>
      </c>
      <c r="C210" s="12"/>
      <c r="D210" s="13">
        <f t="shared" si="13"/>
        <v>0</v>
      </c>
      <c r="E210" s="30"/>
      <c r="F210" s="12" t="s">
        <v>300</v>
      </c>
      <c r="G210" s="13">
        <v>9.5</v>
      </c>
      <c r="H210" s="12"/>
      <c r="I210" s="13">
        <f t="shared" si="12"/>
        <v>0</v>
      </c>
      <c r="J210" s="12"/>
      <c r="K210" s="10"/>
      <c r="L210" s="9"/>
      <c r="M210" s="9"/>
    </row>
    <row r="211" spans="1:13">
      <c r="A211" s="12" t="s">
        <v>83</v>
      </c>
      <c r="B211" s="13">
        <v>22</v>
      </c>
      <c r="C211" s="12"/>
      <c r="D211" s="13">
        <f t="shared" si="13"/>
        <v>0</v>
      </c>
      <c r="E211" s="30"/>
      <c r="F211" s="12" t="s">
        <v>301</v>
      </c>
      <c r="G211" s="13">
        <v>10.5</v>
      </c>
      <c r="H211" s="12"/>
      <c r="I211" s="13">
        <f t="shared" si="12"/>
        <v>0</v>
      </c>
      <c r="J211" s="12"/>
      <c r="K211" s="10"/>
      <c r="L211" s="9"/>
      <c r="M211" s="9"/>
    </row>
    <row r="212" spans="1:13">
      <c r="A212" s="12" t="s">
        <v>303</v>
      </c>
      <c r="B212" s="13">
        <v>80</v>
      </c>
      <c r="C212" s="12"/>
      <c r="D212" s="13">
        <f t="shared" si="13"/>
        <v>0</v>
      </c>
      <c r="E212" s="30"/>
      <c r="F212" s="12" t="s">
        <v>132</v>
      </c>
      <c r="G212" s="13">
        <v>25</v>
      </c>
      <c r="H212" s="12"/>
      <c r="I212" s="13">
        <f t="shared" si="12"/>
        <v>0</v>
      </c>
      <c r="J212" s="12"/>
    </row>
    <row r="213" spans="1:13">
      <c r="A213" s="12" t="s">
        <v>304</v>
      </c>
      <c r="B213" s="13">
        <v>45</v>
      </c>
      <c r="C213" s="12"/>
      <c r="D213" s="13">
        <f t="shared" si="13"/>
        <v>0</v>
      </c>
      <c r="E213" s="30"/>
      <c r="F213" s="12" t="s">
        <v>285</v>
      </c>
      <c r="G213" s="13">
        <v>80</v>
      </c>
      <c r="H213" s="12"/>
      <c r="I213" s="13">
        <f t="shared" si="12"/>
        <v>0</v>
      </c>
      <c r="J213" s="12"/>
    </row>
    <row r="214" spans="1:13">
      <c r="A214" s="12" t="s">
        <v>84</v>
      </c>
      <c r="B214" s="13">
        <v>95</v>
      </c>
      <c r="C214" s="12"/>
      <c r="D214" s="13">
        <f t="shared" si="13"/>
        <v>0</v>
      </c>
      <c r="E214" s="30"/>
      <c r="F214" s="12" t="s">
        <v>133</v>
      </c>
      <c r="G214" s="13">
        <v>15</v>
      </c>
      <c r="H214" s="12"/>
      <c r="I214" s="13">
        <f t="shared" si="12"/>
        <v>0</v>
      </c>
      <c r="J214" s="12"/>
    </row>
    <row r="215" spans="1:13">
      <c r="A215" s="12" t="s">
        <v>85</v>
      </c>
      <c r="B215" s="13">
        <v>7.5</v>
      </c>
      <c r="C215" s="12"/>
      <c r="D215" s="13">
        <f t="shared" si="13"/>
        <v>0</v>
      </c>
      <c r="E215" s="30"/>
      <c r="F215" s="12" t="s">
        <v>249</v>
      </c>
      <c r="G215" s="13">
        <v>9.5</v>
      </c>
      <c r="H215" s="12"/>
      <c r="I215" s="13">
        <f t="shared" si="12"/>
        <v>0</v>
      </c>
      <c r="J215" s="12"/>
    </row>
    <row r="216" spans="1:13">
      <c r="A216" s="12" t="s">
        <v>86</v>
      </c>
      <c r="B216" s="13">
        <v>14.95</v>
      </c>
      <c r="C216" s="12"/>
      <c r="D216" s="13">
        <f t="shared" si="13"/>
        <v>0</v>
      </c>
      <c r="E216" s="30"/>
      <c r="F216" s="12" t="s">
        <v>130</v>
      </c>
      <c r="G216" s="13">
        <v>10.5</v>
      </c>
      <c r="H216" s="12"/>
      <c r="I216" s="13">
        <f t="shared" si="12"/>
        <v>0</v>
      </c>
      <c r="J216" s="12"/>
    </row>
    <row r="217" spans="1:13">
      <c r="A217" s="12"/>
      <c r="B217" s="13"/>
      <c r="C217" s="12"/>
      <c r="D217" s="13"/>
      <c r="E217" s="30"/>
      <c r="F217" s="12" t="s">
        <v>254</v>
      </c>
      <c r="G217" s="13">
        <v>10.5</v>
      </c>
      <c r="H217" s="12"/>
      <c r="I217" s="13">
        <f t="shared" si="12"/>
        <v>0</v>
      </c>
      <c r="J217" s="12"/>
    </row>
    <row r="218" spans="1:13">
      <c r="A218" s="12"/>
      <c r="B218" s="13"/>
      <c r="C218" s="12"/>
      <c r="D218" s="13"/>
      <c r="E218" s="30"/>
      <c r="F218" s="12" t="s">
        <v>131</v>
      </c>
      <c r="G218" s="13">
        <v>19.5</v>
      </c>
      <c r="H218" s="12"/>
      <c r="I218" s="13">
        <f t="shared" si="12"/>
        <v>0</v>
      </c>
      <c r="J218" s="12"/>
    </row>
    <row r="219" spans="1:13">
      <c r="A219" s="12"/>
      <c r="B219" s="13"/>
      <c r="C219" s="12"/>
      <c r="D219" s="13"/>
      <c r="E219" s="27"/>
      <c r="F219" s="33"/>
      <c r="G219" s="14"/>
      <c r="H219" s="14"/>
      <c r="I219" s="14"/>
      <c r="J219" s="12"/>
    </row>
    <row r="220" spans="1:13">
      <c r="A220" s="12"/>
      <c r="B220" s="13"/>
      <c r="C220" s="12"/>
      <c r="D220" s="13"/>
      <c r="E220" s="27"/>
      <c r="J220" s="12"/>
    </row>
    <row r="221" spans="1:13">
      <c r="A221" s="43"/>
      <c r="B221" s="42"/>
      <c r="C221" s="42"/>
      <c r="D221" s="42"/>
      <c r="E221" s="27"/>
      <c r="J221" s="12"/>
    </row>
    <row r="222" spans="1:13">
      <c r="A222" s="42"/>
      <c r="B222" s="42"/>
      <c r="C222" s="42"/>
      <c r="D222" s="42"/>
      <c r="E222" s="27"/>
      <c r="F222" s="42"/>
      <c r="G222" s="42"/>
      <c r="H222" s="42"/>
      <c r="I222" s="42"/>
      <c r="J222" s="12"/>
    </row>
    <row r="223" spans="1:13">
      <c r="A223" s="42"/>
      <c r="B223" s="42"/>
      <c r="C223" s="42"/>
      <c r="D223" s="42"/>
      <c r="E223" s="28"/>
      <c r="F223" s="42"/>
      <c r="G223" s="42"/>
      <c r="H223" s="42"/>
      <c r="I223" s="42"/>
      <c r="J223" s="12"/>
    </row>
    <row r="224" spans="1:13">
      <c r="A224" s="42"/>
      <c r="B224" s="42"/>
      <c r="C224" s="42"/>
      <c r="D224" s="42"/>
      <c r="E224" s="28"/>
      <c r="F224" s="42"/>
      <c r="G224" s="42"/>
      <c r="H224" s="42"/>
      <c r="I224" s="42"/>
      <c r="J224" s="12"/>
    </row>
    <row r="225" spans="1:10">
      <c r="A225" s="42"/>
      <c r="B225" s="42"/>
      <c r="C225" s="42"/>
      <c r="D225" s="42"/>
      <c r="E225" s="28"/>
      <c r="F225" s="42"/>
      <c r="G225" s="42"/>
      <c r="H225" s="42"/>
      <c r="I225" s="42"/>
      <c r="J225" s="12"/>
    </row>
    <row r="226" spans="1:10">
      <c r="A226" s="42"/>
      <c r="B226" s="42"/>
      <c r="C226" s="42"/>
      <c r="D226" s="42"/>
      <c r="E226" s="28"/>
      <c r="F226" s="42"/>
      <c r="G226" s="42"/>
      <c r="H226" s="42"/>
      <c r="I226" s="42"/>
      <c r="J226" s="12"/>
    </row>
    <row r="227" spans="1:10">
      <c r="A227" s="42"/>
      <c r="B227" s="42"/>
      <c r="C227" s="42"/>
      <c r="D227" s="42"/>
      <c r="E227" s="28"/>
      <c r="F227" s="42"/>
      <c r="G227" s="42"/>
      <c r="H227" s="42"/>
      <c r="I227" s="42"/>
      <c r="J227" s="12"/>
    </row>
    <row r="228" spans="1:10">
      <c r="A228" s="42"/>
      <c r="B228" s="42"/>
      <c r="C228" s="42"/>
      <c r="D228" s="42"/>
      <c r="E228" s="28"/>
      <c r="F228" s="42"/>
      <c r="G228" s="42"/>
      <c r="H228" s="42"/>
      <c r="I228" s="42"/>
      <c r="J228" s="12"/>
    </row>
    <row r="229" spans="1:10">
      <c r="A229" s="42"/>
      <c r="B229" s="42"/>
      <c r="C229" s="42"/>
      <c r="D229" s="42"/>
      <c r="E229" s="28"/>
      <c r="F229" s="42"/>
      <c r="G229" s="42"/>
      <c r="H229" s="42"/>
      <c r="I229" s="42"/>
      <c r="J229" s="12"/>
    </row>
    <row r="230" spans="1:10">
      <c r="A230" s="42"/>
      <c r="B230" s="42"/>
      <c r="C230" s="42"/>
      <c r="D230" s="42"/>
      <c r="E230" s="28"/>
      <c r="F230" s="42"/>
      <c r="G230" s="42"/>
      <c r="H230" s="42"/>
      <c r="I230" s="42"/>
      <c r="J230" s="12"/>
    </row>
    <row r="231" spans="1:10">
      <c r="A231" s="42"/>
      <c r="B231" s="42"/>
      <c r="C231" s="42"/>
      <c r="D231" s="42"/>
      <c r="E231" s="28"/>
      <c r="F231" s="42"/>
      <c r="G231" s="42"/>
      <c r="H231" s="42"/>
      <c r="I231" s="42"/>
      <c r="J231" s="12"/>
    </row>
    <row r="232" spans="1:10">
      <c r="A232" s="42"/>
      <c r="B232" s="42"/>
      <c r="C232" s="42"/>
      <c r="D232" s="42"/>
      <c r="E232" s="28"/>
      <c r="F232" s="42"/>
      <c r="G232" s="42"/>
      <c r="H232" s="42"/>
      <c r="I232" s="42"/>
    </row>
    <row r="233" spans="1:10">
      <c r="A233" s="42"/>
      <c r="B233" s="42"/>
      <c r="C233" s="42"/>
      <c r="D233" s="42"/>
      <c r="E233" s="28"/>
      <c r="F233" s="42"/>
      <c r="G233" s="42"/>
      <c r="H233" s="42"/>
      <c r="I233" s="42"/>
    </row>
    <row r="234" spans="1:10">
      <c r="A234" s="42"/>
      <c r="B234" s="42"/>
      <c r="C234" s="42"/>
      <c r="D234" s="42"/>
      <c r="E234" s="28"/>
      <c r="F234" s="42"/>
      <c r="G234" s="42"/>
      <c r="H234" s="42"/>
      <c r="I234" s="42"/>
    </row>
    <row r="235" spans="1:10">
      <c r="E235" s="28"/>
      <c r="F235" s="42"/>
      <c r="G235" s="42"/>
      <c r="H235" s="42"/>
      <c r="I235" s="42"/>
    </row>
    <row r="236" spans="1:10">
      <c r="E236" s="28"/>
      <c r="F236" s="42"/>
      <c r="G236" s="42"/>
      <c r="H236" s="42"/>
      <c r="I236" s="42"/>
    </row>
    <row r="237" spans="1:10">
      <c r="E237" s="28"/>
      <c r="F237" s="42"/>
      <c r="G237" s="42"/>
      <c r="H237" s="42"/>
      <c r="I237" s="42"/>
    </row>
    <row r="238" spans="1:10">
      <c r="A238" s="9" t="s">
        <v>204</v>
      </c>
      <c r="B238" s="10">
        <v>8.5</v>
      </c>
      <c r="C238" s="9"/>
      <c r="D238" s="13">
        <f t="shared" ref="D238:D241" si="14">SUM(B238*C238)</f>
        <v>0</v>
      </c>
      <c r="E238" s="28"/>
      <c r="F238" s="42"/>
      <c r="G238" s="42"/>
      <c r="H238" s="42"/>
      <c r="I238" s="42"/>
    </row>
    <row r="239" spans="1:10">
      <c r="A239" s="9" t="s">
        <v>205</v>
      </c>
      <c r="B239" s="10">
        <v>10.5</v>
      </c>
      <c r="C239" s="9"/>
      <c r="D239" s="13">
        <f t="shared" si="14"/>
        <v>0</v>
      </c>
      <c r="E239" s="28"/>
      <c r="G239"/>
      <c r="H239"/>
      <c r="I239"/>
    </row>
    <row r="240" spans="1:10">
      <c r="A240" s="9" t="s">
        <v>206</v>
      </c>
      <c r="B240" s="10">
        <v>12.5</v>
      </c>
      <c r="C240" s="9"/>
      <c r="D240" s="13">
        <f t="shared" si="14"/>
        <v>0</v>
      </c>
      <c r="E240" s="28"/>
      <c r="F240" s="14"/>
      <c r="G240" s="14"/>
      <c r="H240" s="14"/>
      <c r="I240" s="14"/>
    </row>
    <row r="241" spans="1:9">
      <c r="A241" s="9" t="s">
        <v>207</v>
      </c>
      <c r="B241" s="10">
        <v>12.5</v>
      </c>
      <c r="C241" s="9"/>
      <c r="D241" s="13">
        <f t="shared" si="14"/>
        <v>0</v>
      </c>
      <c r="E241" s="28"/>
      <c r="F241" s="42"/>
      <c r="G241" s="14"/>
      <c r="H241" s="14"/>
      <c r="I241" s="14"/>
    </row>
    <row r="242" spans="1:9">
      <c r="E242" s="28"/>
      <c r="F242" s="42"/>
      <c r="G242" s="14"/>
      <c r="H242" s="14"/>
      <c r="I242" s="14"/>
    </row>
    <row r="243" spans="1:9">
      <c r="E243" s="28"/>
      <c r="F243" s="42"/>
      <c r="G243" s="14"/>
      <c r="H243" s="14"/>
      <c r="I243" s="14"/>
    </row>
    <row r="244" spans="1:9">
      <c r="E244" s="28"/>
      <c r="F244" s="42"/>
      <c r="G244" s="20"/>
    </row>
    <row r="245" spans="1:9">
      <c r="E245" s="28"/>
      <c r="F245" s="42"/>
      <c r="G245" s="20"/>
    </row>
    <row r="246" spans="1:9">
      <c r="E246" s="14"/>
      <c r="F246" s="14"/>
      <c r="G246" s="20"/>
    </row>
    <row r="247" spans="1:9">
      <c r="A247" s="8" t="s">
        <v>104</v>
      </c>
      <c r="B247" s="6" t="s">
        <v>65</v>
      </c>
      <c r="C247" s="5" t="s">
        <v>63</v>
      </c>
      <c r="D247" s="6" t="s">
        <v>64</v>
      </c>
      <c r="E247" s="14"/>
      <c r="G247" s="3"/>
      <c r="H247"/>
      <c r="I247" s="3"/>
    </row>
    <row r="248" spans="1:9">
      <c r="A248" s="13" t="s">
        <v>105</v>
      </c>
      <c r="B248" s="17">
        <v>18</v>
      </c>
      <c r="C248" s="12"/>
      <c r="D248" s="13">
        <f t="shared" ref="D248:D286" si="15">SUM(B248*C248)</f>
        <v>0</v>
      </c>
      <c r="E248" s="14"/>
      <c r="F248" s="14"/>
      <c r="G248" s="14"/>
      <c r="H248" s="14"/>
      <c r="I248" s="14"/>
    </row>
    <row r="249" spans="1:9">
      <c r="A249" s="12" t="s">
        <v>106</v>
      </c>
      <c r="B249" s="17">
        <v>5.5</v>
      </c>
      <c r="C249" s="12"/>
      <c r="D249" s="13">
        <f t="shared" si="15"/>
        <v>0</v>
      </c>
      <c r="E249" s="14"/>
      <c r="F249" s="14"/>
      <c r="G249" s="14"/>
      <c r="H249" s="14"/>
      <c r="I249" s="14"/>
    </row>
    <row r="250" spans="1:9">
      <c r="A250" s="12" t="s">
        <v>107</v>
      </c>
      <c r="B250" s="17">
        <v>1</v>
      </c>
      <c r="C250" s="12"/>
      <c r="D250" s="13">
        <f t="shared" si="15"/>
        <v>0</v>
      </c>
      <c r="E250" s="28"/>
      <c r="F250" s="14"/>
      <c r="G250" s="14"/>
      <c r="H250" s="14"/>
      <c r="I250" s="14"/>
    </row>
    <row r="251" spans="1:9">
      <c r="A251" s="12" t="s">
        <v>108</v>
      </c>
      <c r="B251" s="17">
        <v>1</v>
      </c>
      <c r="C251" s="12"/>
      <c r="D251" s="13">
        <f t="shared" si="15"/>
        <v>0</v>
      </c>
      <c r="E251" s="25"/>
      <c r="F251" s="45" t="s">
        <v>307</v>
      </c>
      <c r="G251" s="45"/>
      <c r="H251" s="45"/>
      <c r="I251" s="45"/>
    </row>
    <row r="252" spans="1:9">
      <c r="A252" s="12" t="s">
        <v>109</v>
      </c>
      <c r="B252" s="17">
        <v>0.6</v>
      </c>
      <c r="C252" s="12"/>
      <c r="D252" s="13">
        <f t="shared" si="15"/>
        <v>0</v>
      </c>
      <c r="E252" s="25"/>
      <c r="F252" s="45"/>
      <c r="G252" s="45"/>
      <c r="H252" s="45"/>
      <c r="I252" s="45"/>
    </row>
    <row r="253" spans="1:9">
      <c r="A253" s="12" t="s">
        <v>110</v>
      </c>
      <c r="B253" s="17">
        <v>20</v>
      </c>
      <c r="C253" s="12"/>
      <c r="D253" s="13">
        <f t="shared" si="15"/>
        <v>0</v>
      </c>
      <c r="E253" s="25"/>
      <c r="F253" s="14"/>
      <c r="G253" s="14"/>
      <c r="H253" s="14"/>
      <c r="I253" s="14"/>
    </row>
    <row r="254" spans="1:9">
      <c r="A254" s="12" t="s">
        <v>111</v>
      </c>
      <c r="B254" s="17">
        <v>15</v>
      </c>
      <c r="C254" s="12"/>
      <c r="D254" s="13">
        <f t="shared" si="15"/>
        <v>0</v>
      </c>
      <c r="E254" s="25"/>
      <c r="F254" s="19" t="s">
        <v>233</v>
      </c>
      <c r="H254" s="18"/>
      <c r="I254" s="10">
        <f>SUM(I24:I249)</f>
        <v>0</v>
      </c>
    </row>
    <row r="255" spans="1:9">
      <c r="A255" s="12"/>
      <c r="B255" s="17"/>
      <c r="C255" s="12"/>
      <c r="D255" s="13"/>
      <c r="E255" s="25"/>
      <c r="F255" s="19" t="s">
        <v>234</v>
      </c>
      <c r="H255" s="18"/>
      <c r="I255" s="10">
        <f>SUM(N10:N244)</f>
        <v>0</v>
      </c>
    </row>
    <row r="256" spans="1:9">
      <c r="A256" s="12" t="s">
        <v>293</v>
      </c>
      <c r="B256" s="31">
        <v>35</v>
      </c>
      <c r="D256" s="13">
        <f t="shared" si="15"/>
        <v>0</v>
      </c>
      <c r="E256" s="25"/>
      <c r="F256" s="19" t="s">
        <v>235</v>
      </c>
      <c r="H256" s="18"/>
      <c r="I256" s="10">
        <f>SUM(I254:I255)</f>
        <v>0</v>
      </c>
    </row>
    <row r="257" spans="1:9">
      <c r="A257" s="12" t="s">
        <v>112</v>
      </c>
      <c r="B257" s="17">
        <v>15</v>
      </c>
      <c r="C257" s="12"/>
      <c r="D257" s="13">
        <f t="shared" si="15"/>
        <v>0</v>
      </c>
      <c r="E257" s="25"/>
      <c r="F257" s="19" t="s">
        <v>236</v>
      </c>
      <c r="H257" s="18"/>
      <c r="I257" s="10">
        <f>SUM(I256*0.1)</f>
        <v>0</v>
      </c>
    </row>
    <row r="258" spans="1:9">
      <c r="A258" s="12" t="s">
        <v>113</v>
      </c>
      <c r="B258" s="17">
        <v>15</v>
      </c>
      <c r="C258" s="12"/>
      <c r="D258" s="13">
        <f t="shared" si="15"/>
        <v>0</v>
      </c>
      <c r="E258" s="25"/>
      <c r="F258" s="19" t="s">
        <v>317</v>
      </c>
      <c r="H258" s="18"/>
      <c r="I258" s="10">
        <v>80</v>
      </c>
    </row>
    <row r="259" spans="1:9">
      <c r="A259" s="12" t="s">
        <v>292</v>
      </c>
      <c r="B259" s="17">
        <v>30</v>
      </c>
      <c r="C259" s="12"/>
      <c r="D259" s="13">
        <f t="shared" si="15"/>
        <v>0</v>
      </c>
      <c r="E259" s="25"/>
      <c r="F259" s="19" t="s">
        <v>318</v>
      </c>
      <c r="H259" s="18"/>
      <c r="I259" s="10">
        <v>80</v>
      </c>
    </row>
    <row r="260" spans="1:9">
      <c r="A260" s="12" t="s">
        <v>232</v>
      </c>
      <c r="B260" s="17">
        <v>10</v>
      </c>
      <c r="C260" s="12"/>
      <c r="D260" s="13">
        <f t="shared" si="15"/>
        <v>0</v>
      </c>
      <c r="E260" s="25"/>
      <c r="F260" s="19"/>
      <c r="H260" s="18"/>
    </row>
    <row r="261" spans="1:9">
      <c r="A261" s="12" t="s">
        <v>114</v>
      </c>
      <c r="B261" s="17">
        <v>0.75</v>
      </c>
      <c r="C261" s="12"/>
      <c r="D261" s="13">
        <f t="shared" si="15"/>
        <v>0</v>
      </c>
      <c r="E261" s="25"/>
      <c r="F261" s="19" t="s">
        <v>237</v>
      </c>
      <c r="H261" s="18"/>
      <c r="I261" s="10">
        <f>SUM(I256:I259)</f>
        <v>160</v>
      </c>
    </row>
    <row r="262" spans="1:9">
      <c r="A262" s="12" t="s">
        <v>115</v>
      </c>
      <c r="B262" s="17">
        <v>0.95</v>
      </c>
      <c r="C262" s="12"/>
      <c r="D262" s="13">
        <f t="shared" si="15"/>
        <v>0</v>
      </c>
      <c r="E262" s="25"/>
      <c r="F262" s="19" t="s">
        <v>238</v>
      </c>
      <c r="H262" s="18"/>
      <c r="I262" s="10">
        <f>SUM(I261*0.13)</f>
        <v>20.8</v>
      </c>
    </row>
    <row r="263" spans="1:9">
      <c r="A263" s="12" t="s">
        <v>116</v>
      </c>
      <c r="B263" s="17">
        <v>0.95</v>
      </c>
      <c r="C263" s="12"/>
      <c r="D263" s="13">
        <f t="shared" si="15"/>
        <v>0</v>
      </c>
      <c r="E263" s="25"/>
      <c r="F263" s="19"/>
      <c r="H263" s="18"/>
    </row>
    <row r="264" spans="1:9">
      <c r="A264" s="12" t="s">
        <v>338</v>
      </c>
      <c r="B264" s="17">
        <v>40</v>
      </c>
      <c r="C264" s="12"/>
      <c r="D264" s="13">
        <f t="shared" si="15"/>
        <v>0</v>
      </c>
      <c r="E264" s="25"/>
      <c r="F264" s="19" t="s">
        <v>239</v>
      </c>
      <c r="H264" s="18"/>
      <c r="I264" s="10">
        <f>SUM(I261:I262)</f>
        <v>180.8</v>
      </c>
    </row>
    <row r="265" spans="1:9">
      <c r="A265" s="12" t="s">
        <v>339</v>
      </c>
      <c r="B265" s="17">
        <v>50</v>
      </c>
      <c r="C265" s="12"/>
      <c r="D265" s="13">
        <f t="shared" si="15"/>
        <v>0</v>
      </c>
      <c r="E265" s="25"/>
      <c r="F265" s="12"/>
      <c r="H265" s="18"/>
      <c r="I265" s="9"/>
    </row>
    <row r="266" spans="1:9" ht="14.45" customHeight="1">
      <c r="A266" s="12" t="s">
        <v>340</v>
      </c>
      <c r="B266" s="17">
        <v>80</v>
      </c>
      <c r="C266" s="12"/>
      <c r="D266" s="13">
        <f t="shared" si="15"/>
        <v>0</v>
      </c>
      <c r="F266" s="37" t="s">
        <v>316</v>
      </c>
      <c r="G266" s="14"/>
      <c r="H266" s="14"/>
      <c r="I266" s="14"/>
    </row>
    <row r="267" spans="1:9">
      <c r="A267" s="12" t="s">
        <v>121</v>
      </c>
      <c r="B267" s="17">
        <v>12</v>
      </c>
      <c r="C267" s="12"/>
      <c r="D267" s="13">
        <f t="shared" si="15"/>
        <v>0</v>
      </c>
      <c r="F267" s="14"/>
      <c r="G267" s="14"/>
      <c r="H267" s="14"/>
      <c r="I267" s="14"/>
    </row>
    <row r="268" spans="1:9">
      <c r="A268" s="12" t="s">
        <v>122</v>
      </c>
      <c r="B268" s="17">
        <v>10</v>
      </c>
      <c r="C268" s="12"/>
      <c r="D268" s="13">
        <f t="shared" si="15"/>
        <v>0</v>
      </c>
      <c r="E268" s="14"/>
      <c r="F268" s="14"/>
      <c r="G268" s="14"/>
      <c r="H268" s="14"/>
      <c r="I268" s="14"/>
    </row>
    <row r="269" spans="1:9">
      <c r="A269" s="12" t="s">
        <v>117</v>
      </c>
      <c r="B269" s="17">
        <v>9.5</v>
      </c>
      <c r="C269" s="12"/>
      <c r="D269" s="13">
        <f t="shared" si="15"/>
        <v>0</v>
      </c>
      <c r="E269" s="14"/>
      <c r="F269" s="14"/>
      <c r="G269" s="14"/>
      <c r="H269" s="14"/>
      <c r="I269" s="14"/>
    </row>
    <row r="270" spans="1:9">
      <c r="A270" s="12" t="s">
        <v>118</v>
      </c>
      <c r="B270" s="17">
        <v>9.25</v>
      </c>
      <c r="C270" s="12"/>
      <c r="D270" s="13">
        <f t="shared" si="15"/>
        <v>0</v>
      </c>
      <c r="E270" s="14"/>
      <c r="F270" s="14"/>
      <c r="G270" s="14"/>
      <c r="H270" s="14"/>
      <c r="I270" s="14"/>
    </row>
    <row r="271" spans="1:9">
      <c r="A271" s="12" t="s">
        <v>119</v>
      </c>
      <c r="B271" s="17">
        <v>60</v>
      </c>
      <c r="C271" s="12"/>
      <c r="D271" s="13">
        <f t="shared" si="15"/>
        <v>0</v>
      </c>
      <c r="E271" s="14"/>
      <c r="F271" s="14"/>
      <c r="G271" s="14"/>
      <c r="H271" s="14"/>
      <c r="I271" s="14"/>
    </row>
    <row r="272" spans="1:9">
      <c r="A272" s="12" t="s">
        <v>120</v>
      </c>
      <c r="B272" s="17">
        <v>60</v>
      </c>
      <c r="C272" s="12"/>
      <c r="D272" s="13">
        <f t="shared" si="15"/>
        <v>0</v>
      </c>
      <c r="E272" s="14"/>
      <c r="F272" s="14"/>
      <c r="G272" s="14"/>
      <c r="H272" s="14"/>
      <c r="I272" s="14"/>
    </row>
    <row r="273" spans="1:9">
      <c r="A273" s="12" t="s">
        <v>290</v>
      </c>
      <c r="B273" s="17">
        <v>125</v>
      </c>
      <c r="C273" s="12"/>
      <c r="D273" s="13">
        <f t="shared" si="15"/>
        <v>0</v>
      </c>
      <c r="E273" s="14"/>
      <c r="F273" s="14"/>
      <c r="G273" s="14"/>
      <c r="H273" s="14"/>
      <c r="I273" s="14"/>
    </row>
    <row r="274" spans="1:9">
      <c r="A274" s="12" t="s">
        <v>291</v>
      </c>
      <c r="B274" s="17">
        <v>45</v>
      </c>
      <c r="C274" s="12"/>
      <c r="D274" s="13">
        <f t="shared" si="15"/>
        <v>0</v>
      </c>
      <c r="E274" s="14"/>
      <c r="F274" s="14"/>
      <c r="G274" s="14"/>
      <c r="H274" s="14"/>
      <c r="I274" s="14"/>
    </row>
    <row r="275" spans="1:9">
      <c r="A275" s="12" t="s">
        <v>311</v>
      </c>
      <c r="B275" s="17">
        <v>32</v>
      </c>
      <c r="C275" s="12"/>
      <c r="D275" s="13">
        <f t="shared" si="15"/>
        <v>0</v>
      </c>
      <c r="E275" s="14"/>
      <c r="F275" s="14"/>
      <c r="G275" s="14"/>
      <c r="H275" s="14"/>
      <c r="I275" s="14"/>
    </row>
    <row r="276" spans="1:9">
      <c r="A276" s="12" t="s">
        <v>123</v>
      </c>
      <c r="B276" s="17">
        <v>95</v>
      </c>
      <c r="C276" s="12"/>
      <c r="D276" s="13">
        <f t="shared" si="15"/>
        <v>0</v>
      </c>
      <c r="E276" s="14"/>
      <c r="F276" s="14"/>
      <c r="G276" s="14"/>
      <c r="H276" s="14"/>
      <c r="I276" s="14"/>
    </row>
    <row r="277" spans="1:9">
      <c r="A277" s="12" t="s">
        <v>287</v>
      </c>
      <c r="B277" s="17">
        <v>20</v>
      </c>
      <c r="C277" s="12"/>
      <c r="D277" s="13">
        <f t="shared" si="15"/>
        <v>0</v>
      </c>
      <c r="E277" s="14"/>
      <c r="F277" s="14"/>
      <c r="G277" s="14"/>
      <c r="H277" s="14"/>
      <c r="I277" s="14"/>
    </row>
    <row r="278" spans="1:9">
      <c r="A278" s="12" t="s">
        <v>319</v>
      </c>
      <c r="B278" s="17">
        <v>5.5</v>
      </c>
      <c r="C278" s="12"/>
      <c r="D278" s="13">
        <f t="shared" si="15"/>
        <v>0</v>
      </c>
      <c r="E278" s="14"/>
      <c r="F278" s="14"/>
      <c r="G278" s="14"/>
      <c r="H278" s="14"/>
      <c r="I278" s="14"/>
    </row>
    <row r="279" spans="1:9">
      <c r="A279" s="12" t="s">
        <v>320</v>
      </c>
      <c r="B279" s="17">
        <v>9.5</v>
      </c>
      <c r="C279" s="12"/>
      <c r="D279" s="13">
        <f t="shared" si="15"/>
        <v>0</v>
      </c>
      <c r="E279" s="14"/>
      <c r="F279" s="14"/>
      <c r="G279" s="14"/>
      <c r="H279" s="14"/>
      <c r="I279" s="14"/>
    </row>
    <row r="280" spans="1:9">
      <c r="A280" s="12" t="s">
        <v>321</v>
      </c>
      <c r="B280" s="17">
        <v>11.5</v>
      </c>
      <c r="C280" s="12"/>
      <c r="D280" s="13">
        <f t="shared" si="15"/>
        <v>0</v>
      </c>
      <c r="E280" s="14"/>
      <c r="F280" s="14"/>
      <c r="G280" s="14"/>
      <c r="H280" s="14"/>
      <c r="I280" s="14"/>
    </row>
    <row r="281" spans="1:9">
      <c r="A281" s="12" t="s">
        <v>246</v>
      </c>
      <c r="B281" s="31">
        <v>65</v>
      </c>
      <c r="D281" s="13">
        <f t="shared" si="15"/>
        <v>0</v>
      </c>
      <c r="E281" s="14"/>
      <c r="F281" s="14"/>
      <c r="G281" s="14"/>
      <c r="H281" s="14"/>
      <c r="I281" s="14"/>
    </row>
    <row r="282" spans="1:9">
      <c r="A282" s="12" t="s">
        <v>305</v>
      </c>
      <c r="B282" s="31">
        <v>30</v>
      </c>
      <c r="D282" s="13">
        <f t="shared" si="15"/>
        <v>0</v>
      </c>
      <c r="E282" s="14"/>
      <c r="F282" s="14"/>
      <c r="G282" s="14"/>
      <c r="H282" s="14"/>
      <c r="I282" s="14"/>
    </row>
    <row r="283" spans="1:9">
      <c r="A283" s="12" t="s">
        <v>247</v>
      </c>
      <c r="B283" s="31">
        <v>2.85</v>
      </c>
      <c r="D283" s="13">
        <f t="shared" si="15"/>
        <v>0</v>
      </c>
      <c r="E283" s="14"/>
      <c r="F283" s="14"/>
      <c r="G283" s="14"/>
      <c r="H283" s="14"/>
      <c r="I283" s="14"/>
    </row>
    <row r="284" spans="1:9">
      <c r="A284" s="12" t="s">
        <v>248</v>
      </c>
      <c r="B284" s="31">
        <v>0.08</v>
      </c>
      <c r="D284" s="13">
        <f t="shared" si="15"/>
        <v>0</v>
      </c>
      <c r="E284" s="14"/>
      <c r="F284" s="14"/>
      <c r="G284" s="14"/>
      <c r="H284" s="14"/>
      <c r="I284" s="14"/>
    </row>
    <row r="285" spans="1:9">
      <c r="A285" s="12" t="s">
        <v>288</v>
      </c>
      <c r="B285" s="31">
        <v>35</v>
      </c>
      <c r="D285" s="13">
        <f t="shared" si="15"/>
        <v>0</v>
      </c>
      <c r="E285" s="14"/>
      <c r="F285" s="14"/>
      <c r="G285" s="14"/>
      <c r="H285" s="14"/>
      <c r="I285" s="14"/>
    </row>
    <row r="286" spans="1:9">
      <c r="A286" s="12" t="s">
        <v>289</v>
      </c>
      <c r="B286" s="31">
        <v>45</v>
      </c>
      <c r="D286" s="13">
        <f t="shared" si="15"/>
        <v>0</v>
      </c>
      <c r="E286" s="14"/>
      <c r="F286" s="14"/>
      <c r="G286" s="14"/>
      <c r="H286" s="14"/>
      <c r="I286" s="14"/>
    </row>
    <row r="287" spans="1:9">
      <c r="A287" s="43"/>
      <c r="B287" s="42"/>
      <c r="C287" s="42"/>
      <c r="D287" s="42"/>
      <c r="E287" s="14"/>
    </row>
    <row r="288" spans="1:9">
      <c r="A288" s="42"/>
      <c r="B288" s="42"/>
      <c r="C288" s="42"/>
      <c r="D288" s="42"/>
      <c r="E288" s="14"/>
    </row>
    <row r="289" spans="1:4">
      <c r="A289" s="42"/>
      <c r="B289" s="42"/>
      <c r="C289" s="42"/>
      <c r="D289" s="42"/>
    </row>
    <row r="290" spans="1:4">
      <c r="A290" s="42"/>
      <c r="B290" s="42"/>
      <c r="C290" s="42"/>
      <c r="D290" s="42"/>
    </row>
    <row r="291" spans="1:4">
      <c r="A291" s="42"/>
      <c r="B291" s="42"/>
      <c r="C291" s="42"/>
      <c r="D291" s="42"/>
    </row>
    <row r="292" spans="1:4">
      <c r="A292" s="42"/>
      <c r="B292" s="42"/>
      <c r="C292" s="42"/>
      <c r="D292" s="42"/>
    </row>
    <row r="293" spans="1:4">
      <c r="A293" s="42"/>
      <c r="B293" s="42"/>
      <c r="C293" s="42"/>
      <c r="D293" s="42"/>
    </row>
    <row r="294" spans="1:4">
      <c r="A294" s="42"/>
      <c r="B294" s="42"/>
      <c r="C294" s="42"/>
      <c r="D294" s="42"/>
    </row>
    <row r="295" spans="1:4">
      <c r="A295" s="14"/>
      <c r="B295" s="14"/>
      <c r="C295" s="14"/>
      <c r="D295" s="14"/>
    </row>
    <row r="296" spans="1:4">
      <c r="A296" s="14"/>
      <c r="B296" s="14"/>
      <c r="C296" s="14"/>
      <c r="D296" s="14"/>
    </row>
  </sheetData>
  <mergeCells count="21">
    <mergeCell ref="A6:I6"/>
    <mergeCell ref="A1:I1"/>
    <mergeCell ref="A2:I2"/>
    <mergeCell ref="A3:I3"/>
    <mergeCell ref="A4:D4"/>
    <mergeCell ref="A5:D5"/>
    <mergeCell ref="F4:I4"/>
    <mergeCell ref="F5:I5"/>
    <mergeCell ref="A8:D8"/>
    <mergeCell ref="F8:I8"/>
    <mergeCell ref="A83:D92"/>
    <mergeCell ref="F67:I73"/>
    <mergeCell ref="F17:I17"/>
    <mergeCell ref="F30:I30"/>
    <mergeCell ref="F241:F245"/>
    <mergeCell ref="A287:D294"/>
    <mergeCell ref="A185:D194"/>
    <mergeCell ref="F251:I252"/>
    <mergeCell ref="F125:I142"/>
    <mergeCell ref="F222:I238"/>
    <mergeCell ref="A221:D234"/>
  </mergeCells>
  <conditionalFormatting sqref="F67">
    <cfRule type="duplicateValues" dxfId="0" priority="2"/>
  </conditionalFormatting>
  <pageMargins left="0.19685039370078741" right="0.19685039370078741" top="0.35433070866141736" bottom="0.35433070866141736" header="0.31496062992125984" footer="0.31496062992125984"/>
  <pageSetup orientation="portrait" r:id="rId1"/>
  <rowBreaks count="1" manualBreakCount="1">
    <brk id="1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Smith</dc:creator>
  <cp:lastModifiedBy>Elite Party Rentals</cp:lastModifiedBy>
  <cp:lastPrinted>2022-11-22T19:40:13Z</cp:lastPrinted>
  <dcterms:created xsi:type="dcterms:W3CDTF">2015-04-20T22:59:14Z</dcterms:created>
  <dcterms:modified xsi:type="dcterms:W3CDTF">2025-03-17T19:30:31Z</dcterms:modified>
</cp:coreProperties>
</file>