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defaultThemeVersion="164011"/>
  <mc:AlternateContent xmlns:mc="http://schemas.openxmlformats.org/markup-compatibility/2006">
    <mc:Choice Requires="x15">
      <x15ac:absPath xmlns:x15ac="http://schemas.microsoft.com/office/spreadsheetml/2010/11/ac" url="C:\Users\Anselmo\Google Drive\"/>
    </mc:Choice>
  </mc:AlternateContent>
  <bookViews>
    <workbookView xWindow="0" yWindow="0" windowWidth="20490" windowHeight="7230"/>
  </bookViews>
  <sheets>
    <sheet name="Tabela CFOP Agrupada" sheetId="5" r:id="rId1"/>
    <sheet name="Tabela CFOP" sheetId="1" r:id="rId2"/>
    <sheet name="Instruções" sheetId="2" r:id="rId3"/>
  </sheets>
  <definedNames>
    <definedName name="_xlnm._FilterDatabase" localSheetId="1" hidden="1">'Tabela CFOP'!$A$3:$I$564</definedName>
    <definedName name="_xlnm._FilterDatabase" localSheetId="0" hidden="1">'Tabela CFOP Agrupada'!$A$4:$J$4</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2" i="5" l="1"/>
  <c r="I312" i="5"/>
  <c r="H312" i="5"/>
  <c r="G312" i="5"/>
  <c r="F312" i="5"/>
  <c r="E312" i="5"/>
  <c r="J311" i="5"/>
  <c r="I311" i="5"/>
  <c r="H311" i="5"/>
  <c r="G311" i="5"/>
  <c r="F311" i="5"/>
  <c r="E311" i="5"/>
  <c r="J310" i="5"/>
  <c r="I310" i="5"/>
  <c r="H310" i="5"/>
  <c r="G310" i="5"/>
  <c r="F310" i="5"/>
  <c r="E310" i="5"/>
  <c r="J309" i="5"/>
  <c r="I309" i="5"/>
  <c r="H309" i="5"/>
  <c r="G309" i="5"/>
  <c r="F309" i="5"/>
  <c r="E309" i="5"/>
  <c r="J308" i="5"/>
  <c r="I308" i="5"/>
  <c r="H308" i="5"/>
  <c r="G308" i="5"/>
  <c r="F308" i="5"/>
  <c r="E308" i="5"/>
  <c r="J307" i="5"/>
  <c r="I307" i="5"/>
  <c r="H307" i="5"/>
  <c r="G307" i="5"/>
  <c r="F307" i="5"/>
  <c r="E307" i="5"/>
  <c r="J306" i="5"/>
  <c r="I306" i="5"/>
  <c r="H306" i="5"/>
  <c r="G306" i="5"/>
  <c r="F306" i="5"/>
  <c r="E306" i="5"/>
  <c r="J305" i="5"/>
  <c r="I305" i="5"/>
  <c r="H305" i="5"/>
  <c r="G305" i="5"/>
  <c r="F305" i="5"/>
  <c r="E305" i="5"/>
  <c r="J304" i="5"/>
  <c r="I304" i="5"/>
  <c r="H304" i="5"/>
  <c r="G304" i="5"/>
  <c r="F304" i="5"/>
  <c r="E304" i="5"/>
  <c r="J303" i="5"/>
  <c r="I303" i="5"/>
  <c r="H303" i="5"/>
  <c r="G303" i="5"/>
  <c r="F303" i="5"/>
  <c r="E303" i="5"/>
  <c r="J302" i="5"/>
  <c r="I302" i="5"/>
  <c r="H302" i="5"/>
  <c r="G302" i="5"/>
  <c r="F302" i="5"/>
  <c r="E302" i="5"/>
  <c r="J301" i="5"/>
  <c r="I301" i="5"/>
  <c r="H301" i="5"/>
  <c r="G301" i="5"/>
  <c r="F301" i="5"/>
  <c r="E301" i="5"/>
  <c r="J300" i="5"/>
  <c r="I300" i="5"/>
  <c r="H300" i="5"/>
  <c r="G300" i="5"/>
  <c r="F300" i="5"/>
  <c r="E300" i="5"/>
  <c r="J299" i="5"/>
  <c r="I299" i="5"/>
  <c r="H299" i="5"/>
  <c r="G299" i="5"/>
  <c r="F299" i="5"/>
  <c r="E299" i="5"/>
  <c r="J298" i="5"/>
  <c r="I298" i="5"/>
  <c r="H298" i="5"/>
  <c r="G298" i="5"/>
  <c r="F298" i="5"/>
  <c r="E298" i="5"/>
  <c r="J297" i="5"/>
  <c r="I297" i="5"/>
  <c r="H297" i="5"/>
  <c r="G297" i="5"/>
  <c r="F297" i="5"/>
  <c r="E297" i="5"/>
  <c r="J296" i="5"/>
  <c r="I296" i="5"/>
  <c r="H296" i="5"/>
  <c r="G296" i="5"/>
  <c r="F296" i="5"/>
  <c r="E296" i="5"/>
  <c r="J295" i="5"/>
  <c r="I295" i="5"/>
  <c r="H295" i="5"/>
  <c r="G295" i="5"/>
  <c r="F295" i="5"/>
  <c r="E295" i="5"/>
  <c r="J294" i="5"/>
  <c r="I294" i="5"/>
  <c r="H294" i="5"/>
  <c r="G294" i="5"/>
  <c r="F294" i="5"/>
  <c r="E294" i="5"/>
  <c r="J293" i="5"/>
  <c r="I293" i="5"/>
  <c r="H293" i="5"/>
  <c r="G293" i="5"/>
  <c r="F293" i="5"/>
  <c r="E293" i="5"/>
  <c r="J292" i="5"/>
  <c r="I292" i="5"/>
  <c r="H292" i="5"/>
  <c r="G292" i="5"/>
  <c r="F292" i="5"/>
  <c r="E292" i="5"/>
  <c r="J291" i="5"/>
  <c r="I291" i="5"/>
  <c r="H291" i="5"/>
  <c r="G291" i="5"/>
  <c r="F291" i="5"/>
  <c r="E291" i="5"/>
  <c r="J290" i="5"/>
  <c r="I290" i="5"/>
  <c r="H290" i="5"/>
  <c r="G290" i="5"/>
  <c r="F290" i="5"/>
  <c r="E290" i="5"/>
  <c r="J289" i="5"/>
  <c r="I289" i="5"/>
  <c r="H289" i="5"/>
  <c r="G289" i="5"/>
  <c r="F289" i="5"/>
  <c r="E289" i="5"/>
  <c r="J288" i="5"/>
  <c r="I288" i="5"/>
  <c r="H288" i="5"/>
  <c r="G288" i="5"/>
  <c r="F288" i="5"/>
  <c r="E288" i="5"/>
  <c r="J287" i="5"/>
  <c r="I287" i="5"/>
  <c r="H287" i="5"/>
  <c r="G287" i="5"/>
  <c r="F287" i="5"/>
  <c r="E287" i="5"/>
  <c r="J286" i="5"/>
  <c r="I286" i="5"/>
  <c r="H286" i="5"/>
  <c r="G286" i="5"/>
  <c r="F286" i="5"/>
  <c r="E286" i="5"/>
  <c r="J285" i="5"/>
  <c r="I285" i="5"/>
  <c r="H285" i="5"/>
  <c r="G285" i="5"/>
  <c r="F285" i="5"/>
  <c r="E285" i="5"/>
  <c r="J284" i="5"/>
  <c r="I284" i="5"/>
  <c r="H284" i="5"/>
  <c r="G284" i="5"/>
  <c r="F284" i="5"/>
  <c r="E284" i="5"/>
  <c r="J283" i="5"/>
  <c r="I283" i="5"/>
  <c r="H283" i="5"/>
  <c r="G283" i="5"/>
  <c r="F283" i="5"/>
  <c r="E283" i="5"/>
  <c r="J282" i="5"/>
  <c r="I282" i="5"/>
  <c r="H282" i="5"/>
  <c r="G282" i="5"/>
  <c r="F282" i="5"/>
  <c r="E282" i="5"/>
  <c r="J281" i="5"/>
  <c r="I281" i="5"/>
  <c r="H281" i="5"/>
  <c r="G281" i="5"/>
  <c r="F281" i="5"/>
  <c r="E281" i="5"/>
  <c r="J280" i="5"/>
  <c r="I280" i="5"/>
  <c r="H280" i="5"/>
  <c r="G280" i="5"/>
  <c r="F280" i="5"/>
  <c r="E280" i="5"/>
  <c r="J279" i="5"/>
  <c r="I279" i="5"/>
  <c r="H279" i="5"/>
  <c r="G279" i="5"/>
  <c r="F279" i="5"/>
  <c r="E279" i="5"/>
  <c r="J278" i="5"/>
  <c r="I278" i="5"/>
  <c r="H278" i="5"/>
  <c r="G278" i="5"/>
  <c r="F278" i="5"/>
  <c r="E278" i="5"/>
  <c r="J277" i="5"/>
  <c r="I277" i="5"/>
  <c r="H277" i="5"/>
  <c r="G277" i="5"/>
  <c r="F277" i="5"/>
  <c r="E277" i="5"/>
  <c r="J276" i="5"/>
  <c r="I276" i="5"/>
  <c r="H276" i="5"/>
  <c r="G276" i="5"/>
  <c r="F276" i="5"/>
  <c r="E276" i="5"/>
  <c r="J275" i="5"/>
  <c r="I275" i="5"/>
  <c r="H275" i="5"/>
  <c r="G275" i="5"/>
  <c r="F275" i="5"/>
  <c r="E275" i="5"/>
  <c r="J274" i="5"/>
  <c r="I274" i="5"/>
  <c r="H274" i="5"/>
  <c r="G274" i="5"/>
  <c r="F274" i="5"/>
  <c r="E274" i="5"/>
  <c r="J273" i="5"/>
  <c r="I273" i="5"/>
  <c r="H273" i="5"/>
  <c r="G273" i="5"/>
  <c r="F273" i="5"/>
  <c r="E273" i="5"/>
  <c r="J272" i="5"/>
  <c r="I272" i="5"/>
  <c r="H272" i="5"/>
  <c r="G272" i="5"/>
  <c r="F272" i="5"/>
  <c r="E272" i="5"/>
  <c r="J271" i="5"/>
  <c r="I271" i="5"/>
  <c r="H271" i="5"/>
  <c r="G271" i="5"/>
  <c r="F271" i="5"/>
  <c r="E271" i="5"/>
  <c r="J270" i="5"/>
  <c r="I270" i="5"/>
  <c r="H270" i="5"/>
  <c r="G270" i="5"/>
  <c r="F270" i="5"/>
  <c r="E270" i="5"/>
  <c r="J269" i="5"/>
  <c r="I269" i="5"/>
  <c r="H269" i="5"/>
  <c r="G269" i="5"/>
  <c r="F269" i="5"/>
  <c r="E269" i="5"/>
  <c r="J268" i="5"/>
  <c r="I268" i="5"/>
  <c r="H268" i="5"/>
  <c r="G268" i="5"/>
  <c r="F268" i="5"/>
  <c r="E268" i="5"/>
  <c r="J267" i="5"/>
  <c r="I267" i="5"/>
  <c r="H267" i="5"/>
  <c r="G267" i="5"/>
  <c r="F267" i="5"/>
  <c r="E267" i="5"/>
  <c r="J266" i="5"/>
  <c r="I266" i="5"/>
  <c r="H266" i="5"/>
  <c r="G266" i="5"/>
  <c r="F266" i="5"/>
  <c r="E266" i="5"/>
  <c r="J265" i="5"/>
  <c r="I265" i="5"/>
  <c r="H265" i="5"/>
  <c r="G265" i="5"/>
  <c r="F265" i="5"/>
  <c r="E265" i="5"/>
  <c r="J264" i="5"/>
  <c r="I264" i="5"/>
  <c r="H264" i="5"/>
  <c r="G264" i="5"/>
  <c r="F264" i="5"/>
  <c r="E264" i="5"/>
  <c r="J263" i="5"/>
  <c r="I263" i="5"/>
  <c r="H263" i="5"/>
  <c r="G263" i="5"/>
  <c r="F263" i="5"/>
  <c r="E263" i="5"/>
  <c r="J262" i="5"/>
  <c r="I262" i="5"/>
  <c r="H262" i="5"/>
  <c r="G262" i="5"/>
  <c r="F262" i="5"/>
  <c r="E262" i="5"/>
  <c r="J261" i="5"/>
  <c r="I261" i="5"/>
  <c r="H261" i="5"/>
  <c r="G261" i="5"/>
  <c r="F261" i="5"/>
  <c r="E261" i="5"/>
  <c r="J260" i="5"/>
  <c r="I260" i="5"/>
  <c r="H260" i="5"/>
  <c r="G260" i="5"/>
  <c r="F260" i="5"/>
  <c r="E260" i="5"/>
  <c r="J259" i="5"/>
  <c r="I259" i="5"/>
  <c r="H259" i="5"/>
  <c r="G259" i="5"/>
  <c r="F259" i="5"/>
  <c r="E259" i="5"/>
  <c r="J258" i="5"/>
  <c r="I258" i="5"/>
  <c r="H258" i="5"/>
  <c r="G258" i="5"/>
  <c r="F258" i="5"/>
  <c r="E258" i="5"/>
  <c r="J257" i="5"/>
  <c r="I257" i="5"/>
  <c r="H257" i="5"/>
  <c r="G257" i="5"/>
  <c r="F257" i="5"/>
  <c r="E257" i="5"/>
  <c r="J256" i="5"/>
  <c r="I256" i="5"/>
  <c r="H256" i="5"/>
  <c r="G256" i="5"/>
  <c r="F256" i="5"/>
  <c r="E256" i="5"/>
  <c r="J255" i="5"/>
  <c r="I255" i="5"/>
  <c r="H255" i="5"/>
  <c r="G255" i="5"/>
  <c r="F255" i="5"/>
  <c r="E255" i="5"/>
  <c r="J254" i="5"/>
  <c r="I254" i="5"/>
  <c r="H254" i="5"/>
  <c r="G254" i="5"/>
  <c r="F254" i="5"/>
  <c r="E254" i="5"/>
  <c r="J253" i="5"/>
  <c r="I253" i="5"/>
  <c r="H253" i="5"/>
  <c r="G253" i="5"/>
  <c r="F253" i="5"/>
  <c r="E253" i="5"/>
  <c r="J252" i="5"/>
  <c r="I252" i="5"/>
  <c r="H252" i="5"/>
  <c r="G252" i="5"/>
  <c r="F252" i="5"/>
  <c r="E252" i="5"/>
  <c r="J251" i="5"/>
  <c r="I251" i="5"/>
  <c r="H251" i="5"/>
  <c r="G251" i="5"/>
  <c r="F251" i="5"/>
  <c r="E251" i="5"/>
  <c r="J250" i="5"/>
  <c r="I250" i="5"/>
  <c r="H250" i="5"/>
  <c r="G250" i="5"/>
  <c r="F250" i="5"/>
  <c r="E250" i="5"/>
  <c r="J249" i="5"/>
  <c r="I249" i="5"/>
  <c r="H249" i="5"/>
  <c r="G249" i="5"/>
  <c r="F249" i="5"/>
  <c r="E249" i="5"/>
  <c r="J248" i="5"/>
  <c r="I248" i="5"/>
  <c r="H248" i="5"/>
  <c r="G248" i="5"/>
  <c r="F248" i="5"/>
  <c r="E248" i="5"/>
  <c r="J247" i="5"/>
  <c r="I247" i="5"/>
  <c r="H247" i="5"/>
  <c r="G247" i="5"/>
  <c r="F247" i="5"/>
  <c r="E247" i="5"/>
  <c r="J246" i="5"/>
  <c r="I246" i="5"/>
  <c r="H246" i="5"/>
  <c r="G246" i="5"/>
  <c r="F246" i="5"/>
  <c r="E246" i="5"/>
  <c r="J245" i="5"/>
  <c r="I245" i="5"/>
  <c r="H245" i="5"/>
  <c r="G245" i="5"/>
  <c r="F245" i="5"/>
  <c r="E245" i="5"/>
  <c r="J244" i="5"/>
  <c r="I244" i="5"/>
  <c r="H244" i="5"/>
  <c r="G244" i="5"/>
  <c r="F244" i="5"/>
  <c r="E244" i="5"/>
  <c r="J243" i="5"/>
  <c r="I243" i="5"/>
  <c r="H243" i="5"/>
  <c r="G243" i="5"/>
  <c r="F243" i="5"/>
  <c r="E243" i="5"/>
  <c r="J242" i="5"/>
  <c r="I242" i="5"/>
  <c r="H242" i="5"/>
  <c r="G242" i="5"/>
  <c r="F242" i="5"/>
  <c r="E242" i="5"/>
  <c r="J241" i="5"/>
  <c r="I241" i="5"/>
  <c r="H241" i="5"/>
  <c r="G241" i="5"/>
  <c r="F241" i="5"/>
  <c r="E241" i="5"/>
  <c r="J240" i="5"/>
  <c r="I240" i="5"/>
  <c r="H240" i="5"/>
  <c r="G240" i="5"/>
  <c r="F240" i="5"/>
  <c r="E240" i="5"/>
  <c r="J239" i="5"/>
  <c r="I239" i="5"/>
  <c r="H239" i="5"/>
  <c r="G239" i="5"/>
  <c r="F239" i="5"/>
  <c r="E239" i="5"/>
  <c r="J238" i="5"/>
  <c r="I238" i="5"/>
  <c r="H238" i="5"/>
  <c r="G238" i="5"/>
  <c r="F238" i="5"/>
  <c r="E238" i="5"/>
  <c r="J237" i="5"/>
  <c r="I237" i="5"/>
  <c r="H237" i="5"/>
  <c r="G237" i="5"/>
  <c r="F237" i="5"/>
  <c r="E237" i="5"/>
  <c r="J236" i="5"/>
  <c r="I236" i="5"/>
  <c r="H236" i="5"/>
  <c r="G236" i="5"/>
  <c r="F236" i="5"/>
  <c r="E236" i="5"/>
  <c r="J235" i="5"/>
  <c r="I235" i="5"/>
  <c r="H235" i="5"/>
  <c r="G235" i="5"/>
  <c r="F235" i="5"/>
  <c r="E235" i="5"/>
  <c r="J234" i="5"/>
  <c r="I234" i="5"/>
  <c r="H234" i="5"/>
  <c r="G234" i="5"/>
  <c r="F234" i="5"/>
  <c r="E234" i="5"/>
  <c r="J233" i="5"/>
  <c r="I233" i="5"/>
  <c r="H233" i="5"/>
  <c r="G233" i="5"/>
  <c r="F233" i="5"/>
  <c r="E233" i="5"/>
  <c r="J232" i="5"/>
  <c r="I232" i="5"/>
  <c r="H232" i="5"/>
  <c r="G232" i="5"/>
  <c r="F232" i="5"/>
  <c r="E232" i="5"/>
  <c r="J231" i="5"/>
  <c r="I231" i="5"/>
  <c r="H231" i="5"/>
  <c r="G231" i="5"/>
  <c r="F231" i="5"/>
  <c r="E231" i="5"/>
  <c r="J230" i="5"/>
  <c r="I230" i="5"/>
  <c r="H230" i="5"/>
  <c r="G230" i="5"/>
  <c r="F230" i="5"/>
  <c r="E230" i="5"/>
  <c r="J229" i="5"/>
  <c r="I229" i="5"/>
  <c r="H229" i="5"/>
  <c r="G229" i="5"/>
  <c r="F229" i="5"/>
  <c r="E229" i="5"/>
  <c r="J228" i="5"/>
  <c r="I228" i="5"/>
  <c r="H228" i="5"/>
  <c r="G228" i="5"/>
  <c r="F228" i="5"/>
  <c r="E228" i="5"/>
  <c r="J227" i="5"/>
  <c r="I227" i="5"/>
  <c r="H227" i="5"/>
  <c r="G227" i="5"/>
  <c r="F227" i="5"/>
  <c r="E227" i="5"/>
  <c r="J226" i="5"/>
  <c r="I226" i="5"/>
  <c r="H226" i="5"/>
  <c r="G226" i="5"/>
  <c r="F226" i="5"/>
  <c r="E226" i="5"/>
  <c r="J225" i="5"/>
  <c r="I225" i="5"/>
  <c r="H225" i="5"/>
  <c r="G225" i="5"/>
  <c r="F225" i="5"/>
  <c r="E225" i="5"/>
  <c r="J224" i="5"/>
  <c r="I224" i="5"/>
  <c r="H224" i="5"/>
  <c r="G224" i="5"/>
  <c r="F224" i="5"/>
  <c r="E224" i="5"/>
  <c r="J223" i="5"/>
  <c r="I223" i="5"/>
  <c r="H223" i="5"/>
  <c r="G223" i="5"/>
  <c r="F223" i="5"/>
  <c r="E223" i="5"/>
  <c r="J222" i="5"/>
  <c r="I222" i="5"/>
  <c r="H222" i="5"/>
  <c r="G222" i="5"/>
  <c r="F222" i="5"/>
  <c r="E222" i="5"/>
  <c r="J221" i="5"/>
  <c r="I221" i="5"/>
  <c r="H221" i="5"/>
  <c r="G221" i="5"/>
  <c r="F221" i="5"/>
  <c r="E221" i="5"/>
  <c r="J220" i="5"/>
  <c r="I220" i="5"/>
  <c r="H220" i="5"/>
  <c r="G220" i="5"/>
  <c r="F220" i="5"/>
  <c r="E220" i="5"/>
  <c r="J219" i="5"/>
  <c r="I219" i="5"/>
  <c r="H219" i="5"/>
  <c r="G219" i="5"/>
  <c r="F219" i="5"/>
  <c r="E219" i="5"/>
  <c r="J218" i="5"/>
  <c r="I218" i="5"/>
  <c r="H218" i="5"/>
  <c r="G218" i="5"/>
  <c r="F218" i="5"/>
  <c r="E218" i="5"/>
  <c r="J217" i="5"/>
  <c r="I217" i="5"/>
  <c r="H217" i="5"/>
  <c r="G217" i="5"/>
  <c r="F217" i="5"/>
  <c r="E217" i="5"/>
  <c r="J216" i="5"/>
  <c r="I216" i="5"/>
  <c r="H216" i="5"/>
  <c r="G216" i="5"/>
  <c r="F216" i="5"/>
  <c r="E216" i="5"/>
  <c r="J215" i="5"/>
  <c r="I215" i="5"/>
  <c r="H215" i="5"/>
  <c r="G215" i="5"/>
  <c r="F215" i="5"/>
  <c r="E215" i="5"/>
  <c r="J214" i="5"/>
  <c r="I214" i="5"/>
  <c r="H214" i="5"/>
  <c r="G214" i="5"/>
  <c r="F214" i="5"/>
  <c r="E214" i="5"/>
  <c r="J213" i="5"/>
  <c r="I213" i="5"/>
  <c r="H213" i="5"/>
  <c r="G213" i="5"/>
  <c r="F213" i="5"/>
  <c r="E213" i="5"/>
  <c r="J212" i="5"/>
  <c r="I212" i="5"/>
  <c r="H212" i="5"/>
  <c r="G212" i="5"/>
  <c r="F212" i="5"/>
  <c r="E212" i="5"/>
  <c r="J211" i="5"/>
  <c r="I211" i="5"/>
  <c r="H211" i="5"/>
  <c r="G211" i="5"/>
  <c r="F211" i="5"/>
  <c r="E211" i="5"/>
  <c r="J210" i="5"/>
  <c r="I210" i="5"/>
  <c r="H210" i="5"/>
  <c r="G210" i="5"/>
  <c r="F210" i="5"/>
  <c r="E210" i="5"/>
  <c r="J209" i="5"/>
  <c r="I209" i="5"/>
  <c r="H209" i="5"/>
  <c r="G209" i="5"/>
  <c r="F209" i="5"/>
  <c r="E209" i="5"/>
  <c r="J208" i="5"/>
  <c r="I208" i="5"/>
  <c r="H208" i="5"/>
  <c r="G208" i="5"/>
  <c r="F208" i="5"/>
  <c r="E208" i="5"/>
  <c r="J207" i="5"/>
  <c r="I207" i="5"/>
  <c r="H207" i="5"/>
  <c r="G207" i="5"/>
  <c r="F207" i="5"/>
  <c r="E207" i="5"/>
  <c r="J206" i="5"/>
  <c r="I206" i="5"/>
  <c r="H206" i="5"/>
  <c r="G206" i="5"/>
  <c r="F206" i="5"/>
  <c r="E206" i="5"/>
  <c r="J205" i="5"/>
  <c r="I205" i="5"/>
  <c r="H205" i="5"/>
  <c r="G205" i="5"/>
  <c r="F205" i="5"/>
  <c r="E205" i="5"/>
  <c r="J204" i="5"/>
  <c r="I204" i="5"/>
  <c r="H204" i="5"/>
  <c r="G204" i="5"/>
  <c r="F204" i="5"/>
  <c r="E204" i="5"/>
  <c r="J203" i="5"/>
  <c r="I203" i="5"/>
  <c r="H203" i="5"/>
  <c r="G203" i="5"/>
  <c r="F203" i="5"/>
  <c r="E203" i="5"/>
  <c r="J202" i="5"/>
  <c r="I202" i="5"/>
  <c r="H202" i="5"/>
  <c r="G202" i="5"/>
  <c r="F202" i="5"/>
  <c r="E202" i="5"/>
  <c r="J201" i="5"/>
  <c r="I201" i="5"/>
  <c r="H201" i="5"/>
  <c r="G201" i="5"/>
  <c r="F201" i="5"/>
  <c r="E201" i="5"/>
  <c r="J200" i="5"/>
  <c r="I200" i="5"/>
  <c r="H200" i="5"/>
  <c r="G200" i="5"/>
  <c r="F200" i="5"/>
  <c r="E200" i="5"/>
  <c r="J199" i="5"/>
  <c r="I199" i="5"/>
  <c r="H199" i="5"/>
  <c r="G199" i="5"/>
  <c r="F199" i="5"/>
  <c r="E199" i="5"/>
  <c r="J198" i="5"/>
  <c r="I198" i="5"/>
  <c r="H198" i="5"/>
  <c r="G198" i="5"/>
  <c r="F198" i="5"/>
  <c r="E198" i="5"/>
  <c r="J197" i="5"/>
  <c r="I197" i="5"/>
  <c r="H197" i="5"/>
  <c r="G197" i="5"/>
  <c r="F197" i="5"/>
  <c r="E197" i="5"/>
  <c r="J196" i="5"/>
  <c r="I196" i="5"/>
  <c r="H196" i="5"/>
  <c r="G196" i="5"/>
  <c r="F196" i="5"/>
  <c r="E196" i="5"/>
  <c r="J195" i="5"/>
  <c r="I195" i="5"/>
  <c r="H195" i="5"/>
  <c r="G195" i="5"/>
  <c r="F195" i="5"/>
  <c r="E195" i="5"/>
  <c r="J194" i="5"/>
  <c r="I194" i="5"/>
  <c r="H194" i="5"/>
  <c r="G194" i="5"/>
  <c r="F194" i="5"/>
  <c r="E194" i="5"/>
  <c r="J193" i="5"/>
  <c r="I193" i="5"/>
  <c r="H193" i="5"/>
  <c r="G193" i="5"/>
  <c r="F193" i="5"/>
  <c r="E193" i="5"/>
  <c r="J192" i="5"/>
  <c r="I192" i="5"/>
  <c r="H192" i="5"/>
  <c r="G192" i="5"/>
  <c r="F192" i="5"/>
  <c r="E192" i="5"/>
  <c r="J191" i="5"/>
  <c r="I191" i="5"/>
  <c r="H191" i="5"/>
  <c r="G191" i="5"/>
  <c r="F191" i="5"/>
  <c r="E191" i="5"/>
  <c r="J190" i="5"/>
  <c r="I190" i="5"/>
  <c r="H190" i="5"/>
  <c r="G190" i="5"/>
  <c r="F190" i="5"/>
  <c r="E190" i="5"/>
  <c r="J189" i="5"/>
  <c r="I189" i="5"/>
  <c r="H189" i="5"/>
  <c r="G189" i="5"/>
  <c r="F189" i="5"/>
  <c r="E189" i="5"/>
  <c r="J188" i="5"/>
  <c r="I188" i="5"/>
  <c r="H188" i="5"/>
  <c r="G188" i="5"/>
  <c r="F188" i="5"/>
  <c r="E188" i="5"/>
  <c r="J187" i="5"/>
  <c r="I187" i="5"/>
  <c r="H187" i="5"/>
  <c r="G187" i="5"/>
  <c r="F187" i="5"/>
  <c r="E187" i="5"/>
  <c r="J186" i="5"/>
  <c r="I186" i="5"/>
  <c r="H186" i="5"/>
  <c r="G186" i="5"/>
  <c r="F186" i="5"/>
  <c r="E186" i="5"/>
  <c r="J185" i="5"/>
  <c r="I185" i="5"/>
  <c r="H185" i="5"/>
  <c r="G185" i="5"/>
  <c r="F185" i="5"/>
  <c r="E185" i="5"/>
  <c r="J184" i="5"/>
  <c r="I184" i="5"/>
  <c r="H184" i="5"/>
  <c r="G184" i="5"/>
  <c r="F184" i="5"/>
  <c r="E184" i="5"/>
  <c r="J183" i="5"/>
  <c r="I183" i="5"/>
  <c r="H183" i="5"/>
  <c r="G183" i="5"/>
  <c r="F183" i="5"/>
  <c r="E183" i="5"/>
  <c r="J182" i="5"/>
  <c r="I182" i="5"/>
  <c r="H182" i="5"/>
  <c r="G182" i="5"/>
  <c r="F182" i="5"/>
  <c r="E182" i="5"/>
  <c r="J181" i="5"/>
  <c r="I181" i="5"/>
  <c r="H181" i="5"/>
  <c r="G181" i="5"/>
  <c r="F181" i="5"/>
  <c r="E181" i="5"/>
  <c r="J180" i="5"/>
  <c r="I180" i="5"/>
  <c r="H180" i="5"/>
  <c r="G180" i="5"/>
  <c r="F180" i="5"/>
  <c r="E180" i="5"/>
  <c r="J179" i="5"/>
  <c r="I179" i="5"/>
  <c r="H179" i="5"/>
  <c r="G179" i="5"/>
  <c r="F179" i="5"/>
  <c r="E179" i="5"/>
  <c r="J178" i="5"/>
  <c r="I178" i="5"/>
  <c r="H178" i="5"/>
  <c r="G178" i="5"/>
  <c r="F178" i="5"/>
  <c r="E178" i="5"/>
  <c r="J177" i="5"/>
  <c r="I177" i="5"/>
  <c r="H177" i="5"/>
  <c r="G177" i="5"/>
  <c r="F177" i="5"/>
  <c r="E177" i="5"/>
  <c r="J176" i="5"/>
  <c r="I176" i="5"/>
  <c r="H176" i="5"/>
  <c r="G176" i="5"/>
  <c r="F176" i="5"/>
  <c r="E176" i="5"/>
  <c r="J175" i="5"/>
  <c r="I175" i="5"/>
  <c r="H175" i="5"/>
  <c r="G175" i="5"/>
  <c r="F175" i="5"/>
  <c r="E175" i="5"/>
  <c r="J174" i="5"/>
  <c r="I174" i="5"/>
  <c r="H174" i="5"/>
  <c r="G174" i="5"/>
  <c r="F174" i="5"/>
  <c r="E174" i="5"/>
  <c r="J173" i="5"/>
  <c r="I173" i="5"/>
  <c r="H173" i="5"/>
  <c r="G173" i="5"/>
  <c r="F173" i="5"/>
  <c r="E173" i="5"/>
  <c r="J172" i="5"/>
  <c r="I172" i="5"/>
  <c r="H172" i="5"/>
  <c r="G172" i="5"/>
  <c r="F172" i="5"/>
  <c r="E172" i="5"/>
  <c r="J171" i="5"/>
  <c r="I171" i="5"/>
  <c r="H171" i="5"/>
  <c r="G171" i="5"/>
  <c r="F171" i="5"/>
  <c r="E171" i="5"/>
  <c r="J170" i="5"/>
  <c r="I170" i="5"/>
  <c r="H170" i="5"/>
  <c r="G170" i="5"/>
  <c r="F170" i="5"/>
  <c r="E170" i="5"/>
  <c r="J169" i="5"/>
  <c r="I169" i="5"/>
  <c r="H169" i="5"/>
  <c r="G169" i="5"/>
  <c r="F169" i="5"/>
  <c r="E169" i="5"/>
  <c r="J168" i="5"/>
  <c r="I168" i="5"/>
  <c r="H168" i="5"/>
  <c r="G168" i="5"/>
  <c r="F168" i="5"/>
  <c r="E168" i="5"/>
  <c r="J167" i="5"/>
  <c r="I167" i="5"/>
  <c r="H167" i="5"/>
  <c r="G167" i="5"/>
  <c r="F167" i="5"/>
  <c r="E167" i="5"/>
  <c r="J166" i="5"/>
  <c r="I166" i="5"/>
  <c r="H166" i="5"/>
  <c r="G166" i="5"/>
  <c r="F166" i="5"/>
  <c r="E166" i="5"/>
  <c r="J165" i="5"/>
  <c r="I165" i="5"/>
  <c r="H165" i="5"/>
  <c r="G165" i="5"/>
  <c r="F165" i="5"/>
  <c r="E165" i="5"/>
  <c r="J164" i="5"/>
  <c r="I164" i="5"/>
  <c r="H164" i="5"/>
  <c r="G164" i="5"/>
  <c r="F164" i="5"/>
  <c r="E164" i="5"/>
  <c r="J163" i="5"/>
  <c r="I163" i="5"/>
  <c r="H163" i="5"/>
  <c r="G163" i="5"/>
  <c r="F163" i="5"/>
  <c r="E163" i="5"/>
  <c r="J162" i="5"/>
  <c r="I162" i="5"/>
  <c r="H162" i="5"/>
  <c r="G162" i="5"/>
  <c r="F162" i="5"/>
  <c r="E162" i="5"/>
  <c r="J161" i="5"/>
  <c r="I161" i="5"/>
  <c r="H161" i="5"/>
  <c r="G161" i="5"/>
  <c r="F161" i="5"/>
  <c r="E161" i="5"/>
  <c r="J160" i="5"/>
  <c r="I160" i="5"/>
  <c r="H160" i="5"/>
  <c r="G160" i="5"/>
  <c r="F160" i="5"/>
  <c r="E160" i="5"/>
  <c r="J159" i="5"/>
  <c r="I159" i="5"/>
  <c r="H159" i="5"/>
  <c r="G159" i="5"/>
  <c r="F159" i="5"/>
  <c r="E159" i="5"/>
  <c r="J158" i="5"/>
  <c r="I158" i="5"/>
  <c r="H158" i="5"/>
  <c r="G158" i="5"/>
  <c r="F158" i="5"/>
  <c r="E158" i="5"/>
  <c r="J157" i="5"/>
  <c r="I157" i="5"/>
  <c r="H157" i="5"/>
  <c r="G157" i="5"/>
  <c r="F157" i="5"/>
  <c r="E157" i="5"/>
  <c r="J156" i="5"/>
  <c r="I156" i="5"/>
  <c r="H156" i="5"/>
  <c r="G156" i="5"/>
  <c r="F156" i="5"/>
  <c r="E156" i="5"/>
  <c r="J155" i="5"/>
  <c r="I155" i="5"/>
  <c r="H155" i="5"/>
  <c r="G155" i="5"/>
  <c r="F155" i="5"/>
  <c r="E155" i="5"/>
  <c r="J154" i="5"/>
  <c r="I154" i="5"/>
  <c r="H154" i="5"/>
  <c r="G154" i="5"/>
  <c r="F154" i="5"/>
  <c r="E154" i="5"/>
  <c r="J153" i="5"/>
  <c r="I153" i="5"/>
  <c r="H153" i="5"/>
  <c r="G153" i="5"/>
  <c r="F153" i="5"/>
  <c r="E153" i="5"/>
  <c r="J152" i="5"/>
  <c r="I152" i="5"/>
  <c r="H152" i="5"/>
  <c r="G152" i="5"/>
  <c r="F152" i="5"/>
  <c r="E152" i="5"/>
  <c r="J151" i="5"/>
  <c r="I151" i="5"/>
  <c r="H151" i="5"/>
  <c r="G151" i="5"/>
  <c r="F151" i="5"/>
  <c r="E151" i="5"/>
  <c r="J150" i="5"/>
  <c r="I150" i="5"/>
  <c r="H150" i="5"/>
  <c r="G150" i="5"/>
  <c r="F150" i="5"/>
  <c r="E150" i="5"/>
  <c r="J149" i="5"/>
  <c r="I149" i="5"/>
  <c r="H149" i="5"/>
  <c r="G149" i="5"/>
  <c r="F149" i="5"/>
  <c r="E149" i="5"/>
  <c r="J148" i="5"/>
  <c r="I148" i="5"/>
  <c r="H148" i="5"/>
  <c r="G148" i="5"/>
  <c r="F148" i="5"/>
  <c r="E148" i="5"/>
  <c r="J147" i="5"/>
  <c r="I147" i="5"/>
  <c r="H147" i="5"/>
  <c r="G147" i="5"/>
  <c r="F147" i="5"/>
  <c r="E147" i="5"/>
  <c r="J146" i="5"/>
  <c r="I146" i="5"/>
  <c r="H146" i="5"/>
  <c r="G146" i="5"/>
  <c r="F146" i="5"/>
  <c r="E146" i="5"/>
  <c r="J145" i="5"/>
  <c r="I145" i="5"/>
  <c r="H145" i="5"/>
  <c r="G145" i="5"/>
  <c r="F145" i="5"/>
  <c r="E145" i="5"/>
  <c r="J144" i="5"/>
  <c r="I144" i="5"/>
  <c r="H144" i="5"/>
  <c r="G144" i="5"/>
  <c r="F144" i="5"/>
  <c r="E144" i="5"/>
  <c r="J143" i="5"/>
  <c r="I143" i="5"/>
  <c r="H143" i="5"/>
  <c r="G143" i="5"/>
  <c r="F143" i="5"/>
  <c r="E143" i="5"/>
  <c r="J142" i="5"/>
  <c r="I142" i="5"/>
  <c r="H142" i="5"/>
  <c r="G142" i="5"/>
  <c r="F142" i="5"/>
  <c r="E142" i="5"/>
  <c r="J141" i="5"/>
  <c r="I141" i="5"/>
  <c r="H141" i="5"/>
  <c r="G141" i="5"/>
  <c r="F141" i="5"/>
  <c r="E141" i="5"/>
  <c r="J140" i="5"/>
  <c r="I140" i="5"/>
  <c r="H140" i="5"/>
  <c r="G140" i="5"/>
  <c r="F140" i="5"/>
  <c r="E140" i="5"/>
  <c r="J139" i="5"/>
  <c r="I139" i="5"/>
  <c r="H139" i="5"/>
  <c r="G139" i="5"/>
  <c r="F139" i="5"/>
  <c r="E139" i="5"/>
  <c r="J138" i="5"/>
  <c r="I138" i="5"/>
  <c r="H138" i="5"/>
  <c r="G138" i="5"/>
  <c r="F138" i="5"/>
  <c r="E138" i="5"/>
  <c r="J137" i="5"/>
  <c r="I137" i="5"/>
  <c r="H137" i="5"/>
  <c r="G137" i="5"/>
  <c r="F137" i="5"/>
  <c r="E137" i="5"/>
  <c r="J136" i="5"/>
  <c r="I136" i="5"/>
  <c r="H136" i="5"/>
  <c r="G136" i="5"/>
  <c r="F136" i="5"/>
  <c r="E136" i="5"/>
  <c r="J135" i="5"/>
  <c r="I135" i="5"/>
  <c r="H135" i="5"/>
  <c r="G135" i="5"/>
  <c r="F135" i="5"/>
  <c r="E135" i="5"/>
  <c r="J134" i="5"/>
  <c r="I134" i="5"/>
  <c r="H134" i="5"/>
  <c r="G134" i="5"/>
  <c r="F134" i="5"/>
  <c r="E134" i="5"/>
  <c r="J133" i="5"/>
  <c r="I133" i="5"/>
  <c r="H133" i="5"/>
  <c r="G133" i="5"/>
  <c r="F133" i="5"/>
  <c r="E133" i="5"/>
  <c r="J132" i="5"/>
  <c r="I132" i="5"/>
  <c r="H132" i="5"/>
  <c r="G132" i="5"/>
  <c r="F132" i="5"/>
  <c r="E132" i="5"/>
  <c r="J131" i="5"/>
  <c r="I131" i="5"/>
  <c r="H131" i="5"/>
  <c r="G131" i="5"/>
  <c r="F131" i="5"/>
  <c r="E131" i="5"/>
  <c r="J130" i="5"/>
  <c r="I130" i="5"/>
  <c r="H130" i="5"/>
  <c r="G130" i="5"/>
  <c r="F130" i="5"/>
  <c r="E130" i="5"/>
  <c r="J129" i="5"/>
  <c r="I129" i="5"/>
  <c r="H129" i="5"/>
  <c r="G129" i="5"/>
  <c r="F129" i="5"/>
  <c r="E129" i="5"/>
  <c r="J128" i="5"/>
  <c r="I128" i="5"/>
  <c r="H128" i="5"/>
  <c r="G128" i="5"/>
  <c r="F128" i="5"/>
  <c r="E128" i="5"/>
  <c r="J127" i="5"/>
  <c r="I127" i="5"/>
  <c r="H127" i="5"/>
  <c r="G127" i="5"/>
  <c r="F127" i="5"/>
  <c r="E127" i="5"/>
  <c r="J126" i="5"/>
  <c r="I126" i="5"/>
  <c r="H126" i="5"/>
  <c r="G126" i="5"/>
  <c r="F126" i="5"/>
  <c r="E126" i="5"/>
  <c r="J125" i="5"/>
  <c r="I125" i="5"/>
  <c r="H125" i="5"/>
  <c r="G125" i="5"/>
  <c r="F125" i="5"/>
  <c r="E125" i="5"/>
  <c r="J124" i="5"/>
  <c r="I124" i="5"/>
  <c r="H124" i="5"/>
  <c r="G124" i="5"/>
  <c r="F124" i="5"/>
  <c r="E124" i="5"/>
  <c r="J123" i="5"/>
  <c r="I123" i="5"/>
  <c r="H123" i="5"/>
  <c r="G123" i="5"/>
  <c r="F123" i="5"/>
  <c r="E123" i="5"/>
  <c r="J122" i="5"/>
  <c r="I122" i="5"/>
  <c r="H122" i="5"/>
  <c r="G122" i="5"/>
  <c r="F122" i="5"/>
  <c r="E122" i="5"/>
  <c r="J121" i="5"/>
  <c r="I121" i="5"/>
  <c r="H121" i="5"/>
  <c r="G121" i="5"/>
  <c r="F121" i="5"/>
  <c r="E121" i="5"/>
  <c r="J120" i="5"/>
  <c r="I120" i="5"/>
  <c r="H120" i="5"/>
  <c r="G120" i="5"/>
  <c r="F120" i="5"/>
  <c r="E120" i="5"/>
  <c r="J119" i="5"/>
  <c r="I119" i="5"/>
  <c r="H119" i="5"/>
  <c r="G119" i="5"/>
  <c r="F119" i="5"/>
  <c r="E119" i="5"/>
  <c r="J118" i="5"/>
  <c r="I118" i="5"/>
  <c r="H118" i="5"/>
  <c r="G118" i="5"/>
  <c r="F118" i="5"/>
  <c r="E118" i="5"/>
  <c r="J117" i="5"/>
  <c r="I117" i="5"/>
  <c r="H117" i="5"/>
  <c r="G117" i="5"/>
  <c r="F117" i="5"/>
  <c r="E117" i="5"/>
  <c r="J116" i="5"/>
  <c r="I116" i="5"/>
  <c r="H116" i="5"/>
  <c r="G116" i="5"/>
  <c r="F116" i="5"/>
  <c r="E116" i="5"/>
  <c r="J115" i="5"/>
  <c r="I115" i="5"/>
  <c r="H115" i="5"/>
  <c r="G115" i="5"/>
  <c r="F115" i="5"/>
  <c r="E115" i="5"/>
  <c r="J114" i="5"/>
  <c r="I114" i="5"/>
  <c r="H114" i="5"/>
  <c r="G114" i="5"/>
  <c r="F114" i="5"/>
  <c r="E114" i="5"/>
  <c r="J113" i="5"/>
  <c r="I113" i="5"/>
  <c r="H113" i="5"/>
  <c r="G113" i="5"/>
  <c r="F113" i="5"/>
  <c r="E113" i="5"/>
  <c r="J112" i="5"/>
  <c r="I112" i="5"/>
  <c r="H112" i="5"/>
  <c r="G112" i="5"/>
  <c r="F112" i="5"/>
  <c r="E112" i="5"/>
  <c r="J111" i="5"/>
  <c r="I111" i="5"/>
  <c r="H111" i="5"/>
  <c r="G111" i="5"/>
  <c r="F111" i="5"/>
  <c r="E111" i="5"/>
  <c r="J110" i="5"/>
  <c r="I110" i="5"/>
  <c r="H110" i="5"/>
  <c r="G110" i="5"/>
  <c r="F110" i="5"/>
  <c r="E110" i="5"/>
  <c r="J109" i="5"/>
  <c r="I109" i="5"/>
  <c r="H109" i="5"/>
  <c r="G109" i="5"/>
  <c r="F109" i="5"/>
  <c r="E109" i="5"/>
  <c r="J108" i="5"/>
  <c r="I108" i="5"/>
  <c r="H108" i="5"/>
  <c r="G108" i="5"/>
  <c r="F108" i="5"/>
  <c r="E108" i="5"/>
  <c r="J107" i="5"/>
  <c r="I107" i="5"/>
  <c r="H107" i="5"/>
  <c r="G107" i="5"/>
  <c r="F107" i="5"/>
  <c r="E107" i="5"/>
  <c r="J106" i="5"/>
  <c r="I106" i="5"/>
  <c r="H106" i="5"/>
  <c r="G106" i="5"/>
  <c r="F106" i="5"/>
  <c r="E106" i="5"/>
  <c r="J105" i="5"/>
  <c r="I105" i="5"/>
  <c r="H105" i="5"/>
  <c r="G105" i="5"/>
  <c r="F105" i="5"/>
  <c r="E105" i="5"/>
  <c r="J104" i="5"/>
  <c r="I104" i="5"/>
  <c r="H104" i="5"/>
  <c r="G104" i="5"/>
  <c r="F104" i="5"/>
  <c r="E104" i="5"/>
  <c r="J103" i="5"/>
  <c r="I103" i="5"/>
  <c r="H103" i="5"/>
  <c r="G103" i="5"/>
  <c r="F103" i="5"/>
  <c r="E103" i="5"/>
  <c r="J102" i="5"/>
  <c r="I102" i="5"/>
  <c r="H102" i="5"/>
  <c r="G102" i="5"/>
  <c r="F102" i="5"/>
  <c r="E102" i="5"/>
  <c r="J101" i="5"/>
  <c r="I101" i="5"/>
  <c r="H101" i="5"/>
  <c r="G101" i="5"/>
  <c r="F101" i="5"/>
  <c r="E101" i="5"/>
  <c r="J100" i="5"/>
  <c r="I100" i="5"/>
  <c r="H100" i="5"/>
  <c r="G100" i="5"/>
  <c r="F100" i="5"/>
  <c r="E100" i="5"/>
  <c r="J99" i="5"/>
  <c r="I99" i="5"/>
  <c r="H99" i="5"/>
  <c r="G99" i="5"/>
  <c r="F99" i="5"/>
  <c r="E99" i="5"/>
  <c r="J98" i="5"/>
  <c r="I98" i="5"/>
  <c r="H98" i="5"/>
  <c r="G98" i="5"/>
  <c r="F98" i="5"/>
  <c r="E98" i="5"/>
  <c r="J97" i="5"/>
  <c r="I97" i="5"/>
  <c r="H97" i="5"/>
  <c r="G97" i="5"/>
  <c r="F97" i="5"/>
  <c r="E97" i="5"/>
  <c r="J96" i="5"/>
  <c r="I96" i="5"/>
  <c r="H96" i="5"/>
  <c r="G96" i="5"/>
  <c r="F96" i="5"/>
  <c r="E96" i="5"/>
  <c r="J95" i="5"/>
  <c r="I95" i="5"/>
  <c r="H95" i="5"/>
  <c r="G95" i="5"/>
  <c r="F95" i="5"/>
  <c r="E95" i="5"/>
  <c r="J94" i="5"/>
  <c r="I94" i="5"/>
  <c r="H94" i="5"/>
  <c r="G94" i="5"/>
  <c r="F94" i="5"/>
  <c r="E94" i="5"/>
  <c r="J93" i="5"/>
  <c r="I93" i="5"/>
  <c r="H93" i="5"/>
  <c r="G93" i="5"/>
  <c r="F93" i="5"/>
  <c r="E93" i="5"/>
  <c r="J92" i="5"/>
  <c r="I92" i="5"/>
  <c r="H92" i="5"/>
  <c r="G92" i="5"/>
  <c r="F92" i="5"/>
  <c r="E92" i="5"/>
  <c r="J91" i="5"/>
  <c r="I91" i="5"/>
  <c r="H91" i="5"/>
  <c r="G91" i="5"/>
  <c r="F91" i="5"/>
  <c r="E91" i="5"/>
  <c r="J90" i="5"/>
  <c r="I90" i="5"/>
  <c r="H90" i="5"/>
  <c r="G90" i="5"/>
  <c r="F90" i="5"/>
  <c r="E90" i="5"/>
  <c r="J89" i="5"/>
  <c r="I89" i="5"/>
  <c r="H89" i="5"/>
  <c r="G89" i="5"/>
  <c r="F89" i="5"/>
  <c r="E89" i="5"/>
  <c r="J88" i="5"/>
  <c r="I88" i="5"/>
  <c r="H88" i="5"/>
  <c r="G88" i="5"/>
  <c r="F88" i="5"/>
  <c r="E88" i="5"/>
  <c r="J87" i="5"/>
  <c r="I87" i="5"/>
  <c r="H87" i="5"/>
  <c r="G87" i="5"/>
  <c r="F87" i="5"/>
  <c r="E87" i="5"/>
  <c r="J86" i="5"/>
  <c r="I86" i="5"/>
  <c r="H86" i="5"/>
  <c r="G86" i="5"/>
  <c r="F86" i="5"/>
  <c r="E86" i="5"/>
  <c r="J85" i="5"/>
  <c r="I85" i="5"/>
  <c r="H85" i="5"/>
  <c r="G85" i="5"/>
  <c r="F85" i="5"/>
  <c r="E85" i="5"/>
  <c r="J84" i="5"/>
  <c r="I84" i="5"/>
  <c r="H84" i="5"/>
  <c r="G84" i="5"/>
  <c r="F84" i="5"/>
  <c r="E84" i="5"/>
  <c r="J83" i="5"/>
  <c r="I83" i="5"/>
  <c r="H83" i="5"/>
  <c r="G83" i="5"/>
  <c r="F83" i="5"/>
  <c r="E83" i="5"/>
  <c r="J82" i="5"/>
  <c r="I82" i="5"/>
  <c r="H82" i="5"/>
  <c r="G82" i="5"/>
  <c r="F82" i="5"/>
  <c r="E82" i="5"/>
  <c r="J81" i="5"/>
  <c r="I81" i="5"/>
  <c r="H81" i="5"/>
  <c r="G81" i="5"/>
  <c r="F81" i="5"/>
  <c r="E81" i="5"/>
  <c r="J80" i="5"/>
  <c r="I80" i="5"/>
  <c r="H80" i="5"/>
  <c r="G80" i="5"/>
  <c r="F80" i="5"/>
  <c r="E80" i="5"/>
  <c r="J79" i="5"/>
  <c r="I79" i="5"/>
  <c r="H79" i="5"/>
  <c r="G79" i="5"/>
  <c r="F79" i="5"/>
  <c r="E79" i="5"/>
  <c r="J78" i="5"/>
  <c r="I78" i="5"/>
  <c r="H78" i="5"/>
  <c r="G78" i="5"/>
  <c r="F78" i="5"/>
  <c r="E78" i="5"/>
  <c r="J77" i="5"/>
  <c r="I77" i="5"/>
  <c r="H77" i="5"/>
  <c r="G77" i="5"/>
  <c r="F77" i="5"/>
  <c r="E77" i="5"/>
  <c r="J76" i="5"/>
  <c r="I76" i="5"/>
  <c r="H76" i="5"/>
  <c r="G76" i="5"/>
  <c r="F76" i="5"/>
  <c r="E76" i="5"/>
  <c r="J75" i="5"/>
  <c r="I75" i="5"/>
  <c r="H75" i="5"/>
  <c r="G75" i="5"/>
  <c r="F75" i="5"/>
  <c r="E75" i="5"/>
  <c r="J74" i="5"/>
  <c r="I74" i="5"/>
  <c r="H74" i="5"/>
  <c r="G74" i="5"/>
  <c r="F74" i="5"/>
  <c r="E74" i="5"/>
  <c r="J73" i="5"/>
  <c r="I73" i="5"/>
  <c r="H73" i="5"/>
  <c r="G73" i="5"/>
  <c r="F73" i="5"/>
  <c r="E73" i="5"/>
  <c r="J72" i="5"/>
  <c r="I72" i="5"/>
  <c r="H72" i="5"/>
  <c r="G72" i="5"/>
  <c r="F72" i="5"/>
  <c r="E72" i="5"/>
  <c r="J71" i="5"/>
  <c r="I71" i="5"/>
  <c r="H71" i="5"/>
  <c r="G71" i="5"/>
  <c r="F71" i="5"/>
  <c r="E71" i="5"/>
  <c r="J70" i="5"/>
  <c r="I70" i="5"/>
  <c r="H70" i="5"/>
  <c r="G70" i="5"/>
  <c r="F70" i="5"/>
  <c r="E70" i="5"/>
  <c r="J69" i="5"/>
  <c r="I69" i="5"/>
  <c r="H69" i="5"/>
  <c r="G69" i="5"/>
  <c r="F69" i="5"/>
  <c r="E69" i="5"/>
  <c r="J68" i="5"/>
  <c r="I68" i="5"/>
  <c r="H68" i="5"/>
  <c r="G68" i="5"/>
  <c r="F68" i="5"/>
  <c r="E68" i="5"/>
  <c r="J67" i="5"/>
  <c r="I67" i="5"/>
  <c r="H67" i="5"/>
  <c r="G67" i="5"/>
  <c r="F67" i="5"/>
  <c r="E67" i="5"/>
  <c r="J66" i="5"/>
  <c r="I66" i="5"/>
  <c r="H66" i="5"/>
  <c r="G66" i="5"/>
  <c r="F66" i="5"/>
  <c r="E66" i="5"/>
  <c r="J65" i="5"/>
  <c r="I65" i="5"/>
  <c r="H65" i="5"/>
  <c r="G65" i="5"/>
  <c r="F65" i="5"/>
  <c r="E65" i="5"/>
  <c r="J64" i="5"/>
  <c r="I64" i="5"/>
  <c r="H64" i="5"/>
  <c r="G64" i="5"/>
  <c r="F64" i="5"/>
  <c r="E64" i="5"/>
  <c r="J63" i="5"/>
  <c r="I63" i="5"/>
  <c r="H63" i="5"/>
  <c r="G63" i="5"/>
  <c r="F63" i="5"/>
  <c r="E63" i="5"/>
  <c r="J62" i="5"/>
  <c r="I62" i="5"/>
  <c r="H62" i="5"/>
  <c r="G62" i="5"/>
  <c r="F62" i="5"/>
  <c r="E62" i="5"/>
  <c r="J61" i="5"/>
  <c r="I61" i="5"/>
  <c r="H61" i="5"/>
  <c r="G61" i="5"/>
  <c r="F61" i="5"/>
  <c r="E61" i="5"/>
  <c r="J60" i="5"/>
  <c r="I60" i="5"/>
  <c r="H60" i="5"/>
  <c r="G60" i="5"/>
  <c r="F60" i="5"/>
  <c r="E60" i="5"/>
  <c r="J59" i="5"/>
  <c r="I59" i="5"/>
  <c r="H59" i="5"/>
  <c r="G59" i="5"/>
  <c r="F59" i="5"/>
  <c r="E59" i="5"/>
  <c r="J58" i="5"/>
  <c r="I58" i="5"/>
  <c r="H58" i="5"/>
  <c r="G58" i="5"/>
  <c r="F58" i="5"/>
  <c r="E58" i="5"/>
  <c r="J57" i="5"/>
  <c r="I57" i="5"/>
  <c r="H57" i="5"/>
  <c r="G57" i="5"/>
  <c r="F57" i="5"/>
  <c r="E57" i="5"/>
  <c r="J56" i="5"/>
  <c r="I56" i="5"/>
  <c r="H56" i="5"/>
  <c r="G56" i="5"/>
  <c r="F56" i="5"/>
  <c r="E56" i="5"/>
  <c r="J55" i="5"/>
  <c r="I55" i="5"/>
  <c r="H55" i="5"/>
  <c r="G55" i="5"/>
  <c r="F55" i="5"/>
  <c r="E55" i="5"/>
  <c r="J54" i="5"/>
  <c r="I54" i="5"/>
  <c r="H54" i="5"/>
  <c r="G54" i="5"/>
  <c r="F54" i="5"/>
  <c r="E54" i="5"/>
  <c r="J53" i="5"/>
  <c r="I53" i="5"/>
  <c r="H53" i="5"/>
  <c r="G53" i="5"/>
  <c r="F53" i="5"/>
  <c r="E53" i="5"/>
  <c r="J52" i="5"/>
  <c r="I52" i="5"/>
  <c r="H52" i="5"/>
  <c r="G52" i="5"/>
  <c r="F52" i="5"/>
  <c r="E52" i="5"/>
  <c r="J51" i="5"/>
  <c r="I51" i="5"/>
  <c r="H51" i="5"/>
  <c r="G51" i="5"/>
  <c r="F51" i="5"/>
  <c r="E51" i="5"/>
  <c r="J50" i="5"/>
  <c r="I50" i="5"/>
  <c r="H50" i="5"/>
  <c r="G50" i="5"/>
  <c r="F50" i="5"/>
  <c r="E50" i="5"/>
  <c r="J49" i="5"/>
  <c r="I49" i="5"/>
  <c r="H49" i="5"/>
  <c r="G49" i="5"/>
  <c r="F49" i="5"/>
  <c r="E49" i="5"/>
  <c r="J48" i="5"/>
  <c r="I48" i="5"/>
  <c r="H48" i="5"/>
  <c r="G48" i="5"/>
  <c r="F48" i="5"/>
  <c r="E48" i="5"/>
  <c r="J47" i="5"/>
  <c r="I47" i="5"/>
  <c r="H47" i="5"/>
  <c r="G47" i="5"/>
  <c r="F47" i="5"/>
  <c r="E47" i="5"/>
  <c r="J46" i="5"/>
  <c r="I46" i="5"/>
  <c r="H46" i="5"/>
  <c r="G46" i="5"/>
  <c r="F46" i="5"/>
  <c r="E46" i="5"/>
  <c r="J45" i="5"/>
  <c r="I45" i="5"/>
  <c r="H45" i="5"/>
  <c r="G45" i="5"/>
  <c r="F45" i="5"/>
  <c r="E45" i="5"/>
  <c r="J44" i="5"/>
  <c r="I44" i="5"/>
  <c r="H44" i="5"/>
  <c r="G44" i="5"/>
  <c r="F44" i="5"/>
  <c r="E44" i="5"/>
  <c r="J43" i="5"/>
  <c r="I43" i="5"/>
  <c r="H43" i="5"/>
  <c r="G43" i="5"/>
  <c r="F43" i="5"/>
  <c r="E43" i="5"/>
  <c r="J42" i="5"/>
  <c r="I42" i="5"/>
  <c r="H42" i="5"/>
  <c r="G42" i="5"/>
  <c r="F42" i="5"/>
  <c r="E42" i="5"/>
  <c r="J41" i="5"/>
  <c r="I41" i="5"/>
  <c r="H41" i="5"/>
  <c r="G41" i="5"/>
  <c r="F41" i="5"/>
  <c r="E41" i="5"/>
  <c r="J40" i="5"/>
  <c r="I40" i="5"/>
  <c r="H40" i="5"/>
  <c r="G40" i="5"/>
  <c r="F40" i="5"/>
  <c r="E40" i="5"/>
  <c r="J39" i="5"/>
  <c r="I39" i="5"/>
  <c r="H39" i="5"/>
  <c r="G39" i="5"/>
  <c r="F39" i="5"/>
  <c r="E39" i="5"/>
  <c r="J38" i="5"/>
  <c r="I38" i="5"/>
  <c r="H38" i="5"/>
  <c r="G38" i="5"/>
  <c r="F38" i="5"/>
  <c r="E38" i="5"/>
  <c r="J37" i="5"/>
  <c r="I37" i="5"/>
  <c r="H37" i="5"/>
  <c r="G37" i="5"/>
  <c r="F37" i="5"/>
  <c r="E37" i="5"/>
  <c r="J36" i="5"/>
  <c r="I36" i="5"/>
  <c r="H36" i="5"/>
  <c r="G36" i="5"/>
  <c r="F36" i="5"/>
  <c r="E36" i="5"/>
  <c r="J35" i="5"/>
  <c r="I35" i="5"/>
  <c r="H35" i="5"/>
  <c r="G35" i="5"/>
  <c r="F35" i="5"/>
  <c r="E35" i="5"/>
  <c r="J34" i="5"/>
  <c r="I34" i="5"/>
  <c r="H34" i="5"/>
  <c r="G34" i="5"/>
  <c r="F34" i="5"/>
  <c r="E34" i="5"/>
  <c r="J33" i="5"/>
  <c r="I33" i="5"/>
  <c r="H33" i="5"/>
  <c r="G33" i="5"/>
  <c r="F33" i="5"/>
  <c r="E33" i="5"/>
  <c r="J32" i="5"/>
  <c r="I32" i="5"/>
  <c r="H32" i="5"/>
  <c r="G32" i="5"/>
  <c r="F32" i="5"/>
  <c r="E32" i="5"/>
  <c r="J31" i="5"/>
  <c r="I31" i="5"/>
  <c r="H31" i="5"/>
  <c r="G31" i="5"/>
  <c r="F31" i="5"/>
  <c r="E31" i="5"/>
  <c r="J30" i="5"/>
  <c r="I30" i="5"/>
  <c r="H30" i="5"/>
  <c r="G30" i="5"/>
  <c r="F30" i="5"/>
  <c r="E30" i="5"/>
  <c r="J29" i="5"/>
  <c r="I29" i="5"/>
  <c r="H29" i="5"/>
  <c r="G29" i="5"/>
  <c r="F29" i="5"/>
  <c r="E29" i="5"/>
  <c r="J28" i="5"/>
  <c r="I28" i="5"/>
  <c r="H28" i="5"/>
  <c r="G28" i="5"/>
  <c r="F28" i="5"/>
  <c r="E28" i="5"/>
  <c r="J27" i="5"/>
  <c r="I27" i="5"/>
  <c r="H27" i="5"/>
  <c r="G27" i="5"/>
  <c r="F27" i="5"/>
  <c r="E27" i="5"/>
  <c r="J26" i="5"/>
  <c r="I26" i="5"/>
  <c r="H26" i="5"/>
  <c r="G26" i="5"/>
  <c r="F26" i="5"/>
  <c r="E26" i="5"/>
  <c r="J25" i="5"/>
  <c r="I25" i="5"/>
  <c r="H25" i="5"/>
  <c r="G25" i="5"/>
  <c r="F25" i="5"/>
  <c r="E25" i="5"/>
  <c r="J24" i="5"/>
  <c r="I24" i="5"/>
  <c r="H24" i="5"/>
  <c r="G24" i="5"/>
  <c r="F24" i="5"/>
  <c r="E24" i="5"/>
  <c r="J23" i="5"/>
  <c r="I23" i="5"/>
  <c r="H23" i="5"/>
  <c r="G23" i="5"/>
  <c r="F23" i="5"/>
  <c r="E23" i="5"/>
  <c r="J22" i="5"/>
  <c r="I22" i="5"/>
  <c r="H22" i="5"/>
  <c r="G22" i="5"/>
  <c r="F22" i="5"/>
  <c r="E22" i="5"/>
  <c r="J21" i="5"/>
  <c r="I21" i="5"/>
  <c r="H21" i="5"/>
  <c r="G21" i="5"/>
  <c r="F21" i="5"/>
  <c r="E21" i="5"/>
  <c r="J20" i="5"/>
  <c r="I20" i="5"/>
  <c r="H20" i="5"/>
  <c r="G20" i="5"/>
  <c r="F20" i="5"/>
  <c r="E20" i="5"/>
  <c r="J19" i="5"/>
  <c r="I19" i="5"/>
  <c r="H19" i="5"/>
  <c r="G19" i="5"/>
  <c r="F19" i="5"/>
  <c r="E19" i="5"/>
  <c r="J18" i="5"/>
  <c r="I18" i="5"/>
  <c r="H18" i="5"/>
  <c r="G18" i="5"/>
  <c r="F18" i="5"/>
  <c r="E18" i="5"/>
  <c r="J17" i="5"/>
  <c r="I17" i="5"/>
  <c r="H17" i="5"/>
  <c r="G17" i="5"/>
  <c r="F17" i="5"/>
  <c r="E17" i="5"/>
  <c r="J16" i="5"/>
  <c r="I16" i="5"/>
  <c r="H16" i="5"/>
  <c r="G16" i="5"/>
  <c r="F16" i="5"/>
  <c r="E16" i="5"/>
  <c r="J15" i="5"/>
  <c r="I15" i="5"/>
  <c r="H15" i="5"/>
  <c r="G15" i="5"/>
  <c r="F15" i="5"/>
  <c r="E15" i="5"/>
  <c r="J14" i="5"/>
  <c r="I14" i="5"/>
  <c r="H14" i="5"/>
  <c r="G14" i="5"/>
  <c r="F14" i="5"/>
  <c r="E14" i="5"/>
  <c r="J13" i="5"/>
  <c r="I13" i="5"/>
  <c r="H13" i="5"/>
  <c r="G13" i="5"/>
  <c r="F13" i="5"/>
  <c r="E13" i="5"/>
  <c r="J12" i="5"/>
  <c r="I12" i="5"/>
  <c r="H12" i="5"/>
  <c r="G12" i="5"/>
  <c r="F12" i="5"/>
  <c r="E12" i="5"/>
  <c r="J11" i="5"/>
  <c r="I11" i="5"/>
  <c r="H11" i="5"/>
  <c r="G11" i="5"/>
  <c r="F11" i="5"/>
  <c r="E11" i="5"/>
  <c r="J10" i="5"/>
  <c r="I10" i="5"/>
  <c r="H10" i="5"/>
  <c r="G10" i="5"/>
  <c r="F10" i="5"/>
  <c r="E10" i="5"/>
  <c r="J9" i="5"/>
  <c r="I9" i="5"/>
  <c r="H9" i="5"/>
  <c r="G9" i="5"/>
  <c r="F9" i="5"/>
  <c r="E9" i="5"/>
  <c r="J8" i="5"/>
  <c r="I8" i="5"/>
  <c r="H8" i="5"/>
  <c r="G8" i="5"/>
  <c r="F8" i="5"/>
  <c r="E8" i="5"/>
  <c r="J7" i="5"/>
  <c r="I7" i="5"/>
  <c r="H7" i="5"/>
  <c r="G7" i="5"/>
  <c r="F7" i="5"/>
  <c r="E7" i="5"/>
  <c r="J6" i="5"/>
  <c r="I6" i="5"/>
  <c r="H6" i="5"/>
  <c r="G6" i="5"/>
  <c r="F6" i="5"/>
  <c r="E6" i="5"/>
  <c r="J5" i="5"/>
  <c r="I5" i="5"/>
  <c r="H5" i="5"/>
  <c r="G5" i="5"/>
  <c r="F5" i="5"/>
  <c r="E5" i="5"/>
</calcChain>
</file>

<file path=xl/comments1.xml><?xml version="1.0" encoding="utf-8"?>
<comments xmlns="http://schemas.openxmlformats.org/spreadsheetml/2006/main">
  <authors>
    <author>Anselmo</author>
  </authors>
  <commentList>
    <comment ref="G26" authorId="0" shapeId="0">
      <text>
        <r>
          <rPr>
            <b/>
            <sz val="9"/>
            <color indexed="81"/>
            <rFont val="Segoe UI"/>
            <family val="2"/>
          </rPr>
          <t>Anselmo:</t>
        </r>
        <r>
          <rPr>
            <sz val="9"/>
            <color indexed="81"/>
            <rFont val="Segoe UI"/>
            <family val="2"/>
          </rPr>
          <t xml:space="preserve">
?</t>
        </r>
      </text>
    </comment>
    <comment ref="G27" authorId="0" shapeId="0">
      <text>
        <r>
          <rPr>
            <b/>
            <sz val="9"/>
            <color indexed="81"/>
            <rFont val="Segoe UI"/>
            <family val="2"/>
          </rPr>
          <t>Anselmo:</t>
        </r>
        <r>
          <rPr>
            <sz val="9"/>
            <color indexed="81"/>
            <rFont val="Segoe UI"/>
            <family val="2"/>
          </rPr>
          <t xml:space="preserve">
?</t>
        </r>
      </text>
    </comment>
    <comment ref="G28" authorId="0" shapeId="0">
      <text>
        <r>
          <rPr>
            <b/>
            <sz val="9"/>
            <color indexed="81"/>
            <rFont val="Segoe UI"/>
            <family val="2"/>
          </rPr>
          <t>Anselmo:</t>
        </r>
        <r>
          <rPr>
            <sz val="9"/>
            <color indexed="81"/>
            <rFont val="Segoe UI"/>
            <family val="2"/>
          </rPr>
          <t xml:space="preserve">
?</t>
        </r>
      </text>
    </comment>
  </commentList>
</comments>
</file>

<file path=xl/sharedStrings.xml><?xml version="1.0" encoding="utf-8"?>
<sst xmlns="http://schemas.openxmlformats.org/spreadsheetml/2006/main" count="4602" uniqueCount="344">
  <si>
    <t>Tabela CFOP para Nota Fiscal Eletrônica</t>
  </si>
  <si>
    <t>CFOP</t>
  </si>
  <si>
    <t>Descrição Resumida</t>
  </si>
  <si>
    <t>Industrialização efetuada por outra empresa</t>
  </si>
  <si>
    <r>
      <t>Devolução de venda de produção do estabelecimento</t>
    </r>
    <r>
      <rPr>
        <sz val="11"/>
        <color rgb="FF333399"/>
        <rFont val="Calibri"/>
        <family val="2"/>
        <scheme val="minor"/>
      </rPr>
      <t xml:space="preserve"> </t>
    </r>
  </si>
  <si>
    <t>Devolução de venda de mercadoria adquirida ou recebida de terceiros</t>
  </si>
  <si>
    <t>Devolução de venda de produção do estabelecimento, destinada à ZFM ou ALC</t>
  </si>
  <si>
    <t>Devolução de venda de mercadoria adquirida ou recebida de terceiros, destinada à ZFM ou ALC</t>
  </si>
  <si>
    <t>Anulação de valor relativo à prestação de serviço de comunicação</t>
  </si>
  <si>
    <t>Anulação de valor relativo à prestação de serviço de transporte</t>
  </si>
  <si>
    <t>Anulação de valor relativo à venda de energia elétrica</t>
  </si>
  <si>
    <t>Devolução de produção do estabelecimento, remetida em transferência</t>
  </si>
  <si>
    <t>Devolução de mercadoria adquirida ou recebida de terceiros, remetida em transferência</t>
  </si>
  <si>
    <t>Devolução de venda no mercado interno de mercadoria industrializada e insumo importado sob o Regime Aduaneiro Especial de Entreposto Industrial (Recof-Sped)</t>
  </si>
  <si>
    <t>Compra de energia elétrica por estabelecimento industrial</t>
  </si>
  <si>
    <t>Compra de energia elétrica por estabelecimento comercial</t>
  </si>
  <si>
    <t>Compra de energia elétrica por estabelecimento prestador de serviço de transporte</t>
  </si>
  <si>
    <t>Compra de energia elétrica por estabelecimento prestador de serviço de comunicação</t>
  </si>
  <si>
    <t>Compra de energia elétrica por estabelecimento de produtor rural</t>
  </si>
  <si>
    <t>Aquisição de serviço de comunicação por estabelecimento industrial</t>
  </si>
  <si>
    <t>Aquisição de serviço de comunicação por estabelecimento comercial</t>
  </si>
  <si>
    <t>Aquisição de serviço de comunicação por estabelecimento de prestador de serviço de transporte</t>
  </si>
  <si>
    <t>Aquisição de serviço de comunicação por estabelecimento de geradora ou de distribuidora de energia elétrica</t>
  </si>
  <si>
    <t>Aquisição de serviço de comunicação por estabelecimento de produtor rural</t>
  </si>
  <si>
    <t>Aquisição de serviço de transporte por estabelecimento industrial</t>
  </si>
  <si>
    <t>Aquisição de serviço de transporte por estabelecimento comercial</t>
  </si>
  <si>
    <t>Aquisição de serviço de transporte por estabelecimento de prestador de serviço de comunicação</t>
  </si>
  <si>
    <t>Aquisição de serviço de transporte por estabelecimento de geradora ou de distribuidora de energia elétrica</t>
  </si>
  <si>
    <t>Aquisição de serviço de transporte por estabelecimento de produtor rural</t>
  </si>
  <si>
    <t>Aquisição de serviço de transporte por contribuinte-substituto em relação ao serviço de transporte</t>
  </si>
  <si>
    <t>Devolução de venda de mercadoria, de produção do estabelecimento, sujeita a ST</t>
  </si>
  <si>
    <t>Devolução de venda de mercadoria adquirida ou recebida de terceiros em operação com mercadoria sujeita a ST</t>
  </si>
  <si>
    <t>Retorno de animal do estabelecimento produtor</t>
  </si>
  <si>
    <t>Retorno de insumo não utilizado na produção</t>
  </si>
  <si>
    <t>Entrada de mercadoria recebida com fim específico de exportação</t>
  </si>
  <si>
    <t>Entrada decorrente de devolução de produto, de fabricação do estabelecimento, remetido com fim específico de exportação</t>
  </si>
  <si>
    <t>Entrada decorrente de devolução de mercadoria remetida com fim específico de exportação, adquirida ou recebida de terceiros</t>
  </si>
  <si>
    <t>Transferência de bem do ativo imobilizado</t>
  </si>
  <si>
    <t>Devolução de venda de bem do ativo imobilizado</t>
  </si>
  <si>
    <t>Recebimento, por transferência, de crédito de ICMS</t>
  </si>
  <si>
    <t>Ressarcimento de ICMS retido por substituição tributária</t>
  </si>
  <si>
    <r>
      <t xml:space="preserve">Recebimento, por transferência, de saldo devedor do ICMS de outro estabelecimento da mesma </t>
    </r>
    <r>
      <rPr>
        <sz val="11"/>
        <color rgb="FF000000"/>
        <rFont val="Calibri"/>
        <family val="2"/>
        <scheme val="minor"/>
      </rPr>
      <t>empresa</t>
    </r>
  </si>
  <si>
    <t>Compra de combustível ou lubrificante por consumidor ou usuário final</t>
  </si>
  <si>
    <t>Devolução de venda de combustível ou lubrificante destinados à industrialização subseqüente</t>
  </si>
  <si>
    <t>Devolução de venda de combustível ou lubrificante destinados à comercialização</t>
  </si>
  <si>
    <t>Devolução de venda de combustível ou lubrificante destinados a consumidor ou usuário final</t>
  </si>
  <si>
    <t>Entrada de bem por conta de contrato de comodato</t>
  </si>
  <si>
    <t>Retorno de bem remetido por conta de contrato de comodato</t>
  </si>
  <si>
    <t>Entrada de bonificação, doação ou brinde</t>
  </si>
  <si>
    <t>Entrada de amostra grátis</t>
  </si>
  <si>
    <t>Entrada de mercadoria recebida em consignação mercantil ou industrial</t>
  </si>
  <si>
    <t>Devolução de mercadoria remetida em consignação mercantil ou industrial</t>
  </si>
  <si>
    <t>Devolução simbólica de mercadoria vendida ou utilizada em processo industrial, remetida anteriormente em consignação mercantil ou industrial</t>
  </si>
  <si>
    <t>Entrada de vasilhame ou sacaria</t>
  </si>
  <si>
    <t>Retorno de vasilhame ou sacaria</t>
  </si>
  <si>
    <t>Entrada de mercadoria recebida do vendedor remetente, em venda à ordem</t>
  </si>
  <si>
    <t>Lançamento efetuado a título de reclassificação de mercadoria decorrente de formação de kit ou de sua desagregação</t>
  </si>
  <si>
    <t>Lançamento efetuado pelo tomador do serviço de transporte, quando a responsabilidade de retenção do imposto for atribuída ao remetente ou alienante da mercadoria, pelo serviço de transporte realizado por transportador autônomo ou por transportador não-inscrito na UF onde se tenha iniciado o serviço.</t>
  </si>
  <si>
    <t>Aquisição de serviço de transporte iniciado em UF diversa daquela onde esteja inscrito o prestador</t>
  </si>
  <si>
    <t>Aquisição de serviço tributado pelo Imposto sobre Serviços de Qualquer Natureza</t>
  </si>
  <si>
    <t>Outra entrada de mercadoria ou prestação de serviço não especificada</t>
  </si>
  <si>
    <t>Devolução de venda de produção do estabelecimento</t>
  </si>
  <si>
    <t>Devolução de venda de produção do estabelecimento destinada à ZFM ou ALC</t>
  </si>
  <si>
    <t>Devolução de produção do estabelecimento, remetida em transferência.</t>
  </si>
  <si>
    <t>Devolução de mercadoria adquirida ou recebida de terceiros e remetida em transferência</t>
  </si>
  <si>
    <t>Devolução de venda de produção do estabelecimento, quando o produto sujeito a ST</t>
  </si>
  <si>
    <t>Entrada decorrente de devolução de produto industrializado pelo estabelecimento, remetido com fim específico de exportação</t>
  </si>
  <si>
    <t xml:space="preserve">Lançamento efetuado pelo tomador do serviço de transporte, quando a responsabilidade de retenção do imposto for atribuída ao remetente ou alienante da mercadoria, pelo serviço de transporte realizado por transportador autônomo ou por transportador não-inscrito na UF onde se tenha iniciado o serviço  </t>
  </si>
  <si>
    <t xml:space="preserve">Aquisição de serviço de transporte iniciado em UF diversa daquela onde esteja inscrito o prestador </t>
  </si>
  <si>
    <t>Aquisição de serviço tributado pelo Imposto Sobre Serviços de Qualquer Natureza</t>
  </si>
  <si>
    <t>Outra entrada de mercadoria ou prestação de serviço não especificado</t>
  </si>
  <si>
    <t>Compra para industrialização sob o Regime Aduaneiro Especial de Entreposto Industrial (Recof-Sped)</t>
  </si>
  <si>
    <t xml:space="preserve">Devolução de venda de produção do estabelecimento sob o regime de drawback </t>
  </si>
  <si>
    <t>Devolução de venda no mercado externo de mercadoria industrializada sob o Regime Aduaneiro Especial de Entreposto Industrial (Recof-Sped)</t>
  </si>
  <si>
    <t>Devolução de mercadoria exportada que tenha sido recebida com fim específico de exportação</t>
  </si>
  <si>
    <t>Lançamento efetuado a título de entrada de bem sob amparo de regime especial aduaneiro de admissão temporária</t>
  </si>
  <si>
    <t>Venda de produção do estabelecimento</t>
  </si>
  <si>
    <t>Venda de mercadoria adquirida ou recebida de terceiros</t>
  </si>
  <si>
    <t>Venda de produção do estabelecimento efetuada fora do estabelecimento</t>
  </si>
  <si>
    <t>Venda de mercadoria adquirida ou recebida de terceiros, efetuada fora do estabelecimento</t>
  </si>
  <si>
    <t>Venda de produção do estabelecimento que não deva por ele transitar</t>
  </si>
  <si>
    <t xml:space="preserve">Venda de mercadoria adquirida ou recebida de terceiros, que não deva por ele transitar </t>
  </si>
  <si>
    <t>Venda de produção do estabelecimento destinada à ZFM ou ALC</t>
  </si>
  <si>
    <t>Venda de mercadoria, adquirida ou recebida de terceiros, destinada à ZFM ou ALC</t>
  </si>
  <si>
    <t>Venda de produção do estabelecimento remetida anteriormente em consignação industrial</t>
  </si>
  <si>
    <t>Venda de mercadoria adquirida ou recebida de terceiros remetida anteriormente em consignação industrial</t>
  </si>
  <si>
    <t>Venda de produção do estabelecimento remetida anteriormente em consignação mercantil</t>
  </si>
  <si>
    <t>Venda de mercadoria adquirida ou recebida de terceiros remetida anteriormente em consignação mercantil</t>
  </si>
  <si>
    <t>Venda de mercadoria adquirida ou recebida de terceiros, recebida anteriormente em consignação mercantil</t>
  </si>
  <si>
    <t>Venda de produção do estabelecimento entregue ao destinatário por conta e ordem do adquirente originário, em venda à ordem</t>
  </si>
  <si>
    <t>Venda de mercadoria adquirida ou recebida de terceiros entregue ao destinatário por conta e ordem do adquirente originário, em venda à ordem</t>
  </si>
  <si>
    <t>Venda de mercadoria adquirida ou recebida de terceiros entregue ao destinatário pelo vendedor remetente, em venda à ordem</t>
  </si>
  <si>
    <t>Venda de insumo importado e de mercadoria industrializada sob o amparo do Regime Aduaneiro Especial de Entreposto Industrial (Recof-Sped)</t>
  </si>
  <si>
    <t>Transferência de mercadoria adquirida ou recebida de terceiros</t>
  </si>
  <si>
    <t>Transferência de energia elétrica</t>
  </si>
  <si>
    <t>Transferência de produção do estabelecimento, que não deva por ele transitar</t>
  </si>
  <si>
    <t>Transferência de mercadoria adquirida ou recebida de terceiros, que não deva por ele transitar</t>
  </si>
  <si>
    <t>Anulação de valor relativo a aquisição de serviço de comunicação</t>
  </si>
  <si>
    <t>Anulação de valor relativo a aquisição de serviço de transporte</t>
  </si>
  <si>
    <t>Anulação de valor relativo à compra de energia elétrica</t>
  </si>
  <si>
    <t>Venda de energia elétrica a não contribuinte</t>
  </si>
  <si>
    <t>Prestação de serviço de comunicação a estabelecimento industrial</t>
  </si>
  <si>
    <t>Prestação de serviço de comunicação a estabelecimento comercial</t>
  </si>
  <si>
    <t>Prestação de serviço de comunicação a estabelecimento de prestador de serviço de transporte</t>
  </si>
  <si>
    <t>Prestação de serviço de comunicação a estabelecimento de geradora ou de distribuidora de energia elétrica</t>
  </si>
  <si>
    <t>Prestação de serviço de comunicação a estabelecimento de produtor rural</t>
  </si>
  <si>
    <t>Prestação de serviço de comunicação a não contribuinte</t>
  </si>
  <si>
    <t>Prestação de serviço de transporte a estabelecimento industrial</t>
  </si>
  <si>
    <t>Prestação de serviço de transporte a estabelecimento comercial</t>
  </si>
  <si>
    <t>Prestação de serviço de transporte a estabelecimento de prestador de serviço de comunicação</t>
  </si>
  <si>
    <t>Prestação de serviço de transporte a estabelecimento de geradora ou de distribuidora de energia elétrica</t>
  </si>
  <si>
    <t>Prestação de serviço de transporte a estabelecimento de produtor rural</t>
  </si>
  <si>
    <t>Prestação de serviço de transporte a não contribuinte</t>
  </si>
  <si>
    <t xml:space="preserve">Prestação de serviço de transporte a contribuinte ou a não-contribuinte, quando a mercadoria transportada esteja dispensada de emissão de Nota Fiscal  </t>
  </si>
  <si>
    <t>Prestação de serviço de transporte a contribuinte-substituto em relação ao serviço de transporte</t>
  </si>
  <si>
    <t>Venda de produção do estabelecimento quando o produto esteja sujeito a ST</t>
  </si>
  <si>
    <t>Venda de produção do estabelecimento de produto sujeito a ST, em operação entre contribuintes substitutos do mesmo produto</t>
  </si>
  <si>
    <t>Venda de mercadoria, adquirida ou recebida de terceiros, sujeita a ST, na condição de contribuinte-substituto</t>
  </si>
  <si>
    <t>Venda de mercadoria, adquirida ou recebida de terceiros, sujeita a ST, na condição de contribuinte-substituído</t>
  </si>
  <si>
    <t>Transferência de produção do estabelecimento quando o produto sujeito a ST</t>
  </si>
  <si>
    <t>Transferência de mercadoria adquirida ou recebida de terceiros em operação com mercadoria sujeita a ST</t>
  </si>
  <si>
    <t>Devolução de bem do ativo imobilizado, em operação com mercadoria sujeita a ST</t>
  </si>
  <si>
    <t>Devolução de mercadoria destinada ao uso ou consumo, em operação com mercadoria sujeita a ST.</t>
  </si>
  <si>
    <t>Remessa de produção do estabelecimento, com fim específico de exportação</t>
  </si>
  <si>
    <t>Remessa de mercadoria adquirida ou recebida de terceiros, com fim específico de exportação</t>
  </si>
  <si>
    <t>Devolução de mercadoria recebida com fim específico de exportação</t>
  </si>
  <si>
    <t>Venda de bem do ativo imobilizado</t>
  </si>
  <si>
    <t>Devolução de compra de material de uso ou consumo</t>
  </si>
  <si>
    <t>Transferência de material de uso ou consumo</t>
  </si>
  <si>
    <t>Transferência de crédito de ICMS acumulado</t>
  </si>
  <si>
    <t xml:space="preserve">Transferência de saldo devedor do ICMS de outro estabelecimento da mesma empresa  </t>
  </si>
  <si>
    <t>Venda de combustível ou lubrificante de produção do estabelecimento destinados à industrialização subseqüente</t>
  </si>
  <si>
    <t>Venda de combustível ou lubrificante, de produção do estabelecimento, destinados à comercialização</t>
  </si>
  <si>
    <t>Venda de combustível ou lubrificante, de produção do estabelecimento, destinados a consumidor ou usuário final</t>
  </si>
  <si>
    <t>Venda de combustível ou lubrificante, adquiridos ou recebidos de terceiros, destinados à industrialização subseqüente</t>
  </si>
  <si>
    <t>Venda de combustível ou lubrificante, adquiridos ou recebidos de terceiros, destinados à comercialização</t>
  </si>
  <si>
    <t>Venda de combustível ou lubrificante, adquiridos ou recebidos de terceiros, destinados a consumidor ou usuário final</t>
  </si>
  <si>
    <t>Transferência de combustível ou lubrificante de produção do estabelecimento</t>
  </si>
  <si>
    <t>Transferência de combustível ou lubrificante adquiridos ou recebidos de terceiros</t>
  </si>
  <si>
    <t>Devolução de compra de combustível ou lubrificante adquiridos por consumidor ou usuário final</t>
  </si>
  <si>
    <t>Venda de combustível ou lubrificante a consumidor ou usuário final estabelecido em outra UF</t>
  </si>
  <si>
    <t>Retorno de mercadoria utilizada na industrialização por encomenda</t>
  </si>
  <si>
    <t>Retorno de mercadoria depositada em depósito fechado ou armazém geral</t>
  </si>
  <si>
    <t>Retorno simbólico de mercadoria depositada em depósito fechado ou armazém geral</t>
  </si>
  <si>
    <t>Remessa de bem por conta de contrato de comodato</t>
  </si>
  <si>
    <t>Retorno de bem recebido por conta de contrato de comodato</t>
  </si>
  <si>
    <t>Remessa em bonificação, doação ou brinde</t>
  </si>
  <si>
    <t>Remessa de amostra grátis</t>
  </si>
  <si>
    <t>Remessa de mercadoria em consignação mercantil ou industrial</t>
  </si>
  <si>
    <t>Devolução de mercadoria recebida em consignação mercantil ou industrial</t>
  </si>
  <si>
    <t>Devolução simbólica de mercadoria vendida ou utilizada em processo industrial, recebida anteriormente em consignação mercantil ou industrial</t>
  </si>
  <si>
    <t>Remessa de vasilhame ou sacaria</t>
  </si>
  <si>
    <t>Devolução de vasilhame ou sacaria</t>
  </si>
  <si>
    <t>Remessa de mercadoria por conta e ordem de terceiros, em venda à ordem ou em operações com armazém geral ou depósito fechado.</t>
  </si>
  <si>
    <t>Lançamento efetuado a título de baixa de estoque decorrente de perda, roubo ou deterioração</t>
  </si>
  <si>
    <t>Lançamento efetuado a título de baixa de estoque decorrente do encerramento da atividade da empresa</t>
  </si>
  <si>
    <t>Lançamento efetuado em decorrência de emissão de documento fiscal relativo a operação ou prestação também registrada em equipamento Emissor de Cupom Fiscal - ECF</t>
  </si>
  <si>
    <t>Lançamento efetuado em decorrência da responsabilidade de retenção do imposto por substituição tributária, atribuída ao remetente ou alienante da mercadoria, pelo serviço de transporte realizado por transportador autônomo ou por transportador não inscrito na UF onde iniciado o serviço</t>
  </si>
  <si>
    <t>Prestação de serviço de transporte iniciada em UF diversa daquela onde inscrito o prestador</t>
  </si>
  <si>
    <t>Prestação de serviço tributado pelo Imposto Sobre Serviços de Qualquer Natureza</t>
  </si>
  <si>
    <t>Remessa simbólica de mercadoria depositada em armazém geral ou depósito fechado.</t>
  </si>
  <si>
    <t>Outra saída de mercadoria ou prestação de serviço não especificado</t>
  </si>
  <si>
    <t>Venda de produção do estabelecimento, efetuada fora do estabelecimento</t>
  </si>
  <si>
    <t>Venda de mercadoria adquirida ou recebida de terceiros, que não deva por ele transitar</t>
  </si>
  <si>
    <t>Venda de produção do estabelecimento, destinada a não contribuinte</t>
  </si>
  <si>
    <t>Venda de mercadoria adquirida ou recebida de terceiros, destinada a não contribuinte</t>
  </si>
  <si>
    <t>Venda de mercadoria adquirida ou recebida de Terceiros remetida anteriormente em consignação industrial</t>
  </si>
  <si>
    <t>Transferência de produção do estabelecimento</t>
  </si>
  <si>
    <t xml:space="preserve">Prestação de serviço de transporte a contribuinte substituto em relação ao serviço de transporte  </t>
  </si>
  <si>
    <t>Venda de produção do estabelecimento quando o produto sujeito a ST</t>
  </si>
  <si>
    <t>Venda de mercadoria adquirida ou recebida de terceiros em operação com mercadoria sujeita a ST, na condição de contribuinte substituto</t>
  </si>
  <si>
    <t>Venda de mercadoria sujeita a ST, cujo imposto já tenha sido retido anteriormente</t>
  </si>
  <si>
    <t>Transferência de mercadoria adquirida ou recebida de terceiros, sujeita a ST</t>
  </si>
  <si>
    <t>Devolução de mercadoria destinada ao uso ou consumo, em operação com mercadoria sujeita a ST</t>
  </si>
  <si>
    <t>Venda de combustível ou lubrificante, de produção do estabelecimento, destinados à industrialização subseqüente</t>
  </si>
  <si>
    <r>
      <t>Venda de combustível ou lubrificante, de produção do estabelecimento, destinados a consumidor ou usuário final</t>
    </r>
    <r>
      <rPr>
        <sz val="11"/>
        <color rgb="FF000080"/>
        <rFont val="Calibri"/>
        <family val="2"/>
        <scheme val="minor"/>
      </rPr>
      <t xml:space="preserve"> </t>
    </r>
  </si>
  <si>
    <r>
      <t>Venda de combustível ou lubrificante, adquiridos ou recebidos de terceiros, destinados à industrialização subseqüente</t>
    </r>
    <r>
      <rPr>
        <sz val="11"/>
        <color rgb="FF000080"/>
        <rFont val="Calibri"/>
        <family val="2"/>
        <scheme val="minor"/>
      </rPr>
      <t xml:space="preserve"> </t>
    </r>
  </si>
  <si>
    <t>Venda de combustível ou lubrificante a consumidor ou usuário final estabelecido em outra UF diferente da que ocorrer o consumo</t>
  </si>
  <si>
    <t>Remessa de mercadoria por conta e ordem de terceiros, em venda à ordem ou em operações com armazém geral ou depósito fechado</t>
  </si>
  <si>
    <t xml:space="preserve">Prestação de serviço tributado pelo Imposto Sobre Serviços de Qualquer Natureza </t>
  </si>
  <si>
    <t>Remessa simbólica de mercadoria depositada em armazém geral ou depósito fechado</t>
  </si>
  <si>
    <t>Venda de produção do estabelecimento, que não deva por ele transitar</t>
  </si>
  <si>
    <t xml:space="preserve">Venda de produção do estabelecimento sob o regime de drawback </t>
  </si>
  <si>
    <t>Venda de produção do estabelecimento ao mercado externo de mercadoria industrializada sob o amparo do Regime Aduaneiro Especial de Entreposto Industrial (Recof-Sped)</t>
  </si>
  <si>
    <t>Anulação de valor relativo à aquisição de serviço de comunicação</t>
  </si>
  <si>
    <t>Devolução de compras para industrialização sob o regime de Regime Aduaneiro Especial de Entreposto Industrial (Recof-Sped)</t>
  </si>
  <si>
    <t>Prestação de serviço de transporte</t>
  </si>
  <si>
    <t>Exportação de mercadorias recebidas com fim específico de exportação</t>
  </si>
  <si>
    <t>Venda de combustível ou lubrificante de produção do estabelecimento</t>
  </si>
  <si>
    <t>Venda de combustível ou lubrificante adquiridos ou recebidos de terceiros</t>
  </si>
  <si>
    <t>Venda de combustível ou lubrificante a consumidor ou usuário final</t>
  </si>
  <si>
    <t>Lançamento efetuado a título de devolução de bem cuja entrada tenha ocorrido sob amparo de regime especial aduaneiro de admissão temporária</t>
  </si>
  <si>
    <t>Retenção de ICMS no Transporte</t>
  </si>
  <si>
    <t>Devolução de mercadorias</t>
  </si>
  <si>
    <t>Para NF-e</t>
  </si>
  <si>
    <t>Comunicação de Transporte</t>
  </si>
  <si>
    <t>Sim</t>
  </si>
  <si>
    <t>Não</t>
  </si>
  <si>
    <t>Mesmo estado</t>
  </si>
  <si>
    <t>Tipo de operação</t>
  </si>
  <si>
    <t>Origem e destino</t>
  </si>
  <si>
    <t>Outro estado</t>
  </si>
  <si>
    <t>Remessa (industrialização, demonstração)</t>
  </si>
  <si>
    <t>Compra para industrialização ou produção rural</t>
  </si>
  <si>
    <t>Compra para comercialização</t>
  </si>
  <si>
    <t>Compra para industrialização de mercadoria recebida anteriormente em consignação industrial</t>
  </si>
  <si>
    <t>Compra para comercialização, de mercadoria recebida anteriormente em consignação mercantil</t>
  </si>
  <si>
    <t>Compra para industrialização ou produção rural originada de encomenda para recebimento futuro</t>
  </si>
  <si>
    <t>Compra para comercialização originada de encomenda para recebimento futuro</t>
  </si>
  <si>
    <t>Compra de mercadoria para comercialização pelo adquirente originário, entregue pelo vendedor remetente ao destinatário, em venda à ordem.</t>
  </si>
  <si>
    <t>Compra para industrialização, em venda à ordem, já recebida do vendedor remetente</t>
  </si>
  <si>
    <t>Compra para comercialização, em venda à ordem, já recebida do vendedor remetente</t>
  </si>
  <si>
    <t>Compra para industrialização em que a mercadoria foi remetida pelo fornecedor ao industrializador sem transitar pelo estabelecimento adquirente</t>
  </si>
  <si>
    <t>Industrialização efetuada por outra empresa quando a mercadoria remetida para utilização no processo de industrialização não transitou pelo estabelecimento adquirente da mercadoria</t>
  </si>
  <si>
    <t>Compra para utilização na prestação de serviço sujeita ao ICMS</t>
  </si>
  <si>
    <t>Compra para utilização na prestação de serviço sujeita ao ISSQN</t>
  </si>
  <si>
    <t>Transferência para industrialização ou produção rural</t>
  </si>
  <si>
    <t>Transferência para comercialização</t>
  </si>
  <si>
    <t>Transferência de energia elétrica para distribuição</t>
  </si>
  <si>
    <t>Transferência para utilização na prestação de serviço</t>
  </si>
  <si>
    <t>Compra de energia elétrica para distribuição ou comercialização</t>
  </si>
  <si>
    <t>Compra de energia elétrica para consumo por demanda contratada</t>
  </si>
  <si>
    <t>Aquisição de serviço de comunicação para execução de serviço da mesma natureza</t>
  </si>
  <si>
    <t>Aquisição de serviço de transporte para execução de serviço da mesma natureza</t>
  </si>
  <si>
    <t>Compra para industrialização ou produção rural de mercadoria sujeita a ST</t>
  </si>
  <si>
    <t>Compra para comercialização em operação com mercadoria sujeita a ST</t>
  </si>
  <si>
    <t>Compra de bem para o ativo imobilizado cuja mercadoria está sujeita a ST</t>
  </si>
  <si>
    <t>Compra de mercadoria para uso ou consumo cuja mercadoria está sujeita a ST</t>
  </si>
  <si>
    <t>Transferência para industrialização ou produção rural de mercadoria sujeita a ST</t>
  </si>
  <si>
    <t>Transferência para comercialização em operação com mercadoria sujeita a ST</t>
  </si>
  <si>
    <t>Retorno de mercadoria de produção do estabelecimento, remetida para venda fora do estabelecimento, sujeita a ST</t>
  </si>
  <si>
    <t>Retorno de mercadoria adquirida ou recebida de terceiros, remetida para venda fora do estabelecimento em operação com mercadoria sujeita a ST</t>
  </si>
  <si>
    <t>Entrada decorrente de devolução simbólica de mercadoria remetida para formação de lote de exportação, de produto industrializado ou produzido pelo próprio estabelecimento.</t>
  </si>
  <si>
    <t>Entrada decorrente de devolução simbólica de mercadoria, adquirida ou recebida de terceiros, remetida para formação de lote de exportação.</t>
  </si>
  <si>
    <t>Compra de bem para o ativo imobilizado</t>
  </si>
  <si>
    <t>Retorno de bem do ativo imobilizado remetido para uso fora do estabelecimento</t>
  </si>
  <si>
    <t>Entrada de bem do ativo imobilizado de terceiro, remetido para uso no estabelecimento</t>
  </si>
  <si>
    <t>Compra de material para uso ou consumo</t>
  </si>
  <si>
    <t>Transferência de material para uso ou consumo</t>
  </si>
  <si>
    <t xml:space="preserve">Recebimento, por transferência, de saldo credor do ICMS, de outro estabelecimento da mesma empresa, para compensação de saldo devedor do imposto. </t>
  </si>
  <si>
    <t>Lançamento do crédito relativo à compra de bem para o ativo imobilizado</t>
  </si>
  <si>
    <t>Compra de combustível ou lubrificante para industrialização subseqüente</t>
  </si>
  <si>
    <t>Compra de combustível ou lubrificante para comercialização</t>
  </si>
  <si>
    <t>Transferência de combustível ou lubrificante para industrialização</t>
  </si>
  <si>
    <t>Transferência de combustível ou lubrificante para comercialização</t>
  </si>
  <si>
    <t>Entrada de combustível ou lubrificante para armazenagem</t>
  </si>
  <si>
    <t>Retorno de combustível ou lubrificante remetidos para armazenagem</t>
  </si>
  <si>
    <t>Entrada para industrialização por encomenda</t>
  </si>
  <si>
    <t>Retorno de mercadoria remetida para industrialização por encomenda</t>
  </si>
  <si>
    <t>Entrada de mercadoria remetida para industrialização e não aplicada no referido processo</t>
  </si>
  <si>
    <t>Retorno de remessa para venda fora do estabelecimento</t>
  </si>
  <si>
    <t>Entrada de mercadoria recebida para depósito em depósito fechado ou armazém geral</t>
  </si>
  <si>
    <t>Retorno de mercadoria remetida para depósito fechado ou armazém geral</t>
  </si>
  <si>
    <t>Retorno simbólico de mercadoria remetida para depósito fechado ou armazém geral</t>
  </si>
  <si>
    <t>Entrada de mercadoria ou bem recebido para demonstração</t>
  </si>
  <si>
    <t>Retorno de mercadoria ou bem remetido para demonstração</t>
  </si>
  <si>
    <t>Retorno de mercadoria ou bem remetido para exposição ou feira</t>
  </si>
  <si>
    <t>Entrada de mercadoria ou bem recebido para conserto ou reparo</t>
  </si>
  <si>
    <t>Retorno de mercadoria ou bem remetido para conserto ou reparo</t>
  </si>
  <si>
    <t>Lançamento efetuado a título de simples faturamento decorrente de compra para recebimento futuro</t>
  </si>
  <si>
    <t>Entrada para industrialização por conta e ordem do adquirente da mercadoria, quando esta não transitar pelo estabelecimento do adquirente</t>
  </si>
  <si>
    <t>Retorno de mercadoria remetida para industrialização por conta e ordem do adquirente da mercadoria, quando esta não transitar pelo estabelecimento do adquirente</t>
  </si>
  <si>
    <t>Entrada simbólica de mercadoria recebida para depósito fechado ou armazém geral</t>
  </si>
  <si>
    <t>Compra de mercadoria para comercialização pelo adquirente originário, entregue pelo vendedor remetente ao destinatário, em venda à ordem</t>
  </si>
  <si>
    <t>Retorno de produção do estabelecimento, remetida para venda fora do estabelecimento, quando o produto sujeito a ST</t>
  </si>
  <si>
    <t xml:space="preserve">Transferência de combustível ou lubrificante para comercialização </t>
  </si>
  <si>
    <t xml:space="preserve">Compra para industrialização sob o regime de drawback </t>
  </si>
  <si>
    <t>Venda de produção do estabelecimento originada de encomenda para entrega futura</t>
  </si>
  <si>
    <t>Venda de mercadoria adquirida ou recebida de terceiros, originada de encomenda para entrega futura</t>
  </si>
  <si>
    <t>Venda de produção do estabelecimento remetida para industrialização, por conta e ordem do adquirente, sem transitar pelo estabelecimento do adquirente</t>
  </si>
  <si>
    <t>Venda de mercadoria adquirida ou recebida de terceiros remetida para industrialização, por conta e ordem do adquirente, sem transitar pelo estabelecimento do adquirente</t>
  </si>
  <si>
    <t>Industrialização efetuada para outra empresa</t>
  </si>
  <si>
    <t>Industrialização efetuada para outra empresa quando a mercadoria recebida para utilização no processo de industrialização não transitar pelo estabelecimento adquirente da mercadoria</t>
  </si>
  <si>
    <t>Devolução de compra para industrialização ou produção rural</t>
  </si>
  <si>
    <t>Devolução de compra para comercialização</t>
  </si>
  <si>
    <t xml:space="preserve">Devolução de mercadoria recebida em transferência para industrialização ou produção rural </t>
  </si>
  <si>
    <t>Devolução de mercadoria recebida em transferência para comercialização</t>
  </si>
  <si>
    <t>Devolução de compra para utilização na prestação de serviço</t>
  </si>
  <si>
    <t>Venda de energia elétrica para distribuição ou comercialização</t>
  </si>
  <si>
    <t>Venda de energia elétrica para estabelecimento industrial</t>
  </si>
  <si>
    <t>Venda de energia elétrica para estabelecimento comercial</t>
  </si>
  <si>
    <t>Venda de energia elétrica para estabelecimento prestador de serviço de transporte</t>
  </si>
  <si>
    <t>Venda de energia elétrica para estabelecimento prestador de serviço de comunicação</t>
  </si>
  <si>
    <t>Venda de energia elétrica para estabelecimento de produtor rural</t>
  </si>
  <si>
    <t>Venda de energia elétrica para consumo por demanda contratada</t>
  </si>
  <si>
    <t>Prestação de serviço de comunicação para execução de serviço da mesma natureza</t>
  </si>
  <si>
    <t>Prestação de serviço de transporte para execução de serviço da mesma natureza</t>
  </si>
  <si>
    <t>Devolução de compra para industrialização de mercadoria sujeita a ST</t>
  </si>
  <si>
    <t>Devolução de compra para comercialização em operação com mercadoria sujeita a ST</t>
  </si>
  <si>
    <t>Remessa de produção do estabelecimento para venda fora do estabelecimento, quando o produto sujeito a ST</t>
  </si>
  <si>
    <t>Remessa de mercadoria adquirida ou recebida de terceiros para venda fora do estabelecimento, em operação com mercadoria sujeita a ST</t>
  </si>
  <si>
    <t>Remessa de animal e de insumo para estabelecimento produtor</t>
  </si>
  <si>
    <t>Remessa de mercadoria para formação de lote de exportação, de produto industrializado ou produzido pelo próprio estabelecimento.</t>
  </si>
  <si>
    <t>Remessa de mercadoria, adquirida ou recebida de terceiros, para formação de lote de exportação.</t>
  </si>
  <si>
    <t>Devolução de compra de bem para o ativo imobilizado</t>
  </si>
  <si>
    <t>Remessa de bem do ativo imobilizado para uso fora do estabelecimento</t>
  </si>
  <si>
    <t>Devolução de bem do ativo imobilizado de terceiro, recebido para uso no estabelecimento</t>
  </si>
  <si>
    <t>Transferência de saldo credor do ICMS, para outro estabelecimento da mesma empresa, destinado à compensação de saldo devedor do ICMS</t>
  </si>
  <si>
    <t>Utilização de saldo credor do ICMS para extinção por compensação de débitos fiscais</t>
  </si>
  <si>
    <t>Remessa de combustível ou lubrificante, adquiridos ou recebidos de terceiros, para venda fora do estabelecimento</t>
  </si>
  <si>
    <t>Devolução de compra de combustível ou lubrificante adquiridos para industrialização subseqüente</t>
  </si>
  <si>
    <t>Devolução de compra de combustível ou lubrificante adquiridos para comercialização</t>
  </si>
  <si>
    <t>Remessa para armazenagem de combustível ou lubrificante</t>
  </si>
  <si>
    <t>Retorno de combustível ou lubrificante recebidos para armazenagem</t>
  </si>
  <si>
    <t>Retorno simbólico de combustível ou lubrificante recebidos para armazenagem</t>
  </si>
  <si>
    <t>Remessa, por conta e ordem de terceiros, de combustível ou lubrificante recebidos para armazenagem</t>
  </si>
  <si>
    <t>Remessa para industrialização por encomenda</t>
  </si>
  <si>
    <t>Retorno de mercadoria recebida para industrialização e não aplicada no referido processo</t>
  </si>
  <si>
    <t>Remessa para venda fora do estabelecimento</t>
  </si>
  <si>
    <t>Remessa para depósito fechado ou armazém geral</t>
  </si>
  <si>
    <t>Remessa de mercadoria ou bem para demonstração</t>
  </si>
  <si>
    <t>Retorno de mercadoria ou bem recebido para demonstração</t>
  </si>
  <si>
    <t>Remessa de mercadoria ou bem para exposição ou feira</t>
  </si>
  <si>
    <t>Remessa de mercadoria ou bem para conserto ou reparo</t>
  </si>
  <si>
    <t>Retorno de mercadoria ou bem recebido para conserto ou reparo</t>
  </si>
  <si>
    <t>Lançamento efetuado a título de simples faturamento decorrente de venda para entrega futura</t>
  </si>
  <si>
    <t>Remessa para industrialização por conta e ordem do adquirente da mercadoria, quando esta não transitar pelo estabelecimento do adquirente</t>
  </si>
  <si>
    <t>Retorno de mercadoria recebida para industrialização por conta e ordem do adquirente da mercadoria, quando aquela não transitar pelo estabelecimento do adquirente</t>
  </si>
  <si>
    <t>Devolução de compra para industrialização ou ptrodução rural quando a mercadoria sujeita a ST</t>
  </si>
  <si>
    <t>Remessa de mercadoria adquirida ou recebida de terceiros para venda fora do estabelecimento, quando a referida ração com mercadoria sujeita a ST</t>
  </si>
  <si>
    <t xml:space="preserve">Devolução de compras para industrialização sob o regime de drawback </t>
  </si>
  <si>
    <t>Venda de energia elétrica para o exterior</t>
  </si>
  <si>
    <t>Compra</t>
  </si>
  <si>
    <t>Entrada</t>
  </si>
  <si>
    <t>Transferência</t>
  </si>
  <si>
    <t>Devolução</t>
  </si>
  <si>
    <t>Consignação</t>
  </si>
  <si>
    <t>Venda</t>
  </si>
  <si>
    <t>Saída</t>
  </si>
  <si>
    <t>Entrada ou saída</t>
  </si>
  <si>
    <t>Exportação</t>
  </si>
  <si>
    <t>Fora do País</t>
  </si>
  <si>
    <t>Importação</t>
  </si>
  <si>
    <t>Compra Energia Elétrica</t>
  </si>
  <si>
    <t>Compra Serviço de Comunicação</t>
  </si>
  <si>
    <t>Compra Serviço de Transporte</t>
  </si>
  <si>
    <t>Comunicação de transporte</t>
  </si>
  <si>
    <t>Venda de serviço de transporte</t>
  </si>
  <si>
    <t>Retorno</t>
  </si>
  <si>
    <t>Rótulos de Linha</t>
  </si>
  <si>
    <t xml:space="preserve">Devolução de venda de produção do estabelecimento </t>
  </si>
  <si>
    <t>Recebimento, por transferência, de saldo devedor do ICMS de outro estabelecimento da mesma empresa</t>
  </si>
  <si>
    <t xml:space="preserve">Venda de combustível ou lubrificante, adquiridos ou recebidos de terceiros, destinados à industrialização subseqüente </t>
  </si>
  <si>
    <t xml:space="preserve">Venda de combustível ou lubrificante, de produção do estabelecimento, destinados a consumidor ou usuário final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</si>
</sst>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rgb="FF2687E9"/>
      <name val="Arial"/>
      <family val="2"/>
    </font>
    <font>
      <sz val="10"/>
      <color theme="1"/>
      <name val="Calibri"/>
      <family val="2"/>
      <scheme val="minor"/>
    </font>
    <font>
      <b/>
      <sz val="18"/>
      <color theme="3"/>
      <name val="Calibri Light"/>
      <family val="2"/>
      <scheme val="major"/>
    </font>
    <font>
      <sz val="11"/>
      <color rgb="FF9C6500"/>
      <name val="Calibri"/>
      <family val="2"/>
      <scheme val="minor"/>
    </font>
    <font>
      <u/>
      <sz val="11"/>
      <color rgb="FF0000FF"/>
      <name val="Calibri"/>
      <family val="2"/>
      <scheme val="minor"/>
    </font>
    <font>
      <u/>
      <sz val="11"/>
      <color rgb="FF800080"/>
      <name val="Calibri"/>
      <family val="2"/>
      <scheme val="minor"/>
    </font>
    <font>
      <sz val="11"/>
      <color rgb="FF000000"/>
      <name val="Calibri"/>
      <family val="2"/>
      <scheme val="minor"/>
    </font>
    <font>
      <sz val="11"/>
      <color rgb="FF333399"/>
      <name val="Calibri"/>
      <family val="2"/>
      <scheme val="minor"/>
    </font>
    <font>
      <sz val="11"/>
      <color rgb="FF000080"/>
      <name val="Calibri"/>
      <family val="2"/>
      <scheme val="minor"/>
    </font>
    <font>
      <sz val="10"/>
      <name val="Arial"/>
      <family val="2"/>
    </font>
    <font>
      <sz val="11"/>
      <color theme="1"/>
      <name val="Arial"/>
      <family val="2"/>
    </font>
    <font>
      <b/>
      <sz val="10"/>
      <color theme="0"/>
      <name val="Arial"/>
      <family val="2"/>
    </font>
    <font>
      <sz val="9"/>
      <color indexed="81"/>
      <name val="Segoe UI"/>
      <family val="2"/>
    </font>
    <font>
      <b/>
      <sz val="9"/>
      <color indexed="81"/>
      <name val="Segoe U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FFFFFF"/>
      </patternFill>
    </fill>
    <fill>
      <patternFill patternType="solid">
        <fgColor rgb="FFFFFFFF"/>
        <bgColor indexed="64"/>
      </patternFill>
    </fill>
    <fill>
      <patternFill patternType="solid">
        <fgColor theme="8" tint="0.79998168889431442"/>
        <bgColor indexed="64"/>
      </patternFill>
    </fill>
    <fill>
      <patternFill patternType="solid">
        <fgColor rgb="FF4983BB"/>
        <bgColor indexed="64"/>
      </patternFill>
    </fill>
    <fill>
      <patternFill patternType="solid">
        <fgColor rgb="FF0070C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DCE4F4"/>
      </bottom>
      <diagonal/>
    </border>
    <border>
      <left style="thin">
        <color theme="0"/>
      </left>
      <right style="thin">
        <color theme="0"/>
      </right>
      <top style="thin">
        <color theme="0"/>
      </top>
      <bottom style="thin">
        <color theme="0"/>
      </bottom>
      <diagonal/>
    </border>
  </borders>
  <cellStyleXfs count="48">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0" borderId="0"/>
    <xf numFmtId="3" fontId="17" fillId="0" borderId="0"/>
    <xf numFmtId="0" fontId="18" fillId="0" borderId="0" applyNumberFormat="0" applyFill="0" applyBorder="0" applyAlignment="0" applyProtection="0"/>
    <xf numFmtId="0" fontId="19"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 fillId="0" borderId="0"/>
    <xf numFmtId="0" fontId="1" fillId="8" borderId="8"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5" fillId="0" borderId="0"/>
  </cellStyleXfs>
  <cellXfs count="27">
    <xf numFmtId="0" fontId="0" fillId="0" borderId="0" xfId="0"/>
    <xf numFmtId="0" fontId="16" fillId="33" borderId="10" xfId="0" applyFont="1" applyFill="1" applyBorder="1" applyAlignment="1">
      <alignment vertical="center" wrapText="1"/>
    </xf>
    <xf numFmtId="3" fontId="0" fillId="0" borderId="0" xfId="0" applyNumberFormat="1"/>
    <xf numFmtId="0" fontId="22" fillId="34" borderId="11" xfId="43" applyFont="1" applyFill="1" applyBorder="1" applyAlignment="1">
      <alignment horizontal="center" vertical="center"/>
    </xf>
    <xf numFmtId="0" fontId="22" fillId="35" borderId="11" xfId="43" applyFont="1" applyFill="1" applyBorder="1" applyAlignment="1">
      <alignment horizontal="center" vertical="center"/>
    </xf>
    <xf numFmtId="3" fontId="1" fillId="34" borderId="11" xfId="43" applyNumberFormat="1" applyFont="1" applyFill="1" applyBorder="1" applyAlignment="1">
      <alignment horizontal="center" vertical="center"/>
    </xf>
    <xf numFmtId="0" fontId="22" fillId="34" borderId="11" xfId="43" applyFont="1" applyFill="1" applyBorder="1" applyAlignment="1">
      <alignment vertical="center" wrapText="1"/>
    </xf>
    <xf numFmtId="3" fontId="1" fillId="35" borderId="11" xfId="43" applyNumberFormat="1" applyFont="1" applyFill="1" applyBorder="1" applyAlignment="1">
      <alignment horizontal="center" vertical="center"/>
    </xf>
    <xf numFmtId="0" fontId="1" fillId="35" borderId="11" xfId="43" applyFont="1" applyFill="1" applyBorder="1" applyAlignment="1">
      <alignment vertical="center" wrapText="1"/>
    </xf>
    <xf numFmtId="0" fontId="26" fillId="0" borderId="0" xfId="0" applyFont="1"/>
    <xf numFmtId="0" fontId="0" fillId="36" borderId="0" xfId="0" applyFill="1"/>
    <xf numFmtId="0" fontId="16" fillId="33" borderId="10" xfId="0" applyFont="1" applyFill="1" applyBorder="1" applyAlignment="1">
      <alignment horizontal="left" vertical="center" wrapText="1"/>
    </xf>
    <xf numFmtId="0" fontId="0" fillId="0" borderId="0" xfId="0" applyAlignment="1">
      <alignment horizontal="left" wrapText="1"/>
    </xf>
    <xf numFmtId="0" fontId="26" fillId="0" borderId="0" xfId="0" applyFont="1" applyAlignment="1">
      <alignment horizontal="left" wrapText="1"/>
    </xf>
    <xf numFmtId="0" fontId="0" fillId="36" borderId="0" xfId="0" applyFill="1" applyAlignment="1">
      <alignment horizontal="left" wrapText="1"/>
    </xf>
    <xf numFmtId="3" fontId="27" fillId="37" borderId="11" xfId="47" applyNumberFormat="1" applyFont="1" applyFill="1" applyBorder="1" applyAlignment="1">
      <alignment horizontal="left" vertical="center" indent="1"/>
    </xf>
    <xf numFmtId="3" fontId="27" fillId="37" borderId="11" xfId="47" applyNumberFormat="1" applyFont="1" applyFill="1" applyBorder="1" applyAlignment="1">
      <alignment horizontal="left" vertical="center" wrapText="1" indent="1"/>
    </xf>
    <xf numFmtId="0" fontId="0" fillId="0" borderId="0" xfId="0" applyAlignment="1">
      <alignment horizontal="left"/>
    </xf>
    <xf numFmtId="3" fontId="0" fillId="0" borderId="0" xfId="0" applyNumberFormat="1" applyAlignment="1">
      <alignment horizontal="left" indent="1"/>
    </xf>
    <xf numFmtId="0" fontId="22" fillId="34" borderId="11" xfId="43" applyFont="1" applyFill="1" applyBorder="1" applyAlignment="1">
      <alignment vertical="center"/>
    </xf>
    <xf numFmtId="0" fontId="1" fillId="35" borderId="11" xfId="43" applyFont="1" applyFill="1" applyBorder="1" applyAlignment="1">
      <alignment vertical="center"/>
    </xf>
    <xf numFmtId="0" fontId="22" fillId="34" borderId="11" xfId="43" applyFont="1" applyFill="1" applyBorder="1" applyAlignment="1">
      <alignment horizontal="left" vertical="center" wrapText="1" indent="1"/>
    </xf>
    <xf numFmtId="3" fontId="1" fillId="34" borderId="11" xfId="43" applyNumberFormat="1" applyFont="1" applyFill="1" applyBorder="1" applyAlignment="1">
      <alignment horizontal="left" vertical="center" wrapText="1" indent="1"/>
    </xf>
    <xf numFmtId="0" fontId="0" fillId="0" borderId="0" xfId="0" applyAlignment="1">
      <alignment horizontal="left" wrapText="1" indent="1"/>
    </xf>
    <xf numFmtId="0" fontId="1" fillId="35" borderId="11" xfId="43" applyFont="1" applyFill="1" applyBorder="1" applyAlignment="1">
      <alignment horizontal="left" vertical="center" wrapText="1" indent="1"/>
    </xf>
    <xf numFmtId="3" fontId="1" fillId="35" borderId="11" xfId="43" applyNumberFormat="1" applyFont="1" applyFill="1" applyBorder="1" applyAlignment="1">
      <alignment horizontal="left" vertical="center" wrapText="1" indent="1"/>
    </xf>
    <xf numFmtId="0" fontId="16" fillId="33" borderId="10" xfId="0" applyFont="1" applyFill="1" applyBorder="1" applyAlignment="1">
      <alignment horizontal="left" vertical="center" wrapText="1" indent="9"/>
    </xf>
  </cellXfs>
  <cellStyles count="48">
    <cellStyle name="20% - Ênfase1" xfId="16" builtinId="30" customBuiltin="1"/>
    <cellStyle name="20% - Ênfase2" xfId="19" builtinId="34" customBuiltin="1"/>
    <cellStyle name="20% - Ênfase3" xfId="22" builtinId="38" customBuiltin="1"/>
    <cellStyle name="20% - Ênfase4" xfId="25" builtinId="42" customBuiltin="1"/>
    <cellStyle name="20% - Ênfase5" xfId="28" builtinId="46" customBuiltin="1"/>
    <cellStyle name="20% - Ênfase6" xfId="31" builtinId="50" customBuiltin="1"/>
    <cellStyle name="40% - Ênfase1" xfId="17" builtinId="31" customBuiltin="1"/>
    <cellStyle name="40% - Ênfase2" xfId="20" builtinId="35" customBuiltin="1"/>
    <cellStyle name="40% - Ênfase3" xfId="23" builtinId="39" customBuiltin="1"/>
    <cellStyle name="40% - Ênfase4" xfId="26" builtinId="43" customBuiltin="1"/>
    <cellStyle name="40% - Ênfase5" xfId="29" builtinId="47" customBuiltin="1"/>
    <cellStyle name="40% - Ênfase6" xfId="32" builtinId="51" customBuiltin="1"/>
    <cellStyle name="60% - Ênfase1 2" xfId="37"/>
    <cellStyle name="60% - Ênfase2 2" xfId="38"/>
    <cellStyle name="60% - Ênfase3 2" xfId="39"/>
    <cellStyle name="60% - Ênfase4 2" xfId="40"/>
    <cellStyle name="60% - Ênfase5 2" xfId="41"/>
    <cellStyle name="60% - Ênfase6 2" xfId="42"/>
    <cellStyle name="Bom" xfId="5" builtinId="26" customBuiltin="1"/>
    <cellStyle name="Cálculo" xfId="9" builtinId="22" customBuiltin="1"/>
    <cellStyle name="Célula de Verificação" xfId="11" builtinId="23" customBuiltin="1"/>
    <cellStyle name="Célula Vinculada" xfId="10" builtinId="24" customBuiltin="1"/>
    <cellStyle name="Ênfase1" xfId="15" builtinId="29" customBuiltin="1"/>
    <cellStyle name="Ênfase2" xfId="18" builtinId="33" customBuiltin="1"/>
    <cellStyle name="Ênfase3" xfId="21" builtinId="37" customBuiltin="1"/>
    <cellStyle name="Ênfase4" xfId="24" builtinId="41" customBuiltin="1"/>
    <cellStyle name="Ênfase5" xfId="27" builtinId="45" customBuiltin="1"/>
    <cellStyle name="Ênfase6" xfId="30" builtinId="49" customBuiltin="1"/>
    <cellStyle name="Entrada" xfId="7" builtinId="20" customBuiltin="1"/>
    <cellStyle name="Estilo 1" xfId="34"/>
    <cellStyle name="Hiperlink" xfId="45" builtinId="8" customBuiltin="1"/>
    <cellStyle name="Hiperlink Visitado" xfId="46" builtinId="9" customBuiltin="1"/>
    <cellStyle name="Incorreto" xfId="6" builtinId="27" customBuiltin="1"/>
    <cellStyle name="Neutra 2" xfId="36"/>
    <cellStyle name="Normal" xfId="0" builtinId="0"/>
    <cellStyle name="Normal 2" xfId="47"/>
    <cellStyle name="Normal 3" xfId="43"/>
    <cellStyle name="Normal 4" xfId="33"/>
    <cellStyle name="Nota 2" xfId="44"/>
    <cellStyle name="Saída" xfId="8" builtinId="21" customBuiltin="1"/>
    <cellStyle name="Texto de Aviso" xfId="12" builtinId="11" customBuiltin="1"/>
    <cellStyle name="Texto Explicativo" xfId="13" builtinId="53" customBuiltin="1"/>
    <cellStyle name="Título 1" xfId="1" builtinId="16" customBuiltin="1"/>
    <cellStyle name="Título 2" xfId="2" builtinId="17" customBuiltin="1"/>
    <cellStyle name="Título 3" xfId="3" builtinId="18" customBuiltin="1"/>
    <cellStyle name="Título 4" xfId="4" builtinId="19" customBuiltin="1"/>
    <cellStyle name="Título 5" xfId="35"/>
    <cellStyle name="Total" xfId="14"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s://contaazul.com/?utm_source=planilha&amp;utm_medium=content&amp;utm_campaign=materiais&amp;utm_content=planilha-cfop-contaazu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contaazul.com/cadastro?utm_source=planilha&amp;utm_medium=content&amp;utm_campaign=materiais&amp;utm_content=planilha-cfop-contaazul"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contaazul.com/?utm_source=planilha&amp;utm_medium=content&amp;utm_campaign=materiais&amp;utm_content=planilha-cfop-contaazul"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contaazul.com/cadastro?utm_source=planilha&amp;utm_medium=content&amp;utm_campaign=materiais&amp;utm_content=planilha-cfop-contaazul" TargetMode="External"/><Relationship Id="rId2" Type="http://schemas.openxmlformats.org/officeDocument/2006/relationships/hyperlink" Target="https://contaazul.com/?utm_source=planilha&amp;utm_medium=content&amp;utm_campaign=materiais&amp;utm_content=planilha-cfop-contaazul"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4105</xdr:rowOff>
    </xdr:from>
    <xdr:ext cx="658761" cy="674250"/>
    <xdr:pic>
      <xdr:nvPicPr>
        <xdr:cNvPr id="2" name="Imagem 1">
          <a:extLst>
            <a:ext uri="{FF2B5EF4-FFF2-40B4-BE49-F238E27FC236}">
              <a16:creationId xmlns:a16="http://schemas.microsoft.com/office/drawing/2014/main" id="{F81FE961-278A-4F31-A361-FEA1E64E81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105"/>
          <a:ext cx="658761" cy="674250"/>
        </a:xfrm>
        <a:prstGeom prst="rect">
          <a:avLst/>
        </a:prstGeom>
      </xdr:spPr>
    </xdr:pic>
    <xdr:clientData/>
  </xdr:oneCellAnchor>
  <xdr:oneCellAnchor>
    <xdr:from>
      <xdr:col>0</xdr:col>
      <xdr:colOff>0</xdr:colOff>
      <xdr:row>0</xdr:row>
      <xdr:rowOff>4105</xdr:rowOff>
    </xdr:from>
    <xdr:ext cx="658761" cy="674250"/>
    <xdr:pic>
      <xdr:nvPicPr>
        <xdr:cNvPr id="3" name="Imagem 2">
          <a:extLst>
            <a:ext uri="{FF2B5EF4-FFF2-40B4-BE49-F238E27FC236}">
              <a16:creationId xmlns:a16="http://schemas.microsoft.com/office/drawing/2014/main" id="{0CD29807-3923-4034-98E5-240A6ECBD2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105"/>
          <a:ext cx="658761" cy="674250"/>
        </a:xfrm>
        <a:prstGeom prst="rect">
          <a:avLst/>
        </a:prstGeom>
      </xdr:spPr>
    </xdr:pic>
    <xdr:clientData/>
  </xdr:oneCellAnchor>
  <xdr:oneCellAnchor>
    <xdr:from>
      <xdr:col>0</xdr:col>
      <xdr:colOff>0</xdr:colOff>
      <xdr:row>0</xdr:row>
      <xdr:rowOff>4105</xdr:rowOff>
    </xdr:from>
    <xdr:ext cx="658761" cy="674250"/>
    <xdr:pic>
      <xdr:nvPicPr>
        <xdr:cNvPr id="4" name="Imagem 3">
          <a:hlinkClick xmlns:r="http://schemas.openxmlformats.org/officeDocument/2006/relationships" r:id="rId2"/>
          <a:extLst>
            <a:ext uri="{FF2B5EF4-FFF2-40B4-BE49-F238E27FC236}">
              <a16:creationId xmlns:a16="http://schemas.microsoft.com/office/drawing/2014/main" id="{5404B07D-BD3E-44A6-A8FD-2935E498A8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105"/>
          <a:ext cx="658761" cy="6742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4105</xdr:rowOff>
    </xdr:from>
    <xdr:ext cx="658761" cy="674250"/>
    <xdr:pic>
      <xdr:nvPicPr>
        <xdr:cNvPr id="2" name="Imagem 1">
          <a:extLst>
            <a:ext uri="{FF2B5EF4-FFF2-40B4-BE49-F238E27FC236}">
              <a16:creationId xmlns:a16="http://schemas.microsoft.com/office/drawing/2014/main" id="{95B3CF9F-BF0A-4EA6-9350-0278650D51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105"/>
          <a:ext cx="658761" cy="674250"/>
        </a:xfrm>
        <a:prstGeom prst="rect">
          <a:avLst/>
        </a:prstGeom>
      </xdr:spPr>
    </xdr:pic>
    <xdr:clientData/>
  </xdr:oneCellAnchor>
  <xdr:twoCellAnchor editAs="oneCell">
    <xdr:from>
      <xdr:col>0</xdr:col>
      <xdr:colOff>225663</xdr:colOff>
      <xdr:row>565</xdr:row>
      <xdr:rowOff>0</xdr:rowOff>
    </xdr:from>
    <xdr:to>
      <xdr:col>5</xdr:col>
      <xdr:colOff>120507</xdr:colOff>
      <xdr:row>569</xdr:row>
      <xdr:rowOff>166878</xdr:rowOff>
    </xdr:to>
    <xdr:pic>
      <xdr:nvPicPr>
        <xdr:cNvPr id="3" name="Imagem 2">
          <a:hlinkClick xmlns:r="http://schemas.openxmlformats.org/officeDocument/2006/relationships" r:id="rId2"/>
          <a:extLst>
            <a:ext uri="{FF2B5EF4-FFF2-40B4-BE49-F238E27FC236}">
              <a16:creationId xmlns:a16="http://schemas.microsoft.com/office/drawing/2014/main" id="{C7FE23C2-43A2-4358-A2E3-14DE72FE806B}"/>
            </a:ext>
          </a:extLst>
        </xdr:cNvPr>
        <xdr:cNvPicPr>
          <a:picLocks noChangeAspect="1"/>
        </xdr:cNvPicPr>
      </xdr:nvPicPr>
      <xdr:blipFill>
        <a:blip xmlns:r="http://schemas.openxmlformats.org/officeDocument/2006/relationships" r:embed="rId3"/>
        <a:stretch>
          <a:fillRect/>
        </a:stretch>
      </xdr:blipFill>
      <xdr:spPr>
        <a:xfrm>
          <a:off x="225663" y="281978100"/>
          <a:ext cx="7667244" cy="1081278"/>
        </a:xfrm>
        <a:prstGeom prst="rect">
          <a:avLst/>
        </a:prstGeom>
      </xdr:spPr>
    </xdr:pic>
    <xdr:clientData/>
  </xdr:twoCellAnchor>
  <xdr:twoCellAnchor>
    <xdr:from>
      <xdr:col>0</xdr:col>
      <xdr:colOff>161924</xdr:colOff>
      <xdr:row>571</xdr:row>
      <xdr:rowOff>91017</xdr:rowOff>
    </xdr:from>
    <xdr:to>
      <xdr:col>1</xdr:col>
      <xdr:colOff>623220</xdr:colOff>
      <xdr:row>571</xdr:row>
      <xdr:rowOff>274373</xdr:rowOff>
    </xdr:to>
    <xdr:pic>
      <xdr:nvPicPr>
        <xdr:cNvPr id="4" name="Imagem 3">
          <a:hlinkClick xmlns:r="http://schemas.openxmlformats.org/officeDocument/2006/relationships" r:id="rId4"/>
          <a:extLst>
            <a:ext uri="{FF2B5EF4-FFF2-40B4-BE49-F238E27FC236}">
              <a16:creationId xmlns:a16="http://schemas.microsoft.com/office/drawing/2014/main" id="{4873C7C6-9390-4AFB-8932-B3D51BD2221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1924" y="283440717"/>
          <a:ext cx="1166146" cy="183356"/>
        </a:xfrm>
        <a:prstGeom prst="rect">
          <a:avLst/>
        </a:prstGeom>
      </xdr:spPr>
    </xdr:pic>
    <xdr:clientData/>
  </xdr:twoCellAnchor>
  <xdr:oneCellAnchor>
    <xdr:from>
      <xdr:col>0</xdr:col>
      <xdr:colOff>0</xdr:colOff>
      <xdr:row>0</xdr:row>
      <xdr:rowOff>4105</xdr:rowOff>
    </xdr:from>
    <xdr:ext cx="658761" cy="674250"/>
    <xdr:pic>
      <xdr:nvPicPr>
        <xdr:cNvPr id="5" name="Imagem 4">
          <a:extLst>
            <a:ext uri="{FF2B5EF4-FFF2-40B4-BE49-F238E27FC236}">
              <a16:creationId xmlns:a16="http://schemas.microsoft.com/office/drawing/2014/main" id="{35BB7FE8-CEF7-47A3-A10B-4ED708122D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105"/>
          <a:ext cx="658761" cy="674250"/>
        </a:xfrm>
        <a:prstGeom prst="rect">
          <a:avLst/>
        </a:prstGeom>
      </xdr:spPr>
    </xdr:pic>
    <xdr:clientData/>
  </xdr:oneCellAnchor>
  <xdr:oneCellAnchor>
    <xdr:from>
      <xdr:col>0</xdr:col>
      <xdr:colOff>0</xdr:colOff>
      <xdr:row>0</xdr:row>
      <xdr:rowOff>4105</xdr:rowOff>
    </xdr:from>
    <xdr:ext cx="658761" cy="674250"/>
    <xdr:pic>
      <xdr:nvPicPr>
        <xdr:cNvPr id="6" name="Imagem 5">
          <a:hlinkClick xmlns:r="http://schemas.openxmlformats.org/officeDocument/2006/relationships" r:id="rId4"/>
          <a:extLst>
            <a:ext uri="{FF2B5EF4-FFF2-40B4-BE49-F238E27FC236}">
              <a16:creationId xmlns:a16="http://schemas.microsoft.com/office/drawing/2014/main" id="{20315A04-2E99-4685-9CE7-3D8C73619A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105"/>
          <a:ext cx="658761" cy="674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4105</xdr:rowOff>
    </xdr:from>
    <xdr:ext cx="658761" cy="674250"/>
    <xdr:pic>
      <xdr:nvPicPr>
        <xdr:cNvPr id="2" name="Imagem 1">
          <a:extLst>
            <a:ext uri="{FF2B5EF4-FFF2-40B4-BE49-F238E27FC236}">
              <a16:creationId xmlns:a16="http://schemas.microsoft.com/office/drawing/2014/main" id="{BCE84D5A-2189-4E14-96C8-5128402CD4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105"/>
          <a:ext cx="658761" cy="674250"/>
        </a:xfrm>
        <a:prstGeom prst="rect">
          <a:avLst/>
        </a:prstGeom>
      </xdr:spPr>
    </xdr:pic>
    <xdr:clientData/>
  </xdr:oneCellAnchor>
  <xdr:oneCellAnchor>
    <xdr:from>
      <xdr:col>0</xdr:col>
      <xdr:colOff>0</xdr:colOff>
      <xdr:row>0</xdr:row>
      <xdr:rowOff>4105</xdr:rowOff>
    </xdr:from>
    <xdr:ext cx="658761" cy="674250"/>
    <xdr:pic>
      <xdr:nvPicPr>
        <xdr:cNvPr id="3" name="Imagem 2">
          <a:hlinkClick xmlns:r="http://schemas.openxmlformats.org/officeDocument/2006/relationships" r:id="rId2"/>
          <a:extLst>
            <a:ext uri="{FF2B5EF4-FFF2-40B4-BE49-F238E27FC236}">
              <a16:creationId xmlns:a16="http://schemas.microsoft.com/office/drawing/2014/main" id="{8545438A-0EEC-42E0-A13B-8B02030277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105"/>
          <a:ext cx="658761" cy="674250"/>
        </a:xfrm>
        <a:prstGeom prst="rect">
          <a:avLst/>
        </a:prstGeom>
      </xdr:spPr>
    </xdr:pic>
    <xdr:clientData/>
  </xdr:oneCellAnchor>
  <xdr:oneCellAnchor>
    <xdr:from>
      <xdr:col>0</xdr:col>
      <xdr:colOff>0</xdr:colOff>
      <xdr:row>2</xdr:row>
      <xdr:rowOff>0</xdr:rowOff>
    </xdr:from>
    <xdr:ext cx="6438900" cy="8550052"/>
    <xdr:sp macro="" textlink="">
      <xdr:nvSpPr>
        <xdr:cNvPr id="4" name="CaixaDeTexto 3">
          <a:extLst>
            <a:ext uri="{FF2B5EF4-FFF2-40B4-BE49-F238E27FC236}">
              <a16:creationId xmlns:a16="http://schemas.microsoft.com/office/drawing/2014/main" id="{84586978-B166-4A6A-835E-2843824DF026}"/>
            </a:ext>
          </a:extLst>
        </xdr:cNvPr>
        <xdr:cNvSpPr txBox="1"/>
      </xdr:nvSpPr>
      <xdr:spPr>
        <a:xfrm>
          <a:off x="0" y="857250"/>
          <a:ext cx="6438900" cy="85500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spAutoFit/>
        </a:bodyPr>
        <a:lstStyle/>
        <a:p>
          <a:r>
            <a:rPr lang="pt-BR" sz="1800" b="0" i="0" u="none" strike="noStrike">
              <a:solidFill>
                <a:srgbClr val="4983BB"/>
              </a:solidFill>
              <a:effectLst/>
              <a:latin typeface="Arial" panose="020B0604020202020204" pitchFamily="34" charset="0"/>
              <a:ea typeface="+mn-ea"/>
              <a:cs typeface="Arial" panose="020B0604020202020204" pitchFamily="34" charset="0"/>
            </a:rPr>
            <a:t>Introdução</a:t>
          </a:r>
          <a:r>
            <a:rPr lang="pt-BR" sz="1800">
              <a:solidFill>
                <a:srgbClr val="4983BB"/>
              </a:solidFill>
            </a:rPr>
            <a:t> </a:t>
          </a:r>
        </a:p>
        <a:p>
          <a:endParaRPr lang="pt-BR" sz="2000">
            <a:solidFill>
              <a:srgbClr val="4983BB"/>
            </a:solidFill>
            <a:latin typeface="Arial" panose="020B0604020202020204" pitchFamily="34" charset="0"/>
            <a:cs typeface="Arial" panose="020B0604020202020204" pitchFamily="34" charset="0"/>
          </a:endParaRPr>
        </a:p>
        <a:p>
          <a:pPr eaLnBrk="1" fontAlgn="auto" latinLnBrk="0" hangingPunct="1">
            <a:lnSpc>
              <a:spcPct val="150000"/>
            </a:lnSpc>
          </a:pPr>
          <a:r>
            <a:rPr lang="pt-BR" sz="1100" baseline="0">
              <a:solidFill>
                <a:srgbClr val="414042"/>
              </a:solidFill>
              <a:latin typeface="Arial" panose="020B0604020202020204" pitchFamily="34" charset="0"/>
              <a:ea typeface="+mn-ea"/>
              <a:cs typeface="Arial" panose="020B0604020202020204" pitchFamily="34" charset="0"/>
            </a:rPr>
            <a:t>Esta planilha vai ajudar você a organizar os CFOP (Código Fiscal de Operações e de Prestações das Entradas de Mercadorias e Bens e da Aquisição de Serviços) para suas notas fiscais eletrônicas, conhecimentos de transporte, novas de devolução e retenção de ICMS.</a:t>
          </a:r>
          <a:endParaRPr lang="pt-BR" sz="1100">
            <a:solidFill>
              <a:srgbClr val="414042"/>
            </a:solidFill>
            <a:latin typeface="Arial" panose="020B0604020202020204" pitchFamily="34" charset="0"/>
            <a:cs typeface="Arial" panose="020B0604020202020204" pitchFamily="34" charset="0"/>
          </a:endParaRPr>
        </a:p>
        <a:p>
          <a:pPr>
            <a:lnSpc>
              <a:spcPct val="150000"/>
            </a:lnSpc>
          </a:pPr>
          <a:endParaRPr lang="pt-BR" sz="1100">
            <a:solidFill>
              <a:srgbClr val="414042"/>
            </a:solidFill>
            <a:latin typeface="Arial" panose="020B0604020202020204" pitchFamily="34" charset="0"/>
            <a:cs typeface="Arial" panose="020B0604020202020204" pitchFamily="34" charset="0"/>
          </a:endParaRPr>
        </a:p>
        <a:p>
          <a:pPr>
            <a:lnSpc>
              <a:spcPct val="150000"/>
            </a:lnSpc>
          </a:pPr>
          <a:endParaRPr lang="pt-BR" sz="1100">
            <a:solidFill>
              <a:srgbClr val="414042"/>
            </a:solidFill>
            <a:latin typeface="Arial" panose="020B0604020202020204" pitchFamily="34" charset="0"/>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r>
            <a:rPr lang="pt-BR" sz="1800" b="0" i="0" u="none" strike="noStrike">
              <a:solidFill>
                <a:srgbClr val="4983BB"/>
              </a:solidFill>
              <a:effectLst/>
              <a:latin typeface="Arial" panose="020B0604020202020204" pitchFamily="34" charset="0"/>
              <a:ea typeface="+mn-ea"/>
              <a:cs typeface="Arial" panose="020B0604020202020204" pitchFamily="34" charset="0"/>
            </a:rPr>
            <a:t>Instruções de uso </a:t>
          </a:r>
        </a:p>
        <a:p>
          <a:pPr marL="0" marR="0" indent="0" defTabSz="914400" eaLnBrk="1" fontAlgn="auto" latinLnBrk="0" hangingPunct="1">
            <a:lnSpc>
              <a:spcPct val="150000"/>
            </a:lnSpc>
            <a:spcBef>
              <a:spcPts val="0"/>
            </a:spcBef>
            <a:spcAft>
              <a:spcPts val="0"/>
            </a:spcAft>
            <a:buClrTx/>
            <a:buSzTx/>
            <a:buFontTx/>
            <a:buNone/>
            <a:tabLst/>
            <a:defRPr/>
          </a:pPr>
          <a:endParaRPr lang="pt-BR" sz="1100">
            <a:solidFill>
              <a:srgbClr val="414042"/>
            </a:solidFill>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r>
            <a:rPr lang="pt-BR" sz="1100" b="0" i="0" u="none" strike="noStrike">
              <a:solidFill>
                <a:srgbClr val="414042"/>
              </a:solidFill>
              <a:effectLst/>
              <a:latin typeface="Arial" panose="020B0604020202020204" pitchFamily="34" charset="0"/>
              <a:ea typeface="+mn-ea"/>
              <a:cs typeface="Arial" panose="020B0604020202020204" pitchFamily="34" charset="0"/>
            </a:rPr>
            <a:t>Nota</a:t>
          </a:r>
          <a:r>
            <a:rPr lang="pt-BR" sz="1100" b="0" i="0" u="none" strike="noStrike" baseline="0">
              <a:solidFill>
                <a:srgbClr val="414042"/>
              </a:solidFill>
              <a:effectLst/>
              <a:latin typeface="Arial" panose="020B0604020202020204" pitchFamily="34" charset="0"/>
              <a:ea typeface="+mn-ea"/>
              <a:cs typeface="Arial" panose="020B0604020202020204" pitchFamily="34" charset="0"/>
            </a:rPr>
            <a:t> Fiscal é um assunto cheio de detalhes. Um deles é o CFOP, um código para classificar o documento fiscal de modo a informar ao governo, de maneira estruturada, o tipo de mercadoria ou serviço em questão. E o </a:t>
          </a:r>
          <a:r>
            <a:rPr lang="pt-BR" sz="1100" b="1" i="0" u="none" strike="noStrike" baseline="0">
              <a:solidFill>
                <a:srgbClr val="414042"/>
              </a:solidFill>
              <a:effectLst/>
              <a:latin typeface="Arial" panose="020B0604020202020204" pitchFamily="34" charset="0"/>
              <a:ea typeface="+mn-ea"/>
              <a:cs typeface="Arial" panose="020B0604020202020204" pitchFamily="34" charset="0"/>
            </a:rPr>
            <a:t>contador é O Cara</a:t>
          </a:r>
          <a:r>
            <a:rPr lang="pt-BR" sz="1100" b="0" i="0" u="none" strike="noStrike" baseline="0">
              <a:solidFill>
                <a:srgbClr val="414042"/>
              </a:solidFill>
              <a:effectLst/>
              <a:latin typeface="Arial" panose="020B0604020202020204" pitchFamily="34" charset="0"/>
              <a:ea typeface="+mn-ea"/>
              <a:cs typeface="Arial" panose="020B0604020202020204" pitchFamily="34" charset="0"/>
            </a:rPr>
            <a:t> para isso :)</a:t>
          </a:r>
        </a:p>
        <a:p>
          <a:pPr marL="0" marR="0" indent="0" defTabSz="914400" eaLnBrk="1" fontAlgn="auto" latinLnBrk="0" hangingPunct="1">
            <a:lnSpc>
              <a:spcPct val="150000"/>
            </a:lnSpc>
            <a:spcBef>
              <a:spcPts val="0"/>
            </a:spcBef>
            <a:spcAft>
              <a:spcPts val="0"/>
            </a:spcAft>
            <a:buClrTx/>
            <a:buSzTx/>
            <a:buFontTx/>
            <a:buNone/>
            <a:tabLst/>
            <a:defRPr/>
          </a:pPr>
          <a:endParaRPr lang="pt-BR" sz="1100" b="0" i="0" u="none" strike="noStrike" baseline="0">
            <a:solidFill>
              <a:srgbClr val="414042"/>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r>
            <a:rPr lang="pt-BR" sz="1100" b="0" i="0" u="none" strike="noStrike">
              <a:solidFill>
                <a:srgbClr val="414042"/>
              </a:solidFill>
              <a:effectLst/>
              <a:latin typeface="Arial" panose="020B0604020202020204" pitchFamily="34" charset="0"/>
              <a:ea typeface="+mn-ea"/>
              <a:cs typeface="Arial" panose="020B0604020202020204" pitchFamily="34" charset="0"/>
            </a:rPr>
            <a:t>Para</a:t>
          </a:r>
          <a:r>
            <a:rPr lang="pt-BR" sz="1100" b="0" i="0" u="none" strike="noStrike" baseline="0">
              <a:solidFill>
                <a:srgbClr val="414042"/>
              </a:solidFill>
              <a:effectLst/>
              <a:latin typeface="Arial" panose="020B0604020202020204" pitchFamily="34" charset="0"/>
              <a:ea typeface="+mn-ea"/>
              <a:cs typeface="Arial" panose="020B0604020202020204" pitchFamily="34" charset="0"/>
            </a:rPr>
            <a:t> usar esta planilha, mantenha o arquivo por perto na hora de emitir uma nota fiscal. Dependendo do CFOP que você precisa usar, há restrições e exigências relacionadas. São essas as informações organizadas nas colunas da tabela:</a:t>
          </a:r>
        </a:p>
        <a:p>
          <a:pPr marL="0" marR="0" indent="0" defTabSz="914400" eaLnBrk="1" fontAlgn="auto" latinLnBrk="0" hangingPunct="1">
            <a:lnSpc>
              <a:spcPct val="150000"/>
            </a:lnSpc>
            <a:spcBef>
              <a:spcPts val="0"/>
            </a:spcBef>
            <a:spcAft>
              <a:spcPts val="0"/>
            </a:spcAft>
            <a:buClrTx/>
            <a:buSzTx/>
            <a:buFontTx/>
            <a:buNone/>
            <a:tabLst/>
            <a:defRPr/>
          </a:pPr>
          <a:endParaRPr lang="pt-BR" sz="1100" b="0" i="0" u="none" strike="noStrike" baseline="0">
            <a:solidFill>
              <a:srgbClr val="414042"/>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r>
            <a:rPr lang="pt-BR" sz="1100" b="1" i="0" u="none" strike="noStrike">
              <a:solidFill>
                <a:srgbClr val="414042"/>
              </a:solidFill>
              <a:effectLst/>
              <a:latin typeface="Arial" panose="020B0604020202020204" pitchFamily="34" charset="0"/>
              <a:ea typeface="+mn-ea"/>
              <a:cs typeface="Arial" panose="020B0604020202020204" pitchFamily="34" charset="0"/>
            </a:rPr>
            <a:t>Para NF-e</a:t>
          </a:r>
          <a:r>
            <a:rPr lang="pt-BR" sz="1100" b="0" i="0" u="none" strike="noStrike">
              <a:solidFill>
                <a:srgbClr val="414042"/>
              </a:solidFill>
              <a:effectLst/>
              <a:latin typeface="Arial" panose="020B0604020202020204" pitchFamily="34" charset="0"/>
              <a:ea typeface="+mn-ea"/>
              <a:cs typeface="Arial" panose="020B0604020202020204" pitchFamily="34" charset="0"/>
            </a:rPr>
            <a:t>: CFOP compatível com notas fiscais eletrônicas.</a:t>
          </a:r>
          <a:br>
            <a:rPr lang="pt-BR" sz="1100" b="0" i="0" u="none" strike="noStrike">
              <a:solidFill>
                <a:srgbClr val="414042"/>
              </a:solidFill>
              <a:effectLst/>
              <a:latin typeface="Arial" panose="020B0604020202020204" pitchFamily="34" charset="0"/>
              <a:ea typeface="+mn-ea"/>
              <a:cs typeface="Arial" panose="020B0604020202020204" pitchFamily="34" charset="0"/>
            </a:rPr>
          </a:br>
          <a:r>
            <a:rPr lang="pt-BR" sz="1100" b="1" i="0" u="none" strike="noStrike">
              <a:solidFill>
                <a:srgbClr val="414042"/>
              </a:solidFill>
              <a:effectLst/>
              <a:latin typeface="Arial" panose="020B0604020202020204" pitchFamily="34" charset="0"/>
              <a:ea typeface="+mn-ea"/>
              <a:cs typeface="Arial" panose="020B0604020202020204" pitchFamily="34" charset="0"/>
            </a:rPr>
            <a:t>Comunicação de Transporte</a:t>
          </a:r>
          <a:r>
            <a:rPr lang="pt-BR" sz="1100" b="0" i="0" u="none" strike="noStrike">
              <a:solidFill>
                <a:srgbClr val="414042"/>
              </a:solidFill>
              <a:effectLst/>
              <a:latin typeface="Arial" panose="020B0604020202020204" pitchFamily="34" charset="0"/>
              <a:ea typeface="+mn-ea"/>
              <a:cs typeface="Arial" panose="020B0604020202020204" pitchFamily="34" charset="0"/>
            </a:rPr>
            <a:t>: CFOP compatível com conhecimento de transporte (não disponível</a:t>
          </a:r>
          <a:r>
            <a:rPr lang="pt-BR" sz="1100" b="0" i="0" u="none" strike="noStrike" baseline="0">
              <a:solidFill>
                <a:srgbClr val="414042"/>
              </a:solidFill>
              <a:effectLst/>
              <a:latin typeface="Arial" panose="020B0604020202020204" pitchFamily="34" charset="0"/>
              <a:ea typeface="+mn-ea"/>
              <a:cs typeface="Arial" panose="020B0604020202020204" pitchFamily="34" charset="0"/>
            </a:rPr>
            <a:t> no ContaAzul)</a:t>
          </a:r>
          <a:r>
            <a:rPr lang="pt-BR" sz="1100" b="0" i="0" u="none" strike="noStrike">
              <a:solidFill>
                <a:srgbClr val="414042"/>
              </a:solidFill>
              <a:effectLst/>
              <a:latin typeface="Arial" panose="020B0604020202020204" pitchFamily="34" charset="0"/>
              <a:ea typeface="+mn-ea"/>
              <a:cs typeface="Arial" panose="020B0604020202020204" pitchFamily="34" charset="0"/>
            </a:rPr>
            <a:t>.</a:t>
          </a:r>
        </a:p>
        <a:p>
          <a:pPr marL="0" marR="0" indent="0" defTabSz="914400" eaLnBrk="1" fontAlgn="auto" latinLnBrk="0" hangingPunct="1">
            <a:lnSpc>
              <a:spcPct val="150000"/>
            </a:lnSpc>
            <a:spcBef>
              <a:spcPts val="0"/>
            </a:spcBef>
            <a:spcAft>
              <a:spcPts val="0"/>
            </a:spcAft>
            <a:buClrTx/>
            <a:buSzTx/>
            <a:buFontTx/>
            <a:buNone/>
            <a:tabLst/>
            <a:defRPr/>
          </a:pPr>
          <a:r>
            <a:rPr lang="pt-BR" sz="1100" b="1" i="0" u="none" strike="noStrike">
              <a:solidFill>
                <a:srgbClr val="414042"/>
              </a:solidFill>
              <a:effectLst/>
              <a:latin typeface="Arial" panose="020B0604020202020204" pitchFamily="34" charset="0"/>
              <a:ea typeface="+mn-ea"/>
              <a:cs typeface="Arial" panose="020B0604020202020204" pitchFamily="34" charset="0"/>
            </a:rPr>
            <a:t>Retenção de ICMS no Transporte</a:t>
          </a:r>
          <a:r>
            <a:rPr lang="pt-BR" sz="1100" b="0" i="0" u="none" strike="noStrike">
              <a:solidFill>
                <a:srgbClr val="414042"/>
              </a:solidFill>
              <a:effectLst/>
              <a:latin typeface="Arial" panose="020B0604020202020204" pitchFamily="34" charset="0"/>
              <a:ea typeface="+mn-ea"/>
              <a:cs typeface="Arial" panose="020B0604020202020204" pitchFamily="34" charset="0"/>
            </a:rPr>
            <a:t>: CFOP compatível</a:t>
          </a:r>
          <a:r>
            <a:rPr lang="pt-BR" sz="1100" b="0" i="0" u="none" strike="noStrike" baseline="0">
              <a:solidFill>
                <a:srgbClr val="414042"/>
              </a:solidFill>
              <a:effectLst/>
              <a:latin typeface="Arial" panose="020B0604020202020204" pitchFamily="34" charset="0"/>
              <a:ea typeface="+mn-ea"/>
              <a:cs typeface="Arial" panose="020B0604020202020204" pitchFamily="34" charset="0"/>
            </a:rPr>
            <a:t> com retenção de ICMS no transporte de mercadorias.</a:t>
          </a:r>
          <a:endParaRPr lang="pt-BR" sz="1100" b="0" i="0" u="none" strike="noStrike">
            <a:solidFill>
              <a:srgbClr val="414042"/>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r>
            <a:rPr lang="pt-BR" sz="1100" b="1" i="0" u="none" strike="noStrike">
              <a:solidFill>
                <a:srgbClr val="414042"/>
              </a:solidFill>
              <a:effectLst/>
              <a:latin typeface="Arial" panose="020B0604020202020204" pitchFamily="34" charset="0"/>
              <a:ea typeface="+mn-ea"/>
              <a:cs typeface="Arial" panose="020B0604020202020204" pitchFamily="34" charset="0"/>
            </a:rPr>
            <a:t>Devolução de mercadorias</a:t>
          </a:r>
          <a:r>
            <a:rPr lang="pt-BR" sz="1100" b="0" i="0" u="none" strike="noStrike">
              <a:solidFill>
                <a:srgbClr val="414042"/>
              </a:solidFill>
              <a:effectLst/>
              <a:latin typeface="Arial" panose="020B0604020202020204" pitchFamily="34" charset="0"/>
              <a:ea typeface="+mn-ea"/>
              <a:cs typeface="Arial" panose="020B0604020202020204" pitchFamily="34" charset="0"/>
            </a:rPr>
            <a:t>:</a:t>
          </a:r>
          <a:r>
            <a:rPr lang="pt-BR" sz="1100" b="0" i="0" u="none" strike="noStrike" baseline="0">
              <a:solidFill>
                <a:srgbClr val="414042"/>
              </a:solidFill>
              <a:effectLst/>
              <a:latin typeface="Arial" panose="020B0604020202020204" pitchFamily="34" charset="0"/>
              <a:ea typeface="+mn-ea"/>
              <a:cs typeface="Arial" panose="020B0604020202020204" pitchFamily="34" charset="0"/>
            </a:rPr>
            <a:t> CFOP compatível com devolução de mercadorias.</a:t>
          </a:r>
        </a:p>
        <a:p>
          <a:pPr marL="0" marR="0" indent="0" defTabSz="914400" eaLnBrk="1" fontAlgn="auto" latinLnBrk="0" hangingPunct="1">
            <a:lnSpc>
              <a:spcPct val="150000"/>
            </a:lnSpc>
            <a:spcBef>
              <a:spcPts val="0"/>
            </a:spcBef>
            <a:spcAft>
              <a:spcPts val="0"/>
            </a:spcAft>
            <a:buClrTx/>
            <a:buSzTx/>
            <a:buFontTx/>
            <a:buNone/>
            <a:tabLst/>
            <a:defRPr/>
          </a:pPr>
          <a:endParaRPr lang="pt-BR" sz="1100" b="0" i="0" u="none" strike="noStrike" baseline="0">
            <a:solidFill>
              <a:srgbClr val="414042"/>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r>
            <a:rPr lang="pt-BR" sz="1100" b="0" i="0" u="none" strike="noStrike" baseline="0">
              <a:solidFill>
                <a:srgbClr val="414042"/>
              </a:solidFill>
              <a:effectLst/>
              <a:latin typeface="Arial" panose="020B0604020202020204" pitchFamily="34" charset="0"/>
              <a:ea typeface="+mn-ea"/>
              <a:cs typeface="Arial" panose="020B0604020202020204" pitchFamily="34" charset="0"/>
            </a:rPr>
            <a:t>Há duas formas de usar a planilha. Uma delas é usando os filtros do excel, e selecionando ou buscando os CFOPs que deseja avaliar. Outra opção é usar o comando de pesquisa interna da planilha para localizar o código mais adequado para sua empresa.</a:t>
          </a:r>
          <a:endParaRPr lang="pt-BR" sz="1100" b="0" i="0" u="none" strike="noStrike">
            <a:solidFill>
              <a:srgbClr val="414042"/>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endParaRPr lang="pt-BR" sz="1100" b="0" i="0" u="none" strike="noStrike">
            <a:solidFill>
              <a:srgbClr val="414042"/>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r>
            <a:rPr lang="pt-BR" sz="1800" b="0" i="0" u="none" strike="noStrike">
              <a:solidFill>
                <a:srgbClr val="4983BB"/>
              </a:solidFill>
              <a:effectLst/>
              <a:latin typeface="Arial" panose="020B0604020202020204" pitchFamily="34" charset="0"/>
              <a:ea typeface="+mn-ea"/>
              <a:cs typeface="Arial" panose="020B0604020202020204" pitchFamily="34" charset="0"/>
            </a:rPr>
            <a:t>Não se esqueça de... </a:t>
          </a:r>
        </a:p>
        <a:p>
          <a:pPr marL="0" marR="0" indent="0" defTabSz="914400" eaLnBrk="1" fontAlgn="auto" latinLnBrk="0" hangingPunct="1">
            <a:lnSpc>
              <a:spcPct val="150000"/>
            </a:lnSpc>
            <a:spcBef>
              <a:spcPts val="0"/>
            </a:spcBef>
            <a:spcAft>
              <a:spcPts val="0"/>
            </a:spcAft>
            <a:buClrTx/>
            <a:buSzTx/>
            <a:buFontTx/>
            <a:buNone/>
            <a:tabLst/>
            <a:defRPr/>
          </a:pPr>
          <a:endParaRPr lang="pt-BR" sz="1100" b="0" i="0" u="none" strike="noStrike">
            <a:solidFill>
              <a:srgbClr val="4983BB"/>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50000"/>
            </a:lnSpc>
            <a:spcBef>
              <a:spcPts val="0"/>
            </a:spcBef>
            <a:spcAft>
              <a:spcPts val="0"/>
            </a:spcAft>
            <a:buClrTx/>
            <a:buSzTx/>
            <a:buFontTx/>
            <a:buNone/>
            <a:tabLst/>
            <a:defRPr/>
          </a:pPr>
          <a:r>
            <a:rPr lang="pt-BR" sz="1100">
              <a:solidFill>
                <a:srgbClr val="414042"/>
              </a:solidFill>
              <a:latin typeface="Arial" panose="020B0604020202020204" pitchFamily="34" charset="0"/>
              <a:ea typeface="+mn-ea"/>
              <a:cs typeface="Arial" panose="020B0604020202020204" pitchFamily="34" charset="0"/>
            </a:rPr>
            <a:t>Conversar com o contador é fundamental para</a:t>
          </a:r>
          <a:r>
            <a:rPr lang="pt-BR" sz="1100" baseline="0">
              <a:solidFill>
                <a:srgbClr val="414042"/>
              </a:solidFill>
              <a:latin typeface="Arial" panose="020B0604020202020204" pitchFamily="34" charset="0"/>
              <a:ea typeface="+mn-ea"/>
              <a:cs typeface="Arial" panose="020B0604020202020204" pitchFamily="34" charset="0"/>
            </a:rPr>
            <a:t> escolher bem o CFOP das notas fiscais emitidas por sua empresa. </a:t>
          </a:r>
          <a:endParaRPr lang="pt-BR" sz="1100">
            <a:solidFill>
              <a:srgbClr val="414042"/>
            </a:solidFill>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225663</xdr:colOff>
      <xdr:row>47</xdr:row>
      <xdr:rowOff>0</xdr:rowOff>
    </xdr:from>
    <xdr:to>
      <xdr:col>8</xdr:col>
      <xdr:colOff>606282</xdr:colOff>
      <xdr:row>51</xdr:row>
      <xdr:rowOff>166878</xdr:rowOff>
    </xdr:to>
    <xdr:pic>
      <xdr:nvPicPr>
        <xdr:cNvPr id="5" name="Imagem 4">
          <a:hlinkClick xmlns:r="http://schemas.openxmlformats.org/officeDocument/2006/relationships" r:id="rId3"/>
          <a:extLst>
            <a:ext uri="{FF2B5EF4-FFF2-40B4-BE49-F238E27FC236}">
              <a16:creationId xmlns:a16="http://schemas.microsoft.com/office/drawing/2014/main" id="{3E47F936-E634-4CE8-BA0D-02623626F3F1}"/>
            </a:ext>
          </a:extLst>
        </xdr:cNvPr>
        <xdr:cNvPicPr>
          <a:picLocks noChangeAspect="1"/>
        </xdr:cNvPicPr>
      </xdr:nvPicPr>
      <xdr:blipFill>
        <a:blip xmlns:r="http://schemas.openxmlformats.org/officeDocument/2006/relationships" r:embed="rId4"/>
        <a:stretch>
          <a:fillRect/>
        </a:stretch>
      </xdr:blipFill>
      <xdr:spPr>
        <a:xfrm>
          <a:off x="225663" y="9467850"/>
          <a:ext cx="7667244" cy="1081278"/>
        </a:xfrm>
        <a:prstGeom prst="rect">
          <a:avLst/>
        </a:prstGeom>
      </xdr:spPr>
    </xdr:pic>
    <xdr:clientData/>
  </xdr:twoCellAnchor>
  <xdr:twoCellAnchor>
    <xdr:from>
      <xdr:col>0</xdr:col>
      <xdr:colOff>161925</xdr:colOff>
      <xdr:row>53</xdr:row>
      <xdr:rowOff>91017</xdr:rowOff>
    </xdr:from>
    <xdr:to>
      <xdr:col>1</xdr:col>
      <xdr:colOff>385096</xdr:colOff>
      <xdr:row>53</xdr:row>
      <xdr:rowOff>274373</xdr:rowOff>
    </xdr:to>
    <xdr:pic>
      <xdr:nvPicPr>
        <xdr:cNvPr id="6" name="Imagem 5">
          <a:hlinkClick xmlns:r="http://schemas.openxmlformats.org/officeDocument/2006/relationships" r:id="rId2"/>
          <a:extLst>
            <a:ext uri="{FF2B5EF4-FFF2-40B4-BE49-F238E27FC236}">
              <a16:creationId xmlns:a16="http://schemas.microsoft.com/office/drawing/2014/main" id="{E84A2F39-473B-4A4B-91F0-4CC3B785530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1925" y="10930467"/>
          <a:ext cx="1166146" cy="183356"/>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1"/>
  <sheetViews>
    <sheetView showGridLines="0" showRowColHeaders="0" tabSelected="1" workbookViewId="0">
      <pane ySplit="4" topLeftCell="A282" activePane="bottomLeft" state="frozen"/>
      <selection activeCell="A534" sqref="A534"/>
      <selection pane="bottomLeft" activeCell="A534" sqref="A534"/>
    </sheetView>
  </sheetViews>
  <sheetFormatPr defaultRowHeight="15" x14ac:dyDescent="0.25"/>
  <cols>
    <col min="1" max="1" width="40.7109375" customWidth="1"/>
    <col min="2" max="4" width="10.42578125" customWidth="1"/>
    <col min="5" max="5" width="9.7109375" customWidth="1"/>
    <col min="6" max="6" width="11.28515625" customWidth="1"/>
    <col min="7" max="7" width="12.140625" customWidth="1"/>
    <col min="8" max="8" width="13.5703125" customWidth="1"/>
    <col min="9" max="9" width="19.7109375" customWidth="1"/>
  </cols>
  <sheetData>
    <row r="1" spans="1:10" s="1" customFormat="1" ht="52.5" customHeight="1" thickBot="1" x14ac:dyDescent="0.3">
      <c r="A1" s="26" t="s">
        <v>0</v>
      </c>
      <c r="B1" s="26"/>
      <c r="C1" s="26"/>
      <c r="D1" s="26"/>
      <c r="E1" s="26"/>
      <c r="F1" s="26"/>
      <c r="G1" s="26"/>
      <c r="H1" s="11"/>
      <c r="I1" s="11"/>
      <c r="J1" s="11"/>
    </row>
    <row r="4" spans="1:10" ht="51" x14ac:dyDescent="0.25">
      <c r="A4" s="16" t="s">
        <v>339</v>
      </c>
      <c r="B4" s="16" t="s">
        <v>198</v>
      </c>
      <c r="C4" s="16" t="s">
        <v>201</v>
      </c>
      <c r="D4" s="16" t="s">
        <v>331</v>
      </c>
      <c r="E4" s="16" t="s">
        <v>194</v>
      </c>
      <c r="F4" s="16" t="s">
        <v>195</v>
      </c>
      <c r="G4" s="16" t="s">
        <v>192</v>
      </c>
      <c r="H4" s="16" t="s">
        <v>193</v>
      </c>
      <c r="I4" s="16" t="s">
        <v>199</v>
      </c>
      <c r="J4" s="16" t="s">
        <v>329</v>
      </c>
    </row>
    <row r="5" spans="1:10" s="23" customFormat="1" ht="30" x14ac:dyDescent="0.25">
      <c r="A5" s="21" t="s">
        <v>203</v>
      </c>
      <c r="B5" s="22">
        <v>1101</v>
      </c>
      <c r="C5" s="22">
        <v>2101</v>
      </c>
      <c r="D5" s="22">
        <v>3101</v>
      </c>
      <c r="E5" s="21" t="str">
        <f>VLOOKUP($A5,'Tabela CFOP'!$A$3:$I$564,3,0)</f>
        <v>Sim</v>
      </c>
      <c r="F5" s="21" t="str">
        <f>VLOOKUP($A5,'Tabela CFOP'!$A$3:$I$564,4,0)</f>
        <v>Não</v>
      </c>
      <c r="G5" s="21" t="str">
        <f>VLOOKUP($A5,'Tabela CFOP'!$A$3:$I$564,5,0)</f>
        <v>Não</v>
      </c>
      <c r="H5" s="21" t="str">
        <f>VLOOKUP($A5,'Tabela CFOP'!$A$3:$I$564,6,0)</f>
        <v>Não</v>
      </c>
      <c r="I5" s="21" t="str">
        <f>VLOOKUP($A5,'Tabela CFOP'!$A$3:$I$564,7,0)</f>
        <v>Compra</v>
      </c>
      <c r="J5" s="21" t="str">
        <f>VLOOKUP($A5,'Tabela CFOP'!$A$3:$I$564,8,0)</f>
        <v>Entrada</v>
      </c>
    </row>
    <row r="6" spans="1:10" s="23" customFormat="1" x14ac:dyDescent="0.25">
      <c r="A6" s="24" t="s">
        <v>204</v>
      </c>
      <c r="B6" s="25">
        <v>1102</v>
      </c>
      <c r="C6" s="25">
        <v>2102</v>
      </c>
      <c r="D6" s="25">
        <v>3102</v>
      </c>
      <c r="E6" s="24" t="str">
        <f>VLOOKUP($A6,'Tabela CFOP'!$A$3:$I$564,3,0)</f>
        <v>Sim</v>
      </c>
      <c r="F6" s="24" t="str">
        <f>VLOOKUP($A6,'Tabela CFOP'!$A$3:$I$564,4,0)</f>
        <v>Não</v>
      </c>
      <c r="G6" s="24" t="str">
        <f>VLOOKUP($A6,'Tabela CFOP'!$A$3:$I$564,5,0)</f>
        <v>Não</v>
      </c>
      <c r="H6" s="24" t="str">
        <f>VLOOKUP($A6,'Tabela CFOP'!$A$3:$I$564,6,0)</f>
        <v>Não</v>
      </c>
      <c r="I6" s="24" t="str">
        <f>VLOOKUP($A6,'Tabela CFOP'!$A$3:$I$564,7,0)</f>
        <v>Compra</v>
      </c>
      <c r="J6" s="24" t="str">
        <f>VLOOKUP($A6,'Tabela CFOP'!$A$3:$I$564,8,0)</f>
        <v>Entrada</v>
      </c>
    </row>
    <row r="7" spans="1:10" s="23" customFormat="1" ht="45" x14ac:dyDescent="0.25">
      <c r="A7" s="21" t="s">
        <v>205</v>
      </c>
      <c r="B7" s="22">
        <v>1111</v>
      </c>
      <c r="C7" s="22">
        <v>2111</v>
      </c>
      <c r="D7" s="22"/>
      <c r="E7" s="21" t="str">
        <f>VLOOKUP($A7,'Tabela CFOP'!$A$3:$I$564,3,0)</f>
        <v>Sim</v>
      </c>
      <c r="F7" s="21" t="str">
        <f>VLOOKUP($A7,'Tabela CFOP'!$A$3:$I$564,4,0)</f>
        <v>Não</v>
      </c>
      <c r="G7" s="21" t="str">
        <f>VLOOKUP($A7,'Tabela CFOP'!$A$3:$I$564,5,0)</f>
        <v>Não</v>
      </c>
      <c r="H7" s="21" t="str">
        <f>VLOOKUP($A7,'Tabela CFOP'!$A$3:$I$564,6,0)</f>
        <v>Não</v>
      </c>
      <c r="I7" s="21" t="str">
        <f>VLOOKUP($A7,'Tabela CFOP'!$A$3:$I$564,7,0)</f>
        <v>Compra</v>
      </c>
      <c r="J7" s="21" t="str">
        <f>VLOOKUP($A7,'Tabela CFOP'!$A$3:$I$564,8,0)</f>
        <v>Entrada</v>
      </c>
    </row>
    <row r="8" spans="1:10" s="23" customFormat="1" ht="45" x14ac:dyDescent="0.25">
      <c r="A8" s="24" t="s">
        <v>206</v>
      </c>
      <c r="B8" s="25">
        <v>1113</v>
      </c>
      <c r="C8" s="25">
        <v>2113</v>
      </c>
      <c r="D8" s="25"/>
      <c r="E8" s="24" t="str">
        <f>VLOOKUP($A8,'Tabela CFOP'!$A$3:$I$564,3,0)</f>
        <v>Sim</v>
      </c>
      <c r="F8" s="24" t="str">
        <f>VLOOKUP($A8,'Tabela CFOP'!$A$3:$I$564,4,0)</f>
        <v>Não</v>
      </c>
      <c r="G8" s="24" t="str">
        <f>VLOOKUP($A8,'Tabela CFOP'!$A$3:$I$564,5,0)</f>
        <v>Não</v>
      </c>
      <c r="H8" s="24" t="str">
        <f>VLOOKUP($A8,'Tabela CFOP'!$A$3:$I$564,6,0)</f>
        <v>Não</v>
      </c>
      <c r="I8" s="24" t="str">
        <f>VLOOKUP($A8,'Tabela CFOP'!$A$3:$I$564,7,0)</f>
        <v>Compra</v>
      </c>
      <c r="J8" s="24" t="str">
        <f>VLOOKUP($A8,'Tabela CFOP'!$A$3:$I$564,8,0)</f>
        <v>Entrada</v>
      </c>
    </row>
    <row r="9" spans="1:10" s="23" customFormat="1" ht="45" x14ac:dyDescent="0.25">
      <c r="A9" s="21" t="s">
        <v>207</v>
      </c>
      <c r="B9" s="22">
        <v>1116</v>
      </c>
      <c r="C9" s="22">
        <v>2116</v>
      </c>
      <c r="D9" s="22"/>
      <c r="E9" s="21" t="str">
        <f>VLOOKUP($A9,'Tabela CFOP'!$A$3:$I$564,3,0)</f>
        <v>Sim</v>
      </c>
      <c r="F9" s="21" t="str">
        <f>VLOOKUP($A9,'Tabela CFOP'!$A$3:$I$564,4,0)</f>
        <v>Não</v>
      </c>
      <c r="G9" s="21" t="str">
        <f>VLOOKUP($A9,'Tabela CFOP'!$A$3:$I$564,5,0)</f>
        <v>Não</v>
      </c>
      <c r="H9" s="21" t="str">
        <f>VLOOKUP($A9,'Tabela CFOP'!$A$3:$I$564,6,0)</f>
        <v>Não</v>
      </c>
      <c r="I9" s="21" t="str">
        <f>VLOOKUP($A9,'Tabela CFOP'!$A$3:$I$564,7,0)</f>
        <v>Compra</v>
      </c>
      <c r="J9" s="21" t="str">
        <f>VLOOKUP($A9,'Tabela CFOP'!$A$3:$I$564,8,0)</f>
        <v>Entrada</v>
      </c>
    </row>
    <row r="10" spans="1:10" s="23" customFormat="1" ht="30" x14ac:dyDescent="0.25">
      <c r="A10" s="24" t="s">
        <v>208</v>
      </c>
      <c r="B10" s="25">
        <v>1117</v>
      </c>
      <c r="C10" s="25">
        <v>2117</v>
      </c>
      <c r="D10" s="25"/>
      <c r="E10" s="24" t="str">
        <f>VLOOKUP($A10,'Tabela CFOP'!$A$3:$I$564,3,0)</f>
        <v>Sim</v>
      </c>
      <c r="F10" s="24" t="str">
        <f>VLOOKUP($A10,'Tabela CFOP'!$A$3:$I$564,4,0)</f>
        <v>Não</v>
      </c>
      <c r="G10" s="24" t="str">
        <f>VLOOKUP($A10,'Tabela CFOP'!$A$3:$I$564,5,0)</f>
        <v>Não</v>
      </c>
      <c r="H10" s="24" t="str">
        <f>VLOOKUP($A10,'Tabela CFOP'!$A$3:$I$564,6,0)</f>
        <v>Não</v>
      </c>
      <c r="I10" s="24" t="str">
        <f>VLOOKUP($A10,'Tabela CFOP'!$A$3:$I$564,7,0)</f>
        <v>Compra</v>
      </c>
      <c r="J10" s="24" t="str">
        <f>VLOOKUP($A10,'Tabela CFOP'!$A$3:$I$564,8,0)</f>
        <v>Entrada</v>
      </c>
    </row>
    <row r="11" spans="1:10" s="23" customFormat="1" ht="75" x14ac:dyDescent="0.25">
      <c r="A11" s="21" t="s">
        <v>209</v>
      </c>
      <c r="B11" s="22">
        <v>1118</v>
      </c>
      <c r="C11" s="22"/>
      <c r="D11" s="22"/>
      <c r="E11" s="21" t="str">
        <f>VLOOKUP($A11,'Tabela CFOP'!$A$3:$I$564,3,0)</f>
        <v>Sim</v>
      </c>
      <c r="F11" s="21" t="str">
        <f>VLOOKUP($A11,'Tabela CFOP'!$A$3:$I$564,4,0)</f>
        <v>Não</v>
      </c>
      <c r="G11" s="21" t="str">
        <f>VLOOKUP($A11,'Tabela CFOP'!$A$3:$I$564,5,0)</f>
        <v>Não</v>
      </c>
      <c r="H11" s="21" t="str">
        <f>VLOOKUP($A11,'Tabela CFOP'!$A$3:$I$564,6,0)</f>
        <v>Não</v>
      </c>
      <c r="I11" s="21" t="str">
        <f>VLOOKUP($A11,'Tabela CFOP'!$A$3:$I$564,7,0)</f>
        <v>Compra</v>
      </c>
      <c r="J11" s="21" t="str">
        <f>VLOOKUP($A11,'Tabela CFOP'!$A$3:$I$564,8,0)</f>
        <v>Entrada</v>
      </c>
    </row>
    <row r="12" spans="1:10" s="23" customFormat="1" ht="45" x14ac:dyDescent="0.25">
      <c r="A12" s="24" t="s">
        <v>210</v>
      </c>
      <c r="B12" s="25">
        <v>1120</v>
      </c>
      <c r="C12" s="25">
        <v>2120</v>
      </c>
      <c r="D12" s="25"/>
      <c r="E12" s="24" t="str">
        <f>VLOOKUP($A12,'Tabela CFOP'!$A$3:$I$564,3,0)</f>
        <v>Sim</v>
      </c>
      <c r="F12" s="24" t="str">
        <f>VLOOKUP($A12,'Tabela CFOP'!$A$3:$I$564,4,0)</f>
        <v>Não</v>
      </c>
      <c r="G12" s="24" t="str">
        <f>VLOOKUP($A12,'Tabela CFOP'!$A$3:$I$564,5,0)</f>
        <v>Não</v>
      </c>
      <c r="H12" s="24" t="str">
        <f>VLOOKUP($A12,'Tabela CFOP'!$A$3:$I$564,6,0)</f>
        <v>Não</v>
      </c>
      <c r="I12" s="24" t="str">
        <f>VLOOKUP($A12,'Tabela CFOP'!$A$3:$I$564,7,0)</f>
        <v>Compra</v>
      </c>
      <c r="J12" s="24" t="str">
        <f>VLOOKUP($A12,'Tabela CFOP'!$A$3:$I$564,8,0)</f>
        <v>Entrada</v>
      </c>
    </row>
    <row r="13" spans="1:10" s="23" customFormat="1" ht="45" x14ac:dyDescent="0.25">
      <c r="A13" s="21" t="s">
        <v>211</v>
      </c>
      <c r="B13" s="22">
        <v>1121</v>
      </c>
      <c r="C13" s="22">
        <v>2121</v>
      </c>
      <c r="D13" s="22"/>
      <c r="E13" s="21" t="str">
        <f>VLOOKUP($A13,'Tabela CFOP'!$A$3:$I$564,3,0)</f>
        <v>Sim</v>
      </c>
      <c r="F13" s="21" t="str">
        <f>VLOOKUP($A13,'Tabela CFOP'!$A$3:$I$564,4,0)</f>
        <v>Não</v>
      </c>
      <c r="G13" s="21" t="str">
        <f>VLOOKUP($A13,'Tabela CFOP'!$A$3:$I$564,5,0)</f>
        <v>Não</v>
      </c>
      <c r="H13" s="21" t="str">
        <f>VLOOKUP($A13,'Tabela CFOP'!$A$3:$I$564,6,0)</f>
        <v>Não</v>
      </c>
      <c r="I13" s="21" t="str">
        <f>VLOOKUP($A13,'Tabela CFOP'!$A$3:$I$564,7,0)</f>
        <v>Compra</v>
      </c>
      <c r="J13" s="21" t="str">
        <f>VLOOKUP($A13,'Tabela CFOP'!$A$3:$I$564,8,0)</f>
        <v>Entrada</v>
      </c>
    </row>
    <row r="14" spans="1:10" s="23" customFormat="1" ht="60" x14ac:dyDescent="0.25">
      <c r="A14" s="24" t="s">
        <v>212</v>
      </c>
      <c r="B14" s="25">
        <v>1122</v>
      </c>
      <c r="C14" s="25">
        <v>2122</v>
      </c>
      <c r="D14" s="25"/>
      <c r="E14" s="24" t="str">
        <f>VLOOKUP($A14,'Tabela CFOP'!$A$3:$I$564,3,0)</f>
        <v>Sim</v>
      </c>
      <c r="F14" s="24" t="str">
        <f>VLOOKUP($A14,'Tabela CFOP'!$A$3:$I$564,4,0)</f>
        <v>Não</v>
      </c>
      <c r="G14" s="24" t="str">
        <f>VLOOKUP($A14,'Tabela CFOP'!$A$3:$I$564,5,0)</f>
        <v>Não</v>
      </c>
      <c r="H14" s="24" t="str">
        <f>VLOOKUP($A14,'Tabela CFOP'!$A$3:$I$564,6,0)</f>
        <v>Não</v>
      </c>
      <c r="I14" s="24" t="str">
        <f>VLOOKUP($A14,'Tabela CFOP'!$A$3:$I$564,7,0)</f>
        <v>Compra</v>
      </c>
      <c r="J14" s="24" t="str">
        <f>VLOOKUP($A14,'Tabela CFOP'!$A$3:$I$564,8,0)</f>
        <v>Entrada</v>
      </c>
    </row>
    <row r="15" spans="1:10" s="23" customFormat="1" ht="30" x14ac:dyDescent="0.25">
      <c r="A15" s="21" t="s">
        <v>3</v>
      </c>
      <c r="B15" s="22">
        <v>1124</v>
      </c>
      <c r="C15" s="22">
        <v>2124</v>
      </c>
      <c r="D15" s="22"/>
      <c r="E15" s="21" t="str">
        <f>VLOOKUP($A15,'Tabela CFOP'!$A$3:$I$564,3,0)</f>
        <v>Sim</v>
      </c>
      <c r="F15" s="21" t="str">
        <f>VLOOKUP($A15,'Tabela CFOP'!$A$3:$I$564,4,0)</f>
        <v>Não</v>
      </c>
      <c r="G15" s="21" t="str">
        <f>VLOOKUP($A15,'Tabela CFOP'!$A$3:$I$564,5,0)</f>
        <v>Não</v>
      </c>
      <c r="H15" s="21" t="str">
        <f>VLOOKUP($A15,'Tabela CFOP'!$A$3:$I$564,6,0)</f>
        <v>Não</v>
      </c>
      <c r="I15" s="21" t="str">
        <f>VLOOKUP($A15,'Tabela CFOP'!$A$3:$I$564,7,0)</f>
        <v>Compra</v>
      </c>
      <c r="J15" s="21" t="str">
        <f>VLOOKUP($A15,'Tabela CFOP'!$A$3:$I$564,8,0)</f>
        <v>Entrada</v>
      </c>
    </row>
    <row r="16" spans="1:10" s="23" customFormat="1" ht="90" x14ac:dyDescent="0.25">
      <c r="A16" s="24" t="s">
        <v>213</v>
      </c>
      <c r="B16" s="25">
        <v>1125</v>
      </c>
      <c r="C16" s="25">
        <v>2125</v>
      </c>
      <c r="D16" s="25"/>
      <c r="E16" s="24" t="str">
        <f>VLOOKUP($A16,'Tabela CFOP'!$A$3:$I$564,3,0)</f>
        <v>Sim</v>
      </c>
      <c r="F16" s="24" t="str">
        <f>VLOOKUP($A16,'Tabela CFOP'!$A$3:$I$564,4,0)</f>
        <v>Não</v>
      </c>
      <c r="G16" s="24" t="str">
        <f>VLOOKUP($A16,'Tabela CFOP'!$A$3:$I$564,5,0)</f>
        <v>Não</v>
      </c>
      <c r="H16" s="24" t="str">
        <f>VLOOKUP($A16,'Tabela CFOP'!$A$3:$I$564,6,0)</f>
        <v>Não</v>
      </c>
      <c r="I16" s="24" t="str">
        <f>VLOOKUP($A16,'Tabela CFOP'!$A$3:$I$564,7,0)</f>
        <v>Compra</v>
      </c>
      <c r="J16" s="24" t="str">
        <f>VLOOKUP($A16,'Tabela CFOP'!$A$3:$I$564,8,0)</f>
        <v>Entrada</v>
      </c>
    </row>
    <row r="17" spans="1:10" s="23" customFormat="1" ht="30" x14ac:dyDescent="0.25">
      <c r="A17" s="21" t="s">
        <v>214</v>
      </c>
      <c r="B17" s="22">
        <v>1126</v>
      </c>
      <c r="C17" s="22">
        <v>2126</v>
      </c>
      <c r="D17" s="22">
        <v>3126</v>
      </c>
      <c r="E17" s="21" t="str">
        <f>VLOOKUP($A17,'Tabela CFOP'!$A$3:$I$564,3,0)</f>
        <v>Sim</v>
      </c>
      <c r="F17" s="21" t="str">
        <f>VLOOKUP($A17,'Tabela CFOP'!$A$3:$I$564,4,0)</f>
        <v>Não</v>
      </c>
      <c r="G17" s="21" t="str">
        <f>VLOOKUP($A17,'Tabela CFOP'!$A$3:$I$564,5,0)</f>
        <v>Não</v>
      </c>
      <c r="H17" s="21" t="str">
        <f>VLOOKUP($A17,'Tabela CFOP'!$A$3:$I$564,6,0)</f>
        <v>Não</v>
      </c>
      <c r="I17" s="21" t="str">
        <f>VLOOKUP($A17,'Tabela CFOP'!$A$3:$I$564,7,0)</f>
        <v>Compra</v>
      </c>
      <c r="J17" s="21" t="str">
        <f>VLOOKUP($A17,'Tabela CFOP'!$A$3:$I$564,8,0)</f>
        <v>Entrada</v>
      </c>
    </row>
    <row r="18" spans="1:10" s="23" customFormat="1" ht="30" x14ac:dyDescent="0.25">
      <c r="A18" s="24" t="s">
        <v>215</v>
      </c>
      <c r="B18" s="25">
        <v>1128</v>
      </c>
      <c r="C18" s="25">
        <v>2128</v>
      </c>
      <c r="D18" s="25">
        <v>3128</v>
      </c>
      <c r="E18" s="24" t="str">
        <f>VLOOKUP($A18,'Tabela CFOP'!$A$3:$I$564,3,0)</f>
        <v>Sim</v>
      </c>
      <c r="F18" s="24" t="str">
        <f>VLOOKUP($A18,'Tabela CFOP'!$A$3:$I$564,4,0)</f>
        <v>Não</v>
      </c>
      <c r="G18" s="24" t="str">
        <f>VLOOKUP($A18,'Tabela CFOP'!$A$3:$I$564,5,0)</f>
        <v>Não</v>
      </c>
      <c r="H18" s="24" t="str">
        <f>VLOOKUP($A18,'Tabela CFOP'!$A$3:$I$564,6,0)</f>
        <v>Não</v>
      </c>
      <c r="I18" s="24" t="str">
        <f>VLOOKUP($A18,'Tabela CFOP'!$A$3:$I$564,7,0)</f>
        <v>Compra</v>
      </c>
      <c r="J18" s="24" t="str">
        <f>VLOOKUP($A18,'Tabela CFOP'!$A$3:$I$564,8,0)</f>
        <v>Entrada</v>
      </c>
    </row>
    <row r="19" spans="1:10" s="23" customFormat="1" ht="30" x14ac:dyDescent="0.25">
      <c r="A19" s="21" t="s">
        <v>216</v>
      </c>
      <c r="B19" s="22">
        <v>1151</v>
      </c>
      <c r="C19" s="22">
        <v>2151</v>
      </c>
      <c r="D19" s="22"/>
      <c r="E19" s="21" t="str">
        <f>VLOOKUP($A19,'Tabela CFOP'!$A$3:$I$564,3,0)</f>
        <v>Sim</v>
      </c>
      <c r="F19" s="21" t="str">
        <f>VLOOKUP($A19,'Tabela CFOP'!$A$3:$I$564,4,0)</f>
        <v>Não</v>
      </c>
      <c r="G19" s="21" t="str">
        <f>VLOOKUP($A19,'Tabela CFOP'!$A$3:$I$564,5,0)</f>
        <v>Não</v>
      </c>
      <c r="H19" s="21" t="str">
        <f>VLOOKUP($A19,'Tabela CFOP'!$A$3:$I$564,6,0)</f>
        <v>Não</v>
      </c>
      <c r="I19" s="21" t="str">
        <f>VLOOKUP($A19,'Tabela CFOP'!$A$3:$I$564,7,0)</f>
        <v>Transferência</v>
      </c>
      <c r="J19" s="21" t="str">
        <f>VLOOKUP($A19,'Tabela CFOP'!$A$3:$I$564,8,0)</f>
        <v>Entrada</v>
      </c>
    </row>
    <row r="20" spans="1:10" s="23" customFormat="1" x14ac:dyDescent="0.25">
      <c r="A20" s="24" t="s">
        <v>217</v>
      </c>
      <c r="B20" s="25">
        <v>1152</v>
      </c>
      <c r="C20" s="25">
        <v>2152</v>
      </c>
      <c r="D20" s="25"/>
      <c r="E20" s="24" t="str">
        <f>VLOOKUP($A20,'Tabela CFOP'!$A$3:$I$564,3,0)</f>
        <v>Sim</v>
      </c>
      <c r="F20" s="24" t="str">
        <f>VLOOKUP($A20,'Tabela CFOP'!$A$3:$I$564,4,0)</f>
        <v>Não</v>
      </c>
      <c r="G20" s="24" t="str">
        <f>VLOOKUP($A20,'Tabela CFOP'!$A$3:$I$564,5,0)</f>
        <v>Não</v>
      </c>
      <c r="H20" s="24" t="str">
        <f>VLOOKUP($A20,'Tabela CFOP'!$A$3:$I$564,6,0)</f>
        <v>Não</v>
      </c>
      <c r="I20" s="24" t="str">
        <f>VLOOKUP($A20,'Tabela CFOP'!$A$3:$I$564,7,0)</f>
        <v>Transferência</v>
      </c>
      <c r="J20" s="24" t="str">
        <f>VLOOKUP($A20,'Tabela CFOP'!$A$3:$I$564,8,0)</f>
        <v>Entrada</v>
      </c>
    </row>
    <row r="21" spans="1:10" s="23" customFormat="1" ht="30" x14ac:dyDescent="0.25">
      <c r="A21" s="21" t="s">
        <v>218</v>
      </c>
      <c r="B21" s="22">
        <v>1153</v>
      </c>
      <c r="C21" s="22">
        <v>2153</v>
      </c>
      <c r="D21" s="22"/>
      <c r="E21" s="21" t="str">
        <f>VLOOKUP($A21,'Tabela CFOP'!$A$3:$I$564,3,0)</f>
        <v>Sim</v>
      </c>
      <c r="F21" s="21" t="str">
        <f>VLOOKUP($A21,'Tabela CFOP'!$A$3:$I$564,4,0)</f>
        <v>Não</v>
      </c>
      <c r="G21" s="21" t="str">
        <f>VLOOKUP($A21,'Tabela CFOP'!$A$3:$I$564,5,0)</f>
        <v>Não</v>
      </c>
      <c r="H21" s="21" t="str">
        <f>VLOOKUP($A21,'Tabela CFOP'!$A$3:$I$564,6,0)</f>
        <v>Não</v>
      </c>
      <c r="I21" s="21" t="str">
        <f>VLOOKUP($A21,'Tabela CFOP'!$A$3:$I$564,7,0)</f>
        <v>Transferência</v>
      </c>
      <c r="J21" s="21" t="str">
        <f>VLOOKUP($A21,'Tabela CFOP'!$A$3:$I$564,8,0)</f>
        <v>Entrada</v>
      </c>
    </row>
    <row r="22" spans="1:10" s="23" customFormat="1" ht="30" x14ac:dyDescent="0.25">
      <c r="A22" s="24" t="s">
        <v>219</v>
      </c>
      <c r="B22" s="25">
        <v>1154</v>
      </c>
      <c r="C22" s="25">
        <v>2154</v>
      </c>
      <c r="D22" s="25"/>
      <c r="E22" s="24" t="str">
        <f>VLOOKUP($A22,'Tabela CFOP'!$A$3:$I$564,3,0)</f>
        <v>Sim</v>
      </c>
      <c r="F22" s="24" t="str">
        <f>VLOOKUP($A22,'Tabela CFOP'!$A$3:$I$564,4,0)</f>
        <v>Não</v>
      </c>
      <c r="G22" s="24" t="str">
        <f>VLOOKUP($A22,'Tabela CFOP'!$A$3:$I$564,5,0)</f>
        <v>Não</v>
      </c>
      <c r="H22" s="24" t="str">
        <f>VLOOKUP($A22,'Tabela CFOP'!$A$3:$I$564,6,0)</f>
        <v>Não</v>
      </c>
      <c r="I22" s="24" t="str">
        <f>VLOOKUP($A22,'Tabela CFOP'!$A$3:$I$564,7,0)</f>
        <v>Transferência</v>
      </c>
      <c r="J22" s="24" t="str">
        <f>VLOOKUP($A22,'Tabela CFOP'!$A$3:$I$564,8,0)</f>
        <v>Entrada</v>
      </c>
    </row>
    <row r="23" spans="1:10" s="23" customFormat="1" ht="30" x14ac:dyDescent="0.25">
      <c r="A23" s="21" t="s">
        <v>340</v>
      </c>
      <c r="B23" s="22">
        <v>1201</v>
      </c>
      <c r="C23" s="22"/>
      <c r="D23" s="22"/>
      <c r="E23" s="21" t="str">
        <f>VLOOKUP($A23,'Tabela CFOP'!$A$3:$I$564,3,0)</f>
        <v>Sim</v>
      </c>
      <c r="F23" s="21" t="str">
        <f>VLOOKUP($A23,'Tabela CFOP'!$A$3:$I$564,4,0)</f>
        <v>Não</v>
      </c>
      <c r="G23" s="21" t="str">
        <f>VLOOKUP($A23,'Tabela CFOP'!$A$3:$I$564,5,0)</f>
        <v>Não</v>
      </c>
      <c r="H23" s="21" t="str">
        <f>VLOOKUP($A23,'Tabela CFOP'!$A$3:$I$564,6,0)</f>
        <v>Sim</v>
      </c>
      <c r="I23" s="21" t="str">
        <f>VLOOKUP($A23,'Tabela CFOP'!$A$3:$I$564,7,0)</f>
        <v>Devolução</v>
      </c>
      <c r="J23" s="21" t="str">
        <f>VLOOKUP($A23,'Tabela CFOP'!$A$3:$I$564,8,0)</f>
        <v>Entrada</v>
      </c>
    </row>
    <row r="24" spans="1:10" s="23" customFormat="1" ht="30" x14ac:dyDescent="0.25">
      <c r="A24" s="24" t="s">
        <v>5</v>
      </c>
      <c r="B24" s="25">
        <v>1202</v>
      </c>
      <c r="C24" s="25">
        <v>2202</v>
      </c>
      <c r="D24" s="25">
        <v>3202</v>
      </c>
      <c r="E24" s="24" t="str">
        <f>VLOOKUP($A24,'Tabela CFOP'!$A$3:$I$564,3,0)</f>
        <v>Sim</v>
      </c>
      <c r="F24" s="24" t="str">
        <f>VLOOKUP($A24,'Tabela CFOP'!$A$3:$I$564,4,0)</f>
        <v>Não</v>
      </c>
      <c r="G24" s="24" t="str">
        <f>VLOOKUP($A24,'Tabela CFOP'!$A$3:$I$564,5,0)</f>
        <v>Não</v>
      </c>
      <c r="H24" s="24" t="str">
        <f>VLOOKUP($A24,'Tabela CFOP'!$A$3:$I$564,6,0)</f>
        <v>Sim</v>
      </c>
      <c r="I24" s="24" t="str">
        <f>VLOOKUP($A24,'Tabela CFOP'!$A$3:$I$564,7,0)</f>
        <v>Devolução</v>
      </c>
      <c r="J24" s="24" t="str">
        <f>VLOOKUP($A24,'Tabela CFOP'!$A$3:$I$564,8,0)</f>
        <v>Entrada</v>
      </c>
    </row>
    <row r="25" spans="1:10" s="23" customFormat="1" ht="30" x14ac:dyDescent="0.25">
      <c r="A25" s="21" t="s">
        <v>6</v>
      </c>
      <c r="B25" s="22">
        <v>1203</v>
      </c>
      <c r="C25" s="22"/>
      <c r="D25" s="22"/>
      <c r="E25" s="21" t="str">
        <f>VLOOKUP($A25,'Tabela CFOP'!$A$3:$I$564,3,0)</f>
        <v>Sim</v>
      </c>
      <c r="F25" s="21" t="str">
        <f>VLOOKUP($A25,'Tabela CFOP'!$A$3:$I$564,4,0)</f>
        <v>Não</v>
      </c>
      <c r="G25" s="21" t="str">
        <f>VLOOKUP($A25,'Tabela CFOP'!$A$3:$I$564,5,0)</f>
        <v>Não</v>
      </c>
      <c r="H25" s="21" t="str">
        <f>VLOOKUP($A25,'Tabela CFOP'!$A$3:$I$564,6,0)</f>
        <v>Sim</v>
      </c>
      <c r="I25" s="21" t="str">
        <f>VLOOKUP($A25,'Tabela CFOP'!$A$3:$I$564,7,0)</f>
        <v>Devolução</v>
      </c>
      <c r="J25" s="21" t="str">
        <f>VLOOKUP($A25,'Tabela CFOP'!$A$3:$I$564,8,0)</f>
        <v>Entrada</v>
      </c>
    </row>
    <row r="26" spans="1:10" s="23" customFormat="1" ht="45" x14ac:dyDescent="0.25">
      <c r="A26" s="24" t="s">
        <v>7</v>
      </c>
      <c r="B26" s="25">
        <v>1204</v>
      </c>
      <c r="C26" s="25">
        <v>2204</v>
      </c>
      <c r="D26" s="25"/>
      <c r="E26" s="24" t="str">
        <f>VLOOKUP($A26,'Tabela CFOP'!$A$3:$I$564,3,0)</f>
        <v>Sim</v>
      </c>
      <c r="F26" s="24" t="str">
        <f>VLOOKUP($A26,'Tabela CFOP'!$A$3:$I$564,4,0)</f>
        <v>Não</v>
      </c>
      <c r="G26" s="24" t="str">
        <f>VLOOKUP($A26,'Tabela CFOP'!$A$3:$I$564,5,0)</f>
        <v>Não</v>
      </c>
      <c r="H26" s="24" t="str">
        <f>VLOOKUP($A26,'Tabela CFOP'!$A$3:$I$564,6,0)</f>
        <v>Sim</v>
      </c>
      <c r="I26" s="24" t="str">
        <f>VLOOKUP($A26,'Tabela CFOP'!$A$3:$I$564,7,0)</f>
        <v>Devolução</v>
      </c>
      <c r="J26" s="24" t="str">
        <f>VLOOKUP($A26,'Tabela CFOP'!$A$3:$I$564,8,0)</f>
        <v>Entrada</v>
      </c>
    </row>
    <row r="27" spans="1:10" s="23" customFormat="1" ht="30" x14ac:dyDescent="0.25">
      <c r="A27" s="21" t="s">
        <v>8</v>
      </c>
      <c r="B27" s="22">
        <v>1205</v>
      </c>
      <c r="C27" s="22">
        <v>2205</v>
      </c>
      <c r="D27" s="22">
        <v>3205</v>
      </c>
      <c r="E27" s="21" t="str">
        <f>VLOOKUP($A27,'Tabela CFOP'!$A$3:$I$564,3,0)</f>
        <v>Sim</v>
      </c>
      <c r="F27" s="21" t="str">
        <f>VLOOKUP($A27,'Tabela CFOP'!$A$3:$I$564,4,0)</f>
        <v>Não</v>
      </c>
      <c r="G27" s="21" t="str">
        <f>VLOOKUP($A27,'Tabela CFOP'!$A$3:$I$564,5,0)</f>
        <v>Não</v>
      </c>
      <c r="H27" s="21" t="str">
        <f>VLOOKUP($A27,'Tabela CFOP'!$A$3:$I$564,6,0)</f>
        <v>Não</v>
      </c>
      <c r="I27" s="21" t="str">
        <f>VLOOKUP($A27,'Tabela CFOP'!$A$3:$I$564,7,0)</f>
        <v>Devolução</v>
      </c>
      <c r="J27" s="21" t="str">
        <f>VLOOKUP($A27,'Tabela CFOP'!$A$3:$I$564,8,0)</f>
        <v>Entrada</v>
      </c>
    </row>
    <row r="28" spans="1:10" s="23" customFormat="1" ht="30" x14ac:dyDescent="0.25">
      <c r="A28" s="24" t="s">
        <v>9</v>
      </c>
      <c r="B28" s="25">
        <v>1206</v>
      </c>
      <c r="C28" s="25">
        <v>2206</v>
      </c>
      <c r="D28" s="25">
        <v>3206</v>
      </c>
      <c r="E28" s="24" t="str">
        <f>VLOOKUP($A28,'Tabela CFOP'!$A$3:$I$564,3,0)</f>
        <v>Sim</v>
      </c>
      <c r="F28" s="24" t="str">
        <f>VLOOKUP($A28,'Tabela CFOP'!$A$3:$I$564,4,0)</f>
        <v>Não</v>
      </c>
      <c r="G28" s="24" t="str">
        <f>VLOOKUP($A28,'Tabela CFOP'!$A$3:$I$564,5,0)</f>
        <v>Não</v>
      </c>
      <c r="H28" s="24" t="str">
        <f>VLOOKUP($A28,'Tabela CFOP'!$A$3:$I$564,6,0)</f>
        <v>Não</v>
      </c>
      <c r="I28" s="24" t="str">
        <f>VLOOKUP($A28,'Tabela CFOP'!$A$3:$I$564,7,0)</f>
        <v>Devolução</v>
      </c>
      <c r="J28" s="24" t="str">
        <f>VLOOKUP($A28,'Tabela CFOP'!$A$3:$I$564,8,0)</f>
        <v>Entrada</v>
      </c>
    </row>
    <row r="29" spans="1:10" s="23" customFormat="1" ht="30" x14ac:dyDescent="0.25">
      <c r="A29" s="21" t="s">
        <v>10</v>
      </c>
      <c r="B29" s="22">
        <v>1207</v>
      </c>
      <c r="C29" s="22">
        <v>2207</v>
      </c>
      <c r="D29" s="22">
        <v>3207</v>
      </c>
      <c r="E29" s="21" t="str">
        <f>VLOOKUP($A29,'Tabela CFOP'!$A$3:$I$564,3,0)</f>
        <v>Sim</v>
      </c>
      <c r="F29" s="21" t="str">
        <f>VLOOKUP($A29,'Tabela CFOP'!$A$3:$I$564,4,0)</f>
        <v>Não</v>
      </c>
      <c r="G29" s="21" t="str">
        <f>VLOOKUP($A29,'Tabela CFOP'!$A$3:$I$564,5,0)</f>
        <v>Não</v>
      </c>
      <c r="H29" s="21" t="str">
        <f>VLOOKUP($A29,'Tabela CFOP'!$A$3:$I$564,6,0)</f>
        <v>Não</v>
      </c>
      <c r="I29" s="21" t="str">
        <f>VLOOKUP($A29,'Tabela CFOP'!$A$3:$I$564,7,0)</f>
        <v>Devolução</v>
      </c>
      <c r="J29" s="21" t="str">
        <f>VLOOKUP($A29,'Tabela CFOP'!$A$3:$I$564,8,0)</f>
        <v>Entrada</v>
      </c>
    </row>
    <row r="30" spans="1:10" s="23" customFormat="1" ht="45" x14ac:dyDescent="0.25">
      <c r="A30" s="24" t="s">
        <v>11</v>
      </c>
      <c r="B30" s="25">
        <v>1208</v>
      </c>
      <c r="C30" s="25"/>
      <c r="D30" s="25"/>
      <c r="E30" s="24" t="str">
        <f>VLOOKUP($A30,'Tabela CFOP'!$A$3:$I$564,3,0)</f>
        <v>Sim</v>
      </c>
      <c r="F30" s="24" t="str">
        <f>VLOOKUP($A30,'Tabela CFOP'!$A$3:$I$564,4,0)</f>
        <v>Não</v>
      </c>
      <c r="G30" s="24" t="str">
        <f>VLOOKUP($A30,'Tabela CFOP'!$A$3:$I$564,5,0)</f>
        <v>Não</v>
      </c>
      <c r="H30" s="24" t="str">
        <f>VLOOKUP($A30,'Tabela CFOP'!$A$3:$I$564,6,0)</f>
        <v>Sim</v>
      </c>
      <c r="I30" s="24" t="str">
        <f>VLOOKUP($A30,'Tabela CFOP'!$A$3:$I$564,7,0)</f>
        <v>Devolução</v>
      </c>
      <c r="J30" s="24" t="str">
        <f>VLOOKUP($A30,'Tabela CFOP'!$A$3:$I$564,8,0)</f>
        <v>Entrada</v>
      </c>
    </row>
    <row r="31" spans="1:10" s="23" customFormat="1" ht="45" x14ac:dyDescent="0.25">
      <c r="A31" s="21" t="s">
        <v>12</v>
      </c>
      <c r="B31" s="22">
        <v>1209</v>
      </c>
      <c r="C31" s="22"/>
      <c r="D31" s="22"/>
      <c r="E31" s="21" t="str">
        <f>VLOOKUP($A31,'Tabela CFOP'!$A$3:$I$564,3,0)</f>
        <v>Sim</v>
      </c>
      <c r="F31" s="21" t="str">
        <f>VLOOKUP($A31,'Tabela CFOP'!$A$3:$I$564,4,0)</f>
        <v>Não</v>
      </c>
      <c r="G31" s="21" t="str">
        <f>VLOOKUP($A31,'Tabela CFOP'!$A$3:$I$564,5,0)</f>
        <v>Não</v>
      </c>
      <c r="H31" s="21" t="str">
        <f>VLOOKUP($A31,'Tabela CFOP'!$A$3:$I$564,6,0)</f>
        <v>Sim</v>
      </c>
      <c r="I31" s="21" t="str">
        <f>VLOOKUP($A31,'Tabela CFOP'!$A$3:$I$564,7,0)</f>
        <v>Devolução</v>
      </c>
      <c r="J31" s="21" t="str">
        <f>VLOOKUP($A31,'Tabela CFOP'!$A$3:$I$564,8,0)</f>
        <v>Entrada</v>
      </c>
    </row>
    <row r="32" spans="1:10" s="23" customFormat="1" ht="75" x14ac:dyDescent="0.25">
      <c r="A32" s="24" t="s">
        <v>13</v>
      </c>
      <c r="B32" s="25">
        <v>1212</v>
      </c>
      <c r="C32" s="25">
        <v>2212</v>
      </c>
      <c r="D32" s="25"/>
      <c r="E32" s="24" t="str">
        <f>VLOOKUP($A32,'Tabela CFOP'!$A$3:$I$564,3,0)</f>
        <v>Sim</v>
      </c>
      <c r="F32" s="24" t="str">
        <f>VLOOKUP($A32,'Tabela CFOP'!$A$3:$I$564,4,0)</f>
        <v>Não</v>
      </c>
      <c r="G32" s="24" t="str">
        <f>VLOOKUP($A32,'Tabela CFOP'!$A$3:$I$564,5,0)</f>
        <v>Não</v>
      </c>
      <c r="H32" s="24" t="str">
        <f>VLOOKUP($A32,'Tabela CFOP'!$A$3:$I$564,6,0)</f>
        <v>Sim</v>
      </c>
      <c r="I32" s="24" t="str">
        <f>VLOOKUP($A32,'Tabela CFOP'!$A$3:$I$564,7,0)</f>
        <v>Devolução</v>
      </c>
      <c r="J32" s="24" t="str">
        <f>VLOOKUP($A32,'Tabela CFOP'!$A$3:$I$564,8,0)</f>
        <v>Entrada</v>
      </c>
    </row>
    <row r="33" spans="1:10" s="23" customFormat="1" ht="30" x14ac:dyDescent="0.25">
      <c r="A33" s="21" t="s">
        <v>220</v>
      </c>
      <c r="B33" s="22">
        <v>1251</v>
      </c>
      <c r="C33" s="22">
        <v>2251</v>
      </c>
      <c r="D33" s="22">
        <v>3251</v>
      </c>
      <c r="E33" s="21" t="str">
        <f>VLOOKUP($A33,'Tabela CFOP'!$A$3:$I$564,3,0)</f>
        <v>Sim</v>
      </c>
      <c r="F33" s="21" t="str">
        <f>VLOOKUP($A33,'Tabela CFOP'!$A$3:$I$564,4,0)</f>
        <v>Não</v>
      </c>
      <c r="G33" s="21" t="str">
        <f>VLOOKUP($A33,'Tabela CFOP'!$A$3:$I$564,5,0)</f>
        <v>Não</v>
      </c>
      <c r="H33" s="21" t="str">
        <f>VLOOKUP($A33,'Tabela CFOP'!$A$3:$I$564,6,0)</f>
        <v>Não</v>
      </c>
      <c r="I33" s="21" t="str">
        <f>VLOOKUP($A33,'Tabela CFOP'!$A$3:$I$564,7,0)</f>
        <v>Compra Energia Elétrica</v>
      </c>
      <c r="J33" s="21" t="str">
        <f>VLOOKUP($A33,'Tabela CFOP'!$A$3:$I$564,8,0)</f>
        <v>Entrada</v>
      </c>
    </row>
    <row r="34" spans="1:10" s="23" customFormat="1" ht="30" x14ac:dyDescent="0.25">
      <c r="A34" s="24" t="s">
        <v>14</v>
      </c>
      <c r="B34" s="25">
        <v>1252</v>
      </c>
      <c r="C34" s="25">
        <v>2252</v>
      </c>
      <c r="D34" s="25"/>
      <c r="E34" s="24" t="str">
        <f>VLOOKUP($A34,'Tabela CFOP'!$A$3:$I$564,3,0)</f>
        <v>Sim</v>
      </c>
      <c r="F34" s="24" t="str">
        <f>VLOOKUP($A34,'Tabela CFOP'!$A$3:$I$564,4,0)</f>
        <v>Não</v>
      </c>
      <c r="G34" s="24" t="str">
        <f>VLOOKUP($A34,'Tabela CFOP'!$A$3:$I$564,5,0)</f>
        <v>Não</v>
      </c>
      <c r="H34" s="24" t="str">
        <f>VLOOKUP($A34,'Tabela CFOP'!$A$3:$I$564,6,0)</f>
        <v>Não</v>
      </c>
      <c r="I34" s="24" t="str">
        <f>VLOOKUP($A34,'Tabela CFOP'!$A$3:$I$564,7,0)</f>
        <v>Compra Energia Elétrica</v>
      </c>
      <c r="J34" s="24" t="str">
        <f>VLOOKUP($A34,'Tabela CFOP'!$A$3:$I$564,8,0)</f>
        <v>Entrada</v>
      </c>
    </row>
    <row r="35" spans="1:10" s="23" customFormat="1" ht="30" x14ac:dyDescent="0.25">
      <c r="A35" s="21" t="s">
        <v>15</v>
      </c>
      <c r="B35" s="22">
        <v>1253</v>
      </c>
      <c r="C35" s="22">
        <v>2253</v>
      </c>
      <c r="D35" s="22"/>
      <c r="E35" s="21" t="str">
        <f>VLOOKUP($A35,'Tabela CFOP'!$A$3:$I$564,3,0)</f>
        <v>Sim</v>
      </c>
      <c r="F35" s="21" t="str">
        <f>VLOOKUP($A35,'Tabela CFOP'!$A$3:$I$564,4,0)</f>
        <v>Não</v>
      </c>
      <c r="G35" s="21" t="str">
        <f>VLOOKUP($A35,'Tabela CFOP'!$A$3:$I$564,5,0)</f>
        <v>Não</v>
      </c>
      <c r="H35" s="21" t="str">
        <f>VLOOKUP($A35,'Tabela CFOP'!$A$3:$I$564,6,0)</f>
        <v>Não</v>
      </c>
      <c r="I35" s="21" t="str">
        <f>VLOOKUP($A35,'Tabela CFOP'!$A$3:$I$564,7,0)</f>
        <v>Compra Energia Elétrica</v>
      </c>
      <c r="J35" s="21" t="str">
        <f>VLOOKUP($A35,'Tabela CFOP'!$A$3:$I$564,8,0)</f>
        <v>Entrada</v>
      </c>
    </row>
    <row r="36" spans="1:10" s="23" customFormat="1" ht="45" x14ac:dyDescent="0.25">
      <c r="A36" s="24" t="s">
        <v>16</v>
      </c>
      <c r="B36" s="25">
        <v>1254</v>
      </c>
      <c r="C36" s="25">
        <v>2254</v>
      </c>
      <c r="D36" s="25"/>
      <c r="E36" s="24" t="str">
        <f>VLOOKUP($A36,'Tabela CFOP'!$A$3:$I$564,3,0)</f>
        <v>Sim</v>
      </c>
      <c r="F36" s="24" t="str">
        <f>VLOOKUP($A36,'Tabela CFOP'!$A$3:$I$564,4,0)</f>
        <v>Não</v>
      </c>
      <c r="G36" s="24" t="str">
        <f>VLOOKUP($A36,'Tabela CFOP'!$A$3:$I$564,5,0)</f>
        <v>Não</v>
      </c>
      <c r="H36" s="24" t="str">
        <f>VLOOKUP($A36,'Tabela CFOP'!$A$3:$I$564,6,0)</f>
        <v>Não</v>
      </c>
      <c r="I36" s="24" t="str">
        <f>VLOOKUP($A36,'Tabela CFOP'!$A$3:$I$564,7,0)</f>
        <v>Compra Energia Elétrica</v>
      </c>
      <c r="J36" s="24" t="str">
        <f>VLOOKUP($A36,'Tabela CFOP'!$A$3:$I$564,8,0)</f>
        <v>Entrada</v>
      </c>
    </row>
    <row r="37" spans="1:10" s="23" customFormat="1" ht="45" x14ac:dyDescent="0.25">
      <c r="A37" s="21" t="s">
        <v>17</v>
      </c>
      <c r="B37" s="22">
        <v>1255</v>
      </c>
      <c r="C37" s="22">
        <v>2255</v>
      </c>
      <c r="D37" s="22"/>
      <c r="E37" s="21" t="str">
        <f>VLOOKUP($A37,'Tabela CFOP'!$A$3:$I$564,3,0)</f>
        <v>Sim</v>
      </c>
      <c r="F37" s="21" t="str">
        <f>VLOOKUP($A37,'Tabela CFOP'!$A$3:$I$564,4,0)</f>
        <v>Não</v>
      </c>
      <c r="G37" s="21" t="str">
        <f>VLOOKUP($A37,'Tabela CFOP'!$A$3:$I$564,5,0)</f>
        <v>Não</v>
      </c>
      <c r="H37" s="21" t="str">
        <f>VLOOKUP($A37,'Tabela CFOP'!$A$3:$I$564,6,0)</f>
        <v>Não</v>
      </c>
      <c r="I37" s="21" t="str">
        <f>VLOOKUP($A37,'Tabela CFOP'!$A$3:$I$564,7,0)</f>
        <v>Compra Energia Elétrica</v>
      </c>
      <c r="J37" s="21" t="str">
        <f>VLOOKUP($A37,'Tabela CFOP'!$A$3:$I$564,8,0)</f>
        <v>Entrada</v>
      </c>
    </row>
    <row r="38" spans="1:10" s="23" customFormat="1" ht="30" x14ac:dyDescent="0.25">
      <c r="A38" s="24" t="s">
        <v>18</v>
      </c>
      <c r="B38" s="25">
        <v>1256</v>
      </c>
      <c r="C38" s="25">
        <v>2256</v>
      </c>
      <c r="D38" s="25"/>
      <c r="E38" s="24" t="str">
        <f>VLOOKUP($A38,'Tabela CFOP'!$A$3:$I$564,3,0)</f>
        <v>Sim</v>
      </c>
      <c r="F38" s="24" t="str">
        <f>VLOOKUP($A38,'Tabela CFOP'!$A$3:$I$564,4,0)</f>
        <v>Não</v>
      </c>
      <c r="G38" s="24" t="str">
        <f>VLOOKUP($A38,'Tabela CFOP'!$A$3:$I$564,5,0)</f>
        <v>Não</v>
      </c>
      <c r="H38" s="24" t="str">
        <f>VLOOKUP($A38,'Tabela CFOP'!$A$3:$I$564,6,0)</f>
        <v>Não</v>
      </c>
      <c r="I38" s="24" t="str">
        <f>VLOOKUP($A38,'Tabela CFOP'!$A$3:$I$564,7,0)</f>
        <v>Compra Energia Elétrica</v>
      </c>
      <c r="J38" s="24" t="str">
        <f>VLOOKUP($A38,'Tabela CFOP'!$A$3:$I$564,8,0)</f>
        <v>Entrada</v>
      </c>
    </row>
    <row r="39" spans="1:10" s="23" customFormat="1" ht="30" x14ac:dyDescent="0.25">
      <c r="A39" s="21" t="s">
        <v>221</v>
      </c>
      <c r="B39" s="22">
        <v>1257</v>
      </c>
      <c r="C39" s="22">
        <v>2257</v>
      </c>
      <c r="D39" s="22"/>
      <c r="E39" s="21" t="str">
        <f>VLOOKUP($A39,'Tabela CFOP'!$A$3:$I$564,3,0)</f>
        <v>Sim</v>
      </c>
      <c r="F39" s="21" t="str">
        <f>VLOOKUP($A39,'Tabela CFOP'!$A$3:$I$564,4,0)</f>
        <v>Não</v>
      </c>
      <c r="G39" s="21" t="str">
        <f>VLOOKUP($A39,'Tabela CFOP'!$A$3:$I$564,5,0)</f>
        <v>Não</v>
      </c>
      <c r="H39" s="21" t="str">
        <f>VLOOKUP($A39,'Tabela CFOP'!$A$3:$I$564,6,0)</f>
        <v>Não</v>
      </c>
      <c r="I39" s="21" t="str">
        <f>VLOOKUP($A39,'Tabela CFOP'!$A$3:$I$564,7,0)</f>
        <v>Compra Energia Elétrica</v>
      </c>
      <c r="J39" s="21" t="str">
        <f>VLOOKUP($A39,'Tabela CFOP'!$A$3:$I$564,8,0)</f>
        <v>Entrada</v>
      </c>
    </row>
    <row r="40" spans="1:10" s="23" customFormat="1" ht="30" x14ac:dyDescent="0.25">
      <c r="A40" s="24" t="s">
        <v>222</v>
      </c>
      <c r="B40" s="25">
        <v>1301</v>
      </c>
      <c r="C40" s="25">
        <v>2301</v>
      </c>
      <c r="D40" s="25">
        <v>3301</v>
      </c>
      <c r="E40" s="24" t="str">
        <f>VLOOKUP($A40,'Tabela CFOP'!$A$3:$I$564,3,0)</f>
        <v>Sim</v>
      </c>
      <c r="F40" s="24" t="str">
        <f>VLOOKUP($A40,'Tabela CFOP'!$A$3:$I$564,4,0)</f>
        <v>Não</v>
      </c>
      <c r="G40" s="24" t="str">
        <f>VLOOKUP($A40,'Tabela CFOP'!$A$3:$I$564,5,0)</f>
        <v>Não</v>
      </c>
      <c r="H40" s="24" t="str">
        <f>VLOOKUP($A40,'Tabela CFOP'!$A$3:$I$564,6,0)</f>
        <v>Não</v>
      </c>
      <c r="I40" s="24" t="str">
        <f>VLOOKUP($A40,'Tabela CFOP'!$A$3:$I$564,7,0)</f>
        <v>Compra Serviço de Comunicação</v>
      </c>
      <c r="J40" s="24" t="str">
        <f>VLOOKUP($A40,'Tabela CFOP'!$A$3:$I$564,8,0)</f>
        <v>Entrada</v>
      </c>
    </row>
    <row r="41" spans="1:10" s="23" customFormat="1" ht="30" x14ac:dyDescent="0.25">
      <c r="A41" s="21" t="s">
        <v>19</v>
      </c>
      <c r="B41" s="22">
        <v>1302</v>
      </c>
      <c r="C41" s="22">
        <v>2302</v>
      </c>
      <c r="D41" s="22"/>
      <c r="E41" s="21" t="str">
        <f>VLOOKUP($A41,'Tabela CFOP'!$A$3:$I$564,3,0)</f>
        <v>Sim</v>
      </c>
      <c r="F41" s="21" t="str">
        <f>VLOOKUP($A41,'Tabela CFOP'!$A$3:$I$564,4,0)</f>
        <v>Não</v>
      </c>
      <c r="G41" s="21" t="str">
        <f>VLOOKUP($A41,'Tabela CFOP'!$A$3:$I$564,5,0)</f>
        <v>Não</v>
      </c>
      <c r="H41" s="21" t="str">
        <f>VLOOKUP($A41,'Tabela CFOP'!$A$3:$I$564,6,0)</f>
        <v>Não</v>
      </c>
      <c r="I41" s="21" t="str">
        <f>VLOOKUP($A41,'Tabela CFOP'!$A$3:$I$564,7,0)</f>
        <v>Compra Serviço de Comunicação</v>
      </c>
      <c r="J41" s="21" t="str">
        <f>VLOOKUP($A41,'Tabela CFOP'!$A$3:$I$564,8,0)</f>
        <v>Entrada</v>
      </c>
    </row>
    <row r="42" spans="1:10" s="23" customFormat="1" ht="30" x14ac:dyDescent="0.25">
      <c r="A42" s="24" t="s">
        <v>20</v>
      </c>
      <c r="B42" s="25">
        <v>1303</v>
      </c>
      <c r="C42" s="25">
        <v>2303</v>
      </c>
      <c r="D42" s="25"/>
      <c r="E42" s="24" t="str">
        <f>VLOOKUP($A42,'Tabela CFOP'!$A$3:$I$564,3,0)</f>
        <v>Sim</v>
      </c>
      <c r="F42" s="24" t="str">
        <f>VLOOKUP($A42,'Tabela CFOP'!$A$3:$I$564,4,0)</f>
        <v>Não</v>
      </c>
      <c r="G42" s="24" t="str">
        <f>VLOOKUP($A42,'Tabela CFOP'!$A$3:$I$564,5,0)</f>
        <v>Não</v>
      </c>
      <c r="H42" s="24" t="str">
        <f>VLOOKUP($A42,'Tabela CFOP'!$A$3:$I$564,6,0)</f>
        <v>Não</v>
      </c>
      <c r="I42" s="24" t="str">
        <f>VLOOKUP($A42,'Tabela CFOP'!$A$3:$I$564,7,0)</f>
        <v>Compra Serviço de Comunicação</v>
      </c>
      <c r="J42" s="24" t="str">
        <f>VLOOKUP($A42,'Tabela CFOP'!$A$3:$I$564,8,0)</f>
        <v>Entrada</v>
      </c>
    </row>
    <row r="43" spans="1:10" s="23" customFormat="1" ht="45" x14ac:dyDescent="0.25">
      <c r="A43" s="21" t="s">
        <v>21</v>
      </c>
      <c r="B43" s="22">
        <v>1304</v>
      </c>
      <c r="C43" s="22">
        <v>2304</v>
      </c>
      <c r="D43" s="22"/>
      <c r="E43" s="21" t="str">
        <f>VLOOKUP($A43,'Tabela CFOP'!$A$3:$I$564,3,0)</f>
        <v>Sim</v>
      </c>
      <c r="F43" s="21" t="str">
        <f>VLOOKUP($A43,'Tabela CFOP'!$A$3:$I$564,4,0)</f>
        <v>Não</v>
      </c>
      <c r="G43" s="21" t="str">
        <f>VLOOKUP($A43,'Tabela CFOP'!$A$3:$I$564,5,0)</f>
        <v>Não</v>
      </c>
      <c r="H43" s="21" t="str">
        <f>VLOOKUP($A43,'Tabela CFOP'!$A$3:$I$564,6,0)</f>
        <v>Não</v>
      </c>
      <c r="I43" s="21" t="str">
        <f>VLOOKUP($A43,'Tabela CFOP'!$A$3:$I$564,7,0)</f>
        <v>Compra Serviço de Comunicação</v>
      </c>
      <c r="J43" s="21" t="str">
        <f>VLOOKUP($A43,'Tabela CFOP'!$A$3:$I$564,8,0)</f>
        <v>Entrada</v>
      </c>
    </row>
    <row r="44" spans="1:10" s="23" customFormat="1" ht="45" x14ac:dyDescent="0.25">
      <c r="A44" s="24" t="s">
        <v>22</v>
      </c>
      <c r="B44" s="25">
        <v>1305</v>
      </c>
      <c r="C44" s="25">
        <v>2305</v>
      </c>
      <c r="D44" s="25"/>
      <c r="E44" s="24" t="str">
        <f>VLOOKUP($A44,'Tabela CFOP'!$A$3:$I$564,3,0)</f>
        <v>Sim</v>
      </c>
      <c r="F44" s="24" t="str">
        <f>VLOOKUP($A44,'Tabela CFOP'!$A$3:$I$564,4,0)</f>
        <v>Não</v>
      </c>
      <c r="G44" s="24" t="str">
        <f>VLOOKUP($A44,'Tabela CFOP'!$A$3:$I$564,5,0)</f>
        <v>Não</v>
      </c>
      <c r="H44" s="24" t="str">
        <f>VLOOKUP($A44,'Tabela CFOP'!$A$3:$I$564,6,0)</f>
        <v>Não</v>
      </c>
      <c r="I44" s="24" t="str">
        <f>VLOOKUP($A44,'Tabela CFOP'!$A$3:$I$564,7,0)</f>
        <v>Compra Serviço de Comunicação</v>
      </c>
      <c r="J44" s="24" t="str">
        <f>VLOOKUP($A44,'Tabela CFOP'!$A$3:$I$564,8,0)</f>
        <v>Entrada</v>
      </c>
    </row>
    <row r="45" spans="1:10" s="23" customFormat="1" ht="30" x14ac:dyDescent="0.25">
      <c r="A45" s="21" t="s">
        <v>23</v>
      </c>
      <c r="B45" s="22">
        <v>1306</v>
      </c>
      <c r="C45" s="22">
        <v>2306</v>
      </c>
      <c r="D45" s="22"/>
      <c r="E45" s="21" t="str">
        <f>VLOOKUP($A45,'Tabela CFOP'!$A$3:$I$564,3,0)</f>
        <v>Sim</v>
      </c>
      <c r="F45" s="21" t="str">
        <f>VLOOKUP($A45,'Tabela CFOP'!$A$3:$I$564,4,0)</f>
        <v>Não</v>
      </c>
      <c r="G45" s="21" t="str">
        <f>VLOOKUP($A45,'Tabela CFOP'!$A$3:$I$564,5,0)</f>
        <v>Não</v>
      </c>
      <c r="H45" s="21" t="str">
        <f>VLOOKUP($A45,'Tabela CFOP'!$A$3:$I$564,6,0)</f>
        <v>Não</v>
      </c>
      <c r="I45" s="21" t="str">
        <f>VLOOKUP($A45,'Tabela CFOP'!$A$3:$I$564,7,0)</f>
        <v>Compra Serviço de Comunicação</v>
      </c>
      <c r="J45" s="21" t="str">
        <f>VLOOKUP($A45,'Tabela CFOP'!$A$3:$I$564,8,0)</f>
        <v>Entrada</v>
      </c>
    </row>
    <row r="46" spans="1:10" s="23" customFormat="1" ht="30" x14ac:dyDescent="0.25">
      <c r="A46" s="24" t="s">
        <v>223</v>
      </c>
      <c r="B46" s="25">
        <v>1351</v>
      </c>
      <c r="C46" s="25">
        <v>2351</v>
      </c>
      <c r="D46" s="25">
        <v>3351</v>
      </c>
      <c r="E46" s="24" t="str">
        <f>VLOOKUP($A46,'Tabela CFOP'!$A$3:$I$564,3,0)</f>
        <v>Sim</v>
      </c>
      <c r="F46" s="24" t="str">
        <f>VLOOKUP($A46,'Tabela CFOP'!$A$3:$I$564,4,0)</f>
        <v>Não</v>
      </c>
      <c r="G46" s="24" t="str">
        <f>VLOOKUP($A46,'Tabela CFOP'!$A$3:$I$564,5,0)</f>
        <v>Não</v>
      </c>
      <c r="H46" s="24" t="str">
        <f>VLOOKUP($A46,'Tabela CFOP'!$A$3:$I$564,6,0)</f>
        <v>Não</v>
      </c>
      <c r="I46" s="24" t="str">
        <f>VLOOKUP($A46,'Tabela CFOP'!$A$3:$I$564,7,0)</f>
        <v>Compra Serviço de Transporte</v>
      </c>
      <c r="J46" s="24" t="str">
        <f>VLOOKUP($A46,'Tabela CFOP'!$A$3:$I$564,8,0)</f>
        <v>Entrada</v>
      </c>
    </row>
    <row r="47" spans="1:10" s="23" customFormat="1" ht="30" x14ac:dyDescent="0.25">
      <c r="A47" s="21" t="s">
        <v>24</v>
      </c>
      <c r="B47" s="22">
        <v>1352</v>
      </c>
      <c r="C47" s="22">
        <v>2352</v>
      </c>
      <c r="D47" s="22">
        <v>3352</v>
      </c>
      <c r="E47" s="21" t="str">
        <f>VLOOKUP($A47,'Tabela CFOP'!$A$3:$I$564,3,0)</f>
        <v>Sim</v>
      </c>
      <c r="F47" s="21" t="str">
        <f>VLOOKUP($A47,'Tabela CFOP'!$A$3:$I$564,4,0)</f>
        <v>Não</v>
      </c>
      <c r="G47" s="21" t="str">
        <f>VLOOKUP($A47,'Tabela CFOP'!$A$3:$I$564,5,0)</f>
        <v>Não</v>
      </c>
      <c r="H47" s="21" t="str">
        <f>VLOOKUP($A47,'Tabela CFOP'!$A$3:$I$564,6,0)</f>
        <v>Não</v>
      </c>
      <c r="I47" s="21" t="str">
        <f>VLOOKUP($A47,'Tabela CFOP'!$A$3:$I$564,7,0)</f>
        <v>Compra Serviço de Transporte</v>
      </c>
      <c r="J47" s="21" t="str">
        <f>VLOOKUP($A47,'Tabela CFOP'!$A$3:$I$564,8,0)</f>
        <v>Entrada</v>
      </c>
    </row>
    <row r="48" spans="1:10" s="23" customFormat="1" ht="30" x14ac:dyDescent="0.25">
      <c r="A48" s="24" t="s">
        <v>25</v>
      </c>
      <c r="B48" s="25">
        <v>1353</v>
      </c>
      <c r="C48" s="25">
        <v>2353</v>
      </c>
      <c r="D48" s="25">
        <v>3353</v>
      </c>
      <c r="E48" s="24" t="str">
        <f>VLOOKUP($A48,'Tabela CFOP'!$A$3:$I$564,3,0)</f>
        <v>Sim</v>
      </c>
      <c r="F48" s="24" t="str">
        <f>VLOOKUP($A48,'Tabela CFOP'!$A$3:$I$564,4,0)</f>
        <v>Não</v>
      </c>
      <c r="G48" s="24" t="str">
        <f>VLOOKUP($A48,'Tabela CFOP'!$A$3:$I$564,5,0)</f>
        <v>Não</v>
      </c>
      <c r="H48" s="24" t="str">
        <f>VLOOKUP($A48,'Tabela CFOP'!$A$3:$I$564,6,0)</f>
        <v>Não</v>
      </c>
      <c r="I48" s="24" t="str">
        <f>VLOOKUP($A48,'Tabela CFOP'!$A$3:$I$564,7,0)</f>
        <v>Compra Serviço de Transporte</v>
      </c>
      <c r="J48" s="24" t="str">
        <f>VLOOKUP($A48,'Tabela CFOP'!$A$3:$I$564,8,0)</f>
        <v>Entrada</v>
      </c>
    </row>
    <row r="49" spans="1:10" s="23" customFormat="1" ht="45" x14ac:dyDescent="0.25">
      <c r="A49" s="21" t="s">
        <v>26</v>
      </c>
      <c r="B49" s="22">
        <v>1354</v>
      </c>
      <c r="C49" s="22">
        <v>2354</v>
      </c>
      <c r="D49" s="22">
        <v>3354</v>
      </c>
      <c r="E49" s="21" t="str">
        <f>VLOOKUP($A49,'Tabela CFOP'!$A$3:$I$564,3,0)</f>
        <v>Sim</v>
      </c>
      <c r="F49" s="21" t="str">
        <f>VLOOKUP($A49,'Tabela CFOP'!$A$3:$I$564,4,0)</f>
        <v>Não</v>
      </c>
      <c r="G49" s="21" t="str">
        <f>VLOOKUP($A49,'Tabela CFOP'!$A$3:$I$564,5,0)</f>
        <v>Não</v>
      </c>
      <c r="H49" s="21" t="str">
        <f>VLOOKUP($A49,'Tabela CFOP'!$A$3:$I$564,6,0)</f>
        <v>Não</v>
      </c>
      <c r="I49" s="21" t="str">
        <f>VLOOKUP($A49,'Tabela CFOP'!$A$3:$I$564,7,0)</f>
        <v>Compra Serviço de Transporte</v>
      </c>
      <c r="J49" s="21" t="str">
        <f>VLOOKUP($A49,'Tabela CFOP'!$A$3:$I$564,8,0)</f>
        <v>Entrada</v>
      </c>
    </row>
    <row r="50" spans="1:10" s="23" customFormat="1" ht="45" x14ac:dyDescent="0.25">
      <c r="A50" s="24" t="s">
        <v>27</v>
      </c>
      <c r="B50" s="25">
        <v>1355</v>
      </c>
      <c r="C50" s="25">
        <v>2355</v>
      </c>
      <c r="D50" s="25">
        <v>3355</v>
      </c>
      <c r="E50" s="24" t="str">
        <f>VLOOKUP($A50,'Tabela CFOP'!$A$3:$I$564,3,0)</f>
        <v>Sim</v>
      </c>
      <c r="F50" s="24" t="str">
        <f>VLOOKUP($A50,'Tabela CFOP'!$A$3:$I$564,4,0)</f>
        <v>Não</v>
      </c>
      <c r="G50" s="24" t="str">
        <f>VLOOKUP($A50,'Tabela CFOP'!$A$3:$I$564,5,0)</f>
        <v>Não</v>
      </c>
      <c r="H50" s="24" t="str">
        <f>VLOOKUP($A50,'Tabela CFOP'!$A$3:$I$564,6,0)</f>
        <v>Não</v>
      </c>
      <c r="I50" s="24" t="str">
        <f>VLOOKUP($A50,'Tabela CFOP'!$A$3:$I$564,7,0)</f>
        <v>Compra Serviço de Transporte</v>
      </c>
      <c r="J50" s="24" t="str">
        <f>VLOOKUP($A50,'Tabela CFOP'!$A$3:$I$564,8,0)</f>
        <v>Entrada</v>
      </c>
    </row>
    <row r="51" spans="1:10" s="23" customFormat="1" ht="30" x14ac:dyDescent="0.25">
      <c r="A51" s="21" t="s">
        <v>28</v>
      </c>
      <c r="B51" s="22">
        <v>1356</v>
      </c>
      <c r="C51" s="22">
        <v>2356</v>
      </c>
      <c r="D51" s="22">
        <v>3356</v>
      </c>
      <c r="E51" s="21" t="str">
        <f>VLOOKUP($A51,'Tabela CFOP'!$A$3:$I$564,3,0)</f>
        <v>Sim</v>
      </c>
      <c r="F51" s="21" t="str">
        <f>VLOOKUP($A51,'Tabela CFOP'!$A$3:$I$564,4,0)</f>
        <v>Não</v>
      </c>
      <c r="G51" s="21" t="str">
        <f>VLOOKUP($A51,'Tabela CFOP'!$A$3:$I$564,5,0)</f>
        <v>Não</v>
      </c>
      <c r="H51" s="21" t="str">
        <f>VLOOKUP($A51,'Tabela CFOP'!$A$3:$I$564,6,0)</f>
        <v>Não</v>
      </c>
      <c r="I51" s="21" t="str">
        <f>VLOOKUP($A51,'Tabela CFOP'!$A$3:$I$564,7,0)</f>
        <v>Compra Serviço de Transporte</v>
      </c>
      <c r="J51" s="21" t="str">
        <f>VLOOKUP($A51,'Tabela CFOP'!$A$3:$I$564,8,0)</f>
        <v>Entrada</v>
      </c>
    </row>
    <row r="52" spans="1:10" s="23" customFormat="1" ht="45" x14ac:dyDescent="0.25">
      <c r="A52" s="24" t="s">
        <v>29</v>
      </c>
      <c r="B52" s="25">
        <v>1360</v>
      </c>
      <c r="C52" s="25"/>
      <c r="D52" s="25"/>
      <c r="E52" s="24" t="str">
        <f>VLOOKUP($A52,'Tabela CFOP'!$A$3:$I$564,3,0)</f>
        <v>Sim</v>
      </c>
      <c r="F52" s="24" t="str">
        <f>VLOOKUP($A52,'Tabela CFOP'!$A$3:$I$564,4,0)</f>
        <v>Não</v>
      </c>
      <c r="G52" s="24" t="str">
        <f>VLOOKUP($A52,'Tabela CFOP'!$A$3:$I$564,5,0)</f>
        <v>Não</v>
      </c>
      <c r="H52" s="24" t="str">
        <f>VLOOKUP($A52,'Tabela CFOP'!$A$3:$I$564,6,0)</f>
        <v>Não</v>
      </c>
      <c r="I52" s="24" t="str">
        <f>VLOOKUP($A52,'Tabela CFOP'!$A$3:$I$564,7,0)</f>
        <v>Compra Serviço de Transporte</v>
      </c>
      <c r="J52" s="24" t="str">
        <f>VLOOKUP($A52,'Tabela CFOP'!$A$3:$I$564,8,0)</f>
        <v>Entrada</v>
      </c>
    </row>
    <row r="53" spans="1:10" s="23" customFormat="1" ht="30" x14ac:dyDescent="0.25">
      <c r="A53" s="21" t="s">
        <v>224</v>
      </c>
      <c r="B53" s="22">
        <v>1401</v>
      </c>
      <c r="C53" s="22">
        <v>2401</v>
      </c>
      <c r="D53" s="22"/>
      <c r="E53" s="21" t="str">
        <f>VLOOKUP($A53,'Tabela CFOP'!$A$3:$I$564,3,0)</f>
        <v>Sim</v>
      </c>
      <c r="F53" s="21" t="str">
        <f>VLOOKUP($A53,'Tabela CFOP'!$A$3:$I$564,4,0)</f>
        <v>Não</v>
      </c>
      <c r="G53" s="21" t="str">
        <f>VLOOKUP($A53,'Tabela CFOP'!$A$3:$I$564,5,0)</f>
        <v>Não</v>
      </c>
      <c r="H53" s="21" t="str">
        <f>VLOOKUP($A53,'Tabela CFOP'!$A$3:$I$564,6,0)</f>
        <v>Não</v>
      </c>
      <c r="I53" s="21" t="str">
        <f>VLOOKUP($A53,'Tabela CFOP'!$A$3:$I$564,7,0)</f>
        <v>Compra</v>
      </c>
      <c r="J53" s="21" t="str">
        <f>VLOOKUP($A53,'Tabela CFOP'!$A$3:$I$564,8,0)</f>
        <v>Entrada</v>
      </c>
    </row>
    <row r="54" spans="1:10" s="23" customFormat="1" ht="30" x14ac:dyDescent="0.25">
      <c r="A54" s="24" t="s">
        <v>225</v>
      </c>
      <c r="B54" s="25">
        <v>1403</v>
      </c>
      <c r="C54" s="25">
        <v>2403</v>
      </c>
      <c r="D54" s="25"/>
      <c r="E54" s="24" t="str">
        <f>VLOOKUP($A54,'Tabela CFOP'!$A$3:$I$564,3,0)</f>
        <v>Sim</v>
      </c>
      <c r="F54" s="24" t="str">
        <f>VLOOKUP($A54,'Tabela CFOP'!$A$3:$I$564,4,0)</f>
        <v>Não</v>
      </c>
      <c r="G54" s="24" t="str">
        <f>VLOOKUP($A54,'Tabela CFOP'!$A$3:$I$564,5,0)</f>
        <v>Não</v>
      </c>
      <c r="H54" s="24" t="str">
        <f>VLOOKUP($A54,'Tabela CFOP'!$A$3:$I$564,6,0)</f>
        <v>Não</v>
      </c>
      <c r="I54" s="24" t="str">
        <f>VLOOKUP($A54,'Tabela CFOP'!$A$3:$I$564,7,0)</f>
        <v>Compra</v>
      </c>
      <c r="J54" s="24" t="str">
        <f>VLOOKUP($A54,'Tabela CFOP'!$A$3:$I$564,8,0)</f>
        <v>Entrada</v>
      </c>
    </row>
    <row r="55" spans="1:10" s="23" customFormat="1" ht="30" x14ac:dyDescent="0.25">
      <c r="A55" s="21" t="s">
        <v>226</v>
      </c>
      <c r="B55" s="22">
        <v>1406</v>
      </c>
      <c r="C55" s="22">
        <v>2406</v>
      </c>
      <c r="D55" s="22"/>
      <c r="E55" s="21" t="str">
        <f>VLOOKUP($A55,'Tabela CFOP'!$A$3:$I$564,3,0)</f>
        <v>Sim</v>
      </c>
      <c r="F55" s="21" t="str">
        <f>VLOOKUP($A55,'Tabela CFOP'!$A$3:$I$564,4,0)</f>
        <v>Não</v>
      </c>
      <c r="G55" s="21" t="str">
        <f>VLOOKUP($A55,'Tabela CFOP'!$A$3:$I$564,5,0)</f>
        <v>Não</v>
      </c>
      <c r="H55" s="21" t="str">
        <f>VLOOKUP($A55,'Tabela CFOP'!$A$3:$I$564,6,0)</f>
        <v>Não</v>
      </c>
      <c r="I55" s="21" t="str">
        <f>VLOOKUP($A55,'Tabela CFOP'!$A$3:$I$564,7,0)</f>
        <v>Compra</v>
      </c>
      <c r="J55" s="21" t="str">
        <f>VLOOKUP($A55,'Tabela CFOP'!$A$3:$I$564,8,0)</f>
        <v>Entrada</v>
      </c>
    </row>
    <row r="56" spans="1:10" s="23" customFormat="1" ht="30" x14ac:dyDescent="0.25">
      <c r="A56" s="24" t="s">
        <v>227</v>
      </c>
      <c r="B56" s="25">
        <v>1407</v>
      </c>
      <c r="C56" s="25">
        <v>2407</v>
      </c>
      <c r="D56" s="25"/>
      <c r="E56" s="24" t="str">
        <f>VLOOKUP($A56,'Tabela CFOP'!$A$3:$I$564,3,0)</f>
        <v>Sim</v>
      </c>
      <c r="F56" s="24" t="str">
        <f>VLOOKUP($A56,'Tabela CFOP'!$A$3:$I$564,4,0)</f>
        <v>Não</v>
      </c>
      <c r="G56" s="24" t="str">
        <f>VLOOKUP($A56,'Tabela CFOP'!$A$3:$I$564,5,0)</f>
        <v>Não</v>
      </c>
      <c r="H56" s="24" t="str">
        <f>VLOOKUP($A56,'Tabela CFOP'!$A$3:$I$564,6,0)</f>
        <v>Não</v>
      </c>
      <c r="I56" s="24" t="str">
        <f>VLOOKUP($A56,'Tabela CFOP'!$A$3:$I$564,7,0)</f>
        <v>Compra</v>
      </c>
      <c r="J56" s="24" t="str">
        <f>VLOOKUP($A56,'Tabela CFOP'!$A$3:$I$564,8,0)</f>
        <v>Entrada</v>
      </c>
    </row>
    <row r="57" spans="1:10" s="23" customFormat="1" ht="30" x14ac:dyDescent="0.25">
      <c r="A57" s="21" t="s">
        <v>228</v>
      </c>
      <c r="B57" s="22">
        <v>1408</v>
      </c>
      <c r="C57" s="22">
        <v>2408</v>
      </c>
      <c r="D57" s="22"/>
      <c r="E57" s="21" t="str">
        <f>VLOOKUP($A57,'Tabela CFOP'!$A$3:$I$564,3,0)</f>
        <v>Sim</v>
      </c>
      <c r="F57" s="21" t="str">
        <f>VLOOKUP($A57,'Tabela CFOP'!$A$3:$I$564,4,0)</f>
        <v>Não</v>
      </c>
      <c r="G57" s="21" t="str">
        <f>VLOOKUP($A57,'Tabela CFOP'!$A$3:$I$564,5,0)</f>
        <v>Não</v>
      </c>
      <c r="H57" s="21" t="str">
        <f>VLOOKUP($A57,'Tabela CFOP'!$A$3:$I$564,6,0)</f>
        <v>Não</v>
      </c>
      <c r="I57" s="21" t="str">
        <f>VLOOKUP($A57,'Tabela CFOP'!$A$3:$I$564,7,0)</f>
        <v>Transferência</v>
      </c>
      <c r="J57" s="21" t="str">
        <f>VLOOKUP($A57,'Tabela CFOP'!$A$3:$I$564,8,0)</f>
        <v>Entrada</v>
      </c>
    </row>
    <row r="58" spans="1:10" s="23" customFormat="1" ht="30" x14ac:dyDescent="0.25">
      <c r="A58" s="24" t="s">
        <v>229</v>
      </c>
      <c r="B58" s="25">
        <v>1409</v>
      </c>
      <c r="C58" s="25">
        <v>2409</v>
      </c>
      <c r="D58" s="25"/>
      <c r="E58" s="24" t="str">
        <f>VLOOKUP($A58,'Tabela CFOP'!$A$3:$I$564,3,0)</f>
        <v>Sim</v>
      </c>
      <c r="F58" s="24" t="str">
        <f>VLOOKUP($A58,'Tabela CFOP'!$A$3:$I$564,4,0)</f>
        <v>Não</v>
      </c>
      <c r="G58" s="24" t="str">
        <f>VLOOKUP($A58,'Tabela CFOP'!$A$3:$I$564,5,0)</f>
        <v>Não</v>
      </c>
      <c r="H58" s="24" t="str">
        <f>VLOOKUP($A58,'Tabela CFOP'!$A$3:$I$564,6,0)</f>
        <v>Não</v>
      </c>
      <c r="I58" s="24" t="str">
        <f>VLOOKUP($A58,'Tabela CFOP'!$A$3:$I$564,7,0)</f>
        <v>Transferência</v>
      </c>
      <c r="J58" s="24" t="str">
        <f>VLOOKUP($A58,'Tabela CFOP'!$A$3:$I$564,8,0)</f>
        <v>Entrada</v>
      </c>
    </row>
    <row r="59" spans="1:10" s="23" customFormat="1" ht="30" x14ac:dyDescent="0.25">
      <c r="A59" s="21" t="s">
        <v>30</v>
      </c>
      <c r="B59" s="22">
        <v>1410</v>
      </c>
      <c r="C59" s="22"/>
      <c r="D59" s="22"/>
      <c r="E59" s="21" t="str">
        <f>VLOOKUP($A59,'Tabela CFOP'!$A$3:$I$564,3,0)</f>
        <v>Sim</v>
      </c>
      <c r="F59" s="21" t="str">
        <f>VLOOKUP($A59,'Tabela CFOP'!$A$3:$I$564,4,0)</f>
        <v>Não</v>
      </c>
      <c r="G59" s="21" t="str">
        <f>VLOOKUP($A59,'Tabela CFOP'!$A$3:$I$564,5,0)</f>
        <v>Não</v>
      </c>
      <c r="H59" s="21" t="str">
        <f>VLOOKUP($A59,'Tabela CFOP'!$A$3:$I$564,6,0)</f>
        <v>Sim</v>
      </c>
      <c r="I59" s="21" t="str">
        <f>VLOOKUP($A59,'Tabela CFOP'!$A$3:$I$564,7,0)</f>
        <v>Devolução</v>
      </c>
      <c r="J59" s="21" t="str">
        <f>VLOOKUP($A59,'Tabela CFOP'!$A$3:$I$564,8,0)</f>
        <v>Entrada</v>
      </c>
    </row>
    <row r="60" spans="1:10" s="23" customFormat="1" ht="45" x14ac:dyDescent="0.25">
      <c r="A60" s="24" t="s">
        <v>31</v>
      </c>
      <c r="B60" s="25">
        <v>1411</v>
      </c>
      <c r="C60" s="25">
        <v>2411</v>
      </c>
      <c r="D60" s="25"/>
      <c r="E60" s="24" t="str">
        <f>VLOOKUP($A60,'Tabela CFOP'!$A$3:$I$564,3,0)</f>
        <v>Sim</v>
      </c>
      <c r="F60" s="24" t="str">
        <f>VLOOKUP($A60,'Tabela CFOP'!$A$3:$I$564,4,0)</f>
        <v>Não</v>
      </c>
      <c r="G60" s="24" t="str">
        <f>VLOOKUP($A60,'Tabela CFOP'!$A$3:$I$564,5,0)</f>
        <v>Não</v>
      </c>
      <c r="H60" s="24" t="str">
        <f>VLOOKUP($A60,'Tabela CFOP'!$A$3:$I$564,6,0)</f>
        <v>Sim</v>
      </c>
      <c r="I60" s="24" t="str">
        <f>VLOOKUP($A60,'Tabela CFOP'!$A$3:$I$564,7,0)</f>
        <v>Devolução</v>
      </c>
      <c r="J60" s="24" t="str">
        <f>VLOOKUP($A60,'Tabela CFOP'!$A$3:$I$564,8,0)</f>
        <v>Entrada</v>
      </c>
    </row>
    <row r="61" spans="1:10" s="23" customFormat="1" ht="45" x14ac:dyDescent="0.25">
      <c r="A61" s="21" t="s">
        <v>230</v>
      </c>
      <c r="B61" s="22">
        <v>1414</v>
      </c>
      <c r="C61" s="22"/>
      <c r="D61" s="22"/>
      <c r="E61" s="21" t="str">
        <f>VLOOKUP($A61,'Tabela CFOP'!$A$3:$I$564,3,0)</f>
        <v>Sim</v>
      </c>
      <c r="F61" s="21" t="str">
        <f>VLOOKUP($A61,'Tabela CFOP'!$A$3:$I$564,4,0)</f>
        <v>Não</v>
      </c>
      <c r="G61" s="21" t="str">
        <f>VLOOKUP($A61,'Tabela CFOP'!$A$3:$I$564,5,0)</f>
        <v>Não</v>
      </c>
      <c r="H61" s="21" t="str">
        <f>VLOOKUP($A61,'Tabela CFOP'!$A$3:$I$564,6,0)</f>
        <v>Não</v>
      </c>
      <c r="I61" s="21" t="str">
        <f>VLOOKUP($A61,'Tabela CFOP'!$A$3:$I$564,7,0)</f>
        <v>Retorno</v>
      </c>
      <c r="J61" s="21" t="str">
        <f>VLOOKUP($A61,'Tabela CFOP'!$A$3:$I$564,8,0)</f>
        <v>Entrada</v>
      </c>
    </row>
    <row r="62" spans="1:10" s="23" customFormat="1" ht="60" x14ac:dyDescent="0.25">
      <c r="A62" s="24" t="s">
        <v>231</v>
      </c>
      <c r="B62" s="25">
        <v>1415</v>
      </c>
      <c r="C62" s="25">
        <v>2415</v>
      </c>
      <c r="D62" s="25"/>
      <c r="E62" s="24" t="str">
        <f>VLOOKUP($A62,'Tabela CFOP'!$A$3:$I$564,3,0)</f>
        <v>Sim</v>
      </c>
      <c r="F62" s="24" t="str">
        <f>VLOOKUP($A62,'Tabela CFOP'!$A$3:$I$564,4,0)</f>
        <v>Não</v>
      </c>
      <c r="G62" s="24" t="str">
        <f>VLOOKUP($A62,'Tabela CFOP'!$A$3:$I$564,5,0)</f>
        <v>Não</v>
      </c>
      <c r="H62" s="24" t="str">
        <f>VLOOKUP($A62,'Tabela CFOP'!$A$3:$I$564,6,0)</f>
        <v>Não</v>
      </c>
      <c r="I62" s="24" t="str">
        <f>VLOOKUP($A62,'Tabela CFOP'!$A$3:$I$564,7,0)</f>
        <v>Remessa (industrialização, demonstração)</v>
      </c>
      <c r="J62" s="24" t="str">
        <f>VLOOKUP($A62,'Tabela CFOP'!$A$3:$I$564,8,0)</f>
        <v>Entrada</v>
      </c>
    </row>
    <row r="63" spans="1:10" s="23" customFormat="1" ht="30" x14ac:dyDescent="0.25">
      <c r="A63" s="21" t="s">
        <v>32</v>
      </c>
      <c r="B63" s="22">
        <v>1451</v>
      </c>
      <c r="C63" s="22"/>
      <c r="D63" s="22"/>
      <c r="E63" s="21" t="str">
        <f>VLOOKUP($A63,'Tabela CFOP'!$A$3:$I$564,3,0)</f>
        <v>Sim</v>
      </c>
      <c r="F63" s="21" t="str">
        <f>VLOOKUP($A63,'Tabela CFOP'!$A$3:$I$564,4,0)</f>
        <v>Não</v>
      </c>
      <c r="G63" s="21" t="str">
        <f>VLOOKUP($A63,'Tabela CFOP'!$A$3:$I$564,5,0)</f>
        <v>Não</v>
      </c>
      <c r="H63" s="21" t="str">
        <f>VLOOKUP($A63,'Tabela CFOP'!$A$3:$I$564,6,0)</f>
        <v>Não</v>
      </c>
      <c r="I63" s="21" t="str">
        <f>VLOOKUP($A63,'Tabela CFOP'!$A$3:$I$564,7,0)</f>
        <v>Retorno</v>
      </c>
      <c r="J63" s="21" t="str">
        <f>VLOOKUP($A63,'Tabela CFOP'!$A$3:$I$564,8,0)</f>
        <v>Entrada</v>
      </c>
    </row>
    <row r="64" spans="1:10" s="23" customFormat="1" ht="30" x14ac:dyDescent="0.25">
      <c r="A64" s="24" t="s">
        <v>33</v>
      </c>
      <c r="B64" s="25">
        <v>1452</v>
      </c>
      <c r="C64" s="25"/>
      <c r="D64" s="25"/>
      <c r="E64" s="24" t="str">
        <f>VLOOKUP($A64,'Tabela CFOP'!$A$3:$I$564,3,0)</f>
        <v>Sim</v>
      </c>
      <c r="F64" s="24" t="str">
        <f>VLOOKUP($A64,'Tabela CFOP'!$A$3:$I$564,4,0)</f>
        <v>Não</v>
      </c>
      <c r="G64" s="24" t="str">
        <f>VLOOKUP($A64,'Tabela CFOP'!$A$3:$I$564,5,0)</f>
        <v>Não</v>
      </c>
      <c r="H64" s="24" t="str">
        <f>VLOOKUP($A64,'Tabela CFOP'!$A$3:$I$564,6,0)</f>
        <v>Não</v>
      </c>
      <c r="I64" s="24" t="str">
        <f>VLOOKUP($A64,'Tabela CFOP'!$A$3:$I$564,7,0)</f>
        <v>Retorno</v>
      </c>
      <c r="J64" s="24" t="str">
        <f>VLOOKUP($A64,'Tabela CFOP'!$A$3:$I$564,8,0)</f>
        <v>Entrada</v>
      </c>
    </row>
    <row r="65" spans="1:10" s="23" customFormat="1" ht="30" x14ac:dyDescent="0.25">
      <c r="A65" s="21" t="s">
        <v>34</v>
      </c>
      <c r="B65" s="22">
        <v>1501</v>
      </c>
      <c r="C65" s="22">
        <v>2501</v>
      </c>
      <c r="D65" s="22"/>
      <c r="E65" s="21" t="str">
        <f>VLOOKUP($A65,'Tabela CFOP'!$A$3:$I$564,3,0)</f>
        <v>Sim</v>
      </c>
      <c r="F65" s="21" t="str">
        <f>VLOOKUP($A65,'Tabela CFOP'!$A$3:$I$564,4,0)</f>
        <v>Não</v>
      </c>
      <c r="G65" s="21" t="str">
        <f>VLOOKUP($A65,'Tabela CFOP'!$A$3:$I$564,5,0)</f>
        <v>Não</v>
      </c>
      <c r="H65" s="21" t="str">
        <f>VLOOKUP($A65,'Tabela CFOP'!$A$3:$I$564,6,0)</f>
        <v>Não</v>
      </c>
      <c r="I65" s="21" t="str">
        <f>VLOOKUP($A65,'Tabela CFOP'!$A$3:$I$564,7,0)</f>
        <v>Compra</v>
      </c>
      <c r="J65" s="21" t="str">
        <f>VLOOKUP($A65,'Tabela CFOP'!$A$3:$I$564,8,0)</f>
        <v>Entrada</v>
      </c>
    </row>
    <row r="66" spans="1:10" s="23" customFormat="1" ht="60" x14ac:dyDescent="0.25">
      <c r="A66" s="24" t="s">
        <v>35</v>
      </c>
      <c r="B66" s="25">
        <v>1503</v>
      </c>
      <c r="C66" s="25"/>
      <c r="D66" s="25"/>
      <c r="E66" s="24" t="str">
        <f>VLOOKUP($A66,'Tabela CFOP'!$A$3:$I$564,3,0)</f>
        <v>Sim</v>
      </c>
      <c r="F66" s="24" t="str">
        <f>VLOOKUP($A66,'Tabela CFOP'!$A$3:$I$564,4,0)</f>
        <v>Não</v>
      </c>
      <c r="G66" s="24" t="str">
        <f>VLOOKUP($A66,'Tabela CFOP'!$A$3:$I$564,5,0)</f>
        <v>Não</v>
      </c>
      <c r="H66" s="24" t="str">
        <f>VLOOKUP($A66,'Tabela CFOP'!$A$3:$I$564,6,0)</f>
        <v>Sim</v>
      </c>
      <c r="I66" s="24" t="str">
        <f>VLOOKUP($A66,'Tabela CFOP'!$A$3:$I$564,7,0)</f>
        <v>Devolução</v>
      </c>
      <c r="J66" s="24" t="str">
        <f>VLOOKUP($A66,'Tabela CFOP'!$A$3:$I$564,8,0)</f>
        <v>Entrada</v>
      </c>
    </row>
    <row r="67" spans="1:10" s="23" customFormat="1" ht="60" x14ac:dyDescent="0.25">
      <c r="A67" s="21" t="s">
        <v>36</v>
      </c>
      <c r="B67" s="22">
        <v>1504</v>
      </c>
      <c r="C67" s="22">
        <v>2504</v>
      </c>
      <c r="D67" s="22"/>
      <c r="E67" s="21" t="str">
        <f>VLOOKUP($A67,'Tabela CFOP'!$A$3:$I$564,3,0)</f>
        <v>Sim</v>
      </c>
      <c r="F67" s="21" t="str">
        <f>VLOOKUP($A67,'Tabela CFOP'!$A$3:$I$564,4,0)</f>
        <v>Não</v>
      </c>
      <c r="G67" s="21" t="str">
        <f>VLOOKUP($A67,'Tabela CFOP'!$A$3:$I$564,5,0)</f>
        <v>Não</v>
      </c>
      <c r="H67" s="21" t="str">
        <f>VLOOKUP($A67,'Tabela CFOP'!$A$3:$I$564,6,0)</f>
        <v>Sim</v>
      </c>
      <c r="I67" s="21" t="str">
        <f>VLOOKUP($A67,'Tabela CFOP'!$A$3:$I$564,7,0)</f>
        <v>Devolução</v>
      </c>
      <c r="J67" s="21" t="str">
        <f>VLOOKUP($A67,'Tabela CFOP'!$A$3:$I$564,8,0)</f>
        <v>Entrada</v>
      </c>
    </row>
    <row r="68" spans="1:10" s="23" customFormat="1" ht="75" x14ac:dyDescent="0.25">
      <c r="A68" s="24" t="s">
        <v>232</v>
      </c>
      <c r="B68" s="25">
        <v>1505</v>
      </c>
      <c r="C68" s="25">
        <v>2505</v>
      </c>
      <c r="D68" s="25"/>
      <c r="E68" s="24" t="str">
        <f>VLOOKUP($A68,'Tabela CFOP'!$A$3:$I$564,3,0)</f>
        <v>Sim</v>
      </c>
      <c r="F68" s="24" t="str">
        <f>VLOOKUP($A68,'Tabela CFOP'!$A$3:$I$564,4,0)</f>
        <v>Não</v>
      </c>
      <c r="G68" s="24" t="str">
        <f>VLOOKUP($A68,'Tabela CFOP'!$A$3:$I$564,5,0)</f>
        <v>Não</v>
      </c>
      <c r="H68" s="24" t="str">
        <f>VLOOKUP($A68,'Tabela CFOP'!$A$3:$I$564,6,0)</f>
        <v>Sim</v>
      </c>
      <c r="I68" s="24" t="str">
        <f>VLOOKUP($A68,'Tabela CFOP'!$A$3:$I$564,7,0)</f>
        <v>Devolução</v>
      </c>
      <c r="J68" s="24" t="str">
        <f>VLOOKUP($A68,'Tabela CFOP'!$A$3:$I$564,8,0)</f>
        <v>Entrada</v>
      </c>
    </row>
    <row r="69" spans="1:10" s="23" customFormat="1" ht="60" x14ac:dyDescent="0.25">
      <c r="A69" s="21" t="s">
        <v>233</v>
      </c>
      <c r="B69" s="22">
        <v>1506</v>
      </c>
      <c r="C69" s="22">
        <v>2506</v>
      </c>
      <c r="D69" s="22"/>
      <c r="E69" s="21" t="str">
        <f>VLOOKUP($A69,'Tabela CFOP'!$A$3:$I$564,3,0)</f>
        <v>Sim</v>
      </c>
      <c r="F69" s="21" t="str">
        <f>VLOOKUP($A69,'Tabela CFOP'!$A$3:$I$564,4,0)</f>
        <v>Não</v>
      </c>
      <c r="G69" s="21" t="str">
        <f>VLOOKUP($A69,'Tabela CFOP'!$A$3:$I$564,5,0)</f>
        <v>Não</v>
      </c>
      <c r="H69" s="21" t="str">
        <f>VLOOKUP($A69,'Tabela CFOP'!$A$3:$I$564,6,0)</f>
        <v>Sim</v>
      </c>
      <c r="I69" s="21" t="str">
        <f>VLOOKUP($A69,'Tabela CFOP'!$A$3:$I$564,7,0)</f>
        <v>Devolução</v>
      </c>
      <c r="J69" s="21" t="str">
        <f>VLOOKUP($A69,'Tabela CFOP'!$A$3:$I$564,8,0)</f>
        <v>Entrada</v>
      </c>
    </row>
    <row r="70" spans="1:10" s="23" customFormat="1" x14ac:dyDescent="0.25">
      <c r="A70" s="24" t="s">
        <v>234</v>
      </c>
      <c r="B70" s="25">
        <v>1551</v>
      </c>
      <c r="C70" s="25">
        <v>2551</v>
      </c>
      <c r="D70" s="25">
        <v>3551</v>
      </c>
      <c r="E70" s="24" t="str">
        <f>VLOOKUP($A70,'Tabela CFOP'!$A$3:$I$564,3,0)</f>
        <v>Sim</v>
      </c>
      <c r="F70" s="24" t="str">
        <f>VLOOKUP($A70,'Tabela CFOP'!$A$3:$I$564,4,0)</f>
        <v>Não</v>
      </c>
      <c r="G70" s="24" t="str">
        <f>VLOOKUP($A70,'Tabela CFOP'!$A$3:$I$564,5,0)</f>
        <v>Não</v>
      </c>
      <c r="H70" s="24" t="str">
        <f>VLOOKUP($A70,'Tabela CFOP'!$A$3:$I$564,6,0)</f>
        <v>Não</v>
      </c>
      <c r="I70" s="24" t="str">
        <f>VLOOKUP($A70,'Tabela CFOP'!$A$3:$I$564,7,0)</f>
        <v>Compra</v>
      </c>
      <c r="J70" s="24" t="str">
        <f>VLOOKUP($A70,'Tabela CFOP'!$A$3:$I$564,8,0)</f>
        <v>Entrada</v>
      </c>
    </row>
    <row r="71" spans="1:10" s="23" customFormat="1" ht="30" x14ac:dyDescent="0.25">
      <c r="A71" s="21" t="s">
        <v>37</v>
      </c>
      <c r="B71" s="22">
        <v>1552</v>
      </c>
      <c r="C71" s="22">
        <v>2552</v>
      </c>
      <c r="D71" s="22"/>
      <c r="E71" s="21" t="str">
        <f>VLOOKUP($A71,'Tabela CFOP'!$A$3:$I$564,3,0)</f>
        <v>Sim</v>
      </c>
      <c r="F71" s="21" t="str">
        <f>VLOOKUP($A71,'Tabela CFOP'!$A$3:$I$564,4,0)</f>
        <v>Não</v>
      </c>
      <c r="G71" s="21" t="str">
        <f>VLOOKUP($A71,'Tabela CFOP'!$A$3:$I$564,5,0)</f>
        <v>Não</v>
      </c>
      <c r="H71" s="21" t="str">
        <f>VLOOKUP($A71,'Tabela CFOP'!$A$3:$I$564,6,0)</f>
        <v>Não</v>
      </c>
      <c r="I71" s="21" t="str">
        <f>VLOOKUP($A71,'Tabela CFOP'!$A$3:$I$564,7,0)</f>
        <v>Transferência</v>
      </c>
      <c r="J71" s="21" t="str">
        <f>VLOOKUP($A71,'Tabela CFOP'!$A$3:$I$564,8,0)</f>
        <v>Entrada</v>
      </c>
    </row>
    <row r="72" spans="1:10" s="23" customFormat="1" ht="30" x14ac:dyDescent="0.25">
      <c r="A72" s="24" t="s">
        <v>38</v>
      </c>
      <c r="B72" s="25">
        <v>1553</v>
      </c>
      <c r="C72" s="25">
        <v>2553</v>
      </c>
      <c r="D72" s="25">
        <v>3553</v>
      </c>
      <c r="E72" s="24" t="str">
        <f>VLOOKUP($A72,'Tabela CFOP'!$A$3:$I$564,3,0)</f>
        <v>Sim</v>
      </c>
      <c r="F72" s="24" t="str">
        <f>VLOOKUP($A72,'Tabela CFOP'!$A$3:$I$564,4,0)</f>
        <v>Não</v>
      </c>
      <c r="G72" s="24" t="str">
        <f>VLOOKUP($A72,'Tabela CFOP'!$A$3:$I$564,5,0)</f>
        <v>Não</v>
      </c>
      <c r="H72" s="24" t="str">
        <f>VLOOKUP($A72,'Tabela CFOP'!$A$3:$I$564,6,0)</f>
        <v>Sim</v>
      </c>
      <c r="I72" s="24" t="str">
        <f>VLOOKUP($A72,'Tabela CFOP'!$A$3:$I$564,7,0)</f>
        <v>Devolução</v>
      </c>
      <c r="J72" s="24" t="str">
        <f>VLOOKUP($A72,'Tabela CFOP'!$A$3:$I$564,8,0)</f>
        <v>Entrada</v>
      </c>
    </row>
    <row r="73" spans="1:10" s="23" customFormat="1" ht="45" x14ac:dyDescent="0.25">
      <c r="A73" s="21" t="s">
        <v>235</v>
      </c>
      <c r="B73" s="22">
        <v>1554</v>
      </c>
      <c r="C73" s="22">
        <v>2554</v>
      </c>
      <c r="D73" s="22"/>
      <c r="E73" s="21" t="str">
        <f>VLOOKUP($A73,'Tabela CFOP'!$A$3:$I$564,3,0)</f>
        <v>Sim</v>
      </c>
      <c r="F73" s="21" t="str">
        <f>VLOOKUP($A73,'Tabela CFOP'!$A$3:$I$564,4,0)</f>
        <v>Não</v>
      </c>
      <c r="G73" s="21" t="str">
        <f>VLOOKUP($A73,'Tabela CFOP'!$A$3:$I$564,5,0)</f>
        <v>Não</v>
      </c>
      <c r="H73" s="21" t="str">
        <f>VLOOKUP($A73,'Tabela CFOP'!$A$3:$I$564,6,0)</f>
        <v>Não</v>
      </c>
      <c r="I73" s="21" t="str">
        <f>VLOOKUP($A73,'Tabela CFOP'!$A$3:$I$564,7,0)</f>
        <v>Remessa (industrialização, demonstração)</v>
      </c>
      <c r="J73" s="21" t="str">
        <f>VLOOKUP($A73,'Tabela CFOP'!$A$3:$I$564,8,0)</f>
        <v>Entrada</v>
      </c>
    </row>
    <row r="74" spans="1:10" s="23" customFormat="1" ht="45" x14ac:dyDescent="0.25">
      <c r="A74" s="24" t="s">
        <v>236</v>
      </c>
      <c r="B74" s="25">
        <v>1555</v>
      </c>
      <c r="C74" s="25">
        <v>2555</v>
      </c>
      <c r="D74" s="25"/>
      <c r="E74" s="24" t="str">
        <f>VLOOKUP($A74,'Tabela CFOP'!$A$3:$I$564,3,0)</f>
        <v>Sim</v>
      </c>
      <c r="F74" s="24" t="str">
        <f>VLOOKUP($A74,'Tabela CFOP'!$A$3:$I$564,4,0)</f>
        <v>Não</v>
      </c>
      <c r="G74" s="24" t="str">
        <f>VLOOKUP($A74,'Tabela CFOP'!$A$3:$I$564,5,0)</f>
        <v>Não</v>
      </c>
      <c r="H74" s="24" t="str">
        <f>VLOOKUP($A74,'Tabela CFOP'!$A$3:$I$564,6,0)</f>
        <v>Não</v>
      </c>
      <c r="I74" s="24" t="str">
        <f>VLOOKUP($A74,'Tabela CFOP'!$A$3:$I$564,7,0)</f>
        <v>Remessa (industrialização, demonstração)</v>
      </c>
      <c r="J74" s="24" t="str">
        <f>VLOOKUP($A74,'Tabela CFOP'!$A$3:$I$564,8,0)</f>
        <v>Entrada</v>
      </c>
    </row>
    <row r="75" spans="1:10" s="23" customFormat="1" x14ac:dyDescent="0.25">
      <c r="A75" s="21" t="s">
        <v>237</v>
      </c>
      <c r="B75" s="22">
        <v>1556</v>
      </c>
      <c r="C75" s="22">
        <v>2556</v>
      </c>
      <c r="D75" s="22">
        <v>3556</v>
      </c>
      <c r="E75" s="21" t="str">
        <f>VLOOKUP($A75,'Tabela CFOP'!$A$3:$I$564,3,0)</f>
        <v>Sim</v>
      </c>
      <c r="F75" s="21" t="str">
        <f>VLOOKUP($A75,'Tabela CFOP'!$A$3:$I$564,4,0)</f>
        <v>Não</v>
      </c>
      <c r="G75" s="21" t="str">
        <f>VLOOKUP($A75,'Tabela CFOP'!$A$3:$I$564,5,0)</f>
        <v>Não</v>
      </c>
      <c r="H75" s="21" t="str">
        <f>VLOOKUP($A75,'Tabela CFOP'!$A$3:$I$564,6,0)</f>
        <v>Não</v>
      </c>
      <c r="I75" s="21" t="str">
        <f>VLOOKUP($A75,'Tabela CFOP'!$A$3:$I$564,7,0)</f>
        <v>Compra</v>
      </c>
      <c r="J75" s="21" t="str">
        <f>VLOOKUP($A75,'Tabela CFOP'!$A$3:$I$564,8,0)</f>
        <v>Entrada</v>
      </c>
    </row>
    <row r="76" spans="1:10" s="23" customFormat="1" ht="30" x14ac:dyDescent="0.25">
      <c r="A76" s="24" t="s">
        <v>238</v>
      </c>
      <c r="B76" s="25">
        <v>1557</v>
      </c>
      <c r="C76" s="25">
        <v>2557</v>
      </c>
      <c r="D76" s="25"/>
      <c r="E76" s="24" t="str">
        <f>VLOOKUP($A76,'Tabela CFOP'!$A$3:$I$564,3,0)</f>
        <v>Sim</v>
      </c>
      <c r="F76" s="24" t="str">
        <f>VLOOKUP($A76,'Tabela CFOP'!$A$3:$I$564,4,0)</f>
        <v>Não</v>
      </c>
      <c r="G76" s="24" t="str">
        <f>VLOOKUP($A76,'Tabela CFOP'!$A$3:$I$564,5,0)</f>
        <v>Não</v>
      </c>
      <c r="H76" s="24" t="str">
        <f>VLOOKUP($A76,'Tabela CFOP'!$A$3:$I$564,6,0)</f>
        <v>Não</v>
      </c>
      <c r="I76" s="24" t="str">
        <f>VLOOKUP($A76,'Tabela CFOP'!$A$3:$I$564,7,0)</f>
        <v>Transferência</v>
      </c>
      <c r="J76" s="24" t="str">
        <f>VLOOKUP($A76,'Tabela CFOP'!$A$3:$I$564,8,0)</f>
        <v>Entrada</v>
      </c>
    </row>
    <row r="77" spans="1:10" s="23" customFormat="1" ht="30" x14ac:dyDescent="0.25">
      <c r="A77" s="21" t="s">
        <v>39</v>
      </c>
      <c r="B77" s="22">
        <v>1601</v>
      </c>
      <c r="C77" s="22"/>
      <c r="D77" s="22"/>
      <c r="E77" s="21" t="str">
        <f>VLOOKUP($A77,'Tabela CFOP'!$A$3:$I$564,3,0)</f>
        <v>Sim</v>
      </c>
      <c r="F77" s="21" t="str">
        <f>VLOOKUP($A77,'Tabela CFOP'!$A$3:$I$564,4,0)</f>
        <v>Não</v>
      </c>
      <c r="G77" s="21" t="str">
        <f>VLOOKUP($A77,'Tabela CFOP'!$A$3:$I$564,5,0)</f>
        <v>Não</v>
      </c>
      <c r="H77" s="21" t="str">
        <f>VLOOKUP($A77,'Tabela CFOP'!$A$3:$I$564,6,0)</f>
        <v>Não</v>
      </c>
      <c r="I77" s="21">
        <f>VLOOKUP($A77,'Tabela CFOP'!$A$3:$I$564,7,0)</f>
        <v>0</v>
      </c>
      <c r="J77" s="21" t="str">
        <f>VLOOKUP($A77,'Tabela CFOP'!$A$3:$I$564,8,0)</f>
        <v>Entrada</v>
      </c>
    </row>
    <row r="78" spans="1:10" s="23" customFormat="1" ht="60" x14ac:dyDescent="0.25">
      <c r="A78" s="24" t="s">
        <v>239</v>
      </c>
      <c r="B78" s="25">
        <v>1602</v>
      </c>
      <c r="C78" s="25"/>
      <c r="D78" s="25"/>
      <c r="E78" s="24" t="str">
        <f>VLOOKUP($A78,'Tabela CFOP'!$A$3:$I$564,3,0)</f>
        <v>Sim</v>
      </c>
      <c r="F78" s="24" t="str">
        <f>VLOOKUP($A78,'Tabela CFOP'!$A$3:$I$564,4,0)</f>
        <v>Não</v>
      </c>
      <c r="G78" s="24" t="str">
        <f>VLOOKUP($A78,'Tabela CFOP'!$A$3:$I$564,5,0)</f>
        <v>Não</v>
      </c>
      <c r="H78" s="24" t="str">
        <f>VLOOKUP($A78,'Tabela CFOP'!$A$3:$I$564,6,0)</f>
        <v>Não</v>
      </c>
      <c r="I78" s="24">
        <f>VLOOKUP($A78,'Tabela CFOP'!$A$3:$I$564,7,0)</f>
        <v>0</v>
      </c>
      <c r="J78" s="24" t="str">
        <f>VLOOKUP($A78,'Tabela CFOP'!$A$3:$I$564,8,0)</f>
        <v>Entrada</v>
      </c>
    </row>
    <row r="79" spans="1:10" s="23" customFormat="1" ht="30" x14ac:dyDescent="0.25">
      <c r="A79" s="21" t="s">
        <v>40</v>
      </c>
      <c r="B79" s="22">
        <v>1603</v>
      </c>
      <c r="C79" s="22">
        <v>2603</v>
      </c>
      <c r="D79" s="22"/>
      <c r="E79" s="21" t="str">
        <f>VLOOKUP($A79,'Tabela CFOP'!$A$3:$I$564,3,0)</f>
        <v>Sim</v>
      </c>
      <c r="F79" s="21" t="str">
        <f>VLOOKUP($A79,'Tabela CFOP'!$A$3:$I$564,4,0)</f>
        <v>Não</v>
      </c>
      <c r="G79" s="21" t="str">
        <f>VLOOKUP($A79,'Tabela CFOP'!$A$3:$I$564,5,0)</f>
        <v>Não</v>
      </c>
      <c r="H79" s="21" t="str">
        <f>VLOOKUP($A79,'Tabela CFOP'!$A$3:$I$564,6,0)</f>
        <v>Não</v>
      </c>
      <c r="I79" s="21">
        <f>VLOOKUP($A79,'Tabela CFOP'!$A$3:$I$564,7,0)</f>
        <v>0</v>
      </c>
      <c r="J79" s="21" t="str">
        <f>VLOOKUP($A79,'Tabela CFOP'!$A$3:$I$564,8,0)</f>
        <v>Entrada</v>
      </c>
    </row>
    <row r="80" spans="1:10" s="23" customFormat="1" ht="30" x14ac:dyDescent="0.25">
      <c r="A80" s="24" t="s">
        <v>240</v>
      </c>
      <c r="B80" s="25">
        <v>1604</v>
      </c>
      <c r="C80" s="25"/>
      <c r="D80" s="25"/>
      <c r="E80" s="24" t="str">
        <f>VLOOKUP($A80,'Tabela CFOP'!$A$3:$I$564,3,0)</f>
        <v>Sim</v>
      </c>
      <c r="F80" s="24" t="str">
        <f>VLOOKUP($A80,'Tabela CFOP'!$A$3:$I$564,4,0)</f>
        <v>Não</v>
      </c>
      <c r="G80" s="24" t="str">
        <f>VLOOKUP($A80,'Tabela CFOP'!$A$3:$I$564,5,0)</f>
        <v>Não</v>
      </c>
      <c r="H80" s="24" t="str">
        <f>VLOOKUP($A80,'Tabela CFOP'!$A$3:$I$564,6,0)</f>
        <v>Não</v>
      </c>
      <c r="I80" s="24">
        <f>VLOOKUP($A80,'Tabela CFOP'!$A$3:$I$564,7,0)</f>
        <v>0</v>
      </c>
      <c r="J80" s="24" t="str">
        <f>VLOOKUP($A80,'Tabela CFOP'!$A$3:$I$564,8,0)</f>
        <v>Entrada</v>
      </c>
    </row>
    <row r="81" spans="1:10" s="23" customFormat="1" ht="45" x14ac:dyDescent="0.25">
      <c r="A81" s="21" t="s">
        <v>341</v>
      </c>
      <c r="B81" s="22">
        <v>1605</v>
      </c>
      <c r="C81" s="22"/>
      <c r="D81" s="22"/>
      <c r="E81" s="21" t="str">
        <f>VLOOKUP($A81,'Tabela CFOP'!$A$3:$I$564,3,0)</f>
        <v>Sim</v>
      </c>
      <c r="F81" s="21" t="str">
        <f>VLOOKUP($A81,'Tabela CFOP'!$A$3:$I$564,4,0)</f>
        <v>Não</v>
      </c>
      <c r="G81" s="21" t="str">
        <f>VLOOKUP($A81,'Tabela CFOP'!$A$3:$I$564,5,0)</f>
        <v>Não</v>
      </c>
      <c r="H81" s="21" t="str">
        <f>VLOOKUP($A81,'Tabela CFOP'!$A$3:$I$564,6,0)</f>
        <v>Não</v>
      </c>
      <c r="I81" s="21">
        <f>VLOOKUP($A81,'Tabela CFOP'!$A$3:$I$564,7,0)</f>
        <v>0</v>
      </c>
      <c r="J81" s="21" t="str">
        <f>VLOOKUP($A81,'Tabela CFOP'!$A$3:$I$564,8,0)</f>
        <v>Entrada</v>
      </c>
    </row>
    <row r="82" spans="1:10" s="23" customFormat="1" ht="30" x14ac:dyDescent="0.25">
      <c r="A82" s="24" t="s">
        <v>241</v>
      </c>
      <c r="B82" s="25">
        <v>1651</v>
      </c>
      <c r="C82" s="25">
        <v>2651</v>
      </c>
      <c r="D82" s="25">
        <v>3651</v>
      </c>
      <c r="E82" s="24" t="str">
        <f>VLOOKUP($A82,'Tabela CFOP'!$A$3:$I$564,3,0)</f>
        <v>Sim</v>
      </c>
      <c r="F82" s="24" t="str">
        <f>VLOOKUP($A82,'Tabela CFOP'!$A$3:$I$564,4,0)</f>
        <v>Não</v>
      </c>
      <c r="G82" s="24" t="str">
        <f>VLOOKUP($A82,'Tabela CFOP'!$A$3:$I$564,5,0)</f>
        <v>Não</v>
      </c>
      <c r="H82" s="24" t="str">
        <f>VLOOKUP($A82,'Tabela CFOP'!$A$3:$I$564,6,0)</f>
        <v>Não</v>
      </c>
      <c r="I82" s="24" t="str">
        <f>VLOOKUP($A82,'Tabela CFOP'!$A$3:$I$564,7,0)</f>
        <v>Compra</v>
      </c>
      <c r="J82" s="24" t="str">
        <f>VLOOKUP($A82,'Tabela CFOP'!$A$3:$I$564,8,0)</f>
        <v>Entrada</v>
      </c>
    </row>
    <row r="83" spans="1:10" s="23" customFormat="1" ht="30" x14ac:dyDescent="0.25">
      <c r="A83" s="21" t="s">
        <v>242</v>
      </c>
      <c r="B83" s="22">
        <v>1652</v>
      </c>
      <c r="C83" s="22">
        <v>2652</v>
      </c>
      <c r="D83" s="22">
        <v>3652</v>
      </c>
      <c r="E83" s="21" t="str">
        <f>VLOOKUP($A83,'Tabela CFOP'!$A$3:$I$564,3,0)</f>
        <v>Sim</v>
      </c>
      <c r="F83" s="21" t="str">
        <f>VLOOKUP($A83,'Tabela CFOP'!$A$3:$I$564,4,0)</f>
        <v>Não</v>
      </c>
      <c r="G83" s="21" t="str">
        <f>VLOOKUP($A83,'Tabela CFOP'!$A$3:$I$564,5,0)</f>
        <v>Não</v>
      </c>
      <c r="H83" s="21" t="str">
        <f>VLOOKUP($A83,'Tabela CFOP'!$A$3:$I$564,6,0)</f>
        <v>Não</v>
      </c>
      <c r="I83" s="21" t="str">
        <f>VLOOKUP($A83,'Tabela CFOP'!$A$3:$I$564,7,0)</f>
        <v>Compra</v>
      </c>
      <c r="J83" s="21" t="str">
        <f>VLOOKUP($A83,'Tabela CFOP'!$A$3:$I$564,8,0)</f>
        <v>Entrada</v>
      </c>
    </row>
    <row r="84" spans="1:10" s="23" customFormat="1" ht="30" x14ac:dyDescent="0.25">
      <c r="A84" s="24" t="s">
        <v>42</v>
      </c>
      <c r="B84" s="25">
        <v>1653</v>
      </c>
      <c r="C84" s="25">
        <v>2653</v>
      </c>
      <c r="D84" s="25">
        <v>3653</v>
      </c>
      <c r="E84" s="24" t="str">
        <f>VLOOKUP($A84,'Tabela CFOP'!$A$3:$I$564,3,0)</f>
        <v>Sim</v>
      </c>
      <c r="F84" s="24" t="str">
        <f>VLOOKUP($A84,'Tabela CFOP'!$A$3:$I$564,4,0)</f>
        <v>Não</v>
      </c>
      <c r="G84" s="24" t="str">
        <f>VLOOKUP($A84,'Tabela CFOP'!$A$3:$I$564,5,0)</f>
        <v>Não</v>
      </c>
      <c r="H84" s="24" t="str">
        <f>VLOOKUP($A84,'Tabela CFOP'!$A$3:$I$564,6,0)</f>
        <v>Não</v>
      </c>
      <c r="I84" s="24" t="str">
        <f>VLOOKUP($A84,'Tabela CFOP'!$A$3:$I$564,7,0)</f>
        <v>Compra</v>
      </c>
      <c r="J84" s="24" t="str">
        <f>VLOOKUP($A84,'Tabela CFOP'!$A$3:$I$564,8,0)</f>
        <v>Entrada</v>
      </c>
    </row>
    <row r="85" spans="1:10" s="23" customFormat="1" ht="30" x14ac:dyDescent="0.25">
      <c r="A85" s="21" t="s">
        <v>243</v>
      </c>
      <c r="B85" s="22">
        <v>1658</v>
      </c>
      <c r="C85" s="22">
        <v>2658</v>
      </c>
      <c r="D85" s="22"/>
      <c r="E85" s="21" t="str">
        <f>VLOOKUP($A85,'Tabela CFOP'!$A$3:$I$564,3,0)</f>
        <v>Sim</v>
      </c>
      <c r="F85" s="21" t="str">
        <f>VLOOKUP($A85,'Tabela CFOP'!$A$3:$I$564,4,0)</f>
        <v>Não</v>
      </c>
      <c r="G85" s="21" t="str">
        <f>VLOOKUP($A85,'Tabela CFOP'!$A$3:$I$564,5,0)</f>
        <v>Não</v>
      </c>
      <c r="H85" s="21" t="str">
        <f>VLOOKUP($A85,'Tabela CFOP'!$A$3:$I$564,6,0)</f>
        <v>Não</v>
      </c>
      <c r="I85" s="21" t="str">
        <f>VLOOKUP($A85,'Tabela CFOP'!$A$3:$I$564,7,0)</f>
        <v>Transferência</v>
      </c>
      <c r="J85" s="21" t="str">
        <f>VLOOKUP($A85,'Tabela CFOP'!$A$3:$I$564,8,0)</f>
        <v>Entrada</v>
      </c>
    </row>
    <row r="86" spans="1:10" s="23" customFormat="1" ht="30" x14ac:dyDescent="0.25">
      <c r="A86" s="24" t="s">
        <v>244</v>
      </c>
      <c r="B86" s="25">
        <v>1659</v>
      </c>
      <c r="C86" s="25"/>
      <c r="D86" s="25"/>
      <c r="E86" s="24" t="str">
        <f>VLOOKUP($A86,'Tabela CFOP'!$A$3:$I$564,3,0)</f>
        <v>Sim</v>
      </c>
      <c r="F86" s="24" t="str">
        <f>VLOOKUP($A86,'Tabela CFOP'!$A$3:$I$564,4,0)</f>
        <v>Não</v>
      </c>
      <c r="G86" s="24" t="str">
        <f>VLOOKUP($A86,'Tabela CFOP'!$A$3:$I$564,5,0)</f>
        <v>Não</v>
      </c>
      <c r="H86" s="24" t="str">
        <f>VLOOKUP($A86,'Tabela CFOP'!$A$3:$I$564,6,0)</f>
        <v>Não</v>
      </c>
      <c r="I86" s="24" t="str">
        <f>VLOOKUP($A86,'Tabela CFOP'!$A$3:$I$564,7,0)</f>
        <v>Transferência</v>
      </c>
      <c r="J86" s="24" t="str">
        <f>VLOOKUP($A86,'Tabela CFOP'!$A$3:$I$564,8,0)</f>
        <v>Entrada</v>
      </c>
    </row>
    <row r="87" spans="1:10" s="23" customFormat="1" ht="45" x14ac:dyDescent="0.25">
      <c r="A87" s="21" t="s">
        <v>43</v>
      </c>
      <c r="B87" s="22">
        <v>1660</v>
      </c>
      <c r="C87" s="22">
        <v>2660</v>
      </c>
      <c r="D87" s="22"/>
      <c r="E87" s="21" t="str">
        <f>VLOOKUP($A87,'Tabela CFOP'!$A$3:$I$564,3,0)</f>
        <v>Sim</v>
      </c>
      <c r="F87" s="21" t="str">
        <f>VLOOKUP($A87,'Tabela CFOP'!$A$3:$I$564,4,0)</f>
        <v>Não</v>
      </c>
      <c r="G87" s="21" t="str">
        <f>VLOOKUP($A87,'Tabela CFOP'!$A$3:$I$564,5,0)</f>
        <v>Não</v>
      </c>
      <c r="H87" s="21" t="str">
        <f>VLOOKUP($A87,'Tabela CFOP'!$A$3:$I$564,6,0)</f>
        <v>Sim</v>
      </c>
      <c r="I87" s="21" t="str">
        <f>VLOOKUP($A87,'Tabela CFOP'!$A$3:$I$564,7,0)</f>
        <v>Devolução</v>
      </c>
      <c r="J87" s="21" t="str">
        <f>VLOOKUP($A87,'Tabela CFOP'!$A$3:$I$564,8,0)</f>
        <v>Entrada</v>
      </c>
    </row>
    <row r="88" spans="1:10" s="23" customFormat="1" ht="30" x14ac:dyDescent="0.25">
      <c r="A88" s="24" t="s">
        <v>44</v>
      </c>
      <c r="B88" s="25">
        <v>1661</v>
      </c>
      <c r="C88" s="25">
        <v>2661</v>
      </c>
      <c r="D88" s="25"/>
      <c r="E88" s="24" t="str">
        <f>VLOOKUP($A88,'Tabela CFOP'!$A$3:$I$564,3,0)</f>
        <v>Sim</v>
      </c>
      <c r="F88" s="24" t="str">
        <f>VLOOKUP($A88,'Tabela CFOP'!$A$3:$I$564,4,0)</f>
        <v>Não</v>
      </c>
      <c r="G88" s="24" t="str">
        <f>VLOOKUP($A88,'Tabela CFOP'!$A$3:$I$564,5,0)</f>
        <v>Não</v>
      </c>
      <c r="H88" s="24" t="str">
        <f>VLOOKUP($A88,'Tabela CFOP'!$A$3:$I$564,6,0)</f>
        <v>Sim</v>
      </c>
      <c r="I88" s="24" t="str">
        <f>VLOOKUP($A88,'Tabela CFOP'!$A$3:$I$564,7,0)</f>
        <v>Devolução</v>
      </c>
      <c r="J88" s="24" t="str">
        <f>VLOOKUP($A88,'Tabela CFOP'!$A$3:$I$564,8,0)</f>
        <v>Entrada</v>
      </c>
    </row>
    <row r="89" spans="1:10" s="23" customFormat="1" ht="45" x14ac:dyDescent="0.25">
      <c r="A89" s="21" t="s">
        <v>45</v>
      </c>
      <c r="B89" s="22">
        <v>1662</v>
      </c>
      <c r="C89" s="22">
        <v>2662</v>
      </c>
      <c r="D89" s="22"/>
      <c r="E89" s="21" t="str">
        <f>VLOOKUP($A89,'Tabela CFOP'!$A$3:$I$564,3,0)</f>
        <v>Sim</v>
      </c>
      <c r="F89" s="21" t="str">
        <f>VLOOKUP($A89,'Tabela CFOP'!$A$3:$I$564,4,0)</f>
        <v>Não</v>
      </c>
      <c r="G89" s="21" t="str">
        <f>VLOOKUP($A89,'Tabela CFOP'!$A$3:$I$564,5,0)</f>
        <v>Não</v>
      </c>
      <c r="H89" s="21" t="str">
        <f>VLOOKUP($A89,'Tabela CFOP'!$A$3:$I$564,6,0)</f>
        <v>Sim</v>
      </c>
      <c r="I89" s="21" t="str">
        <f>VLOOKUP($A89,'Tabela CFOP'!$A$3:$I$564,7,0)</f>
        <v>Devolução</v>
      </c>
      <c r="J89" s="21" t="str">
        <f>VLOOKUP($A89,'Tabela CFOP'!$A$3:$I$564,8,0)</f>
        <v>Entrada</v>
      </c>
    </row>
    <row r="90" spans="1:10" s="23" customFormat="1" ht="30" x14ac:dyDescent="0.25">
      <c r="A90" s="24" t="s">
        <v>245</v>
      </c>
      <c r="B90" s="25">
        <v>1663</v>
      </c>
      <c r="C90" s="25">
        <v>2663</v>
      </c>
      <c r="D90" s="25"/>
      <c r="E90" s="24" t="str">
        <f>VLOOKUP($A90,'Tabela CFOP'!$A$3:$I$564,3,0)</f>
        <v>Sim</v>
      </c>
      <c r="F90" s="24" t="str">
        <f>VLOOKUP($A90,'Tabela CFOP'!$A$3:$I$564,4,0)</f>
        <v>Não</v>
      </c>
      <c r="G90" s="24" t="str">
        <f>VLOOKUP($A90,'Tabela CFOP'!$A$3:$I$564,5,0)</f>
        <v>Não</v>
      </c>
      <c r="H90" s="24" t="str">
        <f>VLOOKUP($A90,'Tabela CFOP'!$A$3:$I$564,6,0)</f>
        <v>Não</v>
      </c>
      <c r="I90" s="24" t="str">
        <f>VLOOKUP($A90,'Tabela CFOP'!$A$3:$I$564,7,0)</f>
        <v>Transferência</v>
      </c>
      <c r="J90" s="24" t="str">
        <f>VLOOKUP($A90,'Tabela CFOP'!$A$3:$I$564,8,0)</f>
        <v>Entrada</v>
      </c>
    </row>
    <row r="91" spans="1:10" s="23" customFormat="1" ht="30" x14ac:dyDescent="0.25">
      <c r="A91" s="21" t="s">
        <v>246</v>
      </c>
      <c r="B91" s="22">
        <v>1664</v>
      </c>
      <c r="C91" s="22">
        <v>2664</v>
      </c>
      <c r="D91" s="22"/>
      <c r="E91" s="21" t="str">
        <f>VLOOKUP($A91,'Tabela CFOP'!$A$3:$I$564,3,0)</f>
        <v>Sim</v>
      </c>
      <c r="F91" s="21" t="str">
        <f>VLOOKUP($A91,'Tabela CFOP'!$A$3:$I$564,4,0)</f>
        <v>Não</v>
      </c>
      <c r="G91" s="21" t="str">
        <f>VLOOKUP($A91,'Tabela CFOP'!$A$3:$I$564,5,0)</f>
        <v>Não</v>
      </c>
      <c r="H91" s="21" t="str">
        <f>VLOOKUP($A91,'Tabela CFOP'!$A$3:$I$564,6,0)</f>
        <v>Não</v>
      </c>
      <c r="I91" s="21" t="str">
        <f>VLOOKUP($A91,'Tabela CFOP'!$A$3:$I$564,7,0)</f>
        <v>Retorno</v>
      </c>
      <c r="J91" s="21" t="str">
        <f>VLOOKUP($A91,'Tabela CFOP'!$A$3:$I$564,8,0)</f>
        <v>Entrada</v>
      </c>
    </row>
    <row r="92" spans="1:10" s="23" customFormat="1" ht="30" x14ac:dyDescent="0.25">
      <c r="A92" s="24" t="s">
        <v>247</v>
      </c>
      <c r="B92" s="25">
        <v>1901</v>
      </c>
      <c r="C92" s="25">
        <v>2901</v>
      </c>
      <c r="D92" s="25"/>
      <c r="E92" s="24" t="str">
        <f>VLOOKUP($A92,'Tabela CFOP'!$A$3:$I$564,3,0)</f>
        <v>Sim</v>
      </c>
      <c r="F92" s="24" t="str">
        <f>VLOOKUP($A92,'Tabela CFOP'!$A$3:$I$564,4,0)</f>
        <v>Não</v>
      </c>
      <c r="G92" s="24" t="str">
        <f>VLOOKUP($A92,'Tabela CFOP'!$A$3:$I$564,5,0)</f>
        <v>Não</v>
      </c>
      <c r="H92" s="24" t="str">
        <f>VLOOKUP($A92,'Tabela CFOP'!$A$3:$I$564,6,0)</f>
        <v>Não</v>
      </c>
      <c r="I92" s="24" t="str">
        <f>VLOOKUP($A92,'Tabela CFOP'!$A$3:$I$564,7,0)</f>
        <v>Compra</v>
      </c>
      <c r="J92" s="24" t="str">
        <f>VLOOKUP($A92,'Tabela CFOP'!$A$3:$I$564,8,0)</f>
        <v>Entrada</v>
      </c>
    </row>
    <row r="93" spans="1:10" s="23" customFormat="1" ht="30" x14ac:dyDescent="0.25">
      <c r="A93" s="21" t="s">
        <v>248</v>
      </c>
      <c r="B93" s="22">
        <v>1902</v>
      </c>
      <c r="C93" s="22">
        <v>2902</v>
      </c>
      <c r="D93" s="22"/>
      <c r="E93" s="21" t="str">
        <f>VLOOKUP($A93,'Tabela CFOP'!$A$3:$I$564,3,0)</f>
        <v>Sim</v>
      </c>
      <c r="F93" s="21" t="str">
        <f>VLOOKUP($A93,'Tabela CFOP'!$A$3:$I$564,4,0)</f>
        <v>Não</v>
      </c>
      <c r="G93" s="21" t="str">
        <f>VLOOKUP($A93,'Tabela CFOP'!$A$3:$I$564,5,0)</f>
        <v>Não</v>
      </c>
      <c r="H93" s="21" t="str">
        <f>VLOOKUP($A93,'Tabela CFOP'!$A$3:$I$564,6,0)</f>
        <v>Não</v>
      </c>
      <c r="I93" s="21" t="str">
        <f>VLOOKUP($A93,'Tabela CFOP'!$A$3:$I$564,7,0)</f>
        <v>Retorno</v>
      </c>
      <c r="J93" s="21" t="str">
        <f>VLOOKUP($A93,'Tabela CFOP'!$A$3:$I$564,8,0)</f>
        <v>Entrada</v>
      </c>
    </row>
    <row r="94" spans="1:10" s="23" customFormat="1" ht="45" x14ac:dyDescent="0.25">
      <c r="A94" s="24" t="s">
        <v>249</v>
      </c>
      <c r="B94" s="25">
        <v>1903</v>
      </c>
      <c r="C94" s="25">
        <v>2903</v>
      </c>
      <c r="D94" s="25"/>
      <c r="E94" s="24" t="str">
        <f>VLOOKUP($A94,'Tabela CFOP'!$A$3:$I$564,3,0)</f>
        <v>Sim</v>
      </c>
      <c r="F94" s="24" t="str">
        <f>VLOOKUP($A94,'Tabela CFOP'!$A$3:$I$564,4,0)</f>
        <v>Não</v>
      </c>
      <c r="G94" s="24" t="str">
        <f>VLOOKUP($A94,'Tabela CFOP'!$A$3:$I$564,5,0)</f>
        <v>Não</v>
      </c>
      <c r="H94" s="24" t="str">
        <f>VLOOKUP($A94,'Tabela CFOP'!$A$3:$I$564,6,0)</f>
        <v>Não</v>
      </c>
      <c r="I94" s="24">
        <f>VLOOKUP($A94,'Tabela CFOP'!$A$3:$I$564,7,0)</f>
        <v>0</v>
      </c>
      <c r="J94" s="24" t="str">
        <f>VLOOKUP($A94,'Tabela CFOP'!$A$3:$I$564,8,0)</f>
        <v>Entrada</v>
      </c>
    </row>
    <row r="95" spans="1:10" s="23" customFormat="1" ht="45" x14ac:dyDescent="0.25">
      <c r="A95" s="21" t="s">
        <v>250</v>
      </c>
      <c r="B95" s="22">
        <v>1904</v>
      </c>
      <c r="C95" s="22">
        <v>2904</v>
      </c>
      <c r="D95" s="22"/>
      <c r="E95" s="21" t="str">
        <f>VLOOKUP($A95,'Tabela CFOP'!$A$3:$I$564,3,0)</f>
        <v>Sim</v>
      </c>
      <c r="F95" s="21" t="str">
        <f>VLOOKUP($A95,'Tabela CFOP'!$A$3:$I$564,4,0)</f>
        <v>Não</v>
      </c>
      <c r="G95" s="21" t="str">
        <f>VLOOKUP($A95,'Tabela CFOP'!$A$3:$I$564,5,0)</f>
        <v>Não</v>
      </c>
      <c r="H95" s="21" t="str">
        <f>VLOOKUP($A95,'Tabela CFOP'!$A$3:$I$564,6,0)</f>
        <v>Não</v>
      </c>
      <c r="I95" s="21" t="str">
        <f>VLOOKUP($A95,'Tabela CFOP'!$A$3:$I$564,7,0)</f>
        <v>Remessa (industrialização, demonstração)</v>
      </c>
      <c r="J95" s="21" t="str">
        <f>VLOOKUP($A95,'Tabela CFOP'!$A$3:$I$564,8,0)</f>
        <v>Entrada</v>
      </c>
    </row>
    <row r="96" spans="1:10" s="23" customFormat="1" ht="45" x14ac:dyDescent="0.25">
      <c r="A96" s="24" t="s">
        <v>251</v>
      </c>
      <c r="B96" s="25">
        <v>1905</v>
      </c>
      <c r="C96" s="25">
        <v>2905</v>
      </c>
      <c r="D96" s="25"/>
      <c r="E96" s="24" t="str">
        <f>VLOOKUP($A96,'Tabela CFOP'!$A$3:$I$564,3,0)</f>
        <v>Sim</v>
      </c>
      <c r="F96" s="24" t="str">
        <f>VLOOKUP($A96,'Tabela CFOP'!$A$3:$I$564,4,0)</f>
        <v>Não</v>
      </c>
      <c r="G96" s="24" t="str">
        <f>VLOOKUP($A96,'Tabela CFOP'!$A$3:$I$564,5,0)</f>
        <v>Não</v>
      </c>
      <c r="H96" s="24" t="str">
        <f>VLOOKUP($A96,'Tabela CFOP'!$A$3:$I$564,6,0)</f>
        <v>Não</v>
      </c>
      <c r="I96" s="24">
        <f>VLOOKUP($A96,'Tabela CFOP'!$A$3:$I$564,7,0)</f>
        <v>0</v>
      </c>
      <c r="J96" s="24" t="str">
        <f>VLOOKUP($A96,'Tabela CFOP'!$A$3:$I$564,8,0)</f>
        <v>Entrada</v>
      </c>
    </row>
    <row r="97" spans="1:10" s="23" customFormat="1" ht="45" x14ac:dyDescent="0.25">
      <c r="A97" s="21" t="s">
        <v>252</v>
      </c>
      <c r="B97" s="22">
        <v>1906</v>
      </c>
      <c r="C97" s="22">
        <v>2906</v>
      </c>
      <c r="D97" s="22"/>
      <c r="E97" s="21" t="str">
        <f>VLOOKUP($A97,'Tabela CFOP'!$A$3:$I$564,3,0)</f>
        <v>Sim</v>
      </c>
      <c r="F97" s="21" t="str">
        <f>VLOOKUP($A97,'Tabela CFOP'!$A$3:$I$564,4,0)</f>
        <v>Não</v>
      </c>
      <c r="G97" s="21" t="str">
        <f>VLOOKUP($A97,'Tabela CFOP'!$A$3:$I$564,5,0)</f>
        <v>Não</v>
      </c>
      <c r="H97" s="21" t="str">
        <f>VLOOKUP($A97,'Tabela CFOP'!$A$3:$I$564,6,0)</f>
        <v>Não</v>
      </c>
      <c r="I97" s="21" t="str">
        <f>VLOOKUP($A97,'Tabela CFOP'!$A$3:$I$564,7,0)</f>
        <v>Remessa (industrialização, demonstração)</v>
      </c>
      <c r="J97" s="21" t="str">
        <f>VLOOKUP($A97,'Tabela CFOP'!$A$3:$I$564,8,0)</f>
        <v>Entrada</v>
      </c>
    </row>
    <row r="98" spans="1:10" s="23" customFormat="1" ht="45" x14ac:dyDescent="0.25">
      <c r="A98" s="24" t="s">
        <v>253</v>
      </c>
      <c r="B98" s="25">
        <v>1907</v>
      </c>
      <c r="C98" s="25">
        <v>2907</v>
      </c>
      <c r="D98" s="25"/>
      <c r="E98" s="24" t="str">
        <f>VLOOKUP($A98,'Tabela CFOP'!$A$3:$I$564,3,0)</f>
        <v>Sim</v>
      </c>
      <c r="F98" s="24" t="str">
        <f>VLOOKUP($A98,'Tabela CFOP'!$A$3:$I$564,4,0)</f>
        <v>Não</v>
      </c>
      <c r="G98" s="24" t="str">
        <f>VLOOKUP($A98,'Tabela CFOP'!$A$3:$I$564,5,0)</f>
        <v>Não</v>
      </c>
      <c r="H98" s="24" t="str">
        <f>VLOOKUP($A98,'Tabela CFOP'!$A$3:$I$564,6,0)</f>
        <v>Não</v>
      </c>
      <c r="I98" s="24" t="str">
        <f>VLOOKUP($A98,'Tabela CFOP'!$A$3:$I$564,7,0)</f>
        <v>Remessa (industrialização, demonstração)</v>
      </c>
      <c r="J98" s="24" t="str">
        <f>VLOOKUP($A98,'Tabela CFOP'!$A$3:$I$564,8,0)</f>
        <v>Entrada</v>
      </c>
    </row>
    <row r="99" spans="1:10" s="23" customFormat="1" ht="30" x14ac:dyDescent="0.25">
      <c r="A99" s="21" t="s">
        <v>46</v>
      </c>
      <c r="B99" s="22">
        <v>1908</v>
      </c>
      <c r="C99" s="22">
        <v>2908</v>
      </c>
      <c r="D99" s="22"/>
      <c r="E99" s="21" t="str">
        <f>VLOOKUP($A99,'Tabela CFOP'!$A$3:$I$564,3,0)</f>
        <v>Sim</v>
      </c>
      <c r="F99" s="21" t="str">
        <f>VLOOKUP($A99,'Tabela CFOP'!$A$3:$I$564,4,0)</f>
        <v>Não</v>
      </c>
      <c r="G99" s="21" t="str">
        <f>VLOOKUP($A99,'Tabela CFOP'!$A$3:$I$564,5,0)</f>
        <v>Não</v>
      </c>
      <c r="H99" s="21" t="str">
        <f>VLOOKUP($A99,'Tabela CFOP'!$A$3:$I$564,6,0)</f>
        <v>Não</v>
      </c>
      <c r="I99" s="21" t="str">
        <f>VLOOKUP($A99,'Tabela CFOP'!$A$3:$I$564,7,0)</f>
        <v>Consignação</v>
      </c>
      <c r="J99" s="21" t="str">
        <f>VLOOKUP($A99,'Tabela CFOP'!$A$3:$I$564,8,0)</f>
        <v>Entrada</v>
      </c>
    </row>
    <row r="100" spans="1:10" s="23" customFormat="1" ht="45" x14ac:dyDescent="0.25">
      <c r="A100" s="24" t="s">
        <v>47</v>
      </c>
      <c r="B100" s="25">
        <v>1909</v>
      </c>
      <c r="C100" s="25">
        <v>2909</v>
      </c>
      <c r="D100" s="25"/>
      <c r="E100" s="24" t="str">
        <f>VLOOKUP($A100,'Tabela CFOP'!$A$3:$I$564,3,0)</f>
        <v>Sim</v>
      </c>
      <c r="F100" s="24" t="str">
        <f>VLOOKUP($A100,'Tabela CFOP'!$A$3:$I$564,4,0)</f>
        <v>Não</v>
      </c>
      <c r="G100" s="24" t="str">
        <f>VLOOKUP($A100,'Tabela CFOP'!$A$3:$I$564,5,0)</f>
        <v>Não</v>
      </c>
      <c r="H100" s="24" t="str">
        <f>VLOOKUP($A100,'Tabela CFOP'!$A$3:$I$564,6,0)</f>
        <v>Não</v>
      </c>
      <c r="I100" s="24" t="str">
        <f>VLOOKUP($A100,'Tabela CFOP'!$A$3:$I$564,7,0)</f>
        <v>Remessa (industrialização, demonstração)</v>
      </c>
      <c r="J100" s="24" t="str">
        <f>VLOOKUP($A100,'Tabela CFOP'!$A$3:$I$564,8,0)</f>
        <v>Entrada</v>
      </c>
    </row>
    <row r="101" spans="1:10" s="23" customFormat="1" x14ac:dyDescent="0.25">
      <c r="A101" s="21" t="s">
        <v>48</v>
      </c>
      <c r="B101" s="22">
        <v>1910</v>
      </c>
      <c r="C101" s="22">
        <v>2910</v>
      </c>
      <c r="D101" s="22"/>
      <c r="E101" s="21" t="str">
        <f>VLOOKUP($A101,'Tabela CFOP'!$A$3:$I$564,3,0)</f>
        <v>Sim</v>
      </c>
      <c r="F101" s="21" t="str">
        <f>VLOOKUP($A101,'Tabela CFOP'!$A$3:$I$564,4,0)</f>
        <v>Não</v>
      </c>
      <c r="G101" s="21" t="str">
        <f>VLOOKUP($A101,'Tabela CFOP'!$A$3:$I$564,5,0)</f>
        <v>Não</v>
      </c>
      <c r="H101" s="21" t="str">
        <f>VLOOKUP($A101,'Tabela CFOP'!$A$3:$I$564,6,0)</f>
        <v>Não</v>
      </c>
      <c r="I101" s="21">
        <f>VLOOKUP($A101,'Tabela CFOP'!$A$3:$I$564,7,0)</f>
        <v>0</v>
      </c>
      <c r="J101" s="21" t="str">
        <f>VLOOKUP($A101,'Tabela CFOP'!$A$3:$I$564,8,0)</f>
        <v>Entrada</v>
      </c>
    </row>
    <row r="102" spans="1:10" s="23" customFormat="1" x14ac:dyDescent="0.25">
      <c r="A102" s="24" t="s">
        <v>49</v>
      </c>
      <c r="B102" s="25">
        <v>1911</v>
      </c>
      <c r="C102" s="25">
        <v>2911</v>
      </c>
      <c r="D102" s="25"/>
      <c r="E102" s="24" t="str">
        <f>VLOOKUP($A102,'Tabela CFOP'!$A$3:$I$564,3,0)</f>
        <v>Sim</v>
      </c>
      <c r="F102" s="24" t="str">
        <f>VLOOKUP($A102,'Tabela CFOP'!$A$3:$I$564,4,0)</f>
        <v>Não</v>
      </c>
      <c r="G102" s="24" t="str">
        <f>VLOOKUP($A102,'Tabela CFOP'!$A$3:$I$564,5,0)</f>
        <v>Não</v>
      </c>
      <c r="H102" s="24" t="str">
        <f>VLOOKUP($A102,'Tabela CFOP'!$A$3:$I$564,6,0)</f>
        <v>Não</v>
      </c>
      <c r="I102" s="24">
        <f>VLOOKUP($A102,'Tabela CFOP'!$A$3:$I$564,7,0)</f>
        <v>0</v>
      </c>
      <c r="J102" s="24" t="str">
        <f>VLOOKUP($A102,'Tabela CFOP'!$A$3:$I$564,8,0)</f>
        <v>Entrada</v>
      </c>
    </row>
    <row r="103" spans="1:10" s="23" customFormat="1" ht="30" x14ac:dyDescent="0.25">
      <c r="A103" s="21" t="s">
        <v>254</v>
      </c>
      <c r="B103" s="22">
        <v>1912</v>
      </c>
      <c r="C103" s="22">
        <v>2912</v>
      </c>
      <c r="D103" s="22"/>
      <c r="E103" s="21" t="str">
        <f>VLOOKUP($A103,'Tabela CFOP'!$A$3:$I$564,3,0)</f>
        <v>Sim</v>
      </c>
      <c r="F103" s="21" t="str">
        <f>VLOOKUP($A103,'Tabela CFOP'!$A$3:$I$564,4,0)</f>
        <v>Não</v>
      </c>
      <c r="G103" s="21" t="str">
        <f>VLOOKUP($A103,'Tabela CFOP'!$A$3:$I$564,5,0)</f>
        <v>Não</v>
      </c>
      <c r="H103" s="21" t="str">
        <f>VLOOKUP($A103,'Tabela CFOP'!$A$3:$I$564,6,0)</f>
        <v>Não</v>
      </c>
      <c r="I103" s="21">
        <f>VLOOKUP($A103,'Tabela CFOP'!$A$3:$I$564,7,0)</f>
        <v>0</v>
      </c>
      <c r="J103" s="21" t="str">
        <f>VLOOKUP($A103,'Tabela CFOP'!$A$3:$I$564,8,0)</f>
        <v>Entrada</v>
      </c>
    </row>
    <row r="104" spans="1:10" s="23" customFormat="1" ht="45" x14ac:dyDescent="0.25">
      <c r="A104" s="24" t="s">
        <v>255</v>
      </c>
      <c r="B104" s="25">
        <v>1913</v>
      </c>
      <c r="C104" s="25">
        <v>2913</v>
      </c>
      <c r="D104" s="25"/>
      <c r="E104" s="24" t="str">
        <f>VLOOKUP($A104,'Tabela CFOP'!$A$3:$I$564,3,0)</f>
        <v>Sim</v>
      </c>
      <c r="F104" s="24" t="str">
        <f>VLOOKUP($A104,'Tabela CFOP'!$A$3:$I$564,4,0)</f>
        <v>Não</v>
      </c>
      <c r="G104" s="24" t="str">
        <f>VLOOKUP($A104,'Tabela CFOP'!$A$3:$I$564,5,0)</f>
        <v>Não</v>
      </c>
      <c r="H104" s="24" t="str">
        <f>VLOOKUP($A104,'Tabela CFOP'!$A$3:$I$564,6,0)</f>
        <v>Não</v>
      </c>
      <c r="I104" s="24" t="str">
        <f>VLOOKUP($A104,'Tabela CFOP'!$A$3:$I$564,7,0)</f>
        <v>Remessa (industrialização, demonstração)</v>
      </c>
      <c r="J104" s="24" t="str">
        <f>VLOOKUP($A104,'Tabela CFOP'!$A$3:$I$564,8,0)</f>
        <v>Entrada</v>
      </c>
    </row>
    <row r="105" spans="1:10" s="23" customFormat="1" ht="45" x14ac:dyDescent="0.25">
      <c r="A105" s="21" t="s">
        <v>256</v>
      </c>
      <c r="B105" s="22">
        <v>1914</v>
      </c>
      <c r="C105" s="22">
        <v>2914</v>
      </c>
      <c r="D105" s="22"/>
      <c r="E105" s="21" t="str">
        <f>VLOOKUP($A105,'Tabela CFOP'!$A$3:$I$564,3,0)</f>
        <v>Sim</v>
      </c>
      <c r="F105" s="21" t="str">
        <f>VLOOKUP($A105,'Tabela CFOP'!$A$3:$I$564,4,0)</f>
        <v>Não</v>
      </c>
      <c r="G105" s="21" t="str">
        <f>VLOOKUP($A105,'Tabela CFOP'!$A$3:$I$564,5,0)</f>
        <v>Não</v>
      </c>
      <c r="H105" s="21" t="str">
        <f>VLOOKUP($A105,'Tabela CFOP'!$A$3:$I$564,6,0)</f>
        <v>Não</v>
      </c>
      <c r="I105" s="21" t="str">
        <f>VLOOKUP($A105,'Tabela CFOP'!$A$3:$I$564,7,0)</f>
        <v>Remessa (industrialização, demonstração)</v>
      </c>
      <c r="J105" s="21" t="str">
        <f>VLOOKUP($A105,'Tabela CFOP'!$A$3:$I$564,8,0)</f>
        <v>Entrada</v>
      </c>
    </row>
    <row r="106" spans="1:10" s="23" customFormat="1" ht="45" x14ac:dyDescent="0.25">
      <c r="A106" s="24" t="s">
        <v>257</v>
      </c>
      <c r="B106" s="25">
        <v>1915</v>
      </c>
      <c r="C106" s="25">
        <v>2915</v>
      </c>
      <c r="D106" s="25"/>
      <c r="E106" s="24" t="str">
        <f>VLOOKUP($A106,'Tabela CFOP'!$A$3:$I$564,3,0)</f>
        <v>Sim</v>
      </c>
      <c r="F106" s="24" t="str">
        <f>VLOOKUP($A106,'Tabela CFOP'!$A$3:$I$564,4,0)</f>
        <v>Não</v>
      </c>
      <c r="G106" s="24" t="str">
        <f>VLOOKUP($A106,'Tabela CFOP'!$A$3:$I$564,5,0)</f>
        <v>Não</v>
      </c>
      <c r="H106" s="24" t="str">
        <f>VLOOKUP($A106,'Tabela CFOP'!$A$3:$I$564,6,0)</f>
        <v>Não</v>
      </c>
      <c r="I106" s="24" t="str">
        <f>VLOOKUP($A106,'Tabela CFOP'!$A$3:$I$564,7,0)</f>
        <v>Remessa (industrialização, demonstração)</v>
      </c>
      <c r="J106" s="24" t="str">
        <f>VLOOKUP($A106,'Tabela CFOP'!$A$3:$I$564,8,0)</f>
        <v>Entrada</v>
      </c>
    </row>
    <row r="107" spans="1:10" s="23" customFormat="1" ht="45" x14ac:dyDescent="0.25">
      <c r="A107" s="21" t="s">
        <v>258</v>
      </c>
      <c r="B107" s="22">
        <v>1916</v>
      </c>
      <c r="C107" s="22">
        <v>2916</v>
      </c>
      <c r="D107" s="22"/>
      <c r="E107" s="21" t="str">
        <f>VLOOKUP($A107,'Tabela CFOP'!$A$3:$I$564,3,0)</f>
        <v>Sim</v>
      </c>
      <c r="F107" s="21" t="str">
        <f>VLOOKUP($A107,'Tabela CFOP'!$A$3:$I$564,4,0)</f>
        <v>Não</v>
      </c>
      <c r="G107" s="21" t="str">
        <f>VLOOKUP($A107,'Tabela CFOP'!$A$3:$I$564,5,0)</f>
        <v>Não</v>
      </c>
      <c r="H107" s="21" t="str">
        <f>VLOOKUP($A107,'Tabela CFOP'!$A$3:$I$564,6,0)</f>
        <v>Não</v>
      </c>
      <c r="I107" s="21" t="str">
        <f>VLOOKUP($A107,'Tabela CFOP'!$A$3:$I$564,7,0)</f>
        <v>Remessa (industrialização, demonstração)</v>
      </c>
      <c r="J107" s="21" t="str">
        <f>VLOOKUP($A107,'Tabela CFOP'!$A$3:$I$564,8,0)</f>
        <v>Entrada</v>
      </c>
    </row>
    <row r="108" spans="1:10" s="23" customFormat="1" ht="30" x14ac:dyDescent="0.25">
      <c r="A108" s="24" t="s">
        <v>50</v>
      </c>
      <c r="B108" s="25">
        <v>1917</v>
      </c>
      <c r="C108" s="25">
        <v>2917</v>
      </c>
      <c r="D108" s="25"/>
      <c r="E108" s="24" t="str">
        <f>VLOOKUP($A108,'Tabela CFOP'!$A$3:$I$564,3,0)</f>
        <v>Sim</v>
      </c>
      <c r="F108" s="24" t="str">
        <f>VLOOKUP($A108,'Tabela CFOP'!$A$3:$I$564,4,0)</f>
        <v>Não</v>
      </c>
      <c r="G108" s="24" t="str">
        <f>VLOOKUP($A108,'Tabela CFOP'!$A$3:$I$564,5,0)</f>
        <v>Não</v>
      </c>
      <c r="H108" s="24" t="str">
        <f>VLOOKUP($A108,'Tabela CFOP'!$A$3:$I$564,6,0)</f>
        <v>Não</v>
      </c>
      <c r="I108" s="24" t="str">
        <f>VLOOKUP($A108,'Tabela CFOP'!$A$3:$I$564,7,0)</f>
        <v>Consignação</v>
      </c>
      <c r="J108" s="24" t="str">
        <f>VLOOKUP($A108,'Tabela CFOP'!$A$3:$I$564,8,0)</f>
        <v>Entrada</v>
      </c>
    </row>
    <row r="109" spans="1:10" s="23" customFormat="1" ht="30" x14ac:dyDescent="0.25">
      <c r="A109" s="21" t="s">
        <v>51</v>
      </c>
      <c r="B109" s="22">
        <v>1918</v>
      </c>
      <c r="C109" s="22">
        <v>2918</v>
      </c>
      <c r="D109" s="22"/>
      <c r="E109" s="21" t="str">
        <f>VLOOKUP($A109,'Tabela CFOP'!$A$3:$I$564,3,0)</f>
        <v>Sim</v>
      </c>
      <c r="F109" s="21" t="str">
        <f>VLOOKUP($A109,'Tabela CFOP'!$A$3:$I$564,4,0)</f>
        <v>Não</v>
      </c>
      <c r="G109" s="21" t="str">
        <f>VLOOKUP($A109,'Tabela CFOP'!$A$3:$I$564,5,0)</f>
        <v>Não</v>
      </c>
      <c r="H109" s="21" t="str">
        <f>VLOOKUP($A109,'Tabela CFOP'!$A$3:$I$564,6,0)</f>
        <v>Sim</v>
      </c>
      <c r="I109" s="21" t="str">
        <f>VLOOKUP($A109,'Tabela CFOP'!$A$3:$I$564,7,0)</f>
        <v>Devolução</v>
      </c>
      <c r="J109" s="21" t="str">
        <f>VLOOKUP($A109,'Tabela CFOP'!$A$3:$I$564,8,0)</f>
        <v>Entrada</v>
      </c>
    </row>
    <row r="110" spans="1:10" s="23" customFormat="1" ht="60" x14ac:dyDescent="0.25">
      <c r="A110" s="24" t="s">
        <v>52</v>
      </c>
      <c r="B110" s="25">
        <v>1919</v>
      </c>
      <c r="C110" s="25">
        <v>2919</v>
      </c>
      <c r="D110" s="25"/>
      <c r="E110" s="24" t="str">
        <f>VLOOKUP($A110,'Tabela CFOP'!$A$3:$I$564,3,0)</f>
        <v>Sim</v>
      </c>
      <c r="F110" s="24" t="str">
        <f>VLOOKUP($A110,'Tabela CFOP'!$A$3:$I$564,4,0)</f>
        <v>Não</v>
      </c>
      <c r="G110" s="24" t="str">
        <f>VLOOKUP($A110,'Tabela CFOP'!$A$3:$I$564,5,0)</f>
        <v>Não</v>
      </c>
      <c r="H110" s="24" t="str">
        <f>VLOOKUP($A110,'Tabela CFOP'!$A$3:$I$564,6,0)</f>
        <v>Sim</v>
      </c>
      <c r="I110" s="24" t="str">
        <f>VLOOKUP($A110,'Tabela CFOP'!$A$3:$I$564,7,0)</f>
        <v>Devolução</v>
      </c>
      <c r="J110" s="24" t="str">
        <f>VLOOKUP($A110,'Tabela CFOP'!$A$3:$I$564,8,0)</f>
        <v>Entrada</v>
      </c>
    </row>
    <row r="111" spans="1:10" s="23" customFormat="1" x14ac:dyDescent="0.25">
      <c r="A111" s="21" t="s">
        <v>53</v>
      </c>
      <c r="B111" s="22">
        <v>1920</v>
      </c>
      <c r="C111" s="22">
        <v>2920</v>
      </c>
      <c r="D111" s="22"/>
      <c r="E111" s="21" t="str">
        <f>VLOOKUP($A111,'Tabela CFOP'!$A$3:$I$564,3,0)</f>
        <v>Sim</v>
      </c>
      <c r="F111" s="21" t="str">
        <f>VLOOKUP($A111,'Tabela CFOP'!$A$3:$I$564,4,0)</f>
        <v>Não</v>
      </c>
      <c r="G111" s="21" t="str">
        <f>VLOOKUP($A111,'Tabela CFOP'!$A$3:$I$564,5,0)</f>
        <v>Não</v>
      </c>
      <c r="H111" s="21" t="str">
        <f>VLOOKUP($A111,'Tabela CFOP'!$A$3:$I$564,6,0)</f>
        <v>Não</v>
      </c>
      <c r="I111" s="21">
        <f>VLOOKUP($A111,'Tabela CFOP'!$A$3:$I$564,7,0)</f>
        <v>0</v>
      </c>
      <c r="J111" s="21" t="str">
        <f>VLOOKUP($A111,'Tabela CFOP'!$A$3:$I$564,8,0)</f>
        <v>Entrada</v>
      </c>
    </row>
    <row r="112" spans="1:10" s="23" customFormat="1" x14ac:dyDescent="0.25">
      <c r="A112" s="24" t="s">
        <v>54</v>
      </c>
      <c r="B112" s="25">
        <v>1921</v>
      </c>
      <c r="C112" s="25">
        <v>2921</v>
      </c>
      <c r="D112" s="25"/>
      <c r="E112" s="24" t="str">
        <f>VLOOKUP($A112,'Tabela CFOP'!$A$3:$I$564,3,0)</f>
        <v>Sim</v>
      </c>
      <c r="F112" s="24" t="str">
        <f>VLOOKUP($A112,'Tabela CFOP'!$A$3:$I$564,4,0)</f>
        <v>Não</v>
      </c>
      <c r="G112" s="24" t="str">
        <f>VLOOKUP($A112,'Tabela CFOP'!$A$3:$I$564,5,0)</f>
        <v>Não</v>
      </c>
      <c r="H112" s="24" t="str">
        <f>VLOOKUP($A112,'Tabela CFOP'!$A$3:$I$564,6,0)</f>
        <v>Não</v>
      </c>
      <c r="I112" s="24">
        <f>VLOOKUP($A112,'Tabela CFOP'!$A$3:$I$564,7,0)</f>
        <v>0</v>
      </c>
      <c r="J112" s="24" t="str">
        <f>VLOOKUP($A112,'Tabela CFOP'!$A$3:$I$564,8,0)</f>
        <v>Entrada</v>
      </c>
    </row>
    <row r="113" spans="1:10" s="23" customFormat="1" ht="45" x14ac:dyDescent="0.25">
      <c r="A113" s="21" t="s">
        <v>259</v>
      </c>
      <c r="B113" s="22">
        <v>1922</v>
      </c>
      <c r="C113" s="22">
        <v>2922</v>
      </c>
      <c r="D113" s="22"/>
      <c r="E113" s="21" t="str">
        <f>VLOOKUP($A113,'Tabela CFOP'!$A$3:$I$564,3,0)</f>
        <v>Sim</v>
      </c>
      <c r="F113" s="21" t="str">
        <f>VLOOKUP($A113,'Tabela CFOP'!$A$3:$I$564,4,0)</f>
        <v>Não</v>
      </c>
      <c r="G113" s="21" t="str">
        <f>VLOOKUP($A113,'Tabela CFOP'!$A$3:$I$564,5,0)</f>
        <v>Não</v>
      </c>
      <c r="H113" s="21" t="str">
        <f>VLOOKUP($A113,'Tabela CFOP'!$A$3:$I$564,6,0)</f>
        <v>Não</v>
      </c>
      <c r="I113" s="21">
        <f>VLOOKUP($A113,'Tabela CFOP'!$A$3:$I$564,7,0)</f>
        <v>0</v>
      </c>
      <c r="J113" s="21" t="str">
        <f>VLOOKUP($A113,'Tabela CFOP'!$A$3:$I$564,8,0)</f>
        <v>Entrada</v>
      </c>
    </row>
    <row r="114" spans="1:10" s="23" customFormat="1" ht="30" x14ac:dyDescent="0.25">
      <c r="A114" s="24" t="s">
        <v>55</v>
      </c>
      <c r="B114" s="25">
        <v>1923</v>
      </c>
      <c r="C114" s="25">
        <v>2923</v>
      </c>
      <c r="D114" s="25"/>
      <c r="E114" s="24" t="str">
        <f>VLOOKUP($A114,'Tabela CFOP'!$A$3:$I$564,3,0)</f>
        <v>Sim</v>
      </c>
      <c r="F114" s="24" t="str">
        <f>VLOOKUP($A114,'Tabela CFOP'!$A$3:$I$564,4,0)</f>
        <v>Não</v>
      </c>
      <c r="G114" s="24" t="str">
        <f>VLOOKUP($A114,'Tabela CFOP'!$A$3:$I$564,5,0)</f>
        <v>Não</v>
      </c>
      <c r="H114" s="24" t="str">
        <f>VLOOKUP($A114,'Tabela CFOP'!$A$3:$I$564,6,0)</f>
        <v>Não</v>
      </c>
      <c r="I114" s="24">
        <f>VLOOKUP($A114,'Tabela CFOP'!$A$3:$I$564,7,0)</f>
        <v>0</v>
      </c>
      <c r="J114" s="24" t="str">
        <f>VLOOKUP($A114,'Tabela CFOP'!$A$3:$I$564,8,0)</f>
        <v>Entrada</v>
      </c>
    </row>
    <row r="115" spans="1:10" s="23" customFormat="1" ht="60" x14ac:dyDescent="0.25">
      <c r="A115" s="21" t="s">
        <v>260</v>
      </c>
      <c r="B115" s="22">
        <v>1924</v>
      </c>
      <c r="C115" s="22">
        <v>2924</v>
      </c>
      <c r="D115" s="22"/>
      <c r="E115" s="21" t="str">
        <f>VLOOKUP($A115,'Tabela CFOP'!$A$3:$I$564,3,0)</f>
        <v>Sim</v>
      </c>
      <c r="F115" s="21" t="str">
        <f>VLOOKUP($A115,'Tabela CFOP'!$A$3:$I$564,4,0)</f>
        <v>Não</v>
      </c>
      <c r="G115" s="21" t="str">
        <f>VLOOKUP($A115,'Tabela CFOP'!$A$3:$I$564,5,0)</f>
        <v>Não</v>
      </c>
      <c r="H115" s="21" t="str">
        <f>VLOOKUP($A115,'Tabela CFOP'!$A$3:$I$564,6,0)</f>
        <v>Não</v>
      </c>
      <c r="I115" s="21">
        <f>VLOOKUP($A115,'Tabela CFOP'!$A$3:$I$564,7,0)</f>
        <v>0</v>
      </c>
      <c r="J115" s="21" t="str">
        <f>VLOOKUP($A115,'Tabela CFOP'!$A$3:$I$564,8,0)</f>
        <v>Entrada</v>
      </c>
    </row>
    <row r="116" spans="1:10" s="23" customFormat="1" ht="75" x14ac:dyDescent="0.25">
      <c r="A116" s="24" t="s">
        <v>261</v>
      </c>
      <c r="B116" s="25">
        <v>1925</v>
      </c>
      <c r="C116" s="25">
        <v>2925</v>
      </c>
      <c r="D116" s="25"/>
      <c r="E116" s="24" t="str">
        <f>VLOOKUP($A116,'Tabela CFOP'!$A$3:$I$564,3,0)</f>
        <v>Sim</v>
      </c>
      <c r="F116" s="24" t="str">
        <f>VLOOKUP($A116,'Tabela CFOP'!$A$3:$I$564,4,0)</f>
        <v>Não</v>
      </c>
      <c r="G116" s="24" t="str">
        <f>VLOOKUP($A116,'Tabela CFOP'!$A$3:$I$564,5,0)</f>
        <v>Não</v>
      </c>
      <c r="H116" s="24" t="str">
        <f>VLOOKUP($A116,'Tabela CFOP'!$A$3:$I$564,6,0)</f>
        <v>Não</v>
      </c>
      <c r="I116" s="24" t="str">
        <f>VLOOKUP($A116,'Tabela CFOP'!$A$3:$I$564,7,0)</f>
        <v>Remessa (industrialização, demonstração)</v>
      </c>
      <c r="J116" s="24" t="str">
        <f>VLOOKUP($A116,'Tabela CFOP'!$A$3:$I$564,8,0)</f>
        <v>Entrada</v>
      </c>
    </row>
    <row r="117" spans="1:10" s="23" customFormat="1" ht="60" x14ac:dyDescent="0.25">
      <c r="A117" s="21" t="s">
        <v>56</v>
      </c>
      <c r="B117" s="22">
        <v>1926</v>
      </c>
      <c r="C117" s="22">
        <v>5926</v>
      </c>
      <c r="D117" s="22"/>
      <c r="E117" s="21" t="str">
        <f>VLOOKUP($A117,'Tabela CFOP'!$A$3:$I$564,3,0)</f>
        <v>Sim</v>
      </c>
      <c r="F117" s="21" t="str">
        <f>VLOOKUP($A117,'Tabela CFOP'!$A$3:$I$564,4,0)</f>
        <v>Não</v>
      </c>
      <c r="G117" s="21" t="str">
        <f>VLOOKUP($A117,'Tabela CFOP'!$A$3:$I$564,5,0)</f>
        <v>Não</v>
      </c>
      <c r="H117" s="21" t="str">
        <f>VLOOKUP($A117,'Tabela CFOP'!$A$3:$I$564,6,0)</f>
        <v>Não</v>
      </c>
      <c r="I117" s="21">
        <f>VLOOKUP($A117,'Tabela CFOP'!$A$3:$I$564,7,0)</f>
        <v>0</v>
      </c>
      <c r="J117" s="21" t="str">
        <f>VLOOKUP($A117,'Tabela CFOP'!$A$3:$I$564,8,0)</f>
        <v>Entrada</v>
      </c>
    </row>
    <row r="118" spans="1:10" s="23" customFormat="1" ht="120" x14ac:dyDescent="0.25">
      <c r="A118" s="24" t="s">
        <v>57</v>
      </c>
      <c r="B118" s="25">
        <v>1931</v>
      </c>
      <c r="C118" s="25"/>
      <c r="D118" s="25"/>
      <c r="E118" s="24" t="e">
        <f>VLOOKUP($A118,'Tabela CFOP'!$A$3:$I$564,3,0)</f>
        <v>#VALUE!</v>
      </c>
      <c r="F118" s="24" t="e">
        <f>VLOOKUP($A118,'Tabela CFOP'!$A$3:$I$564,4,0)</f>
        <v>#VALUE!</v>
      </c>
      <c r="G118" s="24" t="e">
        <f>VLOOKUP($A118,'Tabela CFOP'!$A$3:$I$564,5,0)</f>
        <v>#VALUE!</v>
      </c>
      <c r="H118" s="24" t="e">
        <f>VLOOKUP($A118,'Tabela CFOP'!$A$3:$I$564,6,0)</f>
        <v>#VALUE!</v>
      </c>
      <c r="I118" s="24" t="e">
        <f>VLOOKUP($A118,'Tabela CFOP'!$A$3:$I$564,7,0)</f>
        <v>#VALUE!</v>
      </c>
      <c r="J118" s="24" t="e">
        <f>VLOOKUP($A118,'Tabela CFOP'!$A$3:$I$564,8,0)</f>
        <v>#VALUE!</v>
      </c>
    </row>
    <row r="119" spans="1:10" s="23" customFormat="1" ht="45" x14ac:dyDescent="0.25">
      <c r="A119" s="21" t="s">
        <v>58</v>
      </c>
      <c r="B119" s="22">
        <v>1932</v>
      </c>
      <c r="C119" s="22"/>
      <c r="D119" s="22"/>
      <c r="E119" s="21" t="str">
        <f>VLOOKUP($A119,'Tabela CFOP'!$A$3:$I$564,3,0)</f>
        <v>Sim</v>
      </c>
      <c r="F119" s="21" t="str">
        <f>VLOOKUP($A119,'Tabela CFOP'!$A$3:$I$564,4,0)</f>
        <v>Não</v>
      </c>
      <c r="G119" s="21" t="str">
        <f>VLOOKUP($A119,'Tabela CFOP'!$A$3:$I$564,5,0)</f>
        <v>Não</v>
      </c>
      <c r="H119" s="21" t="str">
        <f>VLOOKUP($A119,'Tabela CFOP'!$A$3:$I$564,6,0)</f>
        <v>Não</v>
      </c>
      <c r="I119" s="21">
        <f>VLOOKUP($A119,'Tabela CFOP'!$A$3:$I$564,7,0)</f>
        <v>0</v>
      </c>
      <c r="J119" s="21" t="str">
        <f>VLOOKUP($A119,'Tabela CFOP'!$A$3:$I$564,8,0)</f>
        <v>Entrada</v>
      </c>
    </row>
    <row r="120" spans="1:10" s="23" customFormat="1" ht="45" x14ac:dyDescent="0.25">
      <c r="A120" s="24" t="s">
        <v>59</v>
      </c>
      <c r="B120" s="25">
        <v>1933</v>
      </c>
      <c r="C120" s="25">
        <v>2933</v>
      </c>
      <c r="D120" s="25"/>
      <c r="E120" s="24" t="str">
        <f>VLOOKUP($A120,'Tabela CFOP'!$A$3:$I$564,3,0)</f>
        <v>Sim</v>
      </c>
      <c r="F120" s="24" t="str">
        <f>VLOOKUP($A120,'Tabela CFOP'!$A$3:$I$564,4,0)</f>
        <v>Não</v>
      </c>
      <c r="G120" s="24" t="str">
        <f>VLOOKUP($A120,'Tabela CFOP'!$A$3:$I$564,5,0)</f>
        <v>Não</v>
      </c>
      <c r="H120" s="24" t="str">
        <f>VLOOKUP($A120,'Tabela CFOP'!$A$3:$I$564,6,0)</f>
        <v>Não</v>
      </c>
      <c r="I120" s="24">
        <f>VLOOKUP($A120,'Tabela CFOP'!$A$3:$I$564,7,0)</f>
        <v>0</v>
      </c>
      <c r="J120" s="24" t="str">
        <f>VLOOKUP($A120,'Tabela CFOP'!$A$3:$I$564,8,0)</f>
        <v>Entrada</v>
      </c>
    </row>
    <row r="121" spans="1:10" s="23" customFormat="1" ht="30" x14ac:dyDescent="0.25">
      <c r="A121" s="21" t="s">
        <v>262</v>
      </c>
      <c r="B121" s="22">
        <v>1934</v>
      </c>
      <c r="C121" s="22">
        <v>2934</v>
      </c>
      <c r="D121" s="22"/>
      <c r="E121" s="21" t="str">
        <f>VLOOKUP($A121,'Tabela CFOP'!$A$3:$I$564,3,0)</f>
        <v>Sim</v>
      </c>
      <c r="F121" s="21" t="str">
        <f>VLOOKUP($A121,'Tabela CFOP'!$A$3:$I$564,4,0)</f>
        <v>Não</v>
      </c>
      <c r="G121" s="21" t="str">
        <f>VLOOKUP($A121,'Tabela CFOP'!$A$3:$I$564,5,0)</f>
        <v>Não</v>
      </c>
      <c r="H121" s="21" t="str">
        <f>VLOOKUP($A121,'Tabela CFOP'!$A$3:$I$564,6,0)</f>
        <v>Não</v>
      </c>
      <c r="I121" s="21">
        <f>VLOOKUP($A121,'Tabela CFOP'!$A$3:$I$564,7,0)</f>
        <v>0</v>
      </c>
      <c r="J121" s="21" t="str">
        <f>VLOOKUP($A121,'Tabela CFOP'!$A$3:$I$564,8,0)</f>
        <v>Entrada</v>
      </c>
    </row>
    <row r="122" spans="1:10" s="23" customFormat="1" ht="45" x14ac:dyDescent="0.25">
      <c r="A122" s="24" t="s">
        <v>60</v>
      </c>
      <c r="B122" s="25">
        <v>1949</v>
      </c>
      <c r="C122" s="25"/>
      <c r="D122" s="25"/>
      <c r="E122" s="24" t="str">
        <f>VLOOKUP($A122,'Tabela CFOP'!$A$3:$I$564,3,0)</f>
        <v>Sim</v>
      </c>
      <c r="F122" s="24" t="str">
        <f>VLOOKUP($A122,'Tabela CFOP'!$A$3:$I$564,4,0)</f>
        <v>Não</v>
      </c>
      <c r="G122" s="24" t="str">
        <f>VLOOKUP($A122,'Tabela CFOP'!$A$3:$I$564,5,0)</f>
        <v>Não</v>
      </c>
      <c r="H122" s="24" t="str">
        <f>VLOOKUP($A122,'Tabela CFOP'!$A$3:$I$564,6,0)</f>
        <v>Não</v>
      </c>
      <c r="I122" s="24" t="str">
        <f>VLOOKUP($A122,'Tabela CFOP'!$A$3:$I$564,7,0)</f>
        <v>Remessa (industrialização, demonstração)</v>
      </c>
      <c r="J122" s="24" t="str">
        <f>VLOOKUP($A122,'Tabela CFOP'!$A$3:$I$564,8,0)</f>
        <v>Entrada</v>
      </c>
    </row>
    <row r="123" spans="1:10" s="23" customFormat="1" ht="60" x14ac:dyDescent="0.25">
      <c r="A123" s="21" t="s">
        <v>264</v>
      </c>
      <c r="B123" s="22">
        <v>2414</v>
      </c>
      <c r="C123" s="22"/>
      <c r="D123" s="22"/>
      <c r="E123" s="21" t="str">
        <f>VLOOKUP($A123,'Tabela CFOP'!$A$3:$I$564,3,0)</f>
        <v>Sim</v>
      </c>
      <c r="F123" s="21" t="str">
        <f>VLOOKUP($A123,'Tabela CFOP'!$A$3:$I$564,4,0)</f>
        <v>Não</v>
      </c>
      <c r="G123" s="21" t="str">
        <f>VLOOKUP($A123,'Tabela CFOP'!$A$3:$I$564,5,0)</f>
        <v>Não</v>
      </c>
      <c r="H123" s="21" t="str">
        <f>VLOOKUP($A123,'Tabela CFOP'!$A$3:$I$564,6,0)</f>
        <v>Não</v>
      </c>
      <c r="I123" s="21">
        <f>VLOOKUP($A123,'Tabela CFOP'!$A$3:$I$564,7,0)</f>
        <v>0</v>
      </c>
      <c r="J123" s="21" t="str">
        <f>VLOOKUP($A123,'Tabela CFOP'!$A$3:$I$564,8,0)</f>
        <v>Entrada</v>
      </c>
    </row>
    <row r="124" spans="1:10" s="23" customFormat="1" ht="120" x14ac:dyDescent="0.25">
      <c r="A124" s="24" t="s">
        <v>67</v>
      </c>
      <c r="B124" s="25">
        <v>2931</v>
      </c>
      <c r="C124" s="25"/>
      <c r="D124" s="25"/>
      <c r="E124" s="24" t="e">
        <f>VLOOKUP($A124,'Tabela CFOP'!$A$3:$I$564,3,0)</f>
        <v>#VALUE!</v>
      </c>
      <c r="F124" s="24" t="e">
        <f>VLOOKUP($A124,'Tabela CFOP'!$A$3:$I$564,4,0)</f>
        <v>#VALUE!</v>
      </c>
      <c r="G124" s="24" t="e">
        <f>VLOOKUP($A124,'Tabela CFOP'!$A$3:$I$564,5,0)</f>
        <v>#VALUE!</v>
      </c>
      <c r="H124" s="24" t="e">
        <f>VLOOKUP($A124,'Tabela CFOP'!$A$3:$I$564,6,0)</f>
        <v>#VALUE!</v>
      </c>
      <c r="I124" s="24" t="e">
        <f>VLOOKUP($A124,'Tabela CFOP'!$A$3:$I$564,7,0)</f>
        <v>#VALUE!</v>
      </c>
      <c r="J124" s="24" t="e">
        <f>VLOOKUP($A124,'Tabela CFOP'!$A$3:$I$564,8,0)</f>
        <v>#VALUE!</v>
      </c>
    </row>
    <row r="125" spans="1:10" s="23" customFormat="1" x14ac:dyDescent="0.25">
      <c r="A125" s="21" t="s">
        <v>76</v>
      </c>
      <c r="B125" s="22">
        <v>5101</v>
      </c>
      <c r="C125" s="22">
        <v>6101</v>
      </c>
      <c r="D125" s="22">
        <v>7101</v>
      </c>
      <c r="E125" s="21" t="str">
        <f>VLOOKUP($A125,'Tabela CFOP'!$A$3:$I$564,3,0)</f>
        <v>Sim</v>
      </c>
      <c r="F125" s="21" t="str">
        <f>VLOOKUP($A125,'Tabela CFOP'!$A$3:$I$564,4,0)</f>
        <v>Não</v>
      </c>
      <c r="G125" s="21" t="str">
        <f>VLOOKUP($A125,'Tabela CFOP'!$A$3:$I$564,5,0)</f>
        <v>Não</v>
      </c>
      <c r="H125" s="21" t="str">
        <f>VLOOKUP($A125,'Tabela CFOP'!$A$3:$I$564,6,0)</f>
        <v>Não</v>
      </c>
      <c r="I125" s="21" t="str">
        <f>VLOOKUP($A125,'Tabela CFOP'!$A$3:$I$564,7,0)</f>
        <v>Venda</v>
      </c>
      <c r="J125" s="21" t="str">
        <f>VLOOKUP($A125,'Tabela CFOP'!$A$3:$I$564,8,0)</f>
        <v>Saída</v>
      </c>
    </row>
    <row r="126" spans="1:10" s="23" customFormat="1" ht="30" x14ac:dyDescent="0.25">
      <c r="A126" s="24" t="s">
        <v>77</v>
      </c>
      <c r="B126" s="25">
        <v>5102</v>
      </c>
      <c r="C126" s="25">
        <v>6102</v>
      </c>
      <c r="D126" s="25">
        <v>7102</v>
      </c>
      <c r="E126" s="24" t="str">
        <f>VLOOKUP($A126,'Tabela CFOP'!$A$3:$I$564,3,0)</f>
        <v>Sim</v>
      </c>
      <c r="F126" s="24" t="str">
        <f>VLOOKUP($A126,'Tabela CFOP'!$A$3:$I$564,4,0)</f>
        <v>Não</v>
      </c>
      <c r="G126" s="24" t="str">
        <f>VLOOKUP($A126,'Tabela CFOP'!$A$3:$I$564,5,0)</f>
        <v>Não</v>
      </c>
      <c r="H126" s="24" t="str">
        <f>VLOOKUP($A126,'Tabela CFOP'!$A$3:$I$564,6,0)</f>
        <v>Não</v>
      </c>
      <c r="I126" s="24" t="str">
        <f>VLOOKUP($A126,'Tabela CFOP'!$A$3:$I$564,7,0)</f>
        <v>Venda</v>
      </c>
      <c r="J126" s="24" t="str">
        <f>VLOOKUP($A126,'Tabela CFOP'!$A$3:$I$564,8,0)</f>
        <v>Saída</v>
      </c>
    </row>
    <row r="127" spans="1:10" s="23" customFormat="1" ht="30" x14ac:dyDescent="0.25">
      <c r="A127" s="21" t="s">
        <v>78</v>
      </c>
      <c r="B127" s="22">
        <v>5103</v>
      </c>
      <c r="C127" s="22"/>
      <c r="D127" s="22"/>
      <c r="E127" s="21" t="str">
        <f>VLOOKUP($A127,'Tabela CFOP'!$A$3:$I$564,3,0)</f>
        <v>Sim</v>
      </c>
      <c r="F127" s="21" t="str">
        <f>VLOOKUP($A127,'Tabela CFOP'!$A$3:$I$564,4,0)</f>
        <v>Não</v>
      </c>
      <c r="G127" s="21" t="str">
        <f>VLOOKUP($A127,'Tabela CFOP'!$A$3:$I$564,5,0)</f>
        <v>Não</v>
      </c>
      <c r="H127" s="21" t="str">
        <f>VLOOKUP($A127,'Tabela CFOP'!$A$3:$I$564,6,0)</f>
        <v>Não</v>
      </c>
      <c r="I127" s="21">
        <f>VLOOKUP($A127,'Tabela CFOP'!$A$3:$I$564,7,0)</f>
        <v>0</v>
      </c>
      <c r="J127" s="21" t="str">
        <f>VLOOKUP($A127,'Tabela CFOP'!$A$3:$I$564,8,0)</f>
        <v>Saída</v>
      </c>
    </row>
    <row r="128" spans="1:10" s="23" customFormat="1" ht="45" x14ac:dyDescent="0.25">
      <c r="A128" s="24" t="s">
        <v>79</v>
      </c>
      <c r="B128" s="25">
        <v>5104</v>
      </c>
      <c r="C128" s="25">
        <v>6104</v>
      </c>
      <c r="D128" s="25"/>
      <c r="E128" s="24" t="str">
        <f>VLOOKUP($A128,'Tabela CFOP'!$A$3:$I$564,3,0)</f>
        <v>Sim</v>
      </c>
      <c r="F128" s="24" t="str">
        <f>VLOOKUP($A128,'Tabela CFOP'!$A$3:$I$564,4,0)</f>
        <v>Não</v>
      </c>
      <c r="G128" s="24" t="str">
        <f>VLOOKUP($A128,'Tabela CFOP'!$A$3:$I$564,5,0)</f>
        <v>Não</v>
      </c>
      <c r="H128" s="24" t="str">
        <f>VLOOKUP($A128,'Tabela CFOP'!$A$3:$I$564,6,0)</f>
        <v>Não</v>
      </c>
      <c r="I128" s="24" t="str">
        <f>VLOOKUP($A128,'Tabela CFOP'!$A$3:$I$564,7,0)</f>
        <v>Venda</v>
      </c>
      <c r="J128" s="24" t="str">
        <f>VLOOKUP($A128,'Tabela CFOP'!$A$3:$I$564,8,0)</f>
        <v>Saída</v>
      </c>
    </row>
    <row r="129" spans="1:10" s="23" customFormat="1" ht="30" x14ac:dyDescent="0.25">
      <c r="A129" s="21" t="s">
        <v>80</v>
      </c>
      <c r="B129" s="22">
        <v>5105</v>
      </c>
      <c r="C129" s="22">
        <v>6105</v>
      </c>
      <c r="D129" s="22"/>
      <c r="E129" s="21" t="str">
        <f>VLOOKUP($A129,'Tabela CFOP'!$A$3:$I$564,3,0)</f>
        <v>Sim</v>
      </c>
      <c r="F129" s="21" t="str">
        <f>VLOOKUP($A129,'Tabela CFOP'!$A$3:$I$564,4,0)</f>
        <v>Não</v>
      </c>
      <c r="G129" s="21" t="str">
        <f>VLOOKUP($A129,'Tabela CFOP'!$A$3:$I$564,5,0)</f>
        <v>Não</v>
      </c>
      <c r="H129" s="21" t="str">
        <f>VLOOKUP($A129,'Tabela CFOP'!$A$3:$I$564,6,0)</f>
        <v>Não</v>
      </c>
      <c r="I129" s="21">
        <f>VLOOKUP($A129,'Tabela CFOP'!$A$3:$I$564,7,0)</f>
        <v>0</v>
      </c>
      <c r="J129" s="21" t="str">
        <f>VLOOKUP($A129,'Tabela CFOP'!$A$3:$I$564,8,0)</f>
        <v>Saída</v>
      </c>
    </row>
    <row r="130" spans="1:10" s="23" customFormat="1" ht="45" x14ac:dyDescent="0.25">
      <c r="A130" s="24" t="s">
        <v>81</v>
      </c>
      <c r="B130" s="25">
        <v>5106</v>
      </c>
      <c r="C130" s="25"/>
      <c r="D130" s="25"/>
      <c r="E130" s="24" t="str">
        <f>VLOOKUP($A130,'Tabela CFOP'!$A$3:$I$564,3,0)</f>
        <v>Sim</v>
      </c>
      <c r="F130" s="24" t="str">
        <f>VLOOKUP($A130,'Tabela CFOP'!$A$3:$I$564,4,0)</f>
        <v>Não</v>
      </c>
      <c r="G130" s="24" t="str">
        <f>VLOOKUP($A130,'Tabela CFOP'!$A$3:$I$564,5,0)</f>
        <v>Não</v>
      </c>
      <c r="H130" s="24" t="str">
        <f>VLOOKUP($A130,'Tabela CFOP'!$A$3:$I$564,6,0)</f>
        <v>Não</v>
      </c>
      <c r="I130" s="24">
        <f>VLOOKUP($A130,'Tabela CFOP'!$A$3:$I$564,7,0)</f>
        <v>0</v>
      </c>
      <c r="J130" s="24" t="str">
        <f>VLOOKUP($A130,'Tabela CFOP'!$A$3:$I$564,8,0)</f>
        <v>Saída</v>
      </c>
    </row>
    <row r="131" spans="1:10" s="23" customFormat="1" ht="30" x14ac:dyDescent="0.25">
      <c r="A131" s="21" t="s">
        <v>82</v>
      </c>
      <c r="B131" s="22">
        <v>5109</v>
      </c>
      <c r="C131" s="22">
        <v>6109</v>
      </c>
      <c r="D131" s="22"/>
      <c r="E131" s="21" t="str">
        <f>VLOOKUP($A131,'Tabela CFOP'!$A$3:$I$564,3,0)</f>
        <v>Sim</v>
      </c>
      <c r="F131" s="21" t="str">
        <f>VLOOKUP($A131,'Tabela CFOP'!$A$3:$I$564,4,0)</f>
        <v>Não</v>
      </c>
      <c r="G131" s="21" t="str">
        <f>VLOOKUP($A131,'Tabela CFOP'!$A$3:$I$564,5,0)</f>
        <v>Não</v>
      </c>
      <c r="H131" s="21" t="str">
        <f>VLOOKUP($A131,'Tabela CFOP'!$A$3:$I$564,6,0)</f>
        <v>Não</v>
      </c>
      <c r="I131" s="21">
        <f>VLOOKUP($A131,'Tabela CFOP'!$A$3:$I$564,7,0)</f>
        <v>0</v>
      </c>
      <c r="J131" s="21" t="str">
        <f>VLOOKUP($A131,'Tabela CFOP'!$A$3:$I$564,8,0)</f>
        <v>Saída</v>
      </c>
    </row>
    <row r="132" spans="1:10" s="23" customFormat="1" ht="45" x14ac:dyDescent="0.25">
      <c r="A132" s="24" t="s">
        <v>83</v>
      </c>
      <c r="B132" s="25">
        <v>5110</v>
      </c>
      <c r="C132" s="25">
        <v>6110</v>
      </c>
      <c r="D132" s="25"/>
      <c r="E132" s="24" t="str">
        <f>VLOOKUP($A132,'Tabela CFOP'!$A$3:$I$564,3,0)</f>
        <v>Sim</v>
      </c>
      <c r="F132" s="24" t="str">
        <f>VLOOKUP($A132,'Tabela CFOP'!$A$3:$I$564,4,0)</f>
        <v>Não</v>
      </c>
      <c r="G132" s="24" t="str">
        <f>VLOOKUP($A132,'Tabela CFOP'!$A$3:$I$564,5,0)</f>
        <v>Não</v>
      </c>
      <c r="H132" s="24" t="str">
        <f>VLOOKUP($A132,'Tabela CFOP'!$A$3:$I$564,6,0)</f>
        <v>Não</v>
      </c>
      <c r="I132" s="24" t="str">
        <f>VLOOKUP($A132,'Tabela CFOP'!$A$3:$I$564,7,0)</f>
        <v>Venda</v>
      </c>
      <c r="J132" s="24" t="str">
        <f>VLOOKUP($A132,'Tabela CFOP'!$A$3:$I$564,8,0)</f>
        <v>Saída</v>
      </c>
    </row>
    <row r="133" spans="1:10" s="23" customFormat="1" ht="45" x14ac:dyDescent="0.25">
      <c r="A133" s="21" t="s">
        <v>84</v>
      </c>
      <c r="B133" s="22">
        <v>5111</v>
      </c>
      <c r="C133" s="22">
        <v>6111</v>
      </c>
      <c r="D133" s="22"/>
      <c r="E133" s="21" t="str">
        <f>VLOOKUP($A133,'Tabela CFOP'!$A$3:$I$564,3,0)</f>
        <v>Sim</v>
      </c>
      <c r="F133" s="21" t="str">
        <f>VLOOKUP($A133,'Tabela CFOP'!$A$3:$I$564,4,0)</f>
        <v>Não</v>
      </c>
      <c r="G133" s="21" t="str">
        <f>VLOOKUP($A133,'Tabela CFOP'!$A$3:$I$564,5,0)</f>
        <v>Não</v>
      </c>
      <c r="H133" s="21" t="str">
        <f>VLOOKUP($A133,'Tabela CFOP'!$A$3:$I$564,6,0)</f>
        <v>Não</v>
      </c>
      <c r="I133" s="21">
        <f>VLOOKUP($A133,'Tabela CFOP'!$A$3:$I$564,7,0)</f>
        <v>0</v>
      </c>
      <c r="J133" s="21" t="str">
        <f>VLOOKUP($A133,'Tabela CFOP'!$A$3:$I$564,8,0)</f>
        <v>Saída</v>
      </c>
    </row>
    <row r="134" spans="1:10" s="23" customFormat="1" ht="45" x14ac:dyDescent="0.25">
      <c r="A134" s="24" t="s">
        <v>85</v>
      </c>
      <c r="B134" s="25">
        <v>5112</v>
      </c>
      <c r="C134" s="25">
        <v>6112</v>
      </c>
      <c r="D134" s="25"/>
      <c r="E134" s="24" t="str">
        <f>VLOOKUP($A134,'Tabela CFOP'!$A$3:$I$564,3,0)</f>
        <v>Sim</v>
      </c>
      <c r="F134" s="24" t="str">
        <f>VLOOKUP($A134,'Tabela CFOP'!$A$3:$I$564,4,0)</f>
        <v>Não</v>
      </c>
      <c r="G134" s="24" t="str">
        <f>VLOOKUP($A134,'Tabela CFOP'!$A$3:$I$564,5,0)</f>
        <v>Não</v>
      </c>
      <c r="H134" s="24" t="str">
        <f>VLOOKUP($A134,'Tabela CFOP'!$A$3:$I$564,6,0)</f>
        <v>Não</v>
      </c>
      <c r="I134" s="24">
        <f>VLOOKUP($A134,'Tabela CFOP'!$A$3:$I$564,7,0)</f>
        <v>0</v>
      </c>
      <c r="J134" s="24" t="str">
        <f>VLOOKUP($A134,'Tabela CFOP'!$A$3:$I$564,8,0)</f>
        <v>Saída</v>
      </c>
    </row>
    <row r="135" spans="1:10" s="23" customFormat="1" ht="45" x14ac:dyDescent="0.25">
      <c r="A135" s="21" t="s">
        <v>86</v>
      </c>
      <c r="B135" s="22">
        <v>5113</v>
      </c>
      <c r="C135" s="22">
        <v>6113</v>
      </c>
      <c r="D135" s="22"/>
      <c r="E135" s="21" t="str">
        <f>VLOOKUP($A135,'Tabela CFOP'!$A$3:$I$564,3,0)</f>
        <v>Sim</v>
      </c>
      <c r="F135" s="21" t="str">
        <f>VLOOKUP($A135,'Tabela CFOP'!$A$3:$I$564,4,0)</f>
        <v>Não</v>
      </c>
      <c r="G135" s="21" t="str">
        <f>VLOOKUP($A135,'Tabela CFOP'!$A$3:$I$564,5,0)</f>
        <v>Não</v>
      </c>
      <c r="H135" s="21" t="str">
        <f>VLOOKUP($A135,'Tabela CFOP'!$A$3:$I$564,6,0)</f>
        <v>Não</v>
      </c>
      <c r="I135" s="21">
        <f>VLOOKUP($A135,'Tabela CFOP'!$A$3:$I$564,7,0)</f>
        <v>0</v>
      </c>
      <c r="J135" s="21" t="str">
        <f>VLOOKUP($A135,'Tabela CFOP'!$A$3:$I$564,8,0)</f>
        <v>Saída</v>
      </c>
    </row>
    <row r="136" spans="1:10" s="23" customFormat="1" ht="45" x14ac:dyDescent="0.25">
      <c r="A136" s="24" t="s">
        <v>87</v>
      </c>
      <c r="B136" s="25">
        <v>5114</v>
      </c>
      <c r="C136" s="25">
        <v>6114</v>
      </c>
      <c r="D136" s="25"/>
      <c r="E136" s="24" t="str">
        <f>VLOOKUP($A136,'Tabela CFOP'!$A$3:$I$564,3,0)</f>
        <v>Sim</v>
      </c>
      <c r="F136" s="24" t="str">
        <f>VLOOKUP($A136,'Tabela CFOP'!$A$3:$I$564,4,0)</f>
        <v>Não</v>
      </c>
      <c r="G136" s="24" t="str">
        <f>VLOOKUP($A136,'Tabela CFOP'!$A$3:$I$564,5,0)</f>
        <v>Não</v>
      </c>
      <c r="H136" s="24" t="str">
        <f>VLOOKUP($A136,'Tabela CFOP'!$A$3:$I$564,6,0)</f>
        <v>Não</v>
      </c>
      <c r="I136" s="24" t="str">
        <f>VLOOKUP($A136,'Tabela CFOP'!$A$3:$I$564,7,0)</f>
        <v>Venda</v>
      </c>
      <c r="J136" s="24" t="str">
        <f>VLOOKUP($A136,'Tabela CFOP'!$A$3:$I$564,8,0)</f>
        <v>Saída</v>
      </c>
    </row>
    <row r="137" spans="1:10" s="23" customFormat="1" ht="45" x14ac:dyDescent="0.25">
      <c r="A137" s="21" t="s">
        <v>88</v>
      </c>
      <c r="B137" s="22">
        <v>5115</v>
      </c>
      <c r="C137" s="22">
        <v>6115</v>
      </c>
      <c r="D137" s="22"/>
      <c r="E137" s="21" t="str">
        <f>VLOOKUP($A137,'Tabela CFOP'!$A$3:$I$564,3,0)</f>
        <v>Sim</v>
      </c>
      <c r="F137" s="21" t="str">
        <f>VLOOKUP($A137,'Tabela CFOP'!$A$3:$I$564,4,0)</f>
        <v>Não</v>
      </c>
      <c r="G137" s="21" t="str">
        <f>VLOOKUP($A137,'Tabela CFOP'!$A$3:$I$564,5,0)</f>
        <v>Não</v>
      </c>
      <c r="H137" s="21" t="str">
        <f>VLOOKUP($A137,'Tabela CFOP'!$A$3:$I$564,6,0)</f>
        <v>Não</v>
      </c>
      <c r="I137" s="21" t="str">
        <f>VLOOKUP($A137,'Tabela CFOP'!$A$3:$I$564,7,0)</f>
        <v>Venda</v>
      </c>
      <c r="J137" s="21" t="str">
        <f>VLOOKUP($A137,'Tabela CFOP'!$A$3:$I$564,8,0)</f>
        <v>Saída</v>
      </c>
    </row>
    <row r="138" spans="1:10" s="23" customFormat="1" ht="45" x14ac:dyDescent="0.25">
      <c r="A138" s="24" t="s">
        <v>267</v>
      </c>
      <c r="B138" s="25">
        <v>5116</v>
      </c>
      <c r="C138" s="25">
        <v>6116</v>
      </c>
      <c r="D138" s="25"/>
      <c r="E138" s="24" t="str">
        <f>VLOOKUP($A138,'Tabela CFOP'!$A$3:$I$564,3,0)</f>
        <v>Sim</v>
      </c>
      <c r="F138" s="24" t="str">
        <f>VLOOKUP($A138,'Tabela CFOP'!$A$3:$I$564,4,0)</f>
        <v>Não</v>
      </c>
      <c r="G138" s="24" t="str">
        <f>VLOOKUP($A138,'Tabela CFOP'!$A$3:$I$564,5,0)</f>
        <v>Não</v>
      </c>
      <c r="H138" s="24" t="str">
        <f>VLOOKUP($A138,'Tabela CFOP'!$A$3:$I$564,6,0)</f>
        <v>Não</v>
      </c>
      <c r="I138" s="24">
        <f>VLOOKUP($A138,'Tabela CFOP'!$A$3:$I$564,7,0)</f>
        <v>0</v>
      </c>
      <c r="J138" s="24" t="str">
        <f>VLOOKUP($A138,'Tabela CFOP'!$A$3:$I$564,8,0)</f>
        <v>Saída</v>
      </c>
    </row>
    <row r="139" spans="1:10" s="23" customFormat="1" ht="45" x14ac:dyDescent="0.25">
      <c r="A139" s="21" t="s">
        <v>268</v>
      </c>
      <c r="B139" s="22">
        <v>5117</v>
      </c>
      <c r="C139" s="22">
        <v>6117</v>
      </c>
      <c r="D139" s="22"/>
      <c r="E139" s="21" t="str">
        <f>VLOOKUP($A139,'Tabela CFOP'!$A$3:$I$564,3,0)</f>
        <v>Sim</v>
      </c>
      <c r="F139" s="21" t="str">
        <f>VLOOKUP($A139,'Tabela CFOP'!$A$3:$I$564,4,0)</f>
        <v>Não</v>
      </c>
      <c r="G139" s="21" t="str">
        <f>VLOOKUP($A139,'Tabela CFOP'!$A$3:$I$564,5,0)</f>
        <v>Não</v>
      </c>
      <c r="H139" s="21" t="str">
        <f>VLOOKUP($A139,'Tabela CFOP'!$A$3:$I$564,6,0)</f>
        <v>Não</v>
      </c>
      <c r="I139" s="21" t="str">
        <f>VLOOKUP($A139,'Tabela CFOP'!$A$3:$I$564,7,0)</f>
        <v>Venda</v>
      </c>
      <c r="J139" s="21" t="str">
        <f>VLOOKUP($A139,'Tabela CFOP'!$A$3:$I$564,8,0)</f>
        <v>Saída</v>
      </c>
    </row>
    <row r="140" spans="1:10" s="23" customFormat="1" ht="60" x14ac:dyDescent="0.25">
      <c r="A140" s="24" t="s">
        <v>89</v>
      </c>
      <c r="B140" s="25">
        <v>5118</v>
      </c>
      <c r="C140" s="25">
        <v>6118</v>
      </c>
      <c r="D140" s="25"/>
      <c r="E140" s="24" t="str">
        <f>VLOOKUP($A140,'Tabela CFOP'!$A$3:$I$564,3,0)</f>
        <v>Sim</v>
      </c>
      <c r="F140" s="24" t="str">
        <f>VLOOKUP($A140,'Tabela CFOP'!$A$3:$I$564,4,0)</f>
        <v>Não</v>
      </c>
      <c r="G140" s="24" t="str">
        <f>VLOOKUP($A140,'Tabela CFOP'!$A$3:$I$564,5,0)</f>
        <v>Não</v>
      </c>
      <c r="H140" s="24" t="str">
        <f>VLOOKUP($A140,'Tabela CFOP'!$A$3:$I$564,6,0)</f>
        <v>Não</v>
      </c>
      <c r="I140" s="24">
        <f>VLOOKUP($A140,'Tabela CFOP'!$A$3:$I$564,7,0)</f>
        <v>0</v>
      </c>
      <c r="J140" s="24" t="str">
        <f>VLOOKUP($A140,'Tabela CFOP'!$A$3:$I$564,8,0)</f>
        <v>Saída</v>
      </c>
    </row>
    <row r="141" spans="1:10" s="23" customFormat="1" ht="60" x14ac:dyDescent="0.25">
      <c r="A141" s="21" t="s">
        <v>90</v>
      </c>
      <c r="B141" s="22">
        <v>5119</v>
      </c>
      <c r="C141" s="22">
        <v>6119</v>
      </c>
      <c r="D141" s="22"/>
      <c r="E141" s="21" t="str">
        <f>VLOOKUP($A141,'Tabela CFOP'!$A$3:$I$564,3,0)</f>
        <v>Sim</v>
      </c>
      <c r="F141" s="21" t="str">
        <f>VLOOKUP($A141,'Tabela CFOP'!$A$3:$I$564,4,0)</f>
        <v>Não</v>
      </c>
      <c r="G141" s="21" t="str">
        <f>VLOOKUP($A141,'Tabela CFOP'!$A$3:$I$564,5,0)</f>
        <v>Não</v>
      </c>
      <c r="H141" s="21" t="str">
        <f>VLOOKUP($A141,'Tabela CFOP'!$A$3:$I$564,6,0)</f>
        <v>Não</v>
      </c>
      <c r="I141" s="21" t="str">
        <f>VLOOKUP($A141,'Tabela CFOP'!$A$3:$I$564,7,0)</f>
        <v>Venda</v>
      </c>
      <c r="J141" s="21" t="str">
        <f>VLOOKUP($A141,'Tabela CFOP'!$A$3:$I$564,8,0)</f>
        <v>Saída</v>
      </c>
    </row>
    <row r="142" spans="1:10" s="23" customFormat="1" ht="60" x14ac:dyDescent="0.25">
      <c r="A142" s="24" t="s">
        <v>91</v>
      </c>
      <c r="B142" s="25">
        <v>5120</v>
      </c>
      <c r="C142" s="25">
        <v>6120</v>
      </c>
      <c r="D142" s="25"/>
      <c r="E142" s="24" t="str">
        <f>VLOOKUP($A142,'Tabela CFOP'!$A$3:$I$564,3,0)</f>
        <v>Sim</v>
      </c>
      <c r="F142" s="24" t="str">
        <f>VLOOKUP($A142,'Tabela CFOP'!$A$3:$I$564,4,0)</f>
        <v>Não</v>
      </c>
      <c r="G142" s="24" t="str">
        <f>VLOOKUP($A142,'Tabela CFOP'!$A$3:$I$564,5,0)</f>
        <v>Não</v>
      </c>
      <c r="H142" s="24" t="str">
        <f>VLOOKUP($A142,'Tabela CFOP'!$A$3:$I$564,6,0)</f>
        <v>Não</v>
      </c>
      <c r="I142" s="24" t="str">
        <f>VLOOKUP($A142,'Tabela CFOP'!$A$3:$I$564,7,0)</f>
        <v>Venda</v>
      </c>
      <c r="J142" s="24" t="str">
        <f>VLOOKUP($A142,'Tabela CFOP'!$A$3:$I$564,8,0)</f>
        <v>Saída</v>
      </c>
    </row>
    <row r="143" spans="1:10" s="23" customFormat="1" ht="60" x14ac:dyDescent="0.25">
      <c r="A143" s="21" t="s">
        <v>269</v>
      </c>
      <c r="B143" s="22">
        <v>5122</v>
      </c>
      <c r="C143" s="22">
        <v>6122</v>
      </c>
      <c r="D143" s="22"/>
      <c r="E143" s="21" t="str">
        <f>VLOOKUP($A143,'Tabela CFOP'!$A$3:$I$564,3,0)</f>
        <v>Sim</v>
      </c>
      <c r="F143" s="21" t="str">
        <f>VLOOKUP($A143,'Tabela CFOP'!$A$3:$I$564,4,0)</f>
        <v>Não</v>
      </c>
      <c r="G143" s="21" t="str">
        <f>VLOOKUP($A143,'Tabela CFOP'!$A$3:$I$564,5,0)</f>
        <v>Não</v>
      </c>
      <c r="H143" s="21" t="str">
        <f>VLOOKUP($A143,'Tabela CFOP'!$A$3:$I$564,6,0)</f>
        <v>Não</v>
      </c>
      <c r="I143" s="21" t="str">
        <f>VLOOKUP($A143,'Tabela CFOP'!$A$3:$I$564,7,0)</f>
        <v>Venda</v>
      </c>
      <c r="J143" s="21" t="str">
        <f>VLOOKUP($A143,'Tabela CFOP'!$A$3:$I$564,8,0)</f>
        <v>Saída</v>
      </c>
    </row>
    <row r="144" spans="1:10" s="23" customFormat="1" ht="75" x14ac:dyDescent="0.25">
      <c r="A144" s="24" t="s">
        <v>270</v>
      </c>
      <c r="B144" s="25">
        <v>5123</v>
      </c>
      <c r="C144" s="25">
        <v>6123</v>
      </c>
      <c r="D144" s="25"/>
      <c r="E144" s="24" t="str">
        <f>VLOOKUP($A144,'Tabela CFOP'!$A$3:$I$564,3,0)</f>
        <v>Sim</v>
      </c>
      <c r="F144" s="24" t="str">
        <f>VLOOKUP($A144,'Tabela CFOP'!$A$3:$I$564,4,0)</f>
        <v>Não</v>
      </c>
      <c r="G144" s="24" t="str">
        <f>VLOOKUP($A144,'Tabela CFOP'!$A$3:$I$564,5,0)</f>
        <v>Não</v>
      </c>
      <c r="H144" s="24" t="str">
        <f>VLOOKUP($A144,'Tabela CFOP'!$A$3:$I$564,6,0)</f>
        <v>Não</v>
      </c>
      <c r="I144" s="24" t="str">
        <f>VLOOKUP($A144,'Tabela CFOP'!$A$3:$I$564,7,0)</f>
        <v>Venda</v>
      </c>
      <c r="J144" s="24" t="str">
        <f>VLOOKUP($A144,'Tabela CFOP'!$A$3:$I$564,8,0)</f>
        <v>Saída</v>
      </c>
    </row>
    <row r="145" spans="1:10" s="23" customFormat="1" ht="30" x14ac:dyDescent="0.25">
      <c r="A145" s="21" t="s">
        <v>271</v>
      </c>
      <c r="B145" s="22">
        <v>5124</v>
      </c>
      <c r="C145" s="22">
        <v>6124</v>
      </c>
      <c r="D145" s="22"/>
      <c r="E145" s="21" t="str">
        <f>VLOOKUP($A145,'Tabela CFOP'!$A$3:$I$564,3,0)</f>
        <v>Sim</v>
      </c>
      <c r="F145" s="21" t="str">
        <f>VLOOKUP($A145,'Tabela CFOP'!$A$3:$I$564,4,0)</f>
        <v>Não</v>
      </c>
      <c r="G145" s="21" t="str">
        <f>VLOOKUP($A145,'Tabela CFOP'!$A$3:$I$564,5,0)</f>
        <v>Não</v>
      </c>
      <c r="H145" s="21" t="str">
        <f>VLOOKUP($A145,'Tabela CFOP'!$A$3:$I$564,6,0)</f>
        <v>Não</v>
      </c>
      <c r="I145" s="21">
        <f>VLOOKUP($A145,'Tabela CFOP'!$A$3:$I$564,7,0)</f>
        <v>0</v>
      </c>
      <c r="J145" s="21" t="str">
        <f>VLOOKUP($A145,'Tabela CFOP'!$A$3:$I$564,8,0)</f>
        <v>Saída</v>
      </c>
    </row>
    <row r="146" spans="1:10" s="23" customFormat="1" ht="90" x14ac:dyDescent="0.25">
      <c r="A146" s="24" t="s">
        <v>272</v>
      </c>
      <c r="B146" s="25">
        <v>5125</v>
      </c>
      <c r="C146" s="25">
        <v>6125</v>
      </c>
      <c r="D146" s="25"/>
      <c r="E146" s="24" t="str">
        <f>VLOOKUP($A146,'Tabela CFOP'!$A$3:$I$564,3,0)</f>
        <v>Sim</v>
      </c>
      <c r="F146" s="24" t="str">
        <f>VLOOKUP($A146,'Tabela CFOP'!$A$3:$I$564,4,0)</f>
        <v>Não</v>
      </c>
      <c r="G146" s="24" t="str">
        <f>VLOOKUP($A146,'Tabela CFOP'!$A$3:$I$564,5,0)</f>
        <v>Não</v>
      </c>
      <c r="H146" s="24" t="str">
        <f>VLOOKUP($A146,'Tabela CFOP'!$A$3:$I$564,6,0)</f>
        <v>Não</v>
      </c>
      <c r="I146" s="24">
        <f>VLOOKUP($A146,'Tabela CFOP'!$A$3:$I$564,7,0)</f>
        <v>0</v>
      </c>
      <c r="J146" s="24" t="str">
        <f>VLOOKUP($A146,'Tabela CFOP'!$A$3:$I$564,8,0)</f>
        <v>Saída</v>
      </c>
    </row>
    <row r="147" spans="1:10" s="23" customFormat="1" ht="60" x14ac:dyDescent="0.25">
      <c r="A147" s="21" t="s">
        <v>92</v>
      </c>
      <c r="B147" s="22">
        <v>5129</v>
      </c>
      <c r="C147" s="22">
        <v>6129</v>
      </c>
      <c r="D147" s="22"/>
      <c r="E147" s="21" t="str">
        <f>VLOOKUP($A147,'Tabela CFOP'!$A$3:$I$564,3,0)</f>
        <v>Sim</v>
      </c>
      <c r="F147" s="21" t="str">
        <f>VLOOKUP($A147,'Tabela CFOP'!$A$3:$I$564,4,0)</f>
        <v>Não</v>
      </c>
      <c r="G147" s="21" t="str">
        <f>VLOOKUP($A147,'Tabela CFOP'!$A$3:$I$564,5,0)</f>
        <v>Não</v>
      </c>
      <c r="H147" s="21" t="str">
        <f>VLOOKUP($A147,'Tabela CFOP'!$A$3:$I$564,6,0)</f>
        <v>Não</v>
      </c>
      <c r="I147" s="21">
        <f>VLOOKUP($A147,'Tabela CFOP'!$A$3:$I$564,7,0)</f>
        <v>0</v>
      </c>
      <c r="J147" s="21" t="str">
        <f>VLOOKUP($A147,'Tabela CFOP'!$A$3:$I$564,8,0)</f>
        <v>Saída</v>
      </c>
    </row>
    <row r="148" spans="1:10" s="23" customFormat="1" ht="30" x14ac:dyDescent="0.25">
      <c r="A148" s="24" t="s">
        <v>167</v>
      </c>
      <c r="B148" s="25">
        <v>5151</v>
      </c>
      <c r="C148" s="25">
        <v>6151</v>
      </c>
      <c r="D148" s="25"/>
      <c r="E148" s="24" t="str">
        <f>VLOOKUP($A148,'Tabela CFOP'!$A$3:$I$564,3,0)</f>
        <v>Sim</v>
      </c>
      <c r="F148" s="24" t="str">
        <f>VLOOKUP($A148,'Tabela CFOP'!$A$3:$I$564,4,0)</f>
        <v>Não</v>
      </c>
      <c r="G148" s="24" t="str">
        <f>VLOOKUP($A148,'Tabela CFOP'!$A$3:$I$564,5,0)</f>
        <v>Não</v>
      </c>
      <c r="H148" s="24" t="str">
        <f>VLOOKUP($A148,'Tabela CFOP'!$A$3:$I$564,6,0)</f>
        <v>Não</v>
      </c>
      <c r="I148" s="24">
        <f>VLOOKUP($A148,'Tabela CFOP'!$A$3:$I$564,7,0)</f>
        <v>0</v>
      </c>
      <c r="J148" s="24" t="str">
        <f>VLOOKUP($A148,'Tabela CFOP'!$A$3:$I$564,8,0)</f>
        <v>Saída</v>
      </c>
    </row>
    <row r="149" spans="1:10" s="23" customFormat="1" ht="30" x14ac:dyDescent="0.25">
      <c r="A149" s="21" t="s">
        <v>93</v>
      </c>
      <c r="B149" s="22">
        <v>5152</v>
      </c>
      <c r="C149" s="22">
        <v>6152</v>
      </c>
      <c r="D149" s="22"/>
      <c r="E149" s="21" t="str">
        <f>VLOOKUP($A149,'Tabela CFOP'!$A$3:$I$564,3,0)</f>
        <v>Sim</v>
      </c>
      <c r="F149" s="21" t="str">
        <f>VLOOKUP($A149,'Tabela CFOP'!$A$3:$I$564,4,0)</f>
        <v>Não</v>
      </c>
      <c r="G149" s="21" t="str">
        <f>VLOOKUP($A149,'Tabela CFOP'!$A$3:$I$564,5,0)</f>
        <v>Não</v>
      </c>
      <c r="H149" s="21" t="str">
        <f>VLOOKUP($A149,'Tabela CFOP'!$A$3:$I$564,6,0)</f>
        <v>Não</v>
      </c>
      <c r="I149" s="21">
        <f>VLOOKUP($A149,'Tabela CFOP'!$A$3:$I$564,7,0)</f>
        <v>0</v>
      </c>
      <c r="J149" s="21" t="str">
        <f>VLOOKUP($A149,'Tabela CFOP'!$A$3:$I$564,8,0)</f>
        <v>Saída</v>
      </c>
    </row>
    <row r="150" spans="1:10" s="23" customFormat="1" x14ac:dyDescent="0.25">
      <c r="A150" s="24" t="s">
        <v>94</v>
      </c>
      <c r="B150" s="25">
        <v>5153</v>
      </c>
      <c r="C150" s="25">
        <v>6153</v>
      </c>
      <c r="D150" s="25"/>
      <c r="E150" s="24" t="str">
        <f>VLOOKUP($A150,'Tabela CFOP'!$A$3:$I$564,3,0)</f>
        <v>Sim</v>
      </c>
      <c r="F150" s="24" t="str">
        <f>VLOOKUP($A150,'Tabela CFOP'!$A$3:$I$564,4,0)</f>
        <v>Não</v>
      </c>
      <c r="G150" s="24" t="str">
        <f>VLOOKUP($A150,'Tabela CFOP'!$A$3:$I$564,5,0)</f>
        <v>Não</v>
      </c>
      <c r="H150" s="24" t="str">
        <f>VLOOKUP($A150,'Tabela CFOP'!$A$3:$I$564,6,0)</f>
        <v>Não</v>
      </c>
      <c r="I150" s="24">
        <f>VLOOKUP($A150,'Tabela CFOP'!$A$3:$I$564,7,0)</f>
        <v>0</v>
      </c>
      <c r="J150" s="24" t="str">
        <f>VLOOKUP($A150,'Tabela CFOP'!$A$3:$I$564,8,0)</f>
        <v>Saída</v>
      </c>
    </row>
    <row r="151" spans="1:10" s="23" customFormat="1" ht="45" x14ac:dyDescent="0.25">
      <c r="A151" s="21" t="s">
        <v>95</v>
      </c>
      <c r="B151" s="22">
        <v>5155</v>
      </c>
      <c r="C151" s="22">
        <v>6155</v>
      </c>
      <c r="D151" s="22"/>
      <c r="E151" s="21" t="str">
        <f>VLOOKUP($A151,'Tabela CFOP'!$A$3:$I$564,3,0)</f>
        <v>Sim</v>
      </c>
      <c r="F151" s="21" t="str">
        <f>VLOOKUP($A151,'Tabela CFOP'!$A$3:$I$564,4,0)</f>
        <v>Não</v>
      </c>
      <c r="G151" s="21" t="str">
        <f>VLOOKUP($A151,'Tabela CFOP'!$A$3:$I$564,5,0)</f>
        <v>Não</v>
      </c>
      <c r="H151" s="21" t="str">
        <f>VLOOKUP($A151,'Tabela CFOP'!$A$3:$I$564,6,0)</f>
        <v>Não</v>
      </c>
      <c r="I151" s="21">
        <f>VLOOKUP($A151,'Tabela CFOP'!$A$3:$I$564,7,0)</f>
        <v>0</v>
      </c>
      <c r="J151" s="21" t="str">
        <f>VLOOKUP($A151,'Tabela CFOP'!$A$3:$I$564,8,0)</f>
        <v>Saída</v>
      </c>
    </row>
    <row r="152" spans="1:10" s="23" customFormat="1" ht="45" x14ac:dyDescent="0.25">
      <c r="A152" s="24" t="s">
        <v>96</v>
      </c>
      <c r="B152" s="25">
        <v>5156</v>
      </c>
      <c r="C152" s="25">
        <v>6156</v>
      </c>
      <c r="D152" s="25"/>
      <c r="E152" s="24" t="str">
        <f>VLOOKUP($A152,'Tabela CFOP'!$A$3:$I$564,3,0)</f>
        <v>Sim</v>
      </c>
      <c r="F152" s="24" t="str">
        <f>VLOOKUP($A152,'Tabela CFOP'!$A$3:$I$564,4,0)</f>
        <v>Não</v>
      </c>
      <c r="G152" s="24" t="str">
        <f>VLOOKUP($A152,'Tabela CFOP'!$A$3:$I$564,5,0)</f>
        <v>Não</v>
      </c>
      <c r="H152" s="24" t="str">
        <f>VLOOKUP($A152,'Tabela CFOP'!$A$3:$I$564,6,0)</f>
        <v>Não</v>
      </c>
      <c r="I152" s="24">
        <f>VLOOKUP($A152,'Tabela CFOP'!$A$3:$I$564,7,0)</f>
        <v>0</v>
      </c>
      <c r="J152" s="24" t="str">
        <f>VLOOKUP($A152,'Tabela CFOP'!$A$3:$I$564,8,0)</f>
        <v>Saída</v>
      </c>
    </row>
    <row r="153" spans="1:10" s="23" customFormat="1" ht="30" x14ac:dyDescent="0.25">
      <c r="A153" s="21" t="s">
        <v>273</v>
      </c>
      <c r="B153" s="22">
        <v>5201</v>
      </c>
      <c r="C153" s="22">
        <v>6201</v>
      </c>
      <c r="D153" s="22">
        <v>7201</v>
      </c>
      <c r="E153" s="21" t="str">
        <f>VLOOKUP($A153,'Tabela CFOP'!$A$3:$I$564,3,0)</f>
        <v>Sim</v>
      </c>
      <c r="F153" s="21" t="str">
        <f>VLOOKUP($A153,'Tabela CFOP'!$A$3:$I$564,4,0)</f>
        <v>Não</v>
      </c>
      <c r="G153" s="21" t="str">
        <f>VLOOKUP($A153,'Tabela CFOP'!$A$3:$I$564,5,0)</f>
        <v>Não</v>
      </c>
      <c r="H153" s="21" t="str">
        <f>VLOOKUP($A153,'Tabela CFOP'!$A$3:$I$564,6,0)</f>
        <v>Sim</v>
      </c>
      <c r="I153" s="21" t="str">
        <f>VLOOKUP($A153,'Tabela CFOP'!$A$3:$I$564,7,0)</f>
        <v>Devolução</v>
      </c>
      <c r="J153" s="21" t="str">
        <f>VLOOKUP($A153,'Tabela CFOP'!$A$3:$I$564,8,0)</f>
        <v>Saída</v>
      </c>
    </row>
    <row r="154" spans="1:10" s="23" customFormat="1" ht="30" x14ac:dyDescent="0.25">
      <c r="A154" s="24" t="s">
        <v>274</v>
      </c>
      <c r="B154" s="25">
        <v>5202</v>
      </c>
      <c r="C154" s="25">
        <v>6202</v>
      </c>
      <c r="D154" s="25">
        <v>7202</v>
      </c>
      <c r="E154" s="24" t="str">
        <f>VLOOKUP($A154,'Tabela CFOP'!$A$3:$I$564,3,0)</f>
        <v>Sim</v>
      </c>
      <c r="F154" s="24" t="str">
        <f>VLOOKUP($A154,'Tabela CFOP'!$A$3:$I$564,4,0)</f>
        <v>Não</v>
      </c>
      <c r="G154" s="24" t="str">
        <f>VLOOKUP($A154,'Tabela CFOP'!$A$3:$I$564,5,0)</f>
        <v>Não</v>
      </c>
      <c r="H154" s="24" t="str">
        <f>VLOOKUP($A154,'Tabela CFOP'!$A$3:$I$564,6,0)</f>
        <v>Sim</v>
      </c>
      <c r="I154" s="24" t="str">
        <f>VLOOKUP($A154,'Tabela CFOP'!$A$3:$I$564,7,0)</f>
        <v>Devolução</v>
      </c>
      <c r="J154" s="24" t="str">
        <f>VLOOKUP($A154,'Tabela CFOP'!$A$3:$I$564,8,0)</f>
        <v>Saída</v>
      </c>
    </row>
    <row r="155" spans="1:10" s="23" customFormat="1" ht="30" x14ac:dyDescent="0.25">
      <c r="A155" s="21" t="s">
        <v>97</v>
      </c>
      <c r="B155" s="22">
        <v>5205</v>
      </c>
      <c r="C155" s="22">
        <v>6205</v>
      </c>
      <c r="D155" s="22"/>
      <c r="E155" s="21" t="str">
        <f>VLOOKUP($A155,'Tabela CFOP'!$A$3:$I$564,3,0)</f>
        <v>Sim</v>
      </c>
      <c r="F155" s="21" t="str">
        <f>VLOOKUP($A155,'Tabela CFOP'!$A$3:$I$564,4,0)</f>
        <v>Não</v>
      </c>
      <c r="G155" s="21" t="str">
        <f>VLOOKUP($A155,'Tabela CFOP'!$A$3:$I$564,5,0)</f>
        <v>Não</v>
      </c>
      <c r="H155" s="21" t="str">
        <f>VLOOKUP($A155,'Tabela CFOP'!$A$3:$I$564,6,0)</f>
        <v>Não</v>
      </c>
      <c r="I155" s="21">
        <f>VLOOKUP($A155,'Tabela CFOP'!$A$3:$I$564,7,0)</f>
        <v>0</v>
      </c>
      <c r="J155" s="21" t="str">
        <f>VLOOKUP($A155,'Tabela CFOP'!$A$3:$I$564,8,0)</f>
        <v>Saída</v>
      </c>
    </row>
    <row r="156" spans="1:10" s="23" customFormat="1" ht="45" x14ac:dyDescent="0.25">
      <c r="A156" s="24" t="s">
        <v>98</v>
      </c>
      <c r="B156" s="25">
        <v>5206</v>
      </c>
      <c r="C156" s="25">
        <v>6206</v>
      </c>
      <c r="D156" s="25">
        <v>7206</v>
      </c>
      <c r="E156" s="24" t="str">
        <f>VLOOKUP($A156,'Tabela CFOP'!$A$3:$I$564,3,0)</f>
        <v>Sim</v>
      </c>
      <c r="F156" s="24" t="str">
        <f>VLOOKUP($A156,'Tabela CFOP'!$A$3:$I$564,4,0)</f>
        <v>Não</v>
      </c>
      <c r="G156" s="24" t="str">
        <f>VLOOKUP($A156,'Tabela CFOP'!$A$3:$I$564,5,0)</f>
        <v>Não</v>
      </c>
      <c r="H156" s="24" t="str">
        <f>VLOOKUP($A156,'Tabela CFOP'!$A$3:$I$564,6,0)</f>
        <v>Não</v>
      </c>
      <c r="I156" s="24" t="str">
        <f>VLOOKUP($A156,'Tabela CFOP'!$A$3:$I$564,7,0)</f>
        <v>Remessa (industrialização, demonstração)</v>
      </c>
      <c r="J156" s="24" t="str">
        <f>VLOOKUP($A156,'Tabela CFOP'!$A$3:$I$564,8,0)</f>
        <v>Saída</v>
      </c>
    </row>
    <row r="157" spans="1:10" s="23" customFormat="1" ht="30" x14ac:dyDescent="0.25">
      <c r="A157" s="21" t="s">
        <v>99</v>
      </c>
      <c r="B157" s="22">
        <v>5207</v>
      </c>
      <c r="C157" s="22">
        <v>6207</v>
      </c>
      <c r="D157" s="22">
        <v>7207</v>
      </c>
      <c r="E157" s="21" t="str">
        <f>VLOOKUP($A157,'Tabela CFOP'!$A$3:$I$564,3,0)</f>
        <v>Sim</v>
      </c>
      <c r="F157" s="21" t="str">
        <f>VLOOKUP($A157,'Tabela CFOP'!$A$3:$I$564,4,0)</f>
        <v>Não</v>
      </c>
      <c r="G157" s="21" t="str">
        <f>VLOOKUP($A157,'Tabela CFOP'!$A$3:$I$564,5,0)</f>
        <v>Não</v>
      </c>
      <c r="H157" s="21" t="str">
        <f>VLOOKUP($A157,'Tabela CFOP'!$A$3:$I$564,6,0)</f>
        <v>Não</v>
      </c>
      <c r="I157" s="21">
        <f>VLOOKUP($A157,'Tabela CFOP'!$A$3:$I$564,7,0)</f>
        <v>0</v>
      </c>
      <c r="J157" s="21" t="str">
        <f>VLOOKUP($A157,'Tabela CFOP'!$A$3:$I$564,8,0)</f>
        <v>Saída</v>
      </c>
    </row>
    <row r="158" spans="1:10" s="23" customFormat="1" ht="45" x14ac:dyDescent="0.25">
      <c r="A158" s="24" t="s">
        <v>275</v>
      </c>
      <c r="B158" s="25">
        <v>5208</v>
      </c>
      <c r="C158" s="25">
        <v>6208</v>
      </c>
      <c r="D158" s="25"/>
      <c r="E158" s="24" t="str">
        <f>VLOOKUP($A158,'Tabela CFOP'!$A$3:$I$564,3,0)</f>
        <v>Sim</v>
      </c>
      <c r="F158" s="24" t="str">
        <f>VLOOKUP($A158,'Tabela CFOP'!$A$3:$I$564,4,0)</f>
        <v>Não</v>
      </c>
      <c r="G158" s="24" t="str">
        <f>VLOOKUP($A158,'Tabela CFOP'!$A$3:$I$564,5,0)</f>
        <v>Não</v>
      </c>
      <c r="H158" s="24" t="str">
        <f>VLOOKUP($A158,'Tabela CFOP'!$A$3:$I$564,6,0)</f>
        <v>Sim</v>
      </c>
      <c r="I158" s="24" t="str">
        <f>VLOOKUP($A158,'Tabela CFOP'!$A$3:$I$564,7,0)</f>
        <v>Devolução</v>
      </c>
      <c r="J158" s="24" t="str">
        <f>VLOOKUP($A158,'Tabela CFOP'!$A$3:$I$564,8,0)</f>
        <v>Saída</v>
      </c>
    </row>
    <row r="159" spans="1:10" s="23" customFormat="1" ht="30" x14ac:dyDescent="0.25">
      <c r="A159" s="21" t="s">
        <v>276</v>
      </c>
      <c r="B159" s="22">
        <v>5209</v>
      </c>
      <c r="C159" s="22">
        <v>6209</v>
      </c>
      <c r="D159" s="22"/>
      <c r="E159" s="21" t="str">
        <f>VLOOKUP($A159,'Tabela CFOP'!$A$3:$I$564,3,0)</f>
        <v>Sim</v>
      </c>
      <c r="F159" s="21" t="str">
        <f>VLOOKUP($A159,'Tabela CFOP'!$A$3:$I$564,4,0)</f>
        <v>Não</v>
      </c>
      <c r="G159" s="21" t="str">
        <f>VLOOKUP($A159,'Tabela CFOP'!$A$3:$I$564,5,0)</f>
        <v>Não</v>
      </c>
      <c r="H159" s="21" t="str">
        <f>VLOOKUP($A159,'Tabela CFOP'!$A$3:$I$564,6,0)</f>
        <v>Sim</v>
      </c>
      <c r="I159" s="21" t="str">
        <f>VLOOKUP($A159,'Tabela CFOP'!$A$3:$I$564,7,0)</f>
        <v>Devolução</v>
      </c>
      <c r="J159" s="21" t="str">
        <f>VLOOKUP($A159,'Tabela CFOP'!$A$3:$I$564,8,0)</f>
        <v>Saída</v>
      </c>
    </row>
    <row r="160" spans="1:10" s="23" customFormat="1" ht="30" x14ac:dyDescent="0.25">
      <c r="A160" s="24" t="s">
        <v>277</v>
      </c>
      <c r="B160" s="25">
        <v>5210</v>
      </c>
      <c r="C160" s="25">
        <v>6210</v>
      </c>
      <c r="D160" s="25">
        <v>7210</v>
      </c>
      <c r="E160" s="24" t="str">
        <f>VLOOKUP($A160,'Tabela CFOP'!$A$3:$I$564,3,0)</f>
        <v>Sim</v>
      </c>
      <c r="F160" s="24" t="str">
        <f>VLOOKUP($A160,'Tabela CFOP'!$A$3:$I$564,4,0)</f>
        <v>Não</v>
      </c>
      <c r="G160" s="24" t="str">
        <f>VLOOKUP($A160,'Tabela CFOP'!$A$3:$I$564,5,0)</f>
        <v>Não</v>
      </c>
      <c r="H160" s="24" t="str">
        <f>VLOOKUP($A160,'Tabela CFOP'!$A$3:$I$564,6,0)</f>
        <v>Sim</v>
      </c>
      <c r="I160" s="24" t="str">
        <f>VLOOKUP($A160,'Tabela CFOP'!$A$3:$I$564,7,0)</f>
        <v>Devolução</v>
      </c>
      <c r="J160" s="24" t="str">
        <f>VLOOKUP($A160,'Tabela CFOP'!$A$3:$I$564,8,0)</f>
        <v>Saída</v>
      </c>
    </row>
    <row r="161" spans="1:10" s="23" customFormat="1" ht="30" x14ac:dyDescent="0.25">
      <c r="A161" s="21" t="s">
        <v>278</v>
      </c>
      <c r="B161" s="22">
        <v>5251</v>
      </c>
      <c r="C161" s="22">
        <v>6251</v>
      </c>
      <c r="D161" s="22"/>
      <c r="E161" s="21" t="str">
        <f>VLOOKUP($A161,'Tabela CFOP'!$A$3:$I$564,3,0)</f>
        <v>Sim</v>
      </c>
      <c r="F161" s="21" t="str">
        <f>VLOOKUP($A161,'Tabela CFOP'!$A$3:$I$564,4,0)</f>
        <v>Não</v>
      </c>
      <c r="G161" s="21" t="str">
        <f>VLOOKUP($A161,'Tabela CFOP'!$A$3:$I$564,5,0)</f>
        <v>Não</v>
      </c>
      <c r="H161" s="21" t="str">
        <f>VLOOKUP($A161,'Tabela CFOP'!$A$3:$I$564,6,0)</f>
        <v>Não</v>
      </c>
      <c r="I161" s="21">
        <f>VLOOKUP($A161,'Tabela CFOP'!$A$3:$I$564,7,0)</f>
        <v>0</v>
      </c>
      <c r="J161" s="21" t="str">
        <f>VLOOKUP($A161,'Tabela CFOP'!$A$3:$I$564,8,0)</f>
        <v>Saída</v>
      </c>
    </row>
    <row r="162" spans="1:10" s="23" customFormat="1" ht="30" x14ac:dyDescent="0.25">
      <c r="A162" s="24" t="s">
        <v>279</v>
      </c>
      <c r="B162" s="25">
        <v>5252</v>
      </c>
      <c r="C162" s="25">
        <v>6252</v>
      </c>
      <c r="D162" s="25"/>
      <c r="E162" s="24" t="str">
        <f>VLOOKUP($A162,'Tabela CFOP'!$A$3:$I$564,3,0)</f>
        <v>Sim</v>
      </c>
      <c r="F162" s="24" t="str">
        <f>VLOOKUP($A162,'Tabela CFOP'!$A$3:$I$564,4,0)</f>
        <v>Não</v>
      </c>
      <c r="G162" s="24" t="str">
        <f>VLOOKUP($A162,'Tabela CFOP'!$A$3:$I$564,5,0)</f>
        <v>Não</v>
      </c>
      <c r="H162" s="24" t="str">
        <f>VLOOKUP($A162,'Tabela CFOP'!$A$3:$I$564,6,0)</f>
        <v>Não</v>
      </c>
      <c r="I162" s="24">
        <f>VLOOKUP($A162,'Tabela CFOP'!$A$3:$I$564,7,0)</f>
        <v>0</v>
      </c>
      <c r="J162" s="24" t="str">
        <f>VLOOKUP($A162,'Tabela CFOP'!$A$3:$I$564,8,0)</f>
        <v>Saída</v>
      </c>
    </row>
    <row r="163" spans="1:10" s="23" customFormat="1" ht="30" x14ac:dyDescent="0.25">
      <c r="A163" s="21" t="s">
        <v>280</v>
      </c>
      <c r="B163" s="22">
        <v>5253</v>
      </c>
      <c r="C163" s="22">
        <v>6253</v>
      </c>
      <c r="D163" s="22"/>
      <c r="E163" s="21" t="str">
        <f>VLOOKUP($A163,'Tabela CFOP'!$A$3:$I$564,3,0)</f>
        <v>Sim</v>
      </c>
      <c r="F163" s="21" t="str">
        <f>VLOOKUP($A163,'Tabela CFOP'!$A$3:$I$564,4,0)</f>
        <v>Não</v>
      </c>
      <c r="G163" s="21" t="str">
        <f>VLOOKUP($A163,'Tabela CFOP'!$A$3:$I$564,5,0)</f>
        <v>Não</v>
      </c>
      <c r="H163" s="21" t="str">
        <f>VLOOKUP($A163,'Tabela CFOP'!$A$3:$I$564,6,0)</f>
        <v>Não</v>
      </c>
      <c r="I163" s="21">
        <f>VLOOKUP($A163,'Tabela CFOP'!$A$3:$I$564,7,0)</f>
        <v>0</v>
      </c>
      <c r="J163" s="21" t="str">
        <f>VLOOKUP($A163,'Tabela CFOP'!$A$3:$I$564,8,0)</f>
        <v>Saída</v>
      </c>
    </row>
    <row r="164" spans="1:10" s="23" customFormat="1" ht="45" x14ac:dyDescent="0.25">
      <c r="A164" s="24" t="s">
        <v>281</v>
      </c>
      <c r="B164" s="25">
        <v>5254</v>
      </c>
      <c r="C164" s="25">
        <v>6254</v>
      </c>
      <c r="D164" s="25"/>
      <c r="E164" s="24" t="str">
        <f>VLOOKUP($A164,'Tabela CFOP'!$A$3:$I$564,3,0)</f>
        <v>Sim</v>
      </c>
      <c r="F164" s="24" t="str">
        <f>VLOOKUP($A164,'Tabela CFOP'!$A$3:$I$564,4,0)</f>
        <v>Não</v>
      </c>
      <c r="G164" s="24" t="str">
        <f>VLOOKUP($A164,'Tabela CFOP'!$A$3:$I$564,5,0)</f>
        <v>Não</v>
      </c>
      <c r="H164" s="24" t="str">
        <f>VLOOKUP($A164,'Tabela CFOP'!$A$3:$I$564,6,0)</f>
        <v>Não</v>
      </c>
      <c r="I164" s="24">
        <f>VLOOKUP($A164,'Tabela CFOP'!$A$3:$I$564,7,0)</f>
        <v>0</v>
      </c>
      <c r="J164" s="24" t="str">
        <f>VLOOKUP($A164,'Tabela CFOP'!$A$3:$I$564,8,0)</f>
        <v>Saída</v>
      </c>
    </row>
    <row r="165" spans="1:10" s="23" customFormat="1" ht="45" x14ac:dyDescent="0.25">
      <c r="A165" s="21" t="s">
        <v>282</v>
      </c>
      <c r="B165" s="22">
        <v>5255</v>
      </c>
      <c r="C165" s="22">
        <v>6255</v>
      </c>
      <c r="D165" s="22"/>
      <c r="E165" s="21" t="str">
        <f>VLOOKUP($A165,'Tabela CFOP'!$A$3:$I$564,3,0)</f>
        <v>Sim</v>
      </c>
      <c r="F165" s="21" t="str">
        <f>VLOOKUP($A165,'Tabela CFOP'!$A$3:$I$564,4,0)</f>
        <v>Não</v>
      </c>
      <c r="G165" s="21" t="str">
        <f>VLOOKUP($A165,'Tabela CFOP'!$A$3:$I$564,5,0)</f>
        <v>Não</v>
      </c>
      <c r="H165" s="21" t="str">
        <f>VLOOKUP($A165,'Tabela CFOP'!$A$3:$I$564,6,0)</f>
        <v>Não</v>
      </c>
      <c r="I165" s="21">
        <f>VLOOKUP($A165,'Tabela CFOP'!$A$3:$I$564,7,0)</f>
        <v>0</v>
      </c>
      <c r="J165" s="21" t="str">
        <f>VLOOKUP($A165,'Tabela CFOP'!$A$3:$I$564,8,0)</f>
        <v>Saída</v>
      </c>
    </row>
    <row r="166" spans="1:10" s="23" customFormat="1" ht="30" x14ac:dyDescent="0.25">
      <c r="A166" s="24" t="s">
        <v>283</v>
      </c>
      <c r="B166" s="25">
        <v>5256</v>
      </c>
      <c r="C166" s="25">
        <v>6256</v>
      </c>
      <c r="D166" s="25"/>
      <c r="E166" s="24" t="str">
        <f>VLOOKUP($A166,'Tabela CFOP'!$A$3:$I$564,3,0)</f>
        <v>Sim</v>
      </c>
      <c r="F166" s="24" t="str">
        <f>VLOOKUP($A166,'Tabela CFOP'!$A$3:$I$564,4,0)</f>
        <v>Não</v>
      </c>
      <c r="G166" s="24" t="str">
        <f>VLOOKUP($A166,'Tabela CFOP'!$A$3:$I$564,5,0)</f>
        <v>Não</v>
      </c>
      <c r="H166" s="24" t="str">
        <f>VLOOKUP($A166,'Tabela CFOP'!$A$3:$I$564,6,0)</f>
        <v>Não</v>
      </c>
      <c r="I166" s="24">
        <f>VLOOKUP($A166,'Tabela CFOP'!$A$3:$I$564,7,0)</f>
        <v>0</v>
      </c>
      <c r="J166" s="24" t="str">
        <f>VLOOKUP($A166,'Tabela CFOP'!$A$3:$I$564,8,0)</f>
        <v>Saída</v>
      </c>
    </row>
    <row r="167" spans="1:10" s="23" customFormat="1" ht="30" x14ac:dyDescent="0.25">
      <c r="A167" s="21" t="s">
        <v>284</v>
      </c>
      <c r="B167" s="22">
        <v>5257</v>
      </c>
      <c r="C167" s="22">
        <v>6257</v>
      </c>
      <c r="D167" s="22"/>
      <c r="E167" s="21" t="str">
        <f>VLOOKUP($A167,'Tabela CFOP'!$A$3:$I$564,3,0)</f>
        <v>Sim</v>
      </c>
      <c r="F167" s="21" t="str">
        <f>VLOOKUP($A167,'Tabela CFOP'!$A$3:$I$564,4,0)</f>
        <v>Não</v>
      </c>
      <c r="G167" s="21" t="str">
        <f>VLOOKUP($A167,'Tabela CFOP'!$A$3:$I$564,5,0)</f>
        <v>Não</v>
      </c>
      <c r="H167" s="21" t="str">
        <f>VLOOKUP($A167,'Tabela CFOP'!$A$3:$I$564,6,0)</f>
        <v>Não</v>
      </c>
      <c r="I167" s="21">
        <f>VLOOKUP($A167,'Tabela CFOP'!$A$3:$I$564,7,0)</f>
        <v>0</v>
      </c>
      <c r="J167" s="21" t="str">
        <f>VLOOKUP($A167,'Tabela CFOP'!$A$3:$I$564,8,0)</f>
        <v>Saída</v>
      </c>
    </row>
    <row r="168" spans="1:10" s="23" customFormat="1" ht="30" x14ac:dyDescent="0.25">
      <c r="A168" s="24" t="s">
        <v>100</v>
      </c>
      <c r="B168" s="25">
        <v>5258</v>
      </c>
      <c r="C168" s="25">
        <v>6258</v>
      </c>
      <c r="D168" s="25"/>
      <c r="E168" s="24" t="str">
        <f>VLOOKUP($A168,'Tabela CFOP'!$A$3:$I$564,3,0)</f>
        <v>Sim</v>
      </c>
      <c r="F168" s="24" t="str">
        <f>VLOOKUP($A168,'Tabela CFOP'!$A$3:$I$564,4,0)</f>
        <v>Não</v>
      </c>
      <c r="G168" s="24" t="str">
        <f>VLOOKUP($A168,'Tabela CFOP'!$A$3:$I$564,5,0)</f>
        <v>Não</v>
      </c>
      <c r="H168" s="24" t="str">
        <f>VLOOKUP($A168,'Tabela CFOP'!$A$3:$I$564,6,0)</f>
        <v>Não</v>
      </c>
      <c r="I168" s="24">
        <f>VLOOKUP($A168,'Tabela CFOP'!$A$3:$I$564,7,0)</f>
        <v>0</v>
      </c>
      <c r="J168" s="24" t="str">
        <f>VLOOKUP($A168,'Tabela CFOP'!$A$3:$I$564,8,0)</f>
        <v>Saída</v>
      </c>
    </row>
    <row r="169" spans="1:10" s="23" customFormat="1" ht="30" x14ac:dyDescent="0.25">
      <c r="A169" s="21" t="s">
        <v>285</v>
      </c>
      <c r="B169" s="22">
        <v>5301</v>
      </c>
      <c r="C169" s="22">
        <v>6301</v>
      </c>
      <c r="D169" s="22">
        <v>7301</v>
      </c>
      <c r="E169" s="21" t="str">
        <f>VLOOKUP($A169,'Tabela CFOP'!$A$3:$I$564,3,0)</f>
        <v>Não</v>
      </c>
      <c r="F169" s="21" t="str">
        <f>VLOOKUP($A169,'Tabela CFOP'!$A$3:$I$564,4,0)</f>
        <v>Sim</v>
      </c>
      <c r="G169" s="21" t="str">
        <f>VLOOKUP($A169,'Tabela CFOP'!$A$3:$I$564,5,0)</f>
        <v>Não</v>
      </c>
      <c r="H169" s="21" t="str">
        <f>VLOOKUP($A169,'Tabela CFOP'!$A$3:$I$564,6,0)</f>
        <v>Não</v>
      </c>
      <c r="I169" s="21" t="str">
        <f>VLOOKUP($A169,'Tabela CFOP'!$A$3:$I$564,7,0)</f>
        <v>Comunicação de transporte</v>
      </c>
      <c r="J169" s="21" t="str">
        <f>VLOOKUP($A169,'Tabela CFOP'!$A$3:$I$564,8,0)</f>
        <v>Saída</v>
      </c>
    </row>
    <row r="170" spans="1:10" s="23" customFormat="1" ht="30" x14ac:dyDescent="0.25">
      <c r="A170" s="24" t="s">
        <v>101</v>
      </c>
      <c r="B170" s="25">
        <v>5302</v>
      </c>
      <c r="C170" s="25">
        <v>6302</v>
      </c>
      <c r="D170" s="25"/>
      <c r="E170" s="24" t="str">
        <f>VLOOKUP($A170,'Tabela CFOP'!$A$3:$I$564,3,0)</f>
        <v>Não</v>
      </c>
      <c r="F170" s="24" t="str">
        <f>VLOOKUP($A170,'Tabela CFOP'!$A$3:$I$564,4,0)</f>
        <v>Sim</v>
      </c>
      <c r="G170" s="24" t="str">
        <f>VLOOKUP($A170,'Tabela CFOP'!$A$3:$I$564,5,0)</f>
        <v>Não</v>
      </c>
      <c r="H170" s="24" t="str">
        <f>VLOOKUP($A170,'Tabela CFOP'!$A$3:$I$564,6,0)</f>
        <v>Não</v>
      </c>
      <c r="I170" s="24" t="str">
        <f>VLOOKUP($A170,'Tabela CFOP'!$A$3:$I$564,7,0)</f>
        <v>Comunicação de transporte</v>
      </c>
      <c r="J170" s="24" t="str">
        <f>VLOOKUP($A170,'Tabela CFOP'!$A$3:$I$564,8,0)</f>
        <v>Saída</v>
      </c>
    </row>
    <row r="171" spans="1:10" s="23" customFormat="1" ht="30" x14ac:dyDescent="0.25">
      <c r="A171" s="21" t="s">
        <v>102</v>
      </c>
      <c r="B171" s="22">
        <v>5303</v>
      </c>
      <c r="C171" s="22">
        <v>6303</v>
      </c>
      <c r="D171" s="22"/>
      <c r="E171" s="21" t="str">
        <f>VLOOKUP($A171,'Tabela CFOP'!$A$3:$I$564,3,0)</f>
        <v>Não</v>
      </c>
      <c r="F171" s="21" t="str">
        <f>VLOOKUP($A171,'Tabela CFOP'!$A$3:$I$564,4,0)</f>
        <v>Sim</v>
      </c>
      <c r="G171" s="21" t="str">
        <f>VLOOKUP($A171,'Tabela CFOP'!$A$3:$I$564,5,0)</f>
        <v>Não</v>
      </c>
      <c r="H171" s="21" t="str">
        <f>VLOOKUP($A171,'Tabela CFOP'!$A$3:$I$564,6,0)</f>
        <v>Não</v>
      </c>
      <c r="I171" s="21" t="str">
        <f>VLOOKUP($A171,'Tabela CFOP'!$A$3:$I$564,7,0)</f>
        <v>Comunicação de transporte</v>
      </c>
      <c r="J171" s="21" t="str">
        <f>VLOOKUP($A171,'Tabela CFOP'!$A$3:$I$564,8,0)</f>
        <v>Saída</v>
      </c>
    </row>
    <row r="172" spans="1:10" s="23" customFormat="1" ht="45" x14ac:dyDescent="0.25">
      <c r="A172" s="24" t="s">
        <v>103</v>
      </c>
      <c r="B172" s="25">
        <v>5304</v>
      </c>
      <c r="C172" s="25">
        <v>6304</v>
      </c>
      <c r="D172" s="25"/>
      <c r="E172" s="24" t="str">
        <f>VLOOKUP($A172,'Tabela CFOP'!$A$3:$I$564,3,0)</f>
        <v>Não</v>
      </c>
      <c r="F172" s="24" t="str">
        <f>VLOOKUP($A172,'Tabela CFOP'!$A$3:$I$564,4,0)</f>
        <v>Sim</v>
      </c>
      <c r="G172" s="24" t="str">
        <f>VLOOKUP($A172,'Tabela CFOP'!$A$3:$I$564,5,0)</f>
        <v>Não</v>
      </c>
      <c r="H172" s="24" t="str">
        <f>VLOOKUP($A172,'Tabela CFOP'!$A$3:$I$564,6,0)</f>
        <v>Não</v>
      </c>
      <c r="I172" s="24" t="str">
        <f>VLOOKUP($A172,'Tabela CFOP'!$A$3:$I$564,7,0)</f>
        <v>Comunicação de transporte</v>
      </c>
      <c r="J172" s="24" t="str">
        <f>VLOOKUP($A172,'Tabela CFOP'!$A$3:$I$564,8,0)</f>
        <v>Saída</v>
      </c>
    </row>
    <row r="173" spans="1:10" s="23" customFormat="1" ht="45" x14ac:dyDescent="0.25">
      <c r="A173" s="21" t="s">
        <v>104</v>
      </c>
      <c r="B173" s="22">
        <v>5305</v>
      </c>
      <c r="C173" s="22">
        <v>6305</v>
      </c>
      <c r="D173" s="22"/>
      <c r="E173" s="21" t="str">
        <f>VLOOKUP($A173,'Tabela CFOP'!$A$3:$I$564,3,0)</f>
        <v>Não</v>
      </c>
      <c r="F173" s="21" t="str">
        <f>VLOOKUP($A173,'Tabela CFOP'!$A$3:$I$564,4,0)</f>
        <v>Sim</v>
      </c>
      <c r="G173" s="21" t="str">
        <f>VLOOKUP($A173,'Tabela CFOP'!$A$3:$I$564,5,0)</f>
        <v>Não</v>
      </c>
      <c r="H173" s="21" t="str">
        <f>VLOOKUP($A173,'Tabela CFOP'!$A$3:$I$564,6,0)</f>
        <v>Não</v>
      </c>
      <c r="I173" s="21" t="str">
        <f>VLOOKUP($A173,'Tabela CFOP'!$A$3:$I$564,7,0)</f>
        <v>Comunicação de transporte</v>
      </c>
      <c r="J173" s="21" t="str">
        <f>VLOOKUP($A173,'Tabela CFOP'!$A$3:$I$564,8,0)</f>
        <v>Saída</v>
      </c>
    </row>
    <row r="174" spans="1:10" s="23" customFormat="1" ht="30" x14ac:dyDescent="0.25">
      <c r="A174" s="24" t="s">
        <v>105</v>
      </c>
      <c r="B174" s="25">
        <v>5306</v>
      </c>
      <c r="C174" s="25">
        <v>6306</v>
      </c>
      <c r="D174" s="25"/>
      <c r="E174" s="24" t="str">
        <f>VLOOKUP($A174,'Tabela CFOP'!$A$3:$I$564,3,0)</f>
        <v>Não</v>
      </c>
      <c r="F174" s="24" t="str">
        <f>VLOOKUP($A174,'Tabela CFOP'!$A$3:$I$564,4,0)</f>
        <v>Sim</v>
      </c>
      <c r="G174" s="24" t="str">
        <f>VLOOKUP($A174,'Tabela CFOP'!$A$3:$I$564,5,0)</f>
        <v>Não</v>
      </c>
      <c r="H174" s="24" t="str">
        <f>VLOOKUP($A174,'Tabela CFOP'!$A$3:$I$564,6,0)</f>
        <v>Não</v>
      </c>
      <c r="I174" s="24" t="str">
        <f>VLOOKUP($A174,'Tabela CFOP'!$A$3:$I$564,7,0)</f>
        <v>Comunicação de transporte</v>
      </c>
      <c r="J174" s="24" t="str">
        <f>VLOOKUP($A174,'Tabela CFOP'!$A$3:$I$564,8,0)</f>
        <v>Saída</v>
      </c>
    </row>
    <row r="175" spans="1:10" s="23" customFormat="1" ht="30" x14ac:dyDescent="0.25">
      <c r="A175" s="21" t="s">
        <v>106</v>
      </c>
      <c r="B175" s="22">
        <v>5307</v>
      </c>
      <c r="C175" s="22">
        <v>6307</v>
      </c>
      <c r="D175" s="22"/>
      <c r="E175" s="21" t="str">
        <f>VLOOKUP($A175,'Tabela CFOP'!$A$3:$I$564,3,0)</f>
        <v>Não</v>
      </c>
      <c r="F175" s="21" t="str">
        <f>VLOOKUP($A175,'Tabela CFOP'!$A$3:$I$564,4,0)</f>
        <v>Sim</v>
      </c>
      <c r="G175" s="21" t="str">
        <f>VLOOKUP($A175,'Tabela CFOP'!$A$3:$I$564,5,0)</f>
        <v>Não</v>
      </c>
      <c r="H175" s="21" t="str">
        <f>VLOOKUP($A175,'Tabela CFOP'!$A$3:$I$564,6,0)</f>
        <v>Não</v>
      </c>
      <c r="I175" s="21" t="str">
        <f>VLOOKUP($A175,'Tabela CFOP'!$A$3:$I$564,7,0)</f>
        <v>Comunicação de transporte</v>
      </c>
      <c r="J175" s="21" t="str">
        <f>VLOOKUP($A175,'Tabela CFOP'!$A$3:$I$564,8,0)</f>
        <v>Saída</v>
      </c>
    </row>
    <row r="176" spans="1:10" s="23" customFormat="1" ht="30" x14ac:dyDescent="0.25">
      <c r="A176" s="24" t="s">
        <v>286</v>
      </c>
      <c r="B176" s="25">
        <v>5351</v>
      </c>
      <c r="C176" s="25">
        <v>6351</v>
      </c>
      <c r="D176" s="25"/>
      <c r="E176" s="24" t="str">
        <f>VLOOKUP($A176,'Tabela CFOP'!$A$3:$I$564,3,0)</f>
        <v>Não</v>
      </c>
      <c r="F176" s="24" t="str">
        <f>VLOOKUP($A176,'Tabela CFOP'!$A$3:$I$564,4,0)</f>
        <v>Não</v>
      </c>
      <c r="G176" s="24" t="str">
        <f>VLOOKUP($A176,'Tabela CFOP'!$A$3:$I$564,5,0)</f>
        <v>Sim</v>
      </c>
      <c r="H176" s="24" t="str">
        <f>VLOOKUP($A176,'Tabela CFOP'!$A$3:$I$564,6,0)</f>
        <v>Não</v>
      </c>
      <c r="I176" s="24" t="str">
        <f>VLOOKUP($A176,'Tabela CFOP'!$A$3:$I$564,7,0)</f>
        <v>Venda de serviço de transporte</v>
      </c>
      <c r="J176" s="24" t="str">
        <f>VLOOKUP($A176,'Tabela CFOP'!$A$3:$I$564,8,0)</f>
        <v>Saída</v>
      </c>
    </row>
    <row r="177" spans="1:10" s="23" customFormat="1" ht="30" x14ac:dyDescent="0.25">
      <c r="A177" s="21" t="s">
        <v>107</v>
      </c>
      <c r="B177" s="22">
        <v>5352</v>
      </c>
      <c r="C177" s="22">
        <v>6352</v>
      </c>
      <c r="D177" s="22"/>
      <c r="E177" s="21" t="str">
        <f>VLOOKUP($A177,'Tabela CFOP'!$A$3:$I$564,3,0)</f>
        <v>Não</v>
      </c>
      <c r="F177" s="21" t="str">
        <f>VLOOKUP($A177,'Tabela CFOP'!$A$3:$I$564,4,0)</f>
        <v>Não</v>
      </c>
      <c r="G177" s="21" t="str">
        <f>VLOOKUP($A177,'Tabela CFOP'!$A$3:$I$564,5,0)</f>
        <v>Sim</v>
      </c>
      <c r="H177" s="21" t="str">
        <f>VLOOKUP($A177,'Tabela CFOP'!$A$3:$I$564,6,0)</f>
        <v>Não</v>
      </c>
      <c r="I177" s="21" t="str">
        <f>VLOOKUP($A177,'Tabela CFOP'!$A$3:$I$564,7,0)</f>
        <v>Venda de serviço de transporte</v>
      </c>
      <c r="J177" s="21" t="str">
        <f>VLOOKUP($A177,'Tabela CFOP'!$A$3:$I$564,8,0)</f>
        <v>Saída</v>
      </c>
    </row>
    <row r="178" spans="1:10" s="23" customFormat="1" ht="30" x14ac:dyDescent="0.25">
      <c r="A178" s="24" t="s">
        <v>108</v>
      </c>
      <c r="B178" s="25">
        <v>5353</v>
      </c>
      <c r="C178" s="25">
        <v>6353</v>
      </c>
      <c r="D178" s="25"/>
      <c r="E178" s="24" t="str">
        <f>VLOOKUP($A178,'Tabela CFOP'!$A$3:$I$564,3,0)</f>
        <v>Não</v>
      </c>
      <c r="F178" s="24" t="str">
        <f>VLOOKUP($A178,'Tabela CFOP'!$A$3:$I$564,4,0)</f>
        <v>Não</v>
      </c>
      <c r="G178" s="24" t="str">
        <f>VLOOKUP($A178,'Tabela CFOP'!$A$3:$I$564,5,0)</f>
        <v>Sim</v>
      </c>
      <c r="H178" s="24" t="str">
        <f>VLOOKUP($A178,'Tabela CFOP'!$A$3:$I$564,6,0)</f>
        <v>Não</v>
      </c>
      <c r="I178" s="24" t="str">
        <f>VLOOKUP($A178,'Tabela CFOP'!$A$3:$I$564,7,0)</f>
        <v>Venda de serviço de transporte</v>
      </c>
      <c r="J178" s="24" t="str">
        <f>VLOOKUP($A178,'Tabela CFOP'!$A$3:$I$564,8,0)</f>
        <v>Saída</v>
      </c>
    </row>
    <row r="179" spans="1:10" s="23" customFormat="1" ht="45" x14ac:dyDescent="0.25">
      <c r="A179" s="21" t="s">
        <v>109</v>
      </c>
      <c r="B179" s="22">
        <v>5354</v>
      </c>
      <c r="C179" s="22">
        <v>6354</v>
      </c>
      <c r="D179" s="22"/>
      <c r="E179" s="21" t="str">
        <f>VLOOKUP($A179,'Tabela CFOP'!$A$3:$I$564,3,0)</f>
        <v>Não</v>
      </c>
      <c r="F179" s="21" t="str">
        <f>VLOOKUP($A179,'Tabela CFOP'!$A$3:$I$564,4,0)</f>
        <v>Não</v>
      </c>
      <c r="G179" s="21" t="str">
        <f>VLOOKUP($A179,'Tabela CFOP'!$A$3:$I$564,5,0)</f>
        <v>Sim</v>
      </c>
      <c r="H179" s="21" t="str">
        <f>VLOOKUP($A179,'Tabela CFOP'!$A$3:$I$564,6,0)</f>
        <v>Não</v>
      </c>
      <c r="I179" s="21" t="str">
        <f>VLOOKUP($A179,'Tabela CFOP'!$A$3:$I$564,7,0)</f>
        <v>Venda de serviço de transporte</v>
      </c>
      <c r="J179" s="21" t="str">
        <f>VLOOKUP($A179,'Tabela CFOP'!$A$3:$I$564,8,0)</f>
        <v>Saída</v>
      </c>
    </row>
    <row r="180" spans="1:10" s="23" customFormat="1" ht="45" x14ac:dyDescent="0.25">
      <c r="A180" s="24" t="s">
        <v>110</v>
      </c>
      <c r="B180" s="25">
        <v>5355</v>
      </c>
      <c r="C180" s="25">
        <v>6355</v>
      </c>
      <c r="D180" s="25"/>
      <c r="E180" s="24" t="str">
        <f>VLOOKUP($A180,'Tabela CFOP'!$A$3:$I$564,3,0)</f>
        <v>Não</v>
      </c>
      <c r="F180" s="24" t="str">
        <f>VLOOKUP($A180,'Tabela CFOP'!$A$3:$I$564,4,0)</f>
        <v>Não</v>
      </c>
      <c r="G180" s="24" t="str">
        <f>VLOOKUP($A180,'Tabela CFOP'!$A$3:$I$564,5,0)</f>
        <v>Sim</v>
      </c>
      <c r="H180" s="24" t="str">
        <f>VLOOKUP($A180,'Tabela CFOP'!$A$3:$I$564,6,0)</f>
        <v>Não</v>
      </c>
      <c r="I180" s="24" t="str">
        <f>VLOOKUP($A180,'Tabela CFOP'!$A$3:$I$564,7,0)</f>
        <v>Venda de serviço de transporte</v>
      </c>
      <c r="J180" s="24" t="str">
        <f>VLOOKUP($A180,'Tabela CFOP'!$A$3:$I$564,8,0)</f>
        <v>Saída</v>
      </c>
    </row>
    <row r="181" spans="1:10" s="23" customFormat="1" ht="30" x14ac:dyDescent="0.25">
      <c r="A181" s="21" t="s">
        <v>111</v>
      </c>
      <c r="B181" s="22">
        <v>5356</v>
      </c>
      <c r="C181" s="22">
        <v>6356</v>
      </c>
      <c r="D181" s="22"/>
      <c r="E181" s="21" t="str">
        <f>VLOOKUP($A181,'Tabela CFOP'!$A$3:$I$564,3,0)</f>
        <v>Não</v>
      </c>
      <c r="F181" s="21" t="str">
        <f>VLOOKUP($A181,'Tabela CFOP'!$A$3:$I$564,4,0)</f>
        <v>Não</v>
      </c>
      <c r="G181" s="21" t="str">
        <f>VLOOKUP($A181,'Tabela CFOP'!$A$3:$I$564,5,0)</f>
        <v>Sim</v>
      </c>
      <c r="H181" s="21" t="str">
        <f>VLOOKUP($A181,'Tabela CFOP'!$A$3:$I$564,6,0)</f>
        <v>Não</v>
      </c>
      <c r="I181" s="21" t="str">
        <f>VLOOKUP($A181,'Tabela CFOP'!$A$3:$I$564,7,0)</f>
        <v>Venda de serviço de transporte</v>
      </c>
      <c r="J181" s="21" t="str">
        <f>VLOOKUP($A181,'Tabela CFOP'!$A$3:$I$564,8,0)</f>
        <v>Saída</v>
      </c>
    </row>
    <row r="182" spans="1:10" s="23" customFormat="1" ht="30" x14ac:dyDescent="0.25">
      <c r="A182" s="24" t="s">
        <v>112</v>
      </c>
      <c r="B182" s="25">
        <v>5357</v>
      </c>
      <c r="C182" s="25">
        <v>6357</v>
      </c>
      <c r="D182" s="25"/>
      <c r="E182" s="24" t="str">
        <f>VLOOKUP($A182,'Tabela CFOP'!$A$3:$I$564,3,0)</f>
        <v>Não</v>
      </c>
      <c r="F182" s="24" t="str">
        <f>VLOOKUP($A182,'Tabela CFOP'!$A$3:$I$564,4,0)</f>
        <v>Não</v>
      </c>
      <c r="G182" s="24" t="str">
        <f>VLOOKUP($A182,'Tabela CFOP'!$A$3:$I$564,5,0)</f>
        <v>Sim</v>
      </c>
      <c r="H182" s="24" t="str">
        <f>VLOOKUP($A182,'Tabela CFOP'!$A$3:$I$564,6,0)</f>
        <v>Não</v>
      </c>
      <c r="I182" s="24" t="str">
        <f>VLOOKUP($A182,'Tabela CFOP'!$A$3:$I$564,7,0)</f>
        <v>Venda de serviço de transporte</v>
      </c>
      <c r="J182" s="24" t="str">
        <f>VLOOKUP($A182,'Tabela CFOP'!$A$3:$I$564,8,0)</f>
        <v>Saída</v>
      </c>
    </row>
    <row r="183" spans="1:10" s="23" customFormat="1" ht="60" x14ac:dyDescent="0.25">
      <c r="A183" s="21" t="s">
        <v>113</v>
      </c>
      <c r="B183" s="22">
        <v>5359</v>
      </c>
      <c r="C183" s="22">
        <v>6359</v>
      </c>
      <c r="D183" s="22"/>
      <c r="E183" s="21" t="str">
        <f>VLOOKUP($A183,'Tabela CFOP'!$A$3:$I$564,3,0)</f>
        <v>Não</v>
      </c>
      <c r="F183" s="21" t="str">
        <f>VLOOKUP($A183,'Tabela CFOP'!$A$3:$I$564,4,0)</f>
        <v>Não</v>
      </c>
      <c r="G183" s="21" t="str">
        <f>VLOOKUP($A183,'Tabela CFOP'!$A$3:$I$564,5,0)</f>
        <v>Sim</v>
      </c>
      <c r="H183" s="21" t="str">
        <f>VLOOKUP($A183,'Tabela CFOP'!$A$3:$I$564,6,0)</f>
        <v>Não</v>
      </c>
      <c r="I183" s="21" t="str">
        <f>VLOOKUP($A183,'Tabela CFOP'!$A$3:$I$564,7,0)</f>
        <v>Venda de serviço de transporte</v>
      </c>
      <c r="J183" s="21" t="str">
        <f>VLOOKUP($A183,'Tabela CFOP'!$A$3:$I$564,8,0)</f>
        <v>Saída</v>
      </c>
    </row>
    <row r="184" spans="1:10" s="23" customFormat="1" ht="45" x14ac:dyDescent="0.25">
      <c r="A184" s="24" t="s">
        <v>114</v>
      </c>
      <c r="B184" s="25">
        <v>5360</v>
      </c>
      <c r="C184" s="25"/>
      <c r="D184" s="25"/>
      <c r="E184" s="24" t="str">
        <f>VLOOKUP($A184,'Tabela CFOP'!$A$3:$I$564,3,0)</f>
        <v>Não</v>
      </c>
      <c r="F184" s="24" t="str">
        <f>VLOOKUP($A184,'Tabela CFOP'!$A$3:$I$564,4,0)</f>
        <v>Não</v>
      </c>
      <c r="G184" s="24" t="str">
        <f>VLOOKUP($A184,'Tabela CFOP'!$A$3:$I$564,5,0)</f>
        <v>Sim</v>
      </c>
      <c r="H184" s="24" t="str">
        <f>VLOOKUP($A184,'Tabela CFOP'!$A$3:$I$564,6,0)</f>
        <v>Não</v>
      </c>
      <c r="I184" s="24" t="str">
        <f>VLOOKUP($A184,'Tabela CFOP'!$A$3:$I$564,7,0)</f>
        <v>Venda de serviço de transporte</v>
      </c>
      <c r="J184" s="24" t="str">
        <f>VLOOKUP($A184,'Tabela CFOP'!$A$3:$I$564,8,0)</f>
        <v>Saída</v>
      </c>
    </row>
    <row r="185" spans="1:10" s="23" customFormat="1" ht="30" x14ac:dyDescent="0.25">
      <c r="A185" s="21" t="s">
        <v>115</v>
      </c>
      <c r="B185" s="22">
        <v>5401</v>
      </c>
      <c r="C185" s="22"/>
      <c r="D185" s="22"/>
      <c r="E185" s="21" t="str">
        <f>VLOOKUP($A185,'Tabela CFOP'!$A$3:$I$564,3,0)</f>
        <v>Sim</v>
      </c>
      <c r="F185" s="21" t="str">
        <f>VLOOKUP($A185,'Tabela CFOP'!$A$3:$I$564,4,0)</f>
        <v>Não</v>
      </c>
      <c r="G185" s="21" t="str">
        <f>VLOOKUP($A185,'Tabela CFOP'!$A$3:$I$564,5,0)</f>
        <v>Não</v>
      </c>
      <c r="H185" s="21" t="str">
        <f>VLOOKUP($A185,'Tabela CFOP'!$A$3:$I$564,6,0)</f>
        <v>Não</v>
      </c>
      <c r="I185" s="21">
        <f>VLOOKUP($A185,'Tabela CFOP'!$A$3:$I$564,7,0)</f>
        <v>0</v>
      </c>
      <c r="J185" s="21" t="str">
        <f>VLOOKUP($A185,'Tabela CFOP'!$A$3:$I$564,8,0)</f>
        <v>Saída</v>
      </c>
    </row>
    <row r="186" spans="1:10" s="23" customFormat="1" ht="60" x14ac:dyDescent="0.25">
      <c r="A186" s="24" t="s">
        <v>116</v>
      </c>
      <c r="B186" s="25">
        <v>5402</v>
      </c>
      <c r="C186" s="25">
        <v>6402</v>
      </c>
      <c r="D186" s="25"/>
      <c r="E186" s="24" t="str">
        <f>VLOOKUP($A186,'Tabela CFOP'!$A$3:$I$564,3,0)</f>
        <v>Sim</v>
      </c>
      <c r="F186" s="24" t="str">
        <f>VLOOKUP($A186,'Tabela CFOP'!$A$3:$I$564,4,0)</f>
        <v>Não</v>
      </c>
      <c r="G186" s="24" t="str">
        <f>VLOOKUP($A186,'Tabela CFOP'!$A$3:$I$564,5,0)</f>
        <v>Não</v>
      </c>
      <c r="H186" s="24" t="str">
        <f>VLOOKUP($A186,'Tabela CFOP'!$A$3:$I$564,6,0)</f>
        <v>Não</v>
      </c>
      <c r="I186" s="24">
        <f>VLOOKUP($A186,'Tabela CFOP'!$A$3:$I$564,7,0)</f>
        <v>0</v>
      </c>
      <c r="J186" s="24" t="str">
        <f>VLOOKUP($A186,'Tabela CFOP'!$A$3:$I$564,8,0)</f>
        <v>Saída</v>
      </c>
    </row>
    <row r="187" spans="1:10" s="23" customFormat="1" ht="45" x14ac:dyDescent="0.25">
      <c r="A187" s="21" t="s">
        <v>117</v>
      </c>
      <c r="B187" s="22">
        <v>5403</v>
      </c>
      <c r="C187" s="22"/>
      <c r="D187" s="22"/>
      <c r="E187" s="21" t="str">
        <f>VLOOKUP($A187,'Tabela CFOP'!$A$3:$I$564,3,0)</f>
        <v>Sim</v>
      </c>
      <c r="F187" s="21" t="str">
        <f>VLOOKUP($A187,'Tabela CFOP'!$A$3:$I$564,4,0)</f>
        <v>Não</v>
      </c>
      <c r="G187" s="21" t="str">
        <f>VLOOKUP($A187,'Tabela CFOP'!$A$3:$I$564,5,0)</f>
        <v>Não</v>
      </c>
      <c r="H187" s="21" t="str">
        <f>VLOOKUP($A187,'Tabela CFOP'!$A$3:$I$564,6,0)</f>
        <v>Não</v>
      </c>
      <c r="I187" s="21" t="str">
        <f>VLOOKUP($A187,'Tabela CFOP'!$A$3:$I$564,7,0)</f>
        <v>Venda</v>
      </c>
      <c r="J187" s="21" t="str">
        <f>VLOOKUP($A187,'Tabela CFOP'!$A$3:$I$564,8,0)</f>
        <v>Saída</v>
      </c>
    </row>
    <row r="188" spans="1:10" s="23" customFormat="1" ht="45" x14ac:dyDescent="0.25">
      <c r="A188" s="24" t="s">
        <v>118</v>
      </c>
      <c r="B188" s="25">
        <v>5405</v>
      </c>
      <c r="C188" s="25"/>
      <c r="D188" s="25"/>
      <c r="E188" s="24" t="str">
        <f>VLOOKUP($A188,'Tabela CFOP'!$A$3:$I$564,3,0)</f>
        <v>Sim</v>
      </c>
      <c r="F188" s="24" t="str">
        <f>VLOOKUP($A188,'Tabela CFOP'!$A$3:$I$564,4,0)</f>
        <v>Não</v>
      </c>
      <c r="G188" s="24" t="str">
        <f>VLOOKUP($A188,'Tabela CFOP'!$A$3:$I$564,5,0)</f>
        <v>Não</v>
      </c>
      <c r="H188" s="24" t="str">
        <f>VLOOKUP($A188,'Tabela CFOP'!$A$3:$I$564,6,0)</f>
        <v>Não</v>
      </c>
      <c r="I188" s="24" t="str">
        <f>VLOOKUP($A188,'Tabela CFOP'!$A$3:$I$564,7,0)</f>
        <v>Venda</v>
      </c>
      <c r="J188" s="24" t="str">
        <f>VLOOKUP($A188,'Tabela CFOP'!$A$3:$I$564,8,0)</f>
        <v>Saída</v>
      </c>
    </row>
    <row r="189" spans="1:10" s="23" customFormat="1" ht="45" x14ac:dyDescent="0.25">
      <c r="A189" s="21" t="s">
        <v>119</v>
      </c>
      <c r="B189" s="22">
        <v>5408</v>
      </c>
      <c r="C189" s="22">
        <v>6408</v>
      </c>
      <c r="D189" s="22"/>
      <c r="E189" s="21" t="str">
        <f>VLOOKUP($A189,'Tabela CFOP'!$A$3:$I$564,3,0)</f>
        <v>Sim</v>
      </c>
      <c r="F189" s="21" t="str">
        <f>VLOOKUP($A189,'Tabela CFOP'!$A$3:$I$564,4,0)</f>
        <v>Não</v>
      </c>
      <c r="G189" s="21" t="str">
        <f>VLOOKUP($A189,'Tabela CFOP'!$A$3:$I$564,5,0)</f>
        <v>Não</v>
      </c>
      <c r="H189" s="21" t="str">
        <f>VLOOKUP($A189,'Tabela CFOP'!$A$3:$I$564,6,0)</f>
        <v>Não</v>
      </c>
      <c r="I189" s="21">
        <f>VLOOKUP($A189,'Tabela CFOP'!$A$3:$I$564,7,0)</f>
        <v>0</v>
      </c>
      <c r="J189" s="21" t="str">
        <f>VLOOKUP($A189,'Tabela CFOP'!$A$3:$I$564,8,0)</f>
        <v>Saída</v>
      </c>
    </row>
    <row r="190" spans="1:10" s="23" customFormat="1" ht="45" x14ac:dyDescent="0.25">
      <c r="A190" s="24" t="s">
        <v>120</v>
      </c>
      <c r="B190" s="25">
        <v>5409</v>
      </c>
      <c r="C190" s="25"/>
      <c r="D190" s="25"/>
      <c r="E190" s="24" t="str">
        <f>VLOOKUP($A190,'Tabela CFOP'!$A$3:$I$564,3,0)</f>
        <v>Sim</v>
      </c>
      <c r="F190" s="24" t="str">
        <f>VLOOKUP($A190,'Tabela CFOP'!$A$3:$I$564,4,0)</f>
        <v>Não</v>
      </c>
      <c r="G190" s="24" t="str">
        <f>VLOOKUP($A190,'Tabela CFOP'!$A$3:$I$564,5,0)</f>
        <v>Não</v>
      </c>
      <c r="H190" s="24" t="str">
        <f>VLOOKUP($A190,'Tabela CFOP'!$A$3:$I$564,6,0)</f>
        <v>Não</v>
      </c>
      <c r="I190" s="24" t="str">
        <f>VLOOKUP($A190,'Tabela CFOP'!$A$3:$I$564,7,0)</f>
        <v>Transferência</v>
      </c>
      <c r="J190" s="24" t="str">
        <f>VLOOKUP($A190,'Tabela CFOP'!$A$3:$I$564,8,0)</f>
        <v>Saída</v>
      </c>
    </row>
    <row r="191" spans="1:10" s="23" customFormat="1" ht="30" x14ac:dyDescent="0.25">
      <c r="A191" s="21" t="s">
        <v>287</v>
      </c>
      <c r="B191" s="22">
        <v>5410</v>
      </c>
      <c r="C191" s="22"/>
      <c r="D191" s="22"/>
      <c r="E191" s="21" t="str">
        <f>VLOOKUP($A191,'Tabela CFOP'!$A$3:$I$564,3,0)</f>
        <v>Sim</v>
      </c>
      <c r="F191" s="21" t="str">
        <f>VLOOKUP($A191,'Tabela CFOP'!$A$3:$I$564,4,0)</f>
        <v>Não</v>
      </c>
      <c r="G191" s="21" t="str">
        <f>VLOOKUP($A191,'Tabela CFOP'!$A$3:$I$564,5,0)</f>
        <v>Não</v>
      </c>
      <c r="H191" s="21" t="str">
        <f>VLOOKUP($A191,'Tabela CFOP'!$A$3:$I$564,6,0)</f>
        <v>Sim</v>
      </c>
      <c r="I191" s="21" t="str">
        <f>VLOOKUP($A191,'Tabela CFOP'!$A$3:$I$564,7,0)</f>
        <v>Devolução</v>
      </c>
      <c r="J191" s="21" t="str">
        <f>VLOOKUP($A191,'Tabela CFOP'!$A$3:$I$564,8,0)</f>
        <v>Saída</v>
      </c>
    </row>
    <row r="192" spans="1:10" s="23" customFormat="1" ht="45" x14ac:dyDescent="0.25">
      <c r="A192" s="24" t="s">
        <v>288</v>
      </c>
      <c r="B192" s="25">
        <v>5411</v>
      </c>
      <c r="C192" s="25">
        <v>6411</v>
      </c>
      <c r="D192" s="25"/>
      <c r="E192" s="24" t="str">
        <f>VLOOKUP($A192,'Tabela CFOP'!$A$3:$I$564,3,0)</f>
        <v>Sim</v>
      </c>
      <c r="F192" s="24" t="str">
        <f>VLOOKUP($A192,'Tabela CFOP'!$A$3:$I$564,4,0)</f>
        <v>Não</v>
      </c>
      <c r="G192" s="24" t="str">
        <f>VLOOKUP($A192,'Tabela CFOP'!$A$3:$I$564,5,0)</f>
        <v>Não</v>
      </c>
      <c r="H192" s="24" t="str">
        <f>VLOOKUP($A192,'Tabela CFOP'!$A$3:$I$564,6,0)</f>
        <v>Sim</v>
      </c>
      <c r="I192" s="24" t="str">
        <f>VLOOKUP($A192,'Tabela CFOP'!$A$3:$I$564,7,0)</f>
        <v>Devolução</v>
      </c>
      <c r="J192" s="24" t="str">
        <f>VLOOKUP($A192,'Tabela CFOP'!$A$3:$I$564,8,0)</f>
        <v>Saída</v>
      </c>
    </row>
    <row r="193" spans="1:10" s="23" customFormat="1" ht="30" x14ac:dyDescent="0.25">
      <c r="A193" s="21" t="s">
        <v>121</v>
      </c>
      <c r="B193" s="22">
        <v>5412</v>
      </c>
      <c r="C193" s="22">
        <v>6412</v>
      </c>
      <c r="D193" s="22"/>
      <c r="E193" s="21" t="str">
        <f>VLOOKUP($A193,'Tabela CFOP'!$A$3:$I$564,3,0)</f>
        <v>Sim</v>
      </c>
      <c r="F193" s="21" t="str">
        <f>VLOOKUP($A193,'Tabela CFOP'!$A$3:$I$564,4,0)</f>
        <v>Não</v>
      </c>
      <c r="G193" s="21" t="str">
        <f>VLOOKUP($A193,'Tabela CFOP'!$A$3:$I$564,5,0)</f>
        <v>Não</v>
      </c>
      <c r="H193" s="21" t="str">
        <f>VLOOKUP($A193,'Tabela CFOP'!$A$3:$I$564,6,0)</f>
        <v>Sim</v>
      </c>
      <c r="I193" s="21" t="str">
        <f>VLOOKUP($A193,'Tabela CFOP'!$A$3:$I$564,7,0)</f>
        <v>Devolução</v>
      </c>
      <c r="J193" s="21" t="str">
        <f>VLOOKUP($A193,'Tabela CFOP'!$A$3:$I$564,8,0)</f>
        <v>Saída</v>
      </c>
    </row>
    <row r="194" spans="1:10" s="23" customFormat="1" ht="45" x14ac:dyDescent="0.25">
      <c r="A194" s="24" t="s">
        <v>122</v>
      </c>
      <c r="B194" s="25">
        <v>5413</v>
      </c>
      <c r="C194" s="25"/>
      <c r="D194" s="25"/>
      <c r="E194" s="24" t="str">
        <f>VLOOKUP($A194,'Tabela CFOP'!$A$3:$I$564,3,0)</f>
        <v>Sim</v>
      </c>
      <c r="F194" s="24" t="str">
        <f>VLOOKUP($A194,'Tabela CFOP'!$A$3:$I$564,4,0)</f>
        <v>Não</v>
      </c>
      <c r="G194" s="24" t="str">
        <f>VLOOKUP($A194,'Tabela CFOP'!$A$3:$I$564,5,0)</f>
        <v>Não</v>
      </c>
      <c r="H194" s="24" t="str">
        <f>VLOOKUP($A194,'Tabela CFOP'!$A$3:$I$564,6,0)</f>
        <v>Sim</v>
      </c>
      <c r="I194" s="24" t="str">
        <f>VLOOKUP($A194,'Tabela CFOP'!$A$3:$I$564,7,0)</f>
        <v>Devolução</v>
      </c>
      <c r="J194" s="24" t="str">
        <f>VLOOKUP($A194,'Tabela CFOP'!$A$3:$I$564,8,0)</f>
        <v>Saída</v>
      </c>
    </row>
    <row r="195" spans="1:10" s="23" customFormat="1" ht="45" x14ac:dyDescent="0.25">
      <c r="A195" s="21" t="s">
        <v>289</v>
      </c>
      <c r="B195" s="22">
        <v>5414</v>
      </c>
      <c r="C195" s="22">
        <v>6414</v>
      </c>
      <c r="D195" s="22"/>
      <c r="E195" s="21" t="str">
        <f>VLOOKUP($A195,'Tabela CFOP'!$A$3:$I$564,3,0)</f>
        <v>Sim</v>
      </c>
      <c r="F195" s="21" t="str">
        <f>VLOOKUP($A195,'Tabela CFOP'!$A$3:$I$564,4,0)</f>
        <v>Não</v>
      </c>
      <c r="G195" s="21" t="str">
        <f>VLOOKUP($A195,'Tabela CFOP'!$A$3:$I$564,5,0)</f>
        <v>Não</v>
      </c>
      <c r="H195" s="21" t="str">
        <f>VLOOKUP($A195,'Tabela CFOP'!$A$3:$I$564,6,0)</f>
        <v>Não</v>
      </c>
      <c r="I195" s="21">
        <f>VLOOKUP($A195,'Tabela CFOP'!$A$3:$I$564,7,0)</f>
        <v>0</v>
      </c>
      <c r="J195" s="21" t="str">
        <f>VLOOKUP($A195,'Tabela CFOP'!$A$3:$I$564,8,0)</f>
        <v>Saída</v>
      </c>
    </row>
    <row r="196" spans="1:10" s="23" customFormat="1" ht="60" x14ac:dyDescent="0.25">
      <c r="A196" s="24" t="s">
        <v>290</v>
      </c>
      <c r="B196" s="25">
        <v>5415</v>
      </c>
      <c r="C196" s="25"/>
      <c r="D196" s="25"/>
      <c r="E196" s="24" t="str">
        <f>VLOOKUP($A196,'Tabela CFOP'!$A$3:$I$564,3,0)</f>
        <v>Sim</v>
      </c>
      <c r="F196" s="24" t="str">
        <f>VLOOKUP($A196,'Tabela CFOP'!$A$3:$I$564,4,0)</f>
        <v>Não</v>
      </c>
      <c r="G196" s="24" t="str">
        <f>VLOOKUP($A196,'Tabela CFOP'!$A$3:$I$564,5,0)</f>
        <v>Não</v>
      </c>
      <c r="H196" s="24" t="str">
        <f>VLOOKUP($A196,'Tabela CFOP'!$A$3:$I$564,6,0)</f>
        <v>Não</v>
      </c>
      <c r="I196" s="24" t="str">
        <f>VLOOKUP($A196,'Tabela CFOP'!$A$3:$I$564,7,0)</f>
        <v>Remessa (industrialização, demonstração)</v>
      </c>
      <c r="J196" s="24" t="str">
        <f>VLOOKUP($A196,'Tabela CFOP'!$A$3:$I$564,8,0)</f>
        <v>Saída</v>
      </c>
    </row>
    <row r="197" spans="1:10" s="23" customFormat="1" ht="30" x14ac:dyDescent="0.25">
      <c r="A197" s="21" t="s">
        <v>291</v>
      </c>
      <c r="B197" s="22">
        <v>5451</v>
      </c>
      <c r="C197" s="22"/>
      <c r="D197" s="22"/>
      <c r="E197" s="21" t="str">
        <f>VLOOKUP($A197,'Tabela CFOP'!$A$3:$I$564,3,0)</f>
        <v>Sim</v>
      </c>
      <c r="F197" s="21" t="str">
        <f>VLOOKUP($A197,'Tabela CFOP'!$A$3:$I$564,4,0)</f>
        <v>Não</v>
      </c>
      <c r="G197" s="21" t="str">
        <f>VLOOKUP($A197,'Tabela CFOP'!$A$3:$I$564,5,0)</f>
        <v>Não</v>
      </c>
      <c r="H197" s="21" t="str">
        <f>VLOOKUP($A197,'Tabela CFOP'!$A$3:$I$564,6,0)</f>
        <v>Não</v>
      </c>
      <c r="I197" s="21">
        <f>VLOOKUP($A197,'Tabela CFOP'!$A$3:$I$564,7,0)</f>
        <v>0</v>
      </c>
      <c r="J197" s="21" t="str">
        <f>VLOOKUP($A197,'Tabela CFOP'!$A$3:$I$564,8,0)</f>
        <v>Saída</v>
      </c>
    </row>
    <row r="198" spans="1:10" s="23" customFormat="1" ht="45" x14ac:dyDescent="0.25">
      <c r="A198" s="24" t="s">
        <v>123</v>
      </c>
      <c r="B198" s="25">
        <v>5501</v>
      </c>
      <c r="C198" s="25">
        <v>6501</v>
      </c>
      <c r="D198" s="25"/>
      <c r="E198" s="24" t="str">
        <f>VLOOKUP($A198,'Tabela CFOP'!$A$3:$I$564,3,0)</f>
        <v>Sim</v>
      </c>
      <c r="F198" s="24" t="str">
        <f>VLOOKUP($A198,'Tabela CFOP'!$A$3:$I$564,4,0)</f>
        <v>Não</v>
      </c>
      <c r="G198" s="24" t="str">
        <f>VLOOKUP($A198,'Tabela CFOP'!$A$3:$I$564,5,0)</f>
        <v>Não</v>
      </c>
      <c r="H198" s="24" t="str">
        <f>VLOOKUP($A198,'Tabela CFOP'!$A$3:$I$564,6,0)</f>
        <v>Não</v>
      </c>
      <c r="I198" s="24">
        <f>VLOOKUP($A198,'Tabela CFOP'!$A$3:$I$564,7,0)</f>
        <v>0</v>
      </c>
      <c r="J198" s="24" t="str">
        <f>VLOOKUP($A198,'Tabela CFOP'!$A$3:$I$564,8,0)</f>
        <v>Saída</v>
      </c>
    </row>
    <row r="199" spans="1:10" s="23" customFormat="1" ht="45" x14ac:dyDescent="0.25">
      <c r="A199" s="21" t="s">
        <v>124</v>
      </c>
      <c r="B199" s="22">
        <v>5502</v>
      </c>
      <c r="C199" s="22">
        <v>6502</v>
      </c>
      <c r="D199" s="22"/>
      <c r="E199" s="21" t="str">
        <f>VLOOKUP($A199,'Tabela CFOP'!$A$3:$I$564,3,0)</f>
        <v>Sim</v>
      </c>
      <c r="F199" s="21" t="str">
        <f>VLOOKUP($A199,'Tabela CFOP'!$A$3:$I$564,4,0)</f>
        <v>Não</v>
      </c>
      <c r="G199" s="21" t="str">
        <f>VLOOKUP($A199,'Tabela CFOP'!$A$3:$I$564,5,0)</f>
        <v>Não</v>
      </c>
      <c r="H199" s="21" t="str">
        <f>VLOOKUP($A199,'Tabela CFOP'!$A$3:$I$564,6,0)</f>
        <v>Não</v>
      </c>
      <c r="I199" s="21">
        <f>VLOOKUP($A199,'Tabela CFOP'!$A$3:$I$564,7,0)</f>
        <v>0</v>
      </c>
      <c r="J199" s="21" t="str">
        <f>VLOOKUP($A199,'Tabela CFOP'!$A$3:$I$564,8,0)</f>
        <v>Saída</v>
      </c>
    </row>
    <row r="200" spans="1:10" s="23" customFormat="1" ht="30" x14ac:dyDescent="0.25">
      <c r="A200" s="24" t="s">
        <v>125</v>
      </c>
      <c r="B200" s="25">
        <v>5503</v>
      </c>
      <c r="C200" s="25">
        <v>6503</v>
      </c>
      <c r="D200" s="25"/>
      <c r="E200" s="24" t="str">
        <f>VLOOKUP($A200,'Tabela CFOP'!$A$3:$I$564,3,0)</f>
        <v>Sim</v>
      </c>
      <c r="F200" s="24" t="str">
        <f>VLOOKUP($A200,'Tabela CFOP'!$A$3:$I$564,4,0)</f>
        <v>Não</v>
      </c>
      <c r="G200" s="24" t="str">
        <f>VLOOKUP($A200,'Tabela CFOP'!$A$3:$I$564,5,0)</f>
        <v>Não</v>
      </c>
      <c r="H200" s="24" t="str">
        <f>VLOOKUP($A200,'Tabela CFOP'!$A$3:$I$564,6,0)</f>
        <v>Sim</v>
      </c>
      <c r="I200" s="24" t="str">
        <f>VLOOKUP($A200,'Tabela CFOP'!$A$3:$I$564,7,0)</f>
        <v>Devolução</v>
      </c>
      <c r="J200" s="24" t="str">
        <f>VLOOKUP($A200,'Tabela CFOP'!$A$3:$I$564,8,0)</f>
        <v>Saída</v>
      </c>
    </row>
    <row r="201" spans="1:10" s="23" customFormat="1" ht="60" x14ac:dyDescent="0.25">
      <c r="A201" s="21" t="s">
        <v>292</v>
      </c>
      <c r="B201" s="22">
        <v>5504</v>
      </c>
      <c r="C201" s="22">
        <v>6504</v>
      </c>
      <c r="D201" s="22"/>
      <c r="E201" s="21" t="str">
        <f>VLOOKUP($A201,'Tabela CFOP'!$A$3:$I$564,3,0)</f>
        <v>Sim</v>
      </c>
      <c r="F201" s="21" t="str">
        <f>VLOOKUP($A201,'Tabela CFOP'!$A$3:$I$564,4,0)</f>
        <v>Não</v>
      </c>
      <c r="G201" s="21" t="str">
        <f>VLOOKUP($A201,'Tabela CFOP'!$A$3:$I$564,5,0)</f>
        <v>Não</v>
      </c>
      <c r="H201" s="21" t="str">
        <f>VLOOKUP($A201,'Tabela CFOP'!$A$3:$I$564,6,0)</f>
        <v>Não</v>
      </c>
      <c r="I201" s="21">
        <f>VLOOKUP($A201,'Tabela CFOP'!$A$3:$I$564,7,0)</f>
        <v>0</v>
      </c>
      <c r="J201" s="21" t="str">
        <f>VLOOKUP($A201,'Tabela CFOP'!$A$3:$I$564,8,0)</f>
        <v>Saída</v>
      </c>
    </row>
    <row r="202" spans="1:10" s="23" customFormat="1" ht="45" x14ac:dyDescent="0.25">
      <c r="A202" s="24" t="s">
        <v>293</v>
      </c>
      <c r="B202" s="25">
        <v>5505</v>
      </c>
      <c r="C202" s="25">
        <v>6505</v>
      </c>
      <c r="D202" s="25"/>
      <c r="E202" s="24" t="str">
        <f>VLOOKUP($A202,'Tabela CFOP'!$A$3:$I$564,3,0)</f>
        <v>Sim</v>
      </c>
      <c r="F202" s="24" t="str">
        <f>VLOOKUP($A202,'Tabela CFOP'!$A$3:$I$564,4,0)</f>
        <v>Não</v>
      </c>
      <c r="G202" s="24" t="str">
        <f>VLOOKUP($A202,'Tabela CFOP'!$A$3:$I$564,5,0)</f>
        <v>Não</v>
      </c>
      <c r="H202" s="24" t="str">
        <f>VLOOKUP($A202,'Tabela CFOP'!$A$3:$I$564,6,0)</f>
        <v>Não</v>
      </c>
      <c r="I202" s="24">
        <f>VLOOKUP($A202,'Tabela CFOP'!$A$3:$I$564,7,0)</f>
        <v>0</v>
      </c>
      <c r="J202" s="24" t="str">
        <f>VLOOKUP($A202,'Tabela CFOP'!$A$3:$I$564,8,0)</f>
        <v>Saída</v>
      </c>
    </row>
    <row r="203" spans="1:10" s="23" customFormat="1" x14ac:dyDescent="0.25">
      <c r="A203" s="21" t="s">
        <v>126</v>
      </c>
      <c r="B203" s="22">
        <v>5551</v>
      </c>
      <c r="C203" s="22">
        <v>6551</v>
      </c>
      <c r="D203" s="22">
        <v>7551</v>
      </c>
      <c r="E203" s="21" t="str">
        <f>VLOOKUP($A203,'Tabela CFOP'!$A$3:$I$564,3,0)</f>
        <v>Sim</v>
      </c>
      <c r="F203" s="21" t="str">
        <f>VLOOKUP($A203,'Tabela CFOP'!$A$3:$I$564,4,0)</f>
        <v>Não</v>
      </c>
      <c r="G203" s="21" t="str">
        <f>VLOOKUP($A203,'Tabela CFOP'!$A$3:$I$564,5,0)</f>
        <v>Não</v>
      </c>
      <c r="H203" s="21" t="str">
        <f>VLOOKUP($A203,'Tabela CFOP'!$A$3:$I$564,6,0)</f>
        <v>Não</v>
      </c>
      <c r="I203" s="21" t="str">
        <f>VLOOKUP($A203,'Tabela CFOP'!$A$3:$I$564,7,0)</f>
        <v>Venda</v>
      </c>
      <c r="J203" s="21" t="str">
        <f>VLOOKUP($A203,'Tabela CFOP'!$A$3:$I$564,8,0)</f>
        <v>Saída</v>
      </c>
    </row>
    <row r="204" spans="1:10" s="23" customFormat="1" ht="30" x14ac:dyDescent="0.25">
      <c r="A204" s="24" t="s">
        <v>37</v>
      </c>
      <c r="B204" s="25">
        <v>5552</v>
      </c>
      <c r="C204" s="25">
        <v>6552</v>
      </c>
      <c r="D204" s="25"/>
      <c r="E204" s="24" t="str">
        <f>VLOOKUP($A204,'Tabela CFOP'!$A$3:$I$564,3,0)</f>
        <v>Sim</v>
      </c>
      <c r="F204" s="24" t="str">
        <f>VLOOKUP($A204,'Tabela CFOP'!$A$3:$I$564,4,0)</f>
        <v>Não</v>
      </c>
      <c r="G204" s="24" t="str">
        <f>VLOOKUP($A204,'Tabela CFOP'!$A$3:$I$564,5,0)</f>
        <v>Não</v>
      </c>
      <c r="H204" s="24" t="str">
        <f>VLOOKUP($A204,'Tabela CFOP'!$A$3:$I$564,6,0)</f>
        <v>Não</v>
      </c>
      <c r="I204" s="24" t="str">
        <f>VLOOKUP($A204,'Tabela CFOP'!$A$3:$I$564,7,0)</f>
        <v>Transferência</v>
      </c>
      <c r="J204" s="24" t="str">
        <f>VLOOKUP($A204,'Tabela CFOP'!$A$3:$I$564,8,0)</f>
        <v>Entrada</v>
      </c>
    </row>
    <row r="205" spans="1:10" s="23" customFormat="1" ht="30" x14ac:dyDescent="0.25">
      <c r="A205" s="21" t="s">
        <v>294</v>
      </c>
      <c r="B205" s="22">
        <v>5553</v>
      </c>
      <c r="C205" s="22">
        <v>6553</v>
      </c>
      <c r="D205" s="22">
        <v>7553</v>
      </c>
      <c r="E205" s="21" t="str">
        <f>VLOOKUP($A205,'Tabela CFOP'!$A$3:$I$564,3,0)</f>
        <v>Sim</v>
      </c>
      <c r="F205" s="21" t="str">
        <f>VLOOKUP($A205,'Tabela CFOP'!$A$3:$I$564,4,0)</f>
        <v>Não</v>
      </c>
      <c r="G205" s="21" t="str">
        <f>VLOOKUP($A205,'Tabela CFOP'!$A$3:$I$564,5,0)</f>
        <v>Não</v>
      </c>
      <c r="H205" s="21" t="str">
        <f>VLOOKUP($A205,'Tabela CFOP'!$A$3:$I$564,6,0)</f>
        <v>Sim</v>
      </c>
      <c r="I205" s="21" t="str">
        <f>VLOOKUP($A205,'Tabela CFOP'!$A$3:$I$564,7,0)</f>
        <v>Devolução</v>
      </c>
      <c r="J205" s="21" t="str">
        <f>VLOOKUP($A205,'Tabela CFOP'!$A$3:$I$564,8,0)</f>
        <v>Saída</v>
      </c>
    </row>
    <row r="206" spans="1:10" s="23" customFormat="1" ht="45" x14ac:dyDescent="0.25">
      <c r="A206" s="24" t="s">
        <v>295</v>
      </c>
      <c r="B206" s="25">
        <v>5554</v>
      </c>
      <c r="C206" s="25">
        <v>6554</v>
      </c>
      <c r="D206" s="25"/>
      <c r="E206" s="24" t="str">
        <f>VLOOKUP($A206,'Tabela CFOP'!$A$3:$I$564,3,0)</f>
        <v>Sim</v>
      </c>
      <c r="F206" s="24" t="str">
        <f>VLOOKUP($A206,'Tabela CFOP'!$A$3:$I$564,4,0)</f>
        <v>Não</v>
      </c>
      <c r="G206" s="24" t="str">
        <f>VLOOKUP($A206,'Tabela CFOP'!$A$3:$I$564,5,0)</f>
        <v>Não</v>
      </c>
      <c r="H206" s="24" t="str">
        <f>VLOOKUP($A206,'Tabela CFOP'!$A$3:$I$564,6,0)</f>
        <v>Não</v>
      </c>
      <c r="I206" s="24" t="str">
        <f>VLOOKUP($A206,'Tabela CFOP'!$A$3:$I$564,7,0)</f>
        <v>Remessa (industrialização, demonstração)</v>
      </c>
      <c r="J206" s="24" t="str">
        <f>VLOOKUP($A206,'Tabela CFOP'!$A$3:$I$564,8,0)</f>
        <v>Saída</v>
      </c>
    </row>
    <row r="207" spans="1:10" s="23" customFormat="1" ht="45" x14ac:dyDescent="0.25">
      <c r="A207" s="21" t="s">
        <v>296</v>
      </c>
      <c r="B207" s="22">
        <v>5555</v>
      </c>
      <c r="C207" s="22">
        <v>6555</v>
      </c>
      <c r="D207" s="22"/>
      <c r="E207" s="21" t="str">
        <f>VLOOKUP($A207,'Tabela CFOP'!$A$3:$I$564,3,0)</f>
        <v>Sim</v>
      </c>
      <c r="F207" s="21" t="str">
        <f>VLOOKUP($A207,'Tabela CFOP'!$A$3:$I$564,4,0)</f>
        <v>Não</v>
      </c>
      <c r="G207" s="21" t="str">
        <f>VLOOKUP($A207,'Tabela CFOP'!$A$3:$I$564,5,0)</f>
        <v>Não</v>
      </c>
      <c r="H207" s="21" t="str">
        <f>VLOOKUP($A207,'Tabela CFOP'!$A$3:$I$564,6,0)</f>
        <v>Sim</v>
      </c>
      <c r="I207" s="21" t="str">
        <f>VLOOKUP($A207,'Tabela CFOP'!$A$3:$I$564,7,0)</f>
        <v>Devolução</v>
      </c>
      <c r="J207" s="21" t="str">
        <f>VLOOKUP($A207,'Tabela CFOP'!$A$3:$I$564,8,0)</f>
        <v>Saída</v>
      </c>
    </row>
    <row r="208" spans="1:10" s="23" customFormat="1" ht="30" x14ac:dyDescent="0.25">
      <c r="A208" s="24" t="s">
        <v>127</v>
      </c>
      <c r="B208" s="25">
        <v>5556</v>
      </c>
      <c r="C208" s="25">
        <v>6556</v>
      </c>
      <c r="D208" s="25">
        <v>7556</v>
      </c>
      <c r="E208" s="24" t="str">
        <f>VLOOKUP($A208,'Tabela CFOP'!$A$3:$I$564,3,0)</f>
        <v>Sim</v>
      </c>
      <c r="F208" s="24" t="str">
        <f>VLOOKUP($A208,'Tabela CFOP'!$A$3:$I$564,4,0)</f>
        <v>Não</v>
      </c>
      <c r="G208" s="24" t="str">
        <f>VLOOKUP($A208,'Tabela CFOP'!$A$3:$I$564,5,0)</f>
        <v>Não</v>
      </c>
      <c r="H208" s="24" t="str">
        <f>VLOOKUP($A208,'Tabela CFOP'!$A$3:$I$564,6,0)</f>
        <v>Sim</v>
      </c>
      <c r="I208" s="24" t="str">
        <f>VLOOKUP($A208,'Tabela CFOP'!$A$3:$I$564,7,0)</f>
        <v>Devolução</v>
      </c>
      <c r="J208" s="24" t="str">
        <f>VLOOKUP($A208,'Tabela CFOP'!$A$3:$I$564,8,0)</f>
        <v>Saída</v>
      </c>
    </row>
    <row r="209" spans="1:10" s="23" customFormat="1" ht="30" x14ac:dyDescent="0.25">
      <c r="A209" s="21" t="s">
        <v>128</v>
      </c>
      <c r="B209" s="22">
        <v>5557</v>
      </c>
      <c r="C209" s="22">
        <v>6557</v>
      </c>
      <c r="D209" s="22"/>
      <c r="E209" s="21" t="str">
        <f>VLOOKUP($A209,'Tabela CFOP'!$A$3:$I$564,3,0)</f>
        <v>Sim</v>
      </c>
      <c r="F209" s="21" t="str">
        <f>VLOOKUP($A209,'Tabela CFOP'!$A$3:$I$564,4,0)</f>
        <v>Não</v>
      </c>
      <c r="G209" s="21" t="str">
        <f>VLOOKUP($A209,'Tabela CFOP'!$A$3:$I$564,5,0)</f>
        <v>Não</v>
      </c>
      <c r="H209" s="21" t="str">
        <f>VLOOKUP($A209,'Tabela CFOP'!$A$3:$I$564,6,0)</f>
        <v>Não</v>
      </c>
      <c r="I209" s="21" t="str">
        <f>VLOOKUP($A209,'Tabela CFOP'!$A$3:$I$564,7,0)</f>
        <v>Transferência</v>
      </c>
      <c r="J209" s="21" t="str">
        <f>VLOOKUP($A209,'Tabela CFOP'!$A$3:$I$564,8,0)</f>
        <v>Saída</v>
      </c>
    </row>
    <row r="210" spans="1:10" s="23" customFormat="1" ht="30" x14ac:dyDescent="0.25">
      <c r="A210" s="24" t="s">
        <v>129</v>
      </c>
      <c r="B210" s="25">
        <v>5601</v>
      </c>
      <c r="C210" s="25"/>
      <c r="D210" s="25"/>
      <c r="E210" s="24" t="str">
        <f>VLOOKUP($A210,'Tabela CFOP'!$A$3:$I$564,3,0)</f>
        <v>Sim</v>
      </c>
      <c r="F210" s="24" t="str">
        <f>VLOOKUP($A210,'Tabela CFOP'!$A$3:$I$564,4,0)</f>
        <v>Não</v>
      </c>
      <c r="G210" s="24" t="str">
        <f>VLOOKUP($A210,'Tabela CFOP'!$A$3:$I$564,5,0)</f>
        <v>Não</v>
      </c>
      <c r="H210" s="24" t="str">
        <f>VLOOKUP($A210,'Tabela CFOP'!$A$3:$I$564,6,0)</f>
        <v>Não</v>
      </c>
      <c r="I210" s="24">
        <f>VLOOKUP($A210,'Tabela CFOP'!$A$3:$I$564,7,0)</f>
        <v>0</v>
      </c>
      <c r="J210" s="24" t="str">
        <f>VLOOKUP($A210,'Tabela CFOP'!$A$3:$I$564,8,0)</f>
        <v>Saída</v>
      </c>
    </row>
    <row r="211" spans="1:10" s="23" customFormat="1" ht="60" x14ac:dyDescent="0.25">
      <c r="A211" s="21" t="s">
        <v>297</v>
      </c>
      <c r="B211" s="22">
        <v>5602</v>
      </c>
      <c r="C211" s="22"/>
      <c r="D211" s="22"/>
      <c r="E211" s="21" t="str">
        <f>VLOOKUP($A211,'Tabela CFOP'!$A$3:$I$564,3,0)</f>
        <v>Sim</v>
      </c>
      <c r="F211" s="21" t="str">
        <f>VLOOKUP($A211,'Tabela CFOP'!$A$3:$I$564,4,0)</f>
        <v>Não</v>
      </c>
      <c r="G211" s="21" t="str">
        <f>VLOOKUP($A211,'Tabela CFOP'!$A$3:$I$564,5,0)</f>
        <v>Não</v>
      </c>
      <c r="H211" s="21" t="str">
        <f>VLOOKUP($A211,'Tabela CFOP'!$A$3:$I$564,6,0)</f>
        <v>Não</v>
      </c>
      <c r="I211" s="21">
        <f>VLOOKUP($A211,'Tabela CFOP'!$A$3:$I$564,7,0)</f>
        <v>0</v>
      </c>
      <c r="J211" s="21" t="str">
        <f>VLOOKUP($A211,'Tabela CFOP'!$A$3:$I$564,8,0)</f>
        <v>Saída</v>
      </c>
    </row>
    <row r="212" spans="1:10" s="23" customFormat="1" ht="30" x14ac:dyDescent="0.25">
      <c r="A212" s="24" t="s">
        <v>40</v>
      </c>
      <c r="B212" s="25">
        <v>5603</v>
      </c>
      <c r="C212" s="25">
        <v>6603</v>
      </c>
      <c r="D212" s="25"/>
      <c r="E212" s="24" t="str">
        <f>VLOOKUP($A212,'Tabela CFOP'!$A$3:$I$564,3,0)</f>
        <v>Sim</v>
      </c>
      <c r="F212" s="24" t="str">
        <f>VLOOKUP($A212,'Tabela CFOP'!$A$3:$I$564,4,0)</f>
        <v>Não</v>
      </c>
      <c r="G212" s="24" t="str">
        <f>VLOOKUP($A212,'Tabela CFOP'!$A$3:$I$564,5,0)</f>
        <v>Não</v>
      </c>
      <c r="H212" s="24" t="str">
        <f>VLOOKUP($A212,'Tabela CFOP'!$A$3:$I$564,6,0)</f>
        <v>Não</v>
      </c>
      <c r="I212" s="24">
        <f>VLOOKUP($A212,'Tabela CFOP'!$A$3:$I$564,7,0)</f>
        <v>0</v>
      </c>
      <c r="J212" s="24" t="str">
        <f>VLOOKUP($A212,'Tabela CFOP'!$A$3:$I$564,8,0)</f>
        <v>Entrada</v>
      </c>
    </row>
    <row r="213" spans="1:10" s="23" customFormat="1" ht="45" x14ac:dyDescent="0.25">
      <c r="A213" s="21" t="s">
        <v>130</v>
      </c>
      <c r="B213" s="22">
        <v>5605</v>
      </c>
      <c r="C213" s="22"/>
      <c r="D213" s="22"/>
      <c r="E213" s="21" t="str">
        <f>VLOOKUP($A213,'Tabela CFOP'!$A$3:$I$564,3,0)</f>
        <v>Sim</v>
      </c>
      <c r="F213" s="21" t="str">
        <f>VLOOKUP($A213,'Tabela CFOP'!$A$3:$I$564,4,0)</f>
        <v>Não</v>
      </c>
      <c r="G213" s="21" t="str">
        <f>VLOOKUP($A213,'Tabela CFOP'!$A$3:$I$564,5,0)</f>
        <v>Não</v>
      </c>
      <c r="H213" s="21" t="str">
        <f>VLOOKUP($A213,'Tabela CFOP'!$A$3:$I$564,6,0)</f>
        <v>Não</v>
      </c>
      <c r="I213" s="21">
        <f>VLOOKUP($A213,'Tabela CFOP'!$A$3:$I$564,7,0)</f>
        <v>0</v>
      </c>
      <c r="J213" s="21" t="str">
        <f>VLOOKUP($A213,'Tabela CFOP'!$A$3:$I$564,8,0)</f>
        <v>Saída</v>
      </c>
    </row>
    <row r="214" spans="1:10" s="23" customFormat="1" ht="45" x14ac:dyDescent="0.25">
      <c r="A214" s="24" t="s">
        <v>298</v>
      </c>
      <c r="B214" s="25">
        <v>5606</v>
      </c>
      <c r="C214" s="25"/>
      <c r="D214" s="25"/>
      <c r="E214" s="24" t="str">
        <f>VLOOKUP($A214,'Tabela CFOP'!$A$3:$I$564,3,0)</f>
        <v>Sim</v>
      </c>
      <c r="F214" s="24" t="str">
        <f>VLOOKUP($A214,'Tabela CFOP'!$A$3:$I$564,4,0)</f>
        <v>Não</v>
      </c>
      <c r="G214" s="24" t="str">
        <f>VLOOKUP($A214,'Tabela CFOP'!$A$3:$I$564,5,0)</f>
        <v>Não</v>
      </c>
      <c r="H214" s="24" t="str">
        <f>VLOOKUP($A214,'Tabela CFOP'!$A$3:$I$564,6,0)</f>
        <v>Não</v>
      </c>
      <c r="I214" s="24" t="str">
        <f>VLOOKUP($A214,'Tabela CFOP'!$A$3:$I$564,7,0)</f>
        <v>Remessa (industrialização, demonstração)</v>
      </c>
      <c r="J214" s="24" t="str">
        <f>VLOOKUP($A214,'Tabela CFOP'!$A$3:$I$564,8,0)</f>
        <v>Saída</v>
      </c>
    </row>
    <row r="215" spans="1:10" s="23" customFormat="1" ht="45" x14ac:dyDescent="0.25">
      <c r="A215" s="21" t="s">
        <v>131</v>
      </c>
      <c r="B215" s="22">
        <v>5651</v>
      </c>
      <c r="C215" s="22"/>
      <c r="D215" s="22"/>
      <c r="E215" s="21" t="str">
        <f>VLOOKUP($A215,'Tabela CFOP'!$A$3:$I$564,3,0)</f>
        <v>Sim</v>
      </c>
      <c r="F215" s="21" t="str">
        <f>VLOOKUP($A215,'Tabela CFOP'!$A$3:$I$564,4,0)</f>
        <v>Não</v>
      </c>
      <c r="G215" s="21" t="str">
        <f>VLOOKUP($A215,'Tabela CFOP'!$A$3:$I$564,5,0)</f>
        <v>Não</v>
      </c>
      <c r="H215" s="21" t="str">
        <f>VLOOKUP($A215,'Tabela CFOP'!$A$3:$I$564,6,0)</f>
        <v>Não</v>
      </c>
      <c r="I215" s="21">
        <f>VLOOKUP($A215,'Tabela CFOP'!$A$3:$I$564,7,0)</f>
        <v>0</v>
      </c>
      <c r="J215" s="21" t="str">
        <f>VLOOKUP($A215,'Tabela CFOP'!$A$3:$I$564,8,0)</f>
        <v>Saída</v>
      </c>
    </row>
    <row r="216" spans="1:10" s="23" customFormat="1" ht="45" x14ac:dyDescent="0.25">
      <c r="A216" s="24" t="s">
        <v>132</v>
      </c>
      <c r="B216" s="25">
        <v>5652</v>
      </c>
      <c r="C216" s="25">
        <v>6652</v>
      </c>
      <c r="D216" s="25"/>
      <c r="E216" s="24" t="str">
        <f>VLOOKUP($A216,'Tabela CFOP'!$A$3:$I$564,3,0)</f>
        <v>Sim</v>
      </c>
      <c r="F216" s="24" t="str">
        <f>VLOOKUP($A216,'Tabela CFOP'!$A$3:$I$564,4,0)</f>
        <v>Não</v>
      </c>
      <c r="G216" s="24" t="str">
        <f>VLOOKUP($A216,'Tabela CFOP'!$A$3:$I$564,5,0)</f>
        <v>Não</v>
      </c>
      <c r="H216" s="24" t="str">
        <f>VLOOKUP($A216,'Tabela CFOP'!$A$3:$I$564,6,0)</f>
        <v>Não</v>
      </c>
      <c r="I216" s="24">
        <f>VLOOKUP($A216,'Tabela CFOP'!$A$3:$I$564,7,0)</f>
        <v>0</v>
      </c>
      <c r="J216" s="24" t="str">
        <f>VLOOKUP($A216,'Tabela CFOP'!$A$3:$I$564,8,0)</f>
        <v>Saída</v>
      </c>
    </row>
    <row r="217" spans="1:10" s="23" customFormat="1" ht="45" x14ac:dyDescent="0.25">
      <c r="A217" s="21" t="s">
        <v>133</v>
      </c>
      <c r="B217" s="22">
        <v>5653</v>
      </c>
      <c r="C217" s="22"/>
      <c r="D217" s="22"/>
      <c r="E217" s="21" t="str">
        <f>VLOOKUP($A217,'Tabela CFOP'!$A$3:$I$564,3,0)</f>
        <v>Sim</v>
      </c>
      <c r="F217" s="21" t="str">
        <f>VLOOKUP($A217,'Tabela CFOP'!$A$3:$I$564,4,0)</f>
        <v>Não</v>
      </c>
      <c r="G217" s="21" t="str">
        <f>VLOOKUP($A217,'Tabela CFOP'!$A$3:$I$564,5,0)</f>
        <v>Não</v>
      </c>
      <c r="H217" s="21" t="str">
        <f>VLOOKUP($A217,'Tabela CFOP'!$A$3:$I$564,6,0)</f>
        <v>Não</v>
      </c>
      <c r="I217" s="21">
        <f>VLOOKUP($A217,'Tabela CFOP'!$A$3:$I$564,7,0)</f>
        <v>0</v>
      </c>
      <c r="J217" s="21" t="str">
        <f>VLOOKUP($A217,'Tabela CFOP'!$A$3:$I$564,8,0)</f>
        <v>Saída</v>
      </c>
    </row>
    <row r="218" spans="1:10" s="23" customFormat="1" ht="45" x14ac:dyDescent="0.25">
      <c r="A218" s="24" t="s">
        <v>134</v>
      </c>
      <c r="B218" s="25">
        <v>5654</v>
      </c>
      <c r="C218" s="25"/>
      <c r="D218" s="25"/>
      <c r="E218" s="24" t="str">
        <f>VLOOKUP($A218,'Tabela CFOP'!$A$3:$I$564,3,0)</f>
        <v>Sim</v>
      </c>
      <c r="F218" s="24" t="str">
        <f>VLOOKUP($A218,'Tabela CFOP'!$A$3:$I$564,4,0)</f>
        <v>Não</v>
      </c>
      <c r="G218" s="24" t="str">
        <f>VLOOKUP($A218,'Tabela CFOP'!$A$3:$I$564,5,0)</f>
        <v>Não</v>
      </c>
      <c r="H218" s="24" t="str">
        <f>VLOOKUP($A218,'Tabela CFOP'!$A$3:$I$564,6,0)</f>
        <v>Não</v>
      </c>
      <c r="I218" s="24">
        <f>VLOOKUP($A218,'Tabela CFOP'!$A$3:$I$564,7,0)</f>
        <v>0</v>
      </c>
      <c r="J218" s="24" t="str">
        <f>VLOOKUP($A218,'Tabela CFOP'!$A$3:$I$564,8,0)</f>
        <v>Saída</v>
      </c>
    </row>
    <row r="219" spans="1:10" s="23" customFormat="1" ht="45" x14ac:dyDescent="0.25">
      <c r="A219" s="21" t="s">
        <v>135</v>
      </c>
      <c r="B219" s="22">
        <v>5655</v>
      </c>
      <c r="C219" s="22">
        <v>6655</v>
      </c>
      <c r="D219" s="22"/>
      <c r="E219" s="21" t="str">
        <f>VLOOKUP($A219,'Tabela CFOP'!$A$3:$I$564,3,0)</f>
        <v>Sim</v>
      </c>
      <c r="F219" s="21" t="str">
        <f>VLOOKUP($A219,'Tabela CFOP'!$A$3:$I$564,4,0)</f>
        <v>Não</v>
      </c>
      <c r="G219" s="21" t="str">
        <f>VLOOKUP($A219,'Tabela CFOP'!$A$3:$I$564,5,0)</f>
        <v>Não</v>
      </c>
      <c r="H219" s="21" t="str">
        <f>VLOOKUP($A219,'Tabela CFOP'!$A$3:$I$564,6,0)</f>
        <v>Não</v>
      </c>
      <c r="I219" s="21">
        <f>VLOOKUP($A219,'Tabela CFOP'!$A$3:$I$564,7,0)</f>
        <v>0</v>
      </c>
      <c r="J219" s="21" t="str">
        <f>VLOOKUP($A219,'Tabela CFOP'!$A$3:$I$564,8,0)</f>
        <v>Saída</v>
      </c>
    </row>
    <row r="220" spans="1:10" s="23" customFormat="1" ht="45" x14ac:dyDescent="0.25">
      <c r="A220" s="24" t="s">
        <v>136</v>
      </c>
      <c r="B220" s="25">
        <v>5656</v>
      </c>
      <c r="C220" s="25">
        <v>6656</v>
      </c>
      <c r="D220" s="25"/>
      <c r="E220" s="24" t="str">
        <f>VLOOKUP($A220,'Tabela CFOP'!$A$3:$I$564,3,0)</f>
        <v>Sim</v>
      </c>
      <c r="F220" s="24" t="str">
        <f>VLOOKUP($A220,'Tabela CFOP'!$A$3:$I$564,4,0)</f>
        <v>Não</v>
      </c>
      <c r="G220" s="24" t="str">
        <f>VLOOKUP($A220,'Tabela CFOP'!$A$3:$I$564,5,0)</f>
        <v>Não</v>
      </c>
      <c r="H220" s="24" t="str">
        <f>VLOOKUP($A220,'Tabela CFOP'!$A$3:$I$564,6,0)</f>
        <v>Não</v>
      </c>
      <c r="I220" s="24">
        <f>VLOOKUP($A220,'Tabela CFOP'!$A$3:$I$564,7,0)</f>
        <v>0</v>
      </c>
      <c r="J220" s="24" t="str">
        <f>VLOOKUP($A220,'Tabela CFOP'!$A$3:$I$564,8,0)</f>
        <v>Saída</v>
      </c>
    </row>
    <row r="221" spans="1:10" s="23" customFormat="1" ht="45" x14ac:dyDescent="0.25">
      <c r="A221" s="21" t="s">
        <v>299</v>
      </c>
      <c r="B221" s="22">
        <v>5657</v>
      </c>
      <c r="C221" s="22">
        <v>6657</v>
      </c>
      <c r="D221" s="22"/>
      <c r="E221" s="21" t="str">
        <f>VLOOKUP($A221,'Tabela CFOP'!$A$3:$I$564,3,0)</f>
        <v>Sim</v>
      </c>
      <c r="F221" s="21" t="str">
        <f>VLOOKUP($A221,'Tabela CFOP'!$A$3:$I$564,4,0)</f>
        <v>Não</v>
      </c>
      <c r="G221" s="21" t="str">
        <f>VLOOKUP($A221,'Tabela CFOP'!$A$3:$I$564,5,0)</f>
        <v>Não</v>
      </c>
      <c r="H221" s="21" t="str">
        <f>VLOOKUP($A221,'Tabela CFOP'!$A$3:$I$564,6,0)</f>
        <v>Não</v>
      </c>
      <c r="I221" s="21">
        <f>VLOOKUP($A221,'Tabela CFOP'!$A$3:$I$564,7,0)</f>
        <v>0</v>
      </c>
      <c r="J221" s="21" t="str">
        <f>VLOOKUP($A221,'Tabela CFOP'!$A$3:$I$564,8,0)</f>
        <v>Saída</v>
      </c>
    </row>
    <row r="222" spans="1:10" s="23" customFormat="1" ht="45" x14ac:dyDescent="0.25">
      <c r="A222" s="24" t="s">
        <v>137</v>
      </c>
      <c r="B222" s="25">
        <v>5658</v>
      </c>
      <c r="C222" s="25">
        <v>6658</v>
      </c>
      <c r="D222" s="25"/>
      <c r="E222" s="24" t="str">
        <f>VLOOKUP($A222,'Tabela CFOP'!$A$3:$I$564,3,0)</f>
        <v>Sim</v>
      </c>
      <c r="F222" s="24" t="str">
        <f>VLOOKUP($A222,'Tabela CFOP'!$A$3:$I$564,4,0)</f>
        <v>Não</v>
      </c>
      <c r="G222" s="24" t="str">
        <f>VLOOKUP($A222,'Tabela CFOP'!$A$3:$I$564,5,0)</f>
        <v>Não</v>
      </c>
      <c r="H222" s="24" t="str">
        <f>VLOOKUP($A222,'Tabela CFOP'!$A$3:$I$564,6,0)</f>
        <v>Não</v>
      </c>
      <c r="I222" s="24">
        <f>VLOOKUP($A222,'Tabela CFOP'!$A$3:$I$564,7,0)</f>
        <v>0</v>
      </c>
      <c r="J222" s="24" t="str">
        <f>VLOOKUP($A222,'Tabela CFOP'!$A$3:$I$564,8,0)</f>
        <v>Saída</v>
      </c>
    </row>
    <row r="223" spans="1:10" s="23" customFormat="1" ht="45" x14ac:dyDescent="0.25">
      <c r="A223" s="21" t="s">
        <v>138</v>
      </c>
      <c r="B223" s="22">
        <v>5659</v>
      </c>
      <c r="C223" s="22">
        <v>6659</v>
      </c>
      <c r="D223" s="22"/>
      <c r="E223" s="21" t="str">
        <f>VLOOKUP($A223,'Tabela CFOP'!$A$3:$I$564,3,0)</f>
        <v>Sim</v>
      </c>
      <c r="F223" s="21" t="str">
        <f>VLOOKUP($A223,'Tabela CFOP'!$A$3:$I$564,4,0)</f>
        <v>Não</v>
      </c>
      <c r="G223" s="21" t="str">
        <f>VLOOKUP($A223,'Tabela CFOP'!$A$3:$I$564,5,0)</f>
        <v>Não</v>
      </c>
      <c r="H223" s="21" t="str">
        <f>VLOOKUP($A223,'Tabela CFOP'!$A$3:$I$564,6,0)</f>
        <v>Não</v>
      </c>
      <c r="I223" s="21">
        <f>VLOOKUP($A223,'Tabela CFOP'!$A$3:$I$564,7,0)</f>
        <v>0</v>
      </c>
      <c r="J223" s="21" t="str">
        <f>VLOOKUP($A223,'Tabela CFOP'!$A$3:$I$564,8,0)</f>
        <v>Saída</v>
      </c>
    </row>
    <row r="224" spans="1:10" s="23" customFormat="1" ht="45" x14ac:dyDescent="0.25">
      <c r="A224" s="24" t="s">
        <v>300</v>
      </c>
      <c r="B224" s="25">
        <v>5660</v>
      </c>
      <c r="C224" s="25">
        <v>6660</v>
      </c>
      <c r="D224" s="25"/>
      <c r="E224" s="24" t="str">
        <f>VLOOKUP($A224,'Tabela CFOP'!$A$3:$I$564,3,0)</f>
        <v>Sim</v>
      </c>
      <c r="F224" s="24" t="str">
        <f>VLOOKUP($A224,'Tabela CFOP'!$A$3:$I$564,4,0)</f>
        <v>Não</v>
      </c>
      <c r="G224" s="24" t="str">
        <f>VLOOKUP($A224,'Tabela CFOP'!$A$3:$I$564,5,0)</f>
        <v>Não</v>
      </c>
      <c r="H224" s="24" t="str">
        <f>VLOOKUP($A224,'Tabela CFOP'!$A$3:$I$564,6,0)</f>
        <v>Sim</v>
      </c>
      <c r="I224" s="24" t="str">
        <f>VLOOKUP($A224,'Tabela CFOP'!$A$3:$I$564,7,0)</f>
        <v>Devolução</v>
      </c>
      <c r="J224" s="24" t="str">
        <f>VLOOKUP($A224,'Tabela CFOP'!$A$3:$I$564,8,0)</f>
        <v>Saída</v>
      </c>
    </row>
    <row r="225" spans="1:10" s="23" customFormat="1" ht="45" x14ac:dyDescent="0.25">
      <c r="A225" s="21" t="s">
        <v>301</v>
      </c>
      <c r="B225" s="22">
        <v>5661</v>
      </c>
      <c r="C225" s="22">
        <v>6661</v>
      </c>
      <c r="D225" s="22"/>
      <c r="E225" s="21" t="str">
        <f>VLOOKUP($A225,'Tabela CFOP'!$A$3:$I$564,3,0)</f>
        <v>Sim</v>
      </c>
      <c r="F225" s="21" t="str">
        <f>VLOOKUP($A225,'Tabela CFOP'!$A$3:$I$564,4,0)</f>
        <v>Não</v>
      </c>
      <c r="G225" s="21" t="str">
        <f>VLOOKUP($A225,'Tabela CFOP'!$A$3:$I$564,5,0)</f>
        <v>Não</v>
      </c>
      <c r="H225" s="21" t="str">
        <f>VLOOKUP($A225,'Tabela CFOP'!$A$3:$I$564,6,0)</f>
        <v>Sim</v>
      </c>
      <c r="I225" s="21" t="str">
        <f>VLOOKUP($A225,'Tabela CFOP'!$A$3:$I$564,7,0)</f>
        <v>Devolução</v>
      </c>
      <c r="J225" s="21" t="str">
        <f>VLOOKUP($A225,'Tabela CFOP'!$A$3:$I$564,8,0)</f>
        <v>Saída</v>
      </c>
    </row>
    <row r="226" spans="1:10" s="23" customFormat="1" ht="45" x14ac:dyDescent="0.25">
      <c r="A226" s="24" t="s">
        <v>139</v>
      </c>
      <c r="B226" s="25">
        <v>5662</v>
      </c>
      <c r="C226" s="25">
        <v>6662</v>
      </c>
      <c r="D226" s="25"/>
      <c r="E226" s="24" t="str">
        <f>VLOOKUP($A226,'Tabela CFOP'!$A$3:$I$564,3,0)</f>
        <v>Sim</v>
      </c>
      <c r="F226" s="24" t="str">
        <f>VLOOKUP($A226,'Tabela CFOP'!$A$3:$I$564,4,0)</f>
        <v>Não</v>
      </c>
      <c r="G226" s="24" t="str">
        <f>VLOOKUP($A226,'Tabela CFOP'!$A$3:$I$564,5,0)</f>
        <v>Não</v>
      </c>
      <c r="H226" s="24" t="str">
        <f>VLOOKUP($A226,'Tabela CFOP'!$A$3:$I$564,6,0)</f>
        <v>Sim</v>
      </c>
      <c r="I226" s="24" t="str">
        <f>VLOOKUP($A226,'Tabela CFOP'!$A$3:$I$564,7,0)</f>
        <v>Devolução</v>
      </c>
      <c r="J226" s="24" t="str">
        <f>VLOOKUP($A226,'Tabela CFOP'!$A$3:$I$564,8,0)</f>
        <v>Saída</v>
      </c>
    </row>
    <row r="227" spans="1:10" s="23" customFormat="1" ht="30" x14ac:dyDescent="0.25">
      <c r="A227" s="21" t="s">
        <v>302</v>
      </c>
      <c r="B227" s="22">
        <v>5663</v>
      </c>
      <c r="C227" s="22">
        <v>6663</v>
      </c>
      <c r="D227" s="22"/>
      <c r="E227" s="21" t="str">
        <f>VLOOKUP($A227,'Tabela CFOP'!$A$3:$I$564,3,0)</f>
        <v>Sim</v>
      </c>
      <c r="F227" s="21" t="str">
        <f>VLOOKUP($A227,'Tabela CFOP'!$A$3:$I$564,4,0)</f>
        <v>Não</v>
      </c>
      <c r="G227" s="21" t="str">
        <f>VLOOKUP($A227,'Tabela CFOP'!$A$3:$I$564,5,0)</f>
        <v>Não</v>
      </c>
      <c r="H227" s="21" t="str">
        <f>VLOOKUP($A227,'Tabela CFOP'!$A$3:$I$564,6,0)</f>
        <v>Não</v>
      </c>
      <c r="I227" s="21">
        <f>VLOOKUP($A227,'Tabela CFOP'!$A$3:$I$564,7,0)</f>
        <v>0</v>
      </c>
      <c r="J227" s="21" t="str">
        <f>VLOOKUP($A227,'Tabela CFOP'!$A$3:$I$564,8,0)</f>
        <v>Saída</v>
      </c>
    </row>
    <row r="228" spans="1:10" s="23" customFormat="1" ht="30" x14ac:dyDescent="0.25">
      <c r="A228" s="24" t="s">
        <v>303</v>
      </c>
      <c r="B228" s="25">
        <v>5664</v>
      </c>
      <c r="C228" s="25">
        <v>6664</v>
      </c>
      <c r="D228" s="25"/>
      <c r="E228" s="24" t="str">
        <f>VLOOKUP($A228,'Tabela CFOP'!$A$3:$I$564,3,0)</f>
        <v>Sim</v>
      </c>
      <c r="F228" s="24" t="str">
        <f>VLOOKUP($A228,'Tabela CFOP'!$A$3:$I$564,4,0)</f>
        <v>Não</v>
      </c>
      <c r="G228" s="24" t="str">
        <f>VLOOKUP($A228,'Tabela CFOP'!$A$3:$I$564,5,0)</f>
        <v>Não</v>
      </c>
      <c r="H228" s="24" t="str">
        <f>VLOOKUP($A228,'Tabela CFOP'!$A$3:$I$564,6,0)</f>
        <v>Não</v>
      </c>
      <c r="I228" s="24">
        <f>VLOOKUP($A228,'Tabela CFOP'!$A$3:$I$564,7,0)</f>
        <v>0</v>
      </c>
      <c r="J228" s="24" t="str">
        <f>VLOOKUP($A228,'Tabela CFOP'!$A$3:$I$564,8,0)</f>
        <v>Saída</v>
      </c>
    </row>
    <row r="229" spans="1:10" s="23" customFormat="1" ht="30" x14ac:dyDescent="0.25">
      <c r="A229" s="21" t="s">
        <v>304</v>
      </c>
      <c r="B229" s="22">
        <v>5665</v>
      </c>
      <c r="C229" s="22">
        <v>6665</v>
      </c>
      <c r="D229" s="22"/>
      <c r="E229" s="21" t="str">
        <f>VLOOKUP($A229,'Tabela CFOP'!$A$3:$I$564,3,0)</f>
        <v>Sim</v>
      </c>
      <c r="F229" s="21" t="str">
        <f>VLOOKUP($A229,'Tabela CFOP'!$A$3:$I$564,4,0)</f>
        <v>Não</v>
      </c>
      <c r="G229" s="21" t="str">
        <f>VLOOKUP($A229,'Tabela CFOP'!$A$3:$I$564,5,0)</f>
        <v>Não</v>
      </c>
      <c r="H229" s="21" t="str">
        <f>VLOOKUP($A229,'Tabela CFOP'!$A$3:$I$564,6,0)</f>
        <v>Não</v>
      </c>
      <c r="I229" s="21">
        <f>VLOOKUP($A229,'Tabela CFOP'!$A$3:$I$564,7,0)</f>
        <v>0</v>
      </c>
      <c r="J229" s="21" t="str">
        <f>VLOOKUP($A229,'Tabela CFOP'!$A$3:$I$564,8,0)</f>
        <v>Saída</v>
      </c>
    </row>
    <row r="230" spans="1:10" s="23" customFormat="1" ht="45" x14ac:dyDescent="0.25">
      <c r="A230" s="24" t="s">
        <v>305</v>
      </c>
      <c r="B230" s="25">
        <v>5666</v>
      </c>
      <c r="C230" s="25">
        <v>6666</v>
      </c>
      <c r="D230" s="25"/>
      <c r="E230" s="24" t="str">
        <f>VLOOKUP($A230,'Tabela CFOP'!$A$3:$I$564,3,0)</f>
        <v>Sim</v>
      </c>
      <c r="F230" s="24" t="str">
        <f>VLOOKUP($A230,'Tabela CFOP'!$A$3:$I$564,4,0)</f>
        <v>Não</v>
      </c>
      <c r="G230" s="24" t="str">
        <f>VLOOKUP($A230,'Tabela CFOP'!$A$3:$I$564,5,0)</f>
        <v>Não</v>
      </c>
      <c r="H230" s="24" t="str">
        <f>VLOOKUP($A230,'Tabela CFOP'!$A$3:$I$564,6,0)</f>
        <v>Não</v>
      </c>
      <c r="I230" s="24">
        <f>VLOOKUP($A230,'Tabela CFOP'!$A$3:$I$564,7,0)</f>
        <v>0</v>
      </c>
      <c r="J230" s="24" t="str">
        <f>VLOOKUP($A230,'Tabela CFOP'!$A$3:$I$564,8,0)</f>
        <v>Saída</v>
      </c>
    </row>
    <row r="231" spans="1:10" s="23" customFormat="1" ht="45" x14ac:dyDescent="0.25">
      <c r="A231" s="21" t="s">
        <v>140</v>
      </c>
      <c r="B231" s="22">
        <v>5667</v>
      </c>
      <c r="C231" s="22"/>
      <c r="D231" s="22"/>
      <c r="E231" s="21" t="str">
        <f>VLOOKUP($A231,'Tabela CFOP'!$A$3:$I$564,3,0)</f>
        <v>Sim</v>
      </c>
      <c r="F231" s="21" t="str">
        <f>VLOOKUP($A231,'Tabela CFOP'!$A$3:$I$564,4,0)</f>
        <v>Não</v>
      </c>
      <c r="G231" s="21" t="str">
        <f>VLOOKUP($A231,'Tabela CFOP'!$A$3:$I$564,5,0)</f>
        <v>Não</v>
      </c>
      <c r="H231" s="21" t="str">
        <f>VLOOKUP($A231,'Tabela CFOP'!$A$3:$I$564,6,0)</f>
        <v>Não</v>
      </c>
      <c r="I231" s="21">
        <f>VLOOKUP($A231,'Tabela CFOP'!$A$3:$I$564,7,0)</f>
        <v>0</v>
      </c>
      <c r="J231" s="21" t="str">
        <f>VLOOKUP($A231,'Tabela CFOP'!$A$3:$I$564,8,0)</f>
        <v>Saída</v>
      </c>
    </row>
    <row r="232" spans="1:10" s="23" customFormat="1" ht="30" x14ac:dyDescent="0.25">
      <c r="A232" s="24" t="s">
        <v>306</v>
      </c>
      <c r="B232" s="25">
        <v>5901</v>
      </c>
      <c r="C232" s="25">
        <v>6901</v>
      </c>
      <c r="D232" s="25"/>
      <c r="E232" s="24" t="str">
        <f>VLOOKUP($A232,'Tabela CFOP'!$A$3:$I$564,3,0)</f>
        <v>Sim</v>
      </c>
      <c r="F232" s="24" t="str">
        <f>VLOOKUP($A232,'Tabela CFOP'!$A$3:$I$564,4,0)</f>
        <v>Não</v>
      </c>
      <c r="G232" s="24" t="str">
        <f>VLOOKUP($A232,'Tabela CFOP'!$A$3:$I$564,5,0)</f>
        <v>Não</v>
      </c>
      <c r="H232" s="24" t="str">
        <f>VLOOKUP($A232,'Tabela CFOP'!$A$3:$I$564,6,0)</f>
        <v>Não</v>
      </c>
      <c r="I232" s="24">
        <f>VLOOKUP($A232,'Tabela CFOP'!$A$3:$I$564,7,0)</f>
        <v>0</v>
      </c>
      <c r="J232" s="24" t="str">
        <f>VLOOKUP($A232,'Tabela CFOP'!$A$3:$I$564,8,0)</f>
        <v>Saída</v>
      </c>
    </row>
    <row r="233" spans="1:10" s="23" customFormat="1" ht="30" x14ac:dyDescent="0.25">
      <c r="A233" s="21" t="s">
        <v>141</v>
      </c>
      <c r="B233" s="22">
        <v>5902</v>
      </c>
      <c r="C233" s="22">
        <v>6902</v>
      </c>
      <c r="D233" s="22"/>
      <c r="E233" s="21" t="str">
        <f>VLOOKUP($A233,'Tabela CFOP'!$A$3:$I$564,3,0)</f>
        <v>Sim</v>
      </c>
      <c r="F233" s="21" t="str">
        <f>VLOOKUP($A233,'Tabela CFOP'!$A$3:$I$564,4,0)</f>
        <v>Não</v>
      </c>
      <c r="G233" s="21" t="str">
        <f>VLOOKUP($A233,'Tabela CFOP'!$A$3:$I$564,5,0)</f>
        <v>Não</v>
      </c>
      <c r="H233" s="21" t="str">
        <f>VLOOKUP($A233,'Tabela CFOP'!$A$3:$I$564,6,0)</f>
        <v>Não</v>
      </c>
      <c r="I233" s="21">
        <f>VLOOKUP($A233,'Tabela CFOP'!$A$3:$I$564,7,0)</f>
        <v>0</v>
      </c>
      <c r="J233" s="21" t="str">
        <f>VLOOKUP($A233,'Tabela CFOP'!$A$3:$I$564,8,0)</f>
        <v>Saída</v>
      </c>
    </row>
    <row r="234" spans="1:10" s="23" customFormat="1" ht="45" x14ac:dyDescent="0.25">
      <c r="A234" s="24" t="s">
        <v>307</v>
      </c>
      <c r="B234" s="25">
        <v>5903</v>
      </c>
      <c r="C234" s="25">
        <v>6903</v>
      </c>
      <c r="D234" s="25"/>
      <c r="E234" s="24" t="str">
        <f>VLOOKUP($A234,'Tabela CFOP'!$A$3:$I$564,3,0)</f>
        <v>Sim</v>
      </c>
      <c r="F234" s="24" t="str">
        <f>VLOOKUP($A234,'Tabela CFOP'!$A$3:$I$564,4,0)</f>
        <v>Não</v>
      </c>
      <c r="G234" s="24" t="str">
        <f>VLOOKUP($A234,'Tabela CFOP'!$A$3:$I$564,5,0)</f>
        <v>Não</v>
      </c>
      <c r="H234" s="24" t="str">
        <f>VLOOKUP($A234,'Tabela CFOP'!$A$3:$I$564,6,0)</f>
        <v>Não</v>
      </c>
      <c r="I234" s="24">
        <f>VLOOKUP($A234,'Tabela CFOP'!$A$3:$I$564,7,0)</f>
        <v>0</v>
      </c>
      <c r="J234" s="24" t="str">
        <f>VLOOKUP($A234,'Tabela CFOP'!$A$3:$I$564,8,0)</f>
        <v>Saída</v>
      </c>
    </row>
    <row r="235" spans="1:10" s="23" customFormat="1" ht="45" x14ac:dyDescent="0.25">
      <c r="A235" s="21" t="s">
        <v>308</v>
      </c>
      <c r="B235" s="22">
        <v>5904</v>
      </c>
      <c r="C235" s="22">
        <v>6904</v>
      </c>
      <c r="D235" s="22"/>
      <c r="E235" s="21" t="str">
        <f>VLOOKUP($A235,'Tabela CFOP'!$A$3:$I$564,3,0)</f>
        <v>Sim</v>
      </c>
      <c r="F235" s="21" t="str">
        <f>VLOOKUP($A235,'Tabela CFOP'!$A$3:$I$564,4,0)</f>
        <v>Não</v>
      </c>
      <c r="G235" s="21" t="str">
        <f>VLOOKUP($A235,'Tabela CFOP'!$A$3:$I$564,5,0)</f>
        <v>Não</v>
      </c>
      <c r="H235" s="21" t="str">
        <f>VLOOKUP($A235,'Tabela CFOP'!$A$3:$I$564,6,0)</f>
        <v>Não</v>
      </c>
      <c r="I235" s="21" t="str">
        <f>VLOOKUP($A235,'Tabela CFOP'!$A$3:$I$564,7,0)</f>
        <v>Remessa (industrialização, demonstração)</v>
      </c>
      <c r="J235" s="21" t="str">
        <f>VLOOKUP($A235,'Tabela CFOP'!$A$3:$I$564,8,0)</f>
        <v>Saída</v>
      </c>
    </row>
    <row r="236" spans="1:10" s="23" customFormat="1" ht="45" x14ac:dyDescent="0.25">
      <c r="A236" s="24" t="s">
        <v>309</v>
      </c>
      <c r="B236" s="25">
        <v>5905</v>
      </c>
      <c r="C236" s="25">
        <v>6905</v>
      </c>
      <c r="D236" s="25"/>
      <c r="E236" s="24" t="str">
        <f>VLOOKUP($A236,'Tabela CFOP'!$A$3:$I$564,3,0)</f>
        <v>Sim</v>
      </c>
      <c r="F236" s="24" t="str">
        <f>VLOOKUP($A236,'Tabela CFOP'!$A$3:$I$564,4,0)</f>
        <v>Não</v>
      </c>
      <c r="G236" s="24" t="str">
        <f>VLOOKUP($A236,'Tabela CFOP'!$A$3:$I$564,5,0)</f>
        <v>Não</v>
      </c>
      <c r="H236" s="24" t="str">
        <f>VLOOKUP($A236,'Tabela CFOP'!$A$3:$I$564,6,0)</f>
        <v>Não</v>
      </c>
      <c r="I236" s="24" t="str">
        <f>VLOOKUP($A236,'Tabela CFOP'!$A$3:$I$564,7,0)</f>
        <v>Remessa (industrialização, demonstração)</v>
      </c>
      <c r="J236" s="24" t="str">
        <f>VLOOKUP($A236,'Tabela CFOP'!$A$3:$I$564,8,0)</f>
        <v>Saída</v>
      </c>
    </row>
    <row r="237" spans="1:10" s="23" customFormat="1" ht="30" x14ac:dyDescent="0.25">
      <c r="A237" s="21" t="s">
        <v>142</v>
      </c>
      <c r="B237" s="22">
        <v>5906</v>
      </c>
      <c r="C237" s="22">
        <v>6906</v>
      </c>
      <c r="D237" s="22"/>
      <c r="E237" s="21" t="str">
        <f>VLOOKUP($A237,'Tabela CFOP'!$A$3:$I$564,3,0)</f>
        <v>Sim</v>
      </c>
      <c r="F237" s="21" t="str">
        <f>VLOOKUP($A237,'Tabela CFOP'!$A$3:$I$564,4,0)</f>
        <v>Não</v>
      </c>
      <c r="G237" s="21" t="str">
        <f>VLOOKUP($A237,'Tabela CFOP'!$A$3:$I$564,5,0)</f>
        <v>Não</v>
      </c>
      <c r="H237" s="21" t="str">
        <f>VLOOKUP($A237,'Tabela CFOP'!$A$3:$I$564,6,0)</f>
        <v>Não</v>
      </c>
      <c r="I237" s="21">
        <f>VLOOKUP($A237,'Tabela CFOP'!$A$3:$I$564,7,0)</f>
        <v>0</v>
      </c>
      <c r="J237" s="21" t="str">
        <f>VLOOKUP($A237,'Tabela CFOP'!$A$3:$I$564,8,0)</f>
        <v>Saída</v>
      </c>
    </row>
    <row r="238" spans="1:10" s="23" customFormat="1" ht="45" x14ac:dyDescent="0.25">
      <c r="A238" s="24" t="s">
        <v>143</v>
      </c>
      <c r="B238" s="25">
        <v>5907</v>
      </c>
      <c r="C238" s="25">
        <v>6907</v>
      </c>
      <c r="D238" s="25"/>
      <c r="E238" s="24" t="str">
        <f>VLOOKUP($A238,'Tabela CFOP'!$A$3:$I$564,3,0)</f>
        <v>Sim</v>
      </c>
      <c r="F238" s="24" t="str">
        <f>VLOOKUP($A238,'Tabela CFOP'!$A$3:$I$564,4,0)</f>
        <v>Não</v>
      </c>
      <c r="G238" s="24" t="str">
        <f>VLOOKUP($A238,'Tabela CFOP'!$A$3:$I$564,5,0)</f>
        <v>Não</v>
      </c>
      <c r="H238" s="24" t="str">
        <f>VLOOKUP($A238,'Tabela CFOP'!$A$3:$I$564,6,0)</f>
        <v>Não</v>
      </c>
      <c r="I238" s="24">
        <f>VLOOKUP($A238,'Tabela CFOP'!$A$3:$I$564,7,0)</f>
        <v>0</v>
      </c>
      <c r="J238" s="24" t="str">
        <f>VLOOKUP($A238,'Tabela CFOP'!$A$3:$I$564,8,0)</f>
        <v>Saída</v>
      </c>
    </row>
    <row r="239" spans="1:10" s="23" customFormat="1" ht="30" x14ac:dyDescent="0.25">
      <c r="A239" s="21" t="s">
        <v>144</v>
      </c>
      <c r="B239" s="22">
        <v>5908</v>
      </c>
      <c r="C239" s="22">
        <v>6908</v>
      </c>
      <c r="D239" s="22"/>
      <c r="E239" s="21" t="str">
        <f>VLOOKUP($A239,'Tabela CFOP'!$A$3:$I$564,3,0)</f>
        <v>Sim</v>
      </c>
      <c r="F239" s="21" t="str">
        <f>VLOOKUP($A239,'Tabela CFOP'!$A$3:$I$564,4,0)</f>
        <v>Não</v>
      </c>
      <c r="G239" s="21" t="str">
        <f>VLOOKUP($A239,'Tabela CFOP'!$A$3:$I$564,5,0)</f>
        <v>Não</v>
      </c>
      <c r="H239" s="21" t="str">
        <f>VLOOKUP($A239,'Tabela CFOP'!$A$3:$I$564,6,0)</f>
        <v>Não</v>
      </c>
      <c r="I239" s="21" t="str">
        <f>VLOOKUP($A239,'Tabela CFOP'!$A$3:$I$564,7,0)</f>
        <v>Consignação</v>
      </c>
      <c r="J239" s="21" t="str">
        <f>VLOOKUP($A239,'Tabela CFOP'!$A$3:$I$564,8,0)</f>
        <v>Saída</v>
      </c>
    </row>
    <row r="240" spans="1:10" s="23" customFormat="1" ht="30" x14ac:dyDescent="0.25">
      <c r="A240" s="24" t="s">
        <v>145</v>
      </c>
      <c r="B240" s="25">
        <v>5909</v>
      </c>
      <c r="C240" s="25">
        <v>6909</v>
      </c>
      <c r="D240" s="25"/>
      <c r="E240" s="24" t="str">
        <f>VLOOKUP($A240,'Tabela CFOP'!$A$3:$I$564,3,0)</f>
        <v>Sim</v>
      </c>
      <c r="F240" s="24" t="str">
        <f>VLOOKUP($A240,'Tabela CFOP'!$A$3:$I$564,4,0)</f>
        <v>Não</v>
      </c>
      <c r="G240" s="24" t="str">
        <f>VLOOKUP($A240,'Tabela CFOP'!$A$3:$I$564,5,0)</f>
        <v>Não</v>
      </c>
      <c r="H240" s="24" t="str">
        <f>VLOOKUP($A240,'Tabela CFOP'!$A$3:$I$564,6,0)</f>
        <v>Não</v>
      </c>
      <c r="I240" s="24" t="str">
        <f>VLOOKUP($A240,'Tabela CFOP'!$A$3:$I$564,7,0)</f>
        <v>Consignação</v>
      </c>
      <c r="J240" s="24" t="str">
        <f>VLOOKUP($A240,'Tabela CFOP'!$A$3:$I$564,8,0)</f>
        <v>Saída</v>
      </c>
    </row>
    <row r="241" spans="1:10" s="23" customFormat="1" ht="45" x14ac:dyDescent="0.25">
      <c r="A241" s="21" t="s">
        <v>146</v>
      </c>
      <c r="B241" s="22">
        <v>5910</v>
      </c>
      <c r="C241" s="22">
        <v>6910</v>
      </c>
      <c r="D241" s="22"/>
      <c r="E241" s="21" t="str">
        <f>VLOOKUP($A241,'Tabela CFOP'!$A$3:$I$564,3,0)</f>
        <v>Sim</v>
      </c>
      <c r="F241" s="21" t="str">
        <f>VLOOKUP($A241,'Tabela CFOP'!$A$3:$I$564,4,0)</f>
        <v>Não</v>
      </c>
      <c r="G241" s="21" t="str">
        <f>VLOOKUP($A241,'Tabela CFOP'!$A$3:$I$564,5,0)</f>
        <v>Não</v>
      </c>
      <c r="H241" s="21" t="str">
        <f>VLOOKUP($A241,'Tabela CFOP'!$A$3:$I$564,6,0)</f>
        <v>Não</v>
      </c>
      <c r="I241" s="21" t="str">
        <f>VLOOKUP($A241,'Tabela CFOP'!$A$3:$I$564,7,0)</f>
        <v>Remessa (industrialização, demonstração)</v>
      </c>
      <c r="J241" s="21" t="str">
        <f>VLOOKUP($A241,'Tabela CFOP'!$A$3:$I$564,8,0)</f>
        <v>Saída</v>
      </c>
    </row>
    <row r="242" spans="1:10" s="23" customFormat="1" ht="45" x14ac:dyDescent="0.25">
      <c r="A242" s="24" t="s">
        <v>147</v>
      </c>
      <c r="B242" s="25">
        <v>5911</v>
      </c>
      <c r="C242" s="25">
        <v>6911</v>
      </c>
      <c r="D242" s="25"/>
      <c r="E242" s="24" t="str">
        <f>VLOOKUP($A242,'Tabela CFOP'!$A$3:$I$564,3,0)</f>
        <v>Sim</v>
      </c>
      <c r="F242" s="24" t="str">
        <f>VLOOKUP($A242,'Tabela CFOP'!$A$3:$I$564,4,0)</f>
        <v>Não</v>
      </c>
      <c r="G242" s="24" t="str">
        <f>VLOOKUP($A242,'Tabela CFOP'!$A$3:$I$564,5,0)</f>
        <v>Não</v>
      </c>
      <c r="H242" s="24" t="str">
        <f>VLOOKUP($A242,'Tabela CFOP'!$A$3:$I$564,6,0)</f>
        <v>Não</v>
      </c>
      <c r="I242" s="24" t="str">
        <f>VLOOKUP($A242,'Tabela CFOP'!$A$3:$I$564,7,0)</f>
        <v>Remessa (industrialização, demonstração)</v>
      </c>
      <c r="J242" s="24" t="str">
        <f>VLOOKUP($A242,'Tabela CFOP'!$A$3:$I$564,8,0)</f>
        <v>Saída</v>
      </c>
    </row>
    <row r="243" spans="1:10" s="23" customFormat="1" ht="45" x14ac:dyDescent="0.25">
      <c r="A243" s="21" t="s">
        <v>310</v>
      </c>
      <c r="B243" s="22">
        <v>5912</v>
      </c>
      <c r="C243" s="22">
        <v>6912</v>
      </c>
      <c r="D243" s="22"/>
      <c r="E243" s="21" t="str">
        <f>VLOOKUP($A243,'Tabela CFOP'!$A$3:$I$564,3,0)</f>
        <v>Sim</v>
      </c>
      <c r="F243" s="21" t="str">
        <f>VLOOKUP($A243,'Tabela CFOP'!$A$3:$I$564,4,0)</f>
        <v>Não</v>
      </c>
      <c r="G243" s="21" t="str">
        <f>VLOOKUP($A243,'Tabela CFOP'!$A$3:$I$564,5,0)</f>
        <v>Não</v>
      </c>
      <c r="H243" s="21" t="str">
        <f>VLOOKUP($A243,'Tabela CFOP'!$A$3:$I$564,6,0)</f>
        <v>Não</v>
      </c>
      <c r="I243" s="21" t="str">
        <f>VLOOKUP($A243,'Tabela CFOP'!$A$3:$I$564,7,0)</f>
        <v>Remessa (industrialização, demonstração)</v>
      </c>
      <c r="J243" s="21" t="str">
        <f>VLOOKUP($A243,'Tabela CFOP'!$A$3:$I$564,8,0)</f>
        <v>Saída</v>
      </c>
    </row>
    <row r="244" spans="1:10" s="23" customFormat="1" ht="45" x14ac:dyDescent="0.25">
      <c r="A244" s="24" t="s">
        <v>311</v>
      </c>
      <c r="B244" s="25">
        <v>5913</v>
      </c>
      <c r="C244" s="25">
        <v>6913</v>
      </c>
      <c r="D244" s="25"/>
      <c r="E244" s="24" t="str">
        <f>VLOOKUP($A244,'Tabela CFOP'!$A$3:$I$564,3,0)</f>
        <v>Sim</v>
      </c>
      <c r="F244" s="24" t="str">
        <f>VLOOKUP($A244,'Tabela CFOP'!$A$3:$I$564,4,0)</f>
        <v>Não</v>
      </c>
      <c r="G244" s="24" t="str">
        <f>VLOOKUP($A244,'Tabela CFOP'!$A$3:$I$564,5,0)</f>
        <v>Não</v>
      </c>
      <c r="H244" s="24" t="str">
        <f>VLOOKUP($A244,'Tabela CFOP'!$A$3:$I$564,6,0)</f>
        <v>Não</v>
      </c>
      <c r="I244" s="24" t="str">
        <f>VLOOKUP($A244,'Tabela CFOP'!$A$3:$I$564,7,0)</f>
        <v>Remessa (industrialização, demonstração)</v>
      </c>
      <c r="J244" s="24" t="str">
        <f>VLOOKUP($A244,'Tabela CFOP'!$A$3:$I$564,8,0)</f>
        <v>Saída</v>
      </c>
    </row>
    <row r="245" spans="1:10" s="23" customFormat="1" ht="45" x14ac:dyDescent="0.25">
      <c r="A245" s="21" t="s">
        <v>312</v>
      </c>
      <c r="B245" s="22">
        <v>5914</v>
      </c>
      <c r="C245" s="22">
        <v>6914</v>
      </c>
      <c r="D245" s="22"/>
      <c r="E245" s="21" t="str">
        <f>VLOOKUP($A245,'Tabela CFOP'!$A$3:$I$564,3,0)</f>
        <v>Sim</v>
      </c>
      <c r="F245" s="21" t="str">
        <f>VLOOKUP($A245,'Tabela CFOP'!$A$3:$I$564,4,0)</f>
        <v>Não</v>
      </c>
      <c r="G245" s="21" t="str">
        <f>VLOOKUP($A245,'Tabela CFOP'!$A$3:$I$564,5,0)</f>
        <v>Não</v>
      </c>
      <c r="H245" s="21" t="str">
        <f>VLOOKUP($A245,'Tabela CFOP'!$A$3:$I$564,6,0)</f>
        <v>Não</v>
      </c>
      <c r="I245" s="21" t="str">
        <f>VLOOKUP($A245,'Tabela CFOP'!$A$3:$I$564,7,0)</f>
        <v>Remessa (industrialização, demonstração)</v>
      </c>
      <c r="J245" s="21" t="str">
        <f>VLOOKUP($A245,'Tabela CFOP'!$A$3:$I$564,8,0)</f>
        <v>Saída</v>
      </c>
    </row>
    <row r="246" spans="1:10" s="23" customFormat="1" ht="45" x14ac:dyDescent="0.25">
      <c r="A246" s="24" t="s">
        <v>313</v>
      </c>
      <c r="B246" s="25">
        <v>5915</v>
      </c>
      <c r="C246" s="25">
        <v>6915</v>
      </c>
      <c r="D246" s="25"/>
      <c r="E246" s="24" t="str">
        <f>VLOOKUP($A246,'Tabela CFOP'!$A$3:$I$564,3,0)</f>
        <v>Sim</v>
      </c>
      <c r="F246" s="24" t="str">
        <f>VLOOKUP($A246,'Tabela CFOP'!$A$3:$I$564,4,0)</f>
        <v>Não</v>
      </c>
      <c r="G246" s="24" t="str">
        <f>VLOOKUP($A246,'Tabela CFOP'!$A$3:$I$564,5,0)</f>
        <v>Não</v>
      </c>
      <c r="H246" s="24" t="str">
        <f>VLOOKUP($A246,'Tabela CFOP'!$A$3:$I$564,6,0)</f>
        <v>Não</v>
      </c>
      <c r="I246" s="24" t="str">
        <f>VLOOKUP($A246,'Tabela CFOP'!$A$3:$I$564,7,0)</f>
        <v>Remessa (industrialização, demonstração)</v>
      </c>
      <c r="J246" s="24" t="str">
        <f>VLOOKUP($A246,'Tabela CFOP'!$A$3:$I$564,8,0)</f>
        <v>Saída</v>
      </c>
    </row>
    <row r="247" spans="1:10" s="23" customFormat="1" ht="45" x14ac:dyDescent="0.25">
      <c r="A247" s="21" t="s">
        <v>314</v>
      </c>
      <c r="B247" s="22">
        <v>5916</v>
      </c>
      <c r="C247" s="22">
        <v>6916</v>
      </c>
      <c r="D247" s="22"/>
      <c r="E247" s="21" t="str">
        <f>VLOOKUP($A247,'Tabela CFOP'!$A$3:$I$564,3,0)</f>
        <v>Sim</v>
      </c>
      <c r="F247" s="21" t="str">
        <f>VLOOKUP($A247,'Tabela CFOP'!$A$3:$I$564,4,0)</f>
        <v>Não</v>
      </c>
      <c r="G247" s="21" t="str">
        <f>VLOOKUP($A247,'Tabela CFOP'!$A$3:$I$564,5,0)</f>
        <v>Não</v>
      </c>
      <c r="H247" s="21" t="str">
        <f>VLOOKUP($A247,'Tabela CFOP'!$A$3:$I$564,6,0)</f>
        <v>Não</v>
      </c>
      <c r="I247" s="21" t="str">
        <f>VLOOKUP($A247,'Tabela CFOP'!$A$3:$I$564,7,0)</f>
        <v>Remessa (industrialização, demonstração)</v>
      </c>
      <c r="J247" s="21" t="str">
        <f>VLOOKUP($A247,'Tabela CFOP'!$A$3:$I$564,8,0)</f>
        <v>Saída</v>
      </c>
    </row>
    <row r="248" spans="1:10" s="23" customFormat="1" ht="30" x14ac:dyDescent="0.25">
      <c r="A248" s="24" t="s">
        <v>148</v>
      </c>
      <c r="B248" s="25">
        <v>5917</v>
      </c>
      <c r="C248" s="25">
        <v>6917</v>
      </c>
      <c r="D248" s="25"/>
      <c r="E248" s="24" t="str">
        <f>VLOOKUP($A248,'Tabela CFOP'!$A$3:$I$564,3,0)</f>
        <v>Sim</v>
      </c>
      <c r="F248" s="24" t="str">
        <f>VLOOKUP($A248,'Tabela CFOP'!$A$3:$I$564,4,0)</f>
        <v>Não</v>
      </c>
      <c r="G248" s="24" t="str">
        <f>VLOOKUP($A248,'Tabela CFOP'!$A$3:$I$564,5,0)</f>
        <v>Não</v>
      </c>
      <c r="H248" s="24" t="str">
        <f>VLOOKUP($A248,'Tabela CFOP'!$A$3:$I$564,6,0)</f>
        <v>Não</v>
      </c>
      <c r="I248" s="24" t="str">
        <f>VLOOKUP($A248,'Tabela CFOP'!$A$3:$I$564,7,0)</f>
        <v>Consignação</v>
      </c>
      <c r="J248" s="24" t="str">
        <f>VLOOKUP($A248,'Tabela CFOP'!$A$3:$I$564,8,0)</f>
        <v>Saída</v>
      </c>
    </row>
    <row r="249" spans="1:10" s="23" customFormat="1" ht="30" x14ac:dyDescent="0.25">
      <c r="A249" s="21" t="s">
        <v>149</v>
      </c>
      <c r="B249" s="22">
        <v>5918</v>
      </c>
      <c r="C249" s="22">
        <v>6918</v>
      </c>
      <c r="D249" s="22"/>
      <c r="E249" s="21" t="str">
        <f>VLOOKUP($A249,'Tabela CFOP'!$A$3:$I$564,3,0)</f>
        <v>Sim</v>
      </c>
      <c r="F249" s="21" t="str">
        <f>VLOOKUP($A249,'Tabela CFOP'!$A$3:$I$564,4,0)</f>
        <v>Não</v>
      </c>
      <c r="G249" s="21" t="str">
        <f>VLOOKUP($A249,'Tabela CFOP'!$A$3:$I$564,5,0)</f>
        <v>Não</v>
      </c>
      <c r="H249" s="21" t="str">
        <f>VLOOKUP($A249,'Tabela CFOP'!$A$3:$I$564,6,0)</f>
        <v>Sim</v>
      </c>
      <c r="I249" s="21" t="str">
        <f>VLOOKUP($A249,'Tabela CFOP'!$A$3:$I$564,7,0)</f>
        <v>Devolução</v>
      </c>
      <c r="J249" s="21" t="str">
        <f>VLOOKUP($A249,'Tabela CFOP'!$A$3:$I$564,8,0)</f>
        <v>Saída</v>
      </c>
    </row>
    <row r="250" spans="1:10" s="23" customFormat="1" ht="60" x14ac:dyDescent="0.25">
      <c r="A250" s="24" t="s">
        <v>150</v>
      </c>
      <c r="B250" s="25">
        <v>5919</v>
      </c>
      <c r="C250" s="25">
        <v>6919</v>
      </c>
      <c r="D250" s="25"/>
      <c r="E250" s="24" t="str">
        <f>VLOOKUP($A250,'Tabela CFOP'!$A$3:$I$564,3,0)</f>
        <v>Sim</v>
      </c>
      <c r="F250" s="24" t="str">
        <f>VLOOKUP($A250,'Tabela CFOP'!$A$3:$I$564,4,0)</f>
        <v>Não</v>
      </c>
      <c r="G250" s="24" t="str">
        <f>VLOOKUP($A250,'Tabela CFOP'!$A$3:$I$564,5,0)</f>
        <v>Não</v>
      </c>
      <c r="H250" s="24" t="str">
        <f>VLOOKUP($A250,'Tabela CFOP'!$A$3:$I$564,6,0)</f>
        <v>Sim</v>
      </c>
      <c r="I250" s="24" t="str">
        <f>VLOOKUP($A250,'Tabela CFOP'!$A$3:$I$564,7,0)</f>
        <v>Devolução</v>
      </c>
      <c r="J250" s="24" t="str">
        <f>VLOOKUP($A250,'Tabela CFOP'!$A$3:$I$564,8,0)</f>
        <v>Saída</v>
      </c>
    </row>
    <row r="251" spans="1:10" s="23" customFormat="1" x14ac:dyDescent="0.25">
      <c r="A251" s="21" t="s">
        <v>151</v>
      </c>
      <c r="B251" s="22">
        <v>5920</v>
      </c>
      <c r="C251" s="22">
        <v>6920</v>
      </c>
      <c r="D251" s="22"/>
      <c r="E251" s="21" t="str">
        <f>VLOOKUP($A251,'Tabela CFOP'!$A$3:$I$564,3,0)</f>
        <v>Sim</v>
      </c>
      <c r="F251" s="21" t="str">
        <f>VLOOKUP($A251,'Tabela CFOP'!$A$3:$I$564,4,0)</f>
        <v>Não</v>
      </c>
      <c r="G251" s="21" t="str">
        <f>VLOOKUP($A251,'Tabela CFOP'!$A$3:$I$564,5,0)</f>
        <v>Não</v>
      </c>
      <c r="H251" s="21" t="str">
        <f>VLOOKUP($A251,'Tabela CFOP'!$A$3:$I$564,6,0)</f>
        <v>Não</v>
      </c>
      <c r="I251" s="21">
        <f>VLOOKUP($A251,'Tabela CFOP'!$A$3:$I$564,7,0)</f>
        <v>0</v>
      </c>
      <c r="J251" s="21" t="str">
        <f>VLOOKUP($A251,'Tabela CFOP'!$A$3:$I$564,8,0)</f>
        <v>Saída</v>
      </c>
    </row>
    <row r="252" spans="1:10" s="23" customFormat="1" x14ac:dyDescent="0.25">
      <c r="A252" s="24" t="s">
        <v>152</v>
      </c>
      <c r="B252" s="25">
        <v>5921</v>
      </c>
      <c r="C252" s="25">
        <v>6921</v>
      </c>
      <c r="D252" s="25"/>
      <c r="E252" s="24" t="str">
        <f>VLOOKUP($A252,'Tabela CFOP'!$A$3:$I$564,3,0)</f>
        <v>Sim</v>
      </c>
      <c r="F252" s="24" t="str">
        <f>VLOOKUP($A252,'Tabela CFOP'!$A$3:$I$564,4,0)</f>
        <v>Não</v>
      </c>
      <c r="G252" s="24" t="str">
        <f>VLOOKUP($A252,'Tabela CFOP'!$A$3:$I$564,5,0)</f>
        <v>Não</v>
      </c>
      <c r="H252" s="24" t="str">
        <f>VLOOKUP($A252,'Tabela CFOP'!$A$3:$I$564,6,0)</f>
        <v>Sim</v>
      </c>
      <c r="I252" s="24" t="str">
        <f>VLOOKUP($A252,'Tabela CFOP'!$A$3:$I$564,7,0)</f>
        <v>Devolução</v>
      </c>
      <c r="J252" s="24" t="str">
        <f>VLOOKUP($A252,'Tabela CFOP'!$A$3:$I$564,8,0)</f>
        <v>Saída</v>
      </c>
    </row>
    <row r="253" spans="1:10" s="23" customFormat="1" ht="45" x14ac:dyDescent="0.25">
      <c r="A253" s="21" t="s">
        <v>315</v>
      </c>
      <c r="B253" s="22">
        <v>5922</v>
      </c>
      <c r="C253" s="22">
        <v>6922</v>
      </c>
      <c r="D253" s="22"/>
      <c r="E253" s="21" t="str">
        <f>VLOOKUP($A253,'Tabela CFOP'!$A$3:$I$564,3,0)</f>
        <v>Sim</v>
      </c>
      <c r="F253" s="21" t="str">
        <f>VLOOKUP($A253,'Tabela CFOP'!$A$3:$I$564,4,0)</f>
        <v>Não</v>
      </c>
      <c r="G253" s="21" t="str">
        <f>VLOOKUP($A253,'Tabela CFOP'!$A$3:$I$564,5,0)</f>
        <v>Não</v>
      </c>
      <c r="H253" s="21" t="str">
        <f>VLOOKUP($A253,'Tabela CFOP'!$A$3:$I$564,6,0)</f>
        <v>Não</v>
      </c>
      <c r="I253" s="21" t="str">
        <f>VLOOKUP($A253,'Tabela CFOP'!$A$3:$I$564,7,0)</f>
        <v>Venda</v>
      </c>
      <c r="J253" s="21" t="str">
        <f>VLOOKUP($A253,'Tabela CFOP'!$A$3:$I$564,8,0)</f>
        <v>Saída</v>
      </c>
    </row>
    <row r="254" spans="1:10" s="23" customFormat="1" ht="60" x14ac:dyDescent="0.25">
      <c r="A254" s="24" t="s">
        <v>153</v>
      </c>
      <c r="B254" s="25">
        <v>5923</v>
      </c>
      <c r="C254" s="25"/>
      <c r="D254" s="25"/>
      <c r="E254" s="24" t="str">
        <f>VLOOKUP($A254,'Tabela CFOP'!$A$3:$I$564,3,0)</f>
        <v>Sim</v>
      </c>
      <c r="F254" s="24" t="str">
        <f>VLOOKUP($A254,'Tabela CFOP'!$A$3:$I$564,4,0)</f>
        <v>Não</v>
      </c>
      <c r="G254" s="24" t="str">
        <f>VLOOKUP($A254,'Tabela CFOP'!$A$3:$I$564,5,0)</f>
        <v>Não</v>
      </c>
      <c r="H254" s="24" t="str">
        <f>VLOOKUP($A254,'Tabela CFOP'!$A$3:$I$564,6,0)</f>
        <v>Não</v>
      </c>
      <c r="I254" s="24">
        <f>VLOOKUP($A254,'Tabela CFOP'!$A$3:$I$564,7,0)</f>
        <v>0</v>
      </c>
      <c r="J254" s="24" t="str">
        <f>VLOOKUP($A254,'Tabela CFOP'!$A$3:$I$564,8,0)</f>
        <v>Saída</v>
      </c>
    </row>
    <row r="255" spans="1:10" s="23" customFormat="1" ht="60" x14ac:dyDescent="0.25">
      <c r="A255" s="21" t="s">
        <v>316</v>
      </c>
      <c r="B255" s="22">
        <v>5924</v>
      </c>
      <c r="C255" s="22">
        <v>6924</v>
      </c>
      <c r="D255" s="22"/>
      <c r="E255" s="21" t="str">
        <f>VLOOKUP($A255,'Tabela CFOP'!$A$3:$I$564,3,0)</f>
        <v>Sim</v>
      </c>
      <c r="F255" s="21" t="str">
        <f>VLOOKUP($A255,'Tabela CFOP'!$A$3:$I$564,4,0)</f>
        <v>Não</v>
      </c>
      <c r="G255" s="21" t="str">
        <f>VLOOKUP($A255,'Tabela CFOP'!$A$3:$I$564,5,0)</f>
        <v>Não</v>
      </c>
      <c r="H255" s="21" t="str">
        <f>VLOOKUP($A255,'Tabela CFOP'!$A$3:$I$564,6,0)</f>
        <v>Não</v>
      </c>
      <c r="I255" s="21">
        <f>VLOOKUP($A255,'Tabela CFOP'!$A$3:$I$564,7,0)</f>
        <v>0</v>
      </c>
      <c r="J255" s="21" t="str">
        <f>VLOOKUP($A255,'Tabela CFOP'!$A$3:$I$564,8,0)</f>
        <v>Saída</v>
      </c>
    </row>
    <row r="256" spans="1:10" s="23" customFormat="1" ht="75" x14ac:dyDescent="0.25">
      <c r="A256" s="24" t="s">
        <v>317</v>
      </c>
      <c r="B256" s="25">
        <v>5925</v>
      </c>
      <c r="C256" s="25">
        <v>6925</v>
      </c>
      <c r="D256" s="25"/>
      <c r="E256" s="24" t="str">
        <f>VLOOKUP($A256,'Tabela CFOP'!$A$3:$I$564,3,0)</f>
        <v>Sim</v>
      </c>
      <c r="F256" s="24" t="str">
        <f>VLOOKUP($A256,'Tabela CFOP'!$A$3:$I$564,4,0)</f>
        <v>Não</v>
      </c>
      <c r="G256" s="24" t="str">
        <f>VLOOKUP($A256,'Tabela CFOP'!$A$3:$I$564,5,0)</f>
        <v>Não</v>
      </c>
      <c r="H256" s="24" t="str">
        <f>VLOOKUP($A256,'Tabela CFOP'!$A$3:$I$564,6,0)</f>
        <v>Não</v>
      </c>
      <c r="I256" s="24">
        <f>VLOOKUP($A256,'Tabela CFOP'!$A$3:$I$564,7,0)</f>
        <v>0</v>
      </c>
      <c r="J256" s="24" t="str">
        <f>VLOOKUP($A256,'Tabela CFOP'!$A$3:$I$564,8,0)</f>
        <v>Saída</v>
      </c>
    </row>
    <row r="257" spans="1:10" s="23" customFormat="1" ht="45" x14ac:dyDescent="0.25">
      <c r="A257" s="21" t="s">
        <v>154</v>
      </c>
      <c r="B257" s="22">
        <v>5927</v>
      </c>
      <c r="C257" s="22"/>
      <c r="D257" s="22"/>
      <c r="E257" s="21" t="str">
        <f>VLOOKUP($A257,'Tabela CFOP'!$A$3:$I$564,3,0)</f>
        <v>Sim</v>
      </c>
      <c r="F257" s="21" t="str">
        <f>VLOOKUP($A257,'Tabela CFOP'!$A$3:$I$564,4,0)</f>
        <v>Não</v>
      </c>
      <c r="G257" s="21" t="str">
        <f>VLOOKUP($A257,'Tabela CFOP'!$A$3:$I$564,5,0)</f>
        <v>Não</v>
      </c>
      <c r="H257" s="21" t="str">
        <f>VLOOKUP($A257,'Tabela CFOP'!$A$3:$I$564,6,0)</f>
        <v>Não</v>
      </c>
      <c r="I257" s="21" t="str">
        <f>VLOOKUP($A257,'Tabela CFOP'!$A$3:$I$564,7,0)</f>
        <v>Remessa (industrialização, demonstração)</v>
      </c>
      <c r="J257" s="21" t="str">
        <f>VLOOKUP($A257,'Tabela CFOP'!$A$3:$I$564,8,0)</f>
        <v>Saída</v>
      </c>
    </row>
    <row r="258" spans="1:10" s="23" customFormat="1" ht="45" x14ac:dyDescent="0.25">
      <c r="A258" s="24" t="s">
        <v>155</v>
      </c>
      <c r="B258" s="25">
        <v>5928</v>
      </c>
      <c r="C258" s="25"/>
      <c r="D258" s="25"/>
      <c r="E258" s="24" t="str">
        <f>VLOOKUP($A258,'Tabela CFOP'!$A$3:$I$564,3,0)</f>
        <v>Sim</v>
      </c>
      <c r="F258" s="24" t="str">
        <f>VLOOKUP($A258,'Tabela CFOP'!$A$3:$I$564,4,0)</f>
        <v>Não</v>
      </c>
      <c r="G258" s="24" t="str">
        <f>VLOOKUP($A258,'Tabela CFOP'!$A$3:$I$564,5,0)</f>
        <v>Não</v>
      </c>
      <c r="H258" s="24" t="str">
        <f>VLOOKUP($A258,'Tabela CFOP'!$A$3:$I$564,6,0)</f>
        <v>Não</v>
      </c>
      <c r="I258" s="24" t="str">
        <f>VLOOKUP($A258,'Tabela CFOP'!$A$3:$I$564,7,0)</f>
        <v>Remessa (industrialização, demonstração)</v>
      </c>
      <c r="J258" s="24" t="str">
        <f>VLOOKUP($A258,'Tabela CFOP'!$A$3:$I$564,8,0)</f>
        <v>Saída</v>
      </c>
    </row>
    <row r="259" spans="1:10" s="23" customFormat="1" ht="75" x14ac:dyDescent="0.25">
      <c r="A259" s="21" t="s">
        <v>156</v>
      </c>
      <c r="B259" s="22">
        <v>5929</v>
      </c>
      <c r="C259" s="22">
        <v>6929</v>
      </c>
      <c r="D259" s="22"/>
      <c r="E259" s="21" t="str">
        <f>VLOOKUP($A259,'Tabela CFOP'!$A$3:$I$564,3,0)</f>
        <v>Sim</v>
      </c>
      <c r="F259" s="21" t="str">
        <f>VLOOKUP($A259,'Tabela CFOP'!$A$3:$I$564,4,0)</f>
        <v>Não</v>
      </c>
      <c r="G259" s="21" t="str">
        <f>VLOOKUP($A259,'Tabela CFOP'!$A$3:$I$564,5,0)</f>
        <v>Não</v>
      </c>
      <c r="H259" s="21" t="str">
        <f>VLOOKUP($A259,'Tabela CFOP'!$A$3:$I$564,6,0)</f>
        <v>Não</v>
      </c>
      <c r="I259" s="21" t="str">
        <f>VLOOKUP($A259,'Tabela CFOP'!$A$3:$I$564,7,0)</f>
        <v>Remessa (industrialização, demonstração)</v>
      </c>
      <c r="J259" s="21" t="str">
        <f>VLOOKUP($A259,'Tabela CFOP'!$A$3:$I$564,8,0)</f>
        <v>Saída</v>
      </c>
    </row>
    <row r="260" spans="1:10" s="23" customFormat="1" ht="120" x14ac:dyDescent="0.25">
      <c r="A260" s="24" t="s">
        <v>157</v>
      </c>
      <c r="B260" s="25">
        <v>5931</v>
      </c>
      <c r="C260" s="25">
        <v>6931</v>
      </c>
      <c r="D260" s="25"/>
      <c r="E260" s="24" t="e">
        <f>VLOOKUP($A260,'Tabela CFOP'!$A$3:$I$564,3,0)</f>
        <v>#VALUE!</v>
      </c>
      <c r="F260" s="24" t="e">
        <f>VLOOKUP($A260,'Tabela CFOP'!$A$3:$I$564,4,0)</f>
        <v>#VALUE!</v>
      </c>
      <c r="G260" s="24" t="e">
        <f>VLOOKUP($A260,'Tabela CFOP'!$A$3:$I$564,5,0)</f>
        <v>#VALUE!</v>
      </c>
      <c r="H260" s="24" t="e">
        <f>VLOOKUP($A260,'Tabela CFOP'!$A$3:$I$564,6,0)</f>
        <v>#VALUE!</v>
      </c>
      <c r="I260" s="24" t="e">
        <f>VLOOKUP($A260,'Tabela CFOP'!$A$3:$I$564,7,0)</f>
        <v>#VALUE!</v>
      </c>
      <c r="J260" s="24" t="e">
        <f>VLOOKUP($A260,'Tabela CFOP'!$A$3:$I$564,8,0)</f>
        <v>#VALUE!</v>
      </c>
    </row>
    <row r="261" spans="1:10" s="23" customFormat="1" ht="45" x14ac:dyDescent="0.25">
      <c r="A261" s="21" t="s">
        <v>158</v>
      </c>
      <c r="B261" s="22">
        <v>5932</v>
      </c>
      <c r="C261" s="22">
        <v>6932</v>
      </c>
      <c r="D261" s="22"/>
      <c r="E261" s="21" t="str">
        <f>VLOOKUP($A261,'Tabela CFOP'!$A$3:$I$564,3,0)</f>
        <v>Sim</v>
      </c>
      <c r="F261" s="21" t="str">
        <f>VLOOKUP($A261,'Tabela CFOP'!$A$3:$I$564,4,0)</f>
        <v>Não</v>
      </c>
      <c r="G261" s="21" t="str">
        <f>VLOOKUP($A261,'Tabela CFOP'!$A$3:$I$564,5,0)</f>
        <v>Sim</v>
      </c>
      <c r="H261" s="21" t="str">
        <f>VLOOKUP($A261,'Tabela CFOP'!$A$3:$I$564,6,0)</f>
        <v>Não</v>
      </c>
      <c r="I261" s="21" t="str">
        <f>VLOOKUP($A261,'Tabela CFOP'!$A$3:$I$564,7,0)</f>
        <v>Venda de serviço de transporte</v>
      </c>
      <c r="J261" s="21" t="str">
        <f>VLOOKUP($A261,'Tabela CFOP'!$A$3:$I$564,8,0)</f>
        <v>Saída</v>
      </c>
    </row>
    <row r="262" spans="1:10" s="23" customFormat="1" ht="45" x14ac:dyDescent="0.25">
      <c r="A262" s="24" t="s">
        <v>159</v>
      </c>
      <c r="B262" s="25">
        <v>5933</v>
      </c>
      <c r="C262" s="25"/>
      <c r="D262" s="25"/>
      <c r="E262" s="24" t="str">
        <f>VLOOKUP($A262,'Tabela CFOP'!$A$3:$I$564,3,0)</f>
        <v>Sim</v>
      </c>
      <c r="F262" s="24" t="str">
        <f>VLOOKUP($A262,'Tabela CFOP'!$A$3:$I$564,4,0)</f>
        <v>Não</v>
      </c>
      <c r="G262" s="24" t="str">
        <f>VLOOKUP($A262,'Tabela CFOP'!$A$3:$I$564,5,0)</f>
        <v>Não</v>
      </c>
      <c r="H262" s="24" t="str">
        <f>VLOOKUP($A262,'Tabela CFOP'!$A$3:$I$564,6,0)</f>
        <v>Não</v>
      </c>
      <c r="I262" s="24">
        <f>VLOOKUP($A262,'Tabela CFOP'!$A$3:$I$564,7,0)</f>
        <v>0</v>
      </c>
      <c r="J262" s="24" t="str">
        <f>VLOOKUP($A262,'Tabela CFOP'!$A$3:$I$564,8,0)</f>
        <v>Saída</v>
      </c>
    </row>
    <row r="263" spans="1:10" s="23" customFormat="1" ht="45" x14ac:dyDescent="0.25">
      <c r="A263" s="21" t="s">
        <v>160</v>
      </c>
      <c r="B263" s="22">
        <v>5934</v>
      </c>
      <c r="C263" s="22"/>
      <c r="D263" s="22"/>
      <c r="E263" s="21" t="str">
        <f>VLOOKUP($A263,'Tabela CFOP'!$A$3:$I$564,3,0)</f>
        <v>Sim</v>
      </c>
      <c r="F263" s="21" t="str">
        <f>VLOOKUP($A263,'Tabela CFOP'!$A$3:$I$564,4,0)</f>
        <v>Não</v>
      </c>
      <c r="G263" s="21" t="str">
        <f>VLOOKUP($A263,'Tabela CFOP'!$A$3:$I$564,5,0)</f>
        <v>Não</v>
      </c>
      <c r="H263" s="21" t="str">
        <f>VLOOKUP($A263,'Tabela CFOP'!$A$3:$I$564,6,0)</f>
        <v>Não</v>
      </c>
      <c r="I263" s="21">
        <f>VLOOKUP($A263,'Tabela CFOP'!$A$3:$I$564,7,0)</f>
        <v>0</v>
      </c>
      <c r="J263" s="21" t="str">
        <f>VLOOKUP($A263,'Tabela CFOP'!$A$3:$I$564,8,0)</f>
        <v>Saída</v>
      </c>
    </row>
    <row r="264" spans="1:10" s="23" customFormat="1" ht="45" x14ac:dyDescent="0.25">
      <c r="A264" s="24" t="s">
        <v>161</v>
      </c>
      <c r="B264" s="25">
        <v>5949</v>
      </c>
      <c r="C264" s="25">
        <v>6949</v>
      </c>
      <c r="D264" s="25">
        <v>7949</v>
      </c>
      <c r="E264" s="24" t="str">
        <f>VLOOKUP($A264,'Tabela CFOP'!$A$3:$I$564,3,0)</f>
        <v>Sim</v>
      </c>
      <c r="F264" s="24" t="str">
        <f>VLOOKUP($A264,'Tabela CFOP'!$A$3:$I$564,4,0)</f>
        <v>Não</v>
      </c>
      <c r="G264" s="24" t="str">
        <f>VLOOKUP($A264,'Tabela CFOP'!$A$3:$I$564,5,0)</f>
        <v>Não</v>
      </c>
      <c r="H264" s="24" t="str">
        <f>VLOOKUP($A264,'Tabela CFOP'!$A$3:$I$564,6,0)</f>
        <v>Não</v>
      </c>
      <c r="I264" s="24" t="str">
        <f>VLOOKUP($A264,'Tabela CFOP'!$A$3:$I$564,7,0)</f>
        <v>Remessa (industrialização, demonstração)</v>
      </c>
      <c r="J264" s="24" t="str">
        <f>VLOOKUP($A264,'Tabela CFOP'!$A$3:$I$564,8,0)</f>
        <v>Saída</v>
      </c>
    </row>
    <row r="265" spans="1:10" s="23" customFormat="1" ht="75" x14ac:dyDescent="0.25">
      <c r="A265" s="21" t="s">
        <v>263</v>
      </c>
      <c r="B265" s="22"/>
      <c r="C265" s="22">
        <v>2118</v>
      </c>
      <c r="D265" s="22"/>
      <c r="E265" s="21" t="str">
        <f>VLOOKUP($A265,'Tabela CFOP'!$A$3:$I$564,3,0)</f>
        <v>Sim</v>
      </c>
      <c r="F265" s="21" t="str">
        <f>VLOOKUP($A265,'Tabela CFOP'!$A$3:$I$564,4,0)</f>
        <v>Não</v>
      </c>
      <c r="G265" s="21" t="str">
        <f>VLOOKUP($A265,'Tabela CFOP'!$A$3:$I$564,5,0)</f>
        <v>Não</v>
      </c>
      <c r="H265" s="21" t="str">
        <f>VLOOKUP($A265,'Tabela CFOP'!$A$3:$I$564,6,0)</f>
        <v>Não</v>
      </c>
      <c r="I265" s="21">
        <f>VLOOKUP($A265,'Tabela CFOP'!$A$3:$I$564,7,0)</f>
        <v>0</v>
      </c>
      <c r="J265" s="21" t="str">
        <f>VLOOKUP($A265,'Tabela CFOP'!$A$3:$I$564,8,0)</f>
        <v>Entrada</v>
      </c>
    </row>
    <row r="266" spans="1:10" s="23" customFormat="1" ht="30" x14ac:dyDescent="0.25">
      <c r="A266" s="24" t="s">
        <v>61</v>
      </c>
      <c r="B266" s="25"/>
      <c r="C266" s="25">
        <v>2201</v>
      </c>
      <c r="D266" s="25">
        <v>3201</v>
      </c>
      <c r="E266" s="24" t="str">
        <f>VLOOKUP($A266,'Tabela CFOP'!$A$3:$I$564,3,0)</f>
        <v>Sim</v>
      </c>
      <c r="F266" s="24" t="str">
        <f>VLOOKUP($A266,'Tabela CFOP'!$A$3:$I$564,4,0)</f>
        <v>Não</v>
      </c>
      <c r="G266" s="24" t="str">
        <f>VLOOKUP($A266,'Tabela CFOP'!$A$3:$I$564,5,0)</f>
        <v>Não</v>
      </c>
      <c r="H266" s="24" t="str">
        <f>VLOOKUP($A266,'Tabela CFOP'!$A$3:$I$564,6,0)</f>
        <v>Sim</v>
      </c>
      <c r="I266" s="24" t="str">
        <f>VLOOKUP($A266,'Tabela CFOP'!$A$3:$I$564,7,0)</f>
        <v>Devolução</v>
      </c>
      <c r="J266" s="24" t="str">
        <f>VLOOKUP($A266,'Tabela CFOP'!$A$3:$I$564,8,0)</f>
        <v>Entrada</v>
      </c>
    </row>
    <row r="267" spans="1:10" s="23" customFormat="1" ht="30" x14ac:dyDescent="0.25">
      <c r="A267" s="21" t="s">
        <v>62</v>
      </c>
      <c r="B267" s="22"/>
      <c r="C267" s="22">
        <v>2203</v>
      </c>
      <c r="D267" s="22"/>
      <c r="E267" s="21" t="str">
        <f>VLOOKUP($A267,'Tabela CFOP'!$A$3:$I$564,3,0)</f>
        <v>Sim</v>
      </c>
      <c r="F267" s="21" t="str">
        <f>VLOOKUP($A267,'Tabela CFOP'!$A$3:$I$564,4,0)</f>
        <v>Não</v>
      </c>
      <c r="G267" s="21" t="str">
        <f>VLOOKUP($A267,'Tabela CFOP'!$A$3:$I$564,5,0)</f>
        <v>Não</v>
      </c>
      <c r="H267" s="21" t="str">
        <f>VLOOKUP($A267,'Tabela CFOP'!$A$3:$I$564,6,0)</f>
        <v>Sim</v>
      </c>
      <c r="I267" s="21" t="str">
        <f>VLOOKUP($A267,'Tabela CFOP'!$A$3:$I$564,7,0)</f>
        <v>Devolução</v>
      </c>
      <c r="J267" s="21" t="str">
        <f>VLOOKUP($A267,'Tabela CFOP'!$A$3:$I$564,8,0)</f>
        <v>Entrada</v>
      </c>
    </row>
    <row r="268" spans="1:10" s="23" customFormat="1" ht="45" x14ac:dyDescent="0.25">
      <c r="A268" s="24" t="s">
        <v>63</v>
      </c>
      <c r="B268" s="25"/>
      <c r="C268" s="25">
        <v>2208</v>
      </c>
      <c r="D268" s="25"/>
      <c r="E268" s="24" t="str">
        <f>VLOOKUP($A268,'Tabela CFOP'!$A$3:$I$564,3,0)</f>
        <v>Sim</v>
      </c>
      <c r="F268" s="24" t="str">
        <f>VLOOKUP($A268,'Tabela CFOP'!$A$3:$I$564,4,0)</f>
        <v>Não</v>
      </c>
      <c r="G268" s="24" t="str">
        <f>VLOOKUP($A268,'Tabela CFOP'!$A$3:$I$564,5,0)</f>
        <v>Não</v>
      </c>
      <c r="H268" s="24" t="str">
        <f>VLOOKUP($A268,'Tabela CFOP'!$A$3:$I$564,6,0)</f>
        <v>Sim</v>
      </c>
      <c r="I268" s="24" t="str">
        <f>VLOOKUP($A268,'Tabela CFOP'!$A$3:$I$564,7,0)</f>
        <v>Devolução</v>
      </c>
      <c r="J268" s="24" t="str">
        <f>VLOOKUP($A268,'Tabela CFOP'!$A$3:$I$564,8,0)</f>
        <v>Entrada</v>
      </c>
    </row>
    <row r="269" spans="1:10" s="23" customFormat="1" ht="45" x14ac:dyDescent="0.25">
      <c r="A269" s="21" t="s">
        <v>64</v>
      </c>
      <c r="B269" s="22"/>
      <c r="C269" s="22">
        <v>2209</v>
      </c>
      <c r="D269" s="22"/>
      <c r="E269" s="21" t="str">
        <f>VLOOKUP($A269,'Tabela CFOP'!$A$3:$I$564,3,0)</f>
        <v>Sim</v>
      </c>
      <c r="F269" s="21" t="str">
        <f>VLOOKUP($A269,'Tabela CFOP'!$A$3:$I$564,4,0)</f>
        <v>Não</v>
      </c>
      <c r="G269" s="21" t="str">
        <f>VLOOKUP($A269,'Tabela CFOP'!$A$3:$I$564,5,0)</f>
        <v>Não</v>
      </c>
      <c r="H269" s="21" t="str">
        <f>VLOOKUP($A269,'Tabela CFOP'!$A$3:$I$564,6,0)</f>
        <v>Sim</v>
      </c>
      <c r="I269" s="21" t="str">
        <f>VLOOKUP($A269,'Tabela CFOP'!$A$3:$I$564,7,0)</f>
        <v>Devolução</v>
      </c>
      <c r="J269" s="21" t="str">
        <f>VLOOKUP($A269,'Tabela CFOP'!$A$3:$I$564,8,0)</f>
        <v>Entrada</v>
      </c>
    </row>
    <row r="270" spans="1:10" s="23" customFormat="1" ht="45" x14ac:dyDescent="0.25">
      <c r="A270" s="24" t="s">
        <v>65</v>
      </c>
      <c r="B270" s="25"/>
      <c r="C270" s="25">
        <v>2410</v>
      </c>
      <c r="D270" s="25"/>
      <c r="E270" s="24" t="str">
        <f>VLOOKUP($A270,'Tabela CFOP'!$A$3:$I$564,3,0)</f>
        <v>Sim</v>
      </c>
      <c r="F270" s="24" t="str">
        <f>VLOOKUP($A270,'Tabela CFOP'!$A$3:$I$564,4,0)</f>
        <v>Não</v>
      </c>
      <c r="G270" s="24" t="str">
        <f>VLOOKUP($A270,'Tabela CFOP'!$A$3:$I$564,5,0)</f>
        <v>Não</v>
      </c>
      <c r="H270" s="24" t="str">
        <f>VLOOKUP($A270,'Tabela CFOP'!$A$3:$I$564,6,0)</f>
        <v>Sim</v>
      </c>
      <c r="I270" s="24" t="str">
        <f>VLOOKUP($A270,'Tabela CFOP'!$A$3:$I$564,7,0)</f>
        <v>Devolução</v>
      </c>
      <c r="J270" s="24" t="str">
        <f>VLOOKUP($A270,'Tabela CFOP'!$A$3:$I$564,8,0)</f>
        <v>Entrada</v>
      </c>
    </row>
    <row r="271" spans="1:10" s="23" customFormat="1" ht="60" x14ac:dyDescent="0.25">
      <c r="A271" s="21" t="s">
        <v>66</v>
      </c>
      <c r="B271" s="22"/>
      <c r="C271" s="22">
        <v>2503</v>
      </c>
      <c r="D271" s="22"/>
      <c r="E271" s="21" t="str">
        <f>VLOOKUP($A271,'Tabela CFOP'!$A$3:$I$564,3,0)</f>
        <v>Sim</v>
      </c>
      <c r="F271" s="21" t="str">
        <f>VLOOKUP($A271,'Tabela CFOP'!$A$3:$I$564,4,0)</f>
        <v>Não</v>
      </c>
      <c r="G271" s="21" t="str">
        <f>VLOOKUP($A271,'Tabela CFOP'!$A$3:$I$564,5,0)</f>
        <v>Não</v>
      </c>
      <c r="H271" s="21" t="str">
        <f>VLOOKUP($A271,'Tabela CFOP'!$A$3:$I$564,6,0)</f>
        <v>Sim</v>
      </c>
      <c r="I271" s="21" t="str">
        <f>VLOOKUP($A271,'Tabela CFOP'!$A$3:$I$564,7,0)</f>
        <v>Devolução</v>
      </c>
      <c r="J271" s="21" t="str">
        <f>VLOOKUP($A271,'Tabela CFOP'!$A$3:$I$564,8,0)</f>
        <v>Entrada</v>
      </c>
    </row>
    <row r="272" spans="1:10" s="23" customFormat="1" ht="30" x14ac:dyDescent="0.25">
      <c r="A272" s="24" t="s">
        <v>265</v>
      </c>
      <c r="B272" s="25"/>
      <c r="C272" s="25">
        <v>2659</v>
      </c>
      <c r="D272" s="25"/>
      <c r="E272" s="24" t="str">
        <f>VLOOKUP($A272,'Tabela CFOP'!$A$3:$I$564,3,0)</f>
        <v>Sim</v>
      </c>
      <c r="F272" s="24" t="str">
        <f>VLOOKUP($A272,'Tabela CFOP'!$A$3:$I$564,4,0)</f>
        <v>Não</v>
      </c>
      <c r="G272" s="24" t="str">
        <f>VLOOKUP($A272,'Tabela CFOP'!$A$3:$I$564,5,0)</f>
        <v>Não</v>
      </c>
      <c r="H272" s="24" t="str">
        <f>VLOOKUP($A272,'Tabela CFOP'!$A$3:$I$564,6,0)</f>
        <v>Não</v>
      </c>
      <c r="I272" s="24">
        <f>VLOOKUP($A272,'Tabela CFOP'!$A$3:$I$564,7,0)</f>
        <v>0</v>
      </c>
      <c r="J272" s="24" t="str">
        <f>VLOOKUP($A272,'Tabela CFOP'!$A$3:$I$564,8,0)</f>
        <v>Entrada</v>
      </c>
    </row>
    <row r="273" spans="1:10" s="23" customFormat="1" ht="45" x14ac:dyDescent="0.25">
      <c r="A273" s="21" t="s">
        <v>68</v>
      </c>
      <c r="B273" s="22"/>
      <c r="C273" s="22">
        <v>2932</v>
      </c>
      <c r="D273" s="22"/>
      <c r="E273" s="21" t="str">
        <f>VLOOKUP($A273,'Tabela CFOP'!$A$3:$I$564,3,0)</f>
        <v>Sim</v>
      </c>
      <c r="F273" s="21" t="str">
        <f>VLOOKUP($A273,'Tabela CFOP'!$A$3:$I$564,4,0)</f>
        <v>Não</v>
      </c>
      <c r="G273" s="21" t="str">
        <f>VLOOKUP($A273,'Tabela CFOP'!$A$3:$I$564,5,0)</f>
        <v>Não</v>
      </c>
      <c r="H273" s="21" t="str">
        <f>VLOOKUP($A273,'Tabela CFOP'!$A$3:$I$564,6,0)</f>
        <v>Não</v>
      </c>
      <c r="I273" s="21">
        <f>VLOOKUP($A273,'Tabela CFOP'!$A$3:$I$564,7,0)</f>
        <v>0</v>
      </c>
      <c r="J273" s="21" t="str">
        <f>VLOOKUP($A273,'Tabela CFOP'!$A$3:$I$564,8,0)</f>
        <v>Entrada</v>
      </c>
    </row>
    <row r="274" spans="1:10" s="23" customFormat="1" ht="45" x14ac:dyDescent="0.25">
      <c r="A274" s="24" t="s">
        <v>70</v>
      </c>
      <c r="B274" s="25"/>
      <c r="C274" s="25">
        <v>2949</v>
      </c>
      <c r="D274" s="25">
        <v>3949</v>
      </c>
      <c r="E274" s="24" t="str">
        <f>VLOOKUP($A274,'Tabela CFOP'!$A$3:$I$564,3,0)</f>
        <v>Sim</v>
      </c>
      <c r="F274" s="24" t="str">
        <f>VLOOKUP($A274,'Tabela CFOP'!$A$3:$I$564,4,0)</f>
        <v>Não</v>
      </c>
      <c r="G274" s="24" t="str">
        <f>VLOOKUP($A274,'Tabela CFOP'!$A$3:$I$564,5,0)</f>
        <v>Não</v>
      </c>
      <c r="H274" s="24" t="str">
        <f>VLOOKUP($A274,'Tabela CFOP'!$A$3:$I$564,6,0)</f>
        <v>Não</v>
      </c>
      <c r="I274" s="24" t="str">
        <f>VLOOKUP($A274,'Tabela CFOP'!$A$3:$I$564,7,0)</f>
        <v>Remessa (industrialização, demonstração)</v>
      </c>
      <c r="J274" s="24" t="str">
        <f>VLOOKUP($A274,'Tabela CFOP'!$A$3:$I$564,8,0)</f>
        <v>Entrada</v>
      </c>
    </row>
    <row r="275" spans="1:10" s="23" customFormat="1" ht="30" x14ac:dyDescent="0.25">
      <c r="A275" s="21" t="s">
        <v>162</v>
      </c>
      <c r="B275" s="22"/>
      <c r="C275" s="22">
        <v>6103</v>
      </c>
      <c r="D275" s="22"/>
      <c r="E275" s="21" t="str">
        <f>VLOOKUP($A275,'Tabela CFOP'!$A$3:$I$564,3,0)</f>
        <v>Sim</v>
      </c>
      <c r="F275" s="21" t="str">
        <f>VLOOKUP($A275,'Tabela CFOP'!$A$3:$I$564,4,0)</f>
        <v>Não</v>
      </c>
      <c r="G275" s="21" t="str">
        <f>VLOOKUP($A275,'Tabela CFOP'!$A$3:$I$564,5,0)</f>
        <v>Não</v>
      </c>
      <c r="H275" s="21" t="str">
        <f>VLOOKUP($A275,'Tabela CFOP'!$A$3:$I$564,6,0)</f>
        <v>Não</v>
      </c>
      <c r="I275" s="21">
        <f>VLOOKUP($A275,'Tabela CFOP'!$A$3:$I$564,7,0)</f>
        <v>0</v>
      </c>
      <c r="J275" s="21" t="str">
        <f>VLOOKUP($A275,'Tabela CFOP'!$A$3:$I$564,8,0)</f>
        <v>Saída</v>
      </c>
    </row>
    <row r="276" spans="1:10" s="23" customFormat="1" ht="45" x14ac:dyDescent="0.25">
      <c r="A276" s="24" t="s">
        <v>163</v>
      </c>
      <c r="B276" s="25"/>
      <c r="C276" s="25">
        <v>6106</v>
      </c>
      <c r="D276" s="25">
        <v>7106</v>
      </c>
      <c r="E276" s="24" t="str">
        <f>VLOOKUP($A276,'Tabela CFOP'!$A$3:$I$564,3,0)</f>
        <v>Sim</v>
      </c>
      <c r="F276" s="24" t="str">
        <f>VLOOKUP($A276,'Tabela CFOP'!$A$3:$I$564,4,0)</f>
        <v>Não</v>
      </c>
      <c r="G276" s="24" t="str">
        <f>VLOOKUP($A276,'Tabela CFOP'!$A$3:$I$564,5,0)</f>
        <v>Não</v>
      </c>
      <c r="H276" s="24" t="str">
        <f>VLOOKUP($A276,'Tabela CFOP'!$A$3:$I$564,6,0)</f>
        <v>Não</v>
      </c>
      <c r="I276" s="24">
        <f>VLOOKUP($A276,'Tabela CFOP'!$A$3:$I$564,7,0)</f>
        <v>0</v>
      </c>
      <c r="J276" s="24" t="str">
        <f>VLOOKUP($A276,'Tabela CFOP'!$A$3:$I$564,8,0)</f>
        <v>Saída</v>
      </c>
    </row>
    <row r="277" spans="1:10" s="23" customFormat="1" ht="30" x14ac:dyDescent="0.25">
      <c r="A277" s="21" t="s">
        <v>164</v>
      </c>
      <c r="B277" s="22"/>
      <c r="C277" s="22">
        <v>6107</v>
      </c>
      <c r="D277" s="22"/>
      <c r="E277" s="21" t="str">
        <f>VLOOKUP($A277,'Tabela CFOP'!$A$3:$I$564,3,0)</f>
        <v>Sim</v>
      </c>
      <c r="F277" s="21" t="str">
        <f>VLOOKUP($A277,'Tabela CFOP'!$A$3:$I$564,4,0)</f>
        <v>Não</v>
      </c>
      <c r="G277" s="21" t="str">
        <f>VLOOKUP($A277,'Tabela CFOP'!$A$3:$I$564,5,0)</f>
        <v>Não</v>
      </c>
      <c r="H277" s="21" t="str">
        <f>VLOOKUP($A277,'Tabela CFOP'!$A$3:$I$564,6,0)</f>
        <v>Não</v>
      </c>
      <c r="I277" s="21">
        <f>VLOOKUP($A277,'Tabela CFOP'!$A$3:$I$564,7,0)</f>
        <v>0</v>
      </c>
      <c r="J277" s="21" t="str">
        <f>VLOOKUP($A277,'Tabela CFOP'!$A$3:$I$564,8,0)</f>
        <v>Saída</v>
      </c>
    </row>
    <row r="278" spans="1:10" s="23" customFormat="1" ht="45" x14ac:dyDescent="0.25">
      <c r="A278" s="24" t="s">
        <v>165</v>
      </c>
      <c r="B278" s="25"/>
      <c r="C278" s="25">
        <v>6108</v>
      </c>
      <c r="D278" s="25"/>
      <c r="E278" s="24" t="str">
        <f>VLOOKUP($A278,'Tabela CFOP'!$A$3:$I$564,3,0)</f>
        <v>Sim</v>
      </c>
      <c r="F278" s="24" t="str">
        <f>VLOOKUP($A278,'Tabela CFOP'!$A$3:$I$564,4,0)</f>
        <v>Não</v>
      </c>
      <c r="G278" s="24" t="str">
        <f>VLOOKUP($A278,'Tabela CFOP'!$A$3:$I$564,5,0)</f>
        <v>Não</v>
      </c>
      <c r="H278" s="24" t="str">
        <f>VLOOKUP($A278,'Tabela CFOP'!$A$3:$I$564,6,0)</f>
        <v>Não</v>
      </c>
      <c r="I278" s="24" t="str">
        <f>VLOOKUP($A278,'Tabela CFOP'!$A$3:$I$564,7,0)</f>
        <v>Venda</v>
      </c>
      <c r="J278" s="24" t="str">
        <f>VLOOKUP($A278,'Tabela CFOP'!$A$3:$I$564,8,0)</f>
        <v>Saída</v>
      </c>
    </row>
    <row r="279" spans="1:10" s="23" customFormat="1" ht="45" x14ac:dyDescent="0.25">
      <c r="A279" s="21" t="s">
        <v>168</v>
      </c>
      <c r="B279" s="22"/>
      <c r="C279" s="22">
        <v>6360</v>
      </c>
      <c r="D279" s="22"/>
      <c r="E279" s="21" t="str">
        <f>VLOOKUP($A279,'Tabela CFOP'!$A$3:$I$564,3,0)</f>
        <v>Não</v>
      </c>
      <c r="F279" s="21" t="str">
        <f>VLOOKUP($A279,'Tabela CFOP'!$A$3:$I$564,4,0)</f>
        <v>Não</v>
      </c>
      <c r="G279" s="21" t="str">
        <f>VLOOKUP($A279,'Tabela CFOP'!$A$3:$I$564,5,0)</f>
        <v>Sim</v>
      </c>
      <c r="H279" s="21" t="str">
        <f>VLOOKUP($A279,'Tabela CFOP'!$A$3:$I$564,6,0)</f>
        <v>Não</v>
      </c>
      <c r="I279" s="21" t="str">
        <f>VLOOKUP($A279,'Tabela CFOP'!$A$3:$I$564,7,0)</f>
        <v>Venda de serviço de transporte</v>
      </c>
      <c r="J279" s="21" t="str">
        <f>VLOOKUP($A279,'Tabela CFOP'!$A$3:$I$564,8,0)</f>
        <v>Saída</v>
      </c>
    </row>
    <row r="280" spans="1:10" s="23" customFormat="1" ht="30" x14ac:dyDescent="0.25">
      <c r="A280" s="24" t="s">
        <v>169</v>
      </c>
      <c r="B280" s="25"/>
      <c r="C280" s="25">
        <v>6401</v>
      </c>
      <c r="D280" s="25"/>
      <c r="E280" s="24" t="str">
        <f>VLOOKUP($A280,'Tabela CFOP'!$A$3:$I$564,3,0)</f>
        <v>Sim</v>
      </c>
      <c r="F280" s="24" t="str">
        <f>VLOOKUP($A280,'Tabela CFOP'!$A$3:$I$564,4,0)</f>
        <v>Não</v>
      </c>
      <c r="G280" s="24" t="str">
        <f>VLOOKUP($A280,'Tabela CFOP'!$A$3:$I$564,5,0)</f>
        <v>Não</v>
      </c>
      <c r="H280" s="24" t="str">
        <f>VLOOKUP($A280,'Tabela CFOP'!$A$3:$I$564,6,0)</f>
        <v>Não</v>
      </c>
      <c r="I280" s="24">
        <f>VLOOKUP($A280,'Tabela CFOP'!$A$3:$I$564,7,0)</f>
        <v>0</v>
      </c>
      <c r="J280" s="24" t="str">
        <f>VLOOKUP($A280,'Tabela CFOP'!$A$3:$I$564,8,0)</f>
        <v>Saída</v>
      </c>
    </row>
    <row r="281" spans="1:10" s="23" customFormat="1" ht="60" x14ac:dyDescent="0.25">
      <c r="A281" s="21" t="s">
        <v>170</v>
      </c>
      <c r="B281" s="22"/>
      <c r="C281" s="22">
        <v>6403</v>
      </c>
      <c r="D281" s="22"/>
      <c r="E281" s="21" t="str">
        <f>VLOOKUP($A281,'Tabela CFOP'!$A$3:$I$564,3,0)</f>
        <v>Sim</v>
      </c>
      <c r="F281" s="21" t="str">
        <f>VLOOKUP($A281,'Tabela CFOP'!$A$3:$I$564,4,0)</f>
        <v>Não</v>
      </c>
      <c r="G281" s="21" t="str">
        <f>VLOOKUP($A281,'Tabela CFOP'!$A$3:$I$564,5,0)</f>
        <v>Não</v>
      </c>
      <c r="H281" s="21" t="str">
        <f>VLOOKUP($A281,'Tabela CFOP'!$A$3:$I$564,6,0)</f>
        <v>Não</v>
      </c>
      <c r="I281" s="21" t="str">
        <f>VLOOKUP($A281,'Tabela CFOP'!$A$3:$I$564,7,0)</f>
        <v>Venda</v>
      </c>
      <c r="J281" s="21" t="str">
        <f>VLOOKUP($A281,'Tabela CFOP'!$A$3:$I$564,8,0)</f>
        <v>Saída</v>
      </c>
    </row>
    <row r="282" spans="1:10" s="23" customFormat="1" ht="45" x14ac:dyDescent="0.25">
      <c r="A282" s="24" t="s">
        <v>171</v>
      </c>
      <c r="B282" s="25"/>
      <c r="C282" s="25">
        <v>6404</v>
      </c>
      <c r="D282" s="25"/>
      <c r="E282" s="24" t="str">
        <f>VLOOKUP($A282,'Tabela CFOP'!$A$3:$I$564,3,0)</f>
        <v>Sim</v>
      </c>
      <c r="F282" s="24" t="str">
        <f>VLOOKUP($A282,'Tabela CFOP'!$A$3:$I$564,4,0)</f>
        <v>Não</v>
      </c>
      <c r="G282" s="24" t="str">
        <f>VLOOKUP($A282,'Tabela CFOP'!$A$3:$I$564,5,0)</f>
        <v>Não</v>
      </c>
      <c r="H282" s="24" t="str">
        <f>VLOOKUP($A282,'Tabela CFOP'!$A$3:$I$564,6,0)</f>
        <v>Não</v>
      </c>
      <c r="I282" s="24" t="str">
        <f>VLOOKUP($A282,'Tabela CFOP'!$A$3:$I$564,7,0)</f>
        <v>Venda</v>
      </c>
      <c r="J282" s="24" t="str">
        <f>VLOOKUP($A282,'Tabela CFOP'!$A$3:$I$564,8,0)</f>
        <v>Saída</v>
      </c>
    </row>
    <row r="283" spans="1:10" s="23" customFormat="1" ht="30" x14ac:dyDescent="0.25">
      <c r="A283" s="21" t="s">
        <v>172</v>
      </c>
      <c r="B283" s="22"/>
      <c r="C283" s="22">
        <v>6409</v>
      </c>
      <c r="D283" s="22"/>
      <c r="E283" s="21" t="str">
        <f>VLOOKUP($A283,'Tabela CFOP'!$A$3:$I$564,3,0)</f>
        <v>Sim</v>
      </c>
      <c r="F283" s="21" t="str">
        <f>VLOOKUP($A283,'Tabela CFOP'!$A$3:$I$564,4,0)</f>
        <v>Não</v>
      </c>
      <c r="G283" s="21" t="str">
        <f>VLOOKUP($A283,'Tabela CFOP'!$A$3:$I$564,5,0)</f>
        <v>Não</v>
      </c>
      <c r="H283" s="21" t="str">
        <f>VLOOKUP($A283,'Tabela CFOP'!$A$3:$I$564,6,0)</f>
        <v>Não</v>
      </c>
      <c r="I283" s="21" t="str">
        <f>VLOOKUP($A283,'Tabela CFOP'!$A$3:$I$564,7,0)</f>
        <v>Transferência</v>
      </c>
      <c r="J283" s="21" t="str">
        <f>VLOOKUP($A283,'Tabela CFOP'!$A$3:$I$564,8,0)</f>
        <v>Saída</v>
      </c>
    </row>
    <row r="284" spans="1:10" s="23" customFormat="1" ht="45" x14ac:dyDescent="0.25">
      <c r="A284" s="24" t="s">
        <v>318</v>
      </c>
      <c r="B284" s="25"/>
      <c r="C284" s="25">
        <v>6410</v>
      </c>
      <c r="D284" s="25"/>
      <c r="E284" s="24" t="str">
        <f>VLOOKUP($A284,'Tabela CFOP'!$A$3:$I$564,3,0)</f>
        <v>Sim</v>
      </c>
      <c r="F284" s="24" t="str">
        <f>VLOOKUP($A284,'Tabela CFOP'!$A$3:$I$564,4,0)</f>
        <v>Não</v>
      </c>
      <c r="G284" s="24" t="str">
        <f>VLOOKUP($A284,'Tabela CFOP'!$A$3:$I$564,5,0)</f>
        <v>Não</v>
      </c>
      <c r="H284" s="24" t="str">
        <f>VLOOKUP($A284,'Tabela CFOP'!$A$3:$I$564,6,0)</f>
        <v>Sim</v>
      </c>
      <c r="I284" s="24" t="str">
        <f>VLOOKUP($A284,'Tabela CFOP'!$A$3:$I$564,7,0)</f>
        <v>Devolução</v>
      </c>
      <c r="J284" s="24" t="str">
        <f>VLOOKUP($A284,'Tabela CFOP'!$A$3:$I$564,8,0)</f>
        <v>Saída</v>
      </c>
    </row>
    <row r="285" spans="1:10" s="23" customFormat="1" ht="45" x14ac:dyDescent="0.25">
      <c r="A285" s="21" t="s">
        <v>173</v>
      </c>
      <c r="B285" s="22"/>
      <c r="C285" s="22">
        <v>6413</v>
      </c>
      <c r="D285" s="22"/>
      <c r="E285" s="21" t="str">
        <f>VLOOKUP($A285,'Tabela CFOP'!$A$3:$I$564,3,0)</f>
        <v>Sim</v>
      </c>
      <c r="F285" s="21" t="str">
        <f>VLOOKUP($A285,'Tabela CFOP'!$A$3:$I$564,4,0)</f>
        <v>Não</v>
      </c>
      <c r="G285" s="21" t="str">
        <f>VLOOKUP($A285,'Tabela CFOP'!$A$3:$I$564,5,0)</f>
        <v>Não</v>
      </c>
      <c r="H285" s="21" t="str">
        <f>VLOOKUP($A285,'Tabela CFOP'!$A$3:$I$564,6,0)</f>
        <v>Sim</v>
      </c>
      <c r="I285" s="21" t="str">
        <f>VLOOKUP($A285,'Tabela CFOP'!$A$3:$I$564,7,0)</f>
        <v>Devolução</v>
      </c>
      <c r="J285" s="21" t="str">
        <f>VLOOKUP($A285,'Tabela CFOP'!$A$3:$I$564,8,0)</f>
        <v>Saída</v>
      </c>
    </row>
    <row r="286" spans="1:10" s="23" customFormat="1" ht="60" x14ac:dyDescent="0.25">
      <c r="A286" s="24" t="s">
        <v>319</v>
      </c>
      <c r="B286" s="25"/>
      <c r="C286" s="25">
        <v>6415</v>
      </c>
      <c r="D286" s="25"/>
      <c r="E286" s="24" t="str">
        <f>VLOOKUP($A286,'Tabela CFOP'!$A$3:$I$564,3,0)</f>
        <v>Sim</v>
      </c>
      <c r="F286" s="24" t="str">
        <f>VLOOKUP($A286,'Tabela CFOP'!$A$3:$I$564,4,0)</f>
        <v>Não</v>
      </c>
      <c r="G286" s="24" t="str">
        <f>VLOOKUP($A286,'Tabela CFOP'!$A$3:$I$564,5,0)</f>
        <v>Não</v>
      </c>
      <c r="H286" s="24" t="str">
        <f>VLOOKUP($A286,'Tabela CFOP'!$A$3:$I$564,6,0)</f>
        <v>Não</v>
      </c>
      <c r="I286" s="24" t="str">
        <f>VLOOKUP($A286,'Tabela CFOP'!$A$3:$I$564,7,0)</f>
        <v>Remessa (industrialização, demonstração)</v>
      </c>
      <c r="J286" s="24" t="str">
        <f>VLOOKUP($A286,'Tabela CFOP'!$A$3:$I$564,8,0)</f>
        <v>Saída</v>
      </c>
    </row>
    <row r="287" spans="1:10" s="23" customFormat="1" ht="45" x14ac:dyDescent="0.25">
      <c r="A287" s="21" t="s">
        <v>174</v>
      </c>
      <c r="B287" s="22"/>
      <c r="C287" s="22">
        <v>6651</v>
      </c>
      <c r="D287" s="22"/>
      <c r="E287" s="21" t="str">
        <f>VLOOKUP($A287,'Tabela CFOP'!$A$3:$I$564,3,0)</f>
        <v>Sim</v>
      </c>
      <c r="F287" s="21" t="str">
        <f>VLOOKUP($A287,'Tabela CFOP'!$A$3:$I$564,4,0)</f>
        <v>Não</v>
      </c>
      <c r="G287" s="21" t="str">
        <f>VLOOKUP($A287,'Tabela CFOP'!$A$3:$I$564,5,0)</f>
        <v>Não</v>
      </c>
      <c r="H287" s="21" t="str">
        <f>VLOOKUP($A287,'Tabela CFOP'!$A$3:$I$564,6,0)</f>
        <v>Não</v>
      </c>
      <c r="I287" s="21">
        <f>VLOOKUP($A287,'Tabela CFOP'!$A$3:$I$564,7,0)</f>
        <v>0</v>
      </c>
      <c r="J287" s="21" t="str">
        <f>VLOOKUP($A287,'Tabela CFOP'!$A$3:$I$564,8,0)</f>
        <v>Saída</v>
      </c>
    </row>
    <row r="288" spans="1:10" s="23" customFormat="1" ht="45" x14ac:dyDescent="0.25">
      <c r="A288" s="24" t="s">
        <v>343</v>
      </c>
      <c r="B288" s="25"/>
      <c r="C288" s="25">
        <v>6653</v>
      </c>
      <c r="D288" s="25"/>
      <c r="E288" s="24" t="str">
        <f>VLOOKUP($A288,'Tabela CFOP'!$A$3:$I$564,3,0)</f>
        <v>Sim</v>
      </c>
      <c r="F288" s="24" t="str">
        <f>VLOOKUP($A288,'Tabela CFOP'!$A$3:$I$564,4,0)</f>
        <v>Não</v>
      </c>
      <c r="G288" s="24" t="str">
        <f>VLOOKUP($A288,'Tabela CFOP'!$A$3:$I$564,5,0)</f>
        <v>Não</v>
      </c>
      <c r="H288" s="24" t="str">
        <f>VLOOKUP($A288,'Tabela CFOP'!$A$3:$I$564,6,0)</f>
        <v>Não</v>
      </c>
      <c r="I288" s="24">
        <f>VLOOKUP($A288,'Tabela CFOP'!$A$3:$I$564,7,0)</f>
        <v>0</v>
      </c>
      <c r="J288" s="24" t="str">
        <f>VLOOKUP($A288,'Tabela CFOP'!$A$3:$I$564,8,0)</f>
        <v>Saída</v>
      </c>
    </row>
    <row r="289" spans="1:10" s="23" customFormat="1" ht="45" x14ac:dyDescent="0.25">
      <c r="A289" s="21" t="s">
        <v>342</v>
      </c>
      <c r="B289" s="22"/>
      <c r="C289" s="22">
        <v>6654</v>
      </c>
      <c r="D289" s="22"/>
      <c r="E289" s="21" t="str">
        <f>VLOOKUP($A289,'Tabela CFOP'!$A$3:$I$564,3,0)</f>
        <v>Sim</v>
      </c>
      <c r="F289" s="21" t="str">
        <f>VLOOKUP($A289,'Tabela CFOP'!$A$3:$I$564,4,0)</f>
        <v>Não</v>
      </c>
      <c r="G289" s="21" t="str">
        <f>VLOOKUP($A289,'Tabela CFOP'!$A$3:$I$564,5,0)</f>
        <v>Não</v>
      </c>
      <c r="H289" s="21" t="str">
        <f>VLOOKUP($A289,'Tabela CFOP'!$A$3:$I$564,6,0)</f>
        <v>Não</v>
      </c>
      <c r="I289" s="21">
        <f>VLOOKUP($A289,'Tabela CFOP'!$A$3:$I$564,7,0)</f>
        <v>0</v>
      </c>
      <c r="J289" s="21" t="str">
        <f>VLOOKUP($A289,'Tabela CFOP'!$A$3:$I$564,8,0)</f>
        <v>Saída</v>
      </c>
    </row>
    <row r="290" spans="1:10" s="23" customFormat="1" ht="60" x14ac:dyDescent="0.25">
      <c r="A290" s="24" t="s">
        <v>177</v>
      </c>
      <c r="B290" s="25"/>
      <c r="C290" s="25">
        <v>6667</v>
      </c>
      <c r="D290" s="25"/>
      <c r="E290" s="24" t="str">
        <f>VLOOKUP($A290,'Tabela CFOP'!$A$3:$I$564,3,0)</f>
        <v>Sim</v>
      </c>
      <c r="F290" s="24" t="str">
        <f>VLOOKUP($A290,'Tabela CFOP'!$A$3:$I$564,4,0)</f>
        <v>Não</v>
      </c>
      <c r="G290" s="24" t="str">
        <f>VLOOKUP($A290,'Tabela CFOP'!$A$3:$I$564,5,0)</f>
        <v>Não</v>
      </c>
      <c r="H290" s="24" t="str">
        <f>VLOOKUP($A290,'Tabela CFOP'!$A$3:$I$564,6,0)</f>
        <v>Não</v>
      </c>
      <c r="I290" s="24">
        <f>VLOOKUP($A290,'Tabela CFOP'!$A$3:$I$564,7,0)</f>
        <v>0</v>
      </c>
      <c r="J290" s="24" t="str">
        <f>VLOOKUP($A290,'Tabela CFOP'!$A$3:$I$564,8,0)</f>
        <v>Saída</v>
      </c>
    </row>
    <row r="291" spans="1:10" s="23" customFormat="1" ht="60" x14ac:dyDescent="0.25">
      <c r="A291" s="21" t="s">
        <v>178</v>
      </c>
      <c r="B291" s="22"/>
      <c r="C291" s="22">
        <v>6923</v>
      </c>
      <c r="D291" s="22"/>
      <c r="E291" s="21" t="str">
        <f>VLOOKUP($A291,'Tabela CFOP'!$A$3:$I$564,3,0)</f>
        <v>Sim</v>
      </c>
      <c r="F291" s="21" t="str">
        <f>VLOOKUP($A291,'Tabela CFOP'!$A$3:$I$564,4,0)</f>
        <v>Não</v>
      </c>
      <c r="G291" s="21" t="str">
        <f>VLOOKUP($A291,'Tabela CFOP'!$A$3:$I$564,5,0)</f>
        <v>Não</v>
      </c>
      <c r="H291" s="21" t="str">
        <f>VLOOKUP($A291,'Tabela CFOP'!$A$3:$I$564,6,0)</f>
        <v>Não</v>
      </c>
      <c r="I291" s="21">
        <f>VLOOKUP($A291,'Tabela CFOP'!$A$3:$I$564,7,0)</f>
        <v>0</v>
      </c>
      <c r="J291" s="21" t="str">
        <f>VLOOKUP($A291,'Tabela CFOP'!$A$3:$I$564,8,0)</f>
        <v>Saída</v>
      </c>
    </row>
    <row r="292" spans="1:10" s="23" customFormat="1" ht="45" x14ac:dyDescent="0.25">
      <c r="A292" s="24" t="s">
        <v>179</v>
      </c>
      <c r="B292" s="25"/>
      <c r="C292" s="25">
        <v>6933</v>
      </c>
      <c r="D292" s="25"/>
      <c r="E292" s="24" t="str">
        <f>VLOOKUP($A292,'Tabela CFOP'!$A$3:$I$564,3,0)</f>
        <v>Sim</v>
      </c>
      <c r="F292" s="24" t="str">
        <f>VLOOKUP($A292,'Tabela CFOP'!$A$3:$I$564,4,0)</f>
        <v>Não</v>
      </c>
      <c r="G292" s="24" t="str">
        <f>VLOOKUP($A292,'Tabela CFOP'!$A$3:$I$564,5,0)</f>
        <v>Não</v>
      </c>
      <c r="H292" s="24" t="str">
        <f>VLOOKUP($A292,'Tabela CFOP'!$A$3:$I$564,6,0)</f>
        <v>Não</v>
      </c>
      <c r="I292" s="24">
        <f>VLOOKUP($A292,'Tabela CFOP'!$A$3:$I$564,7,0)</f>
        <v>0</v>
      </c>
      <c r="J292" s="24" t="str">
        <f>VLOOKUP($A292,'Tabela CFOP'!$A$3:$I$564,8,0)</f>
        <v>Saída</v>
      </c>
    </row>
    <row r="293" spans="1:10" s="23" customFormat="1" ht="45" x14ac:dyDescent="0.25">
      <c r="A293" s="21" t="s">
        <v>180</v>
      </c>
      <c r="B293" s="22"/>
      <c r="C293" s="22">
        <v>6934</v>
      </c>
      <c r="D293" s="22"/>
      <c r="E293" s="21" t="str">
        <f>VLOOKUP($A293,'Tabela CFOP'!$A$3:$I$564,3,0)</f>
        <v>Sim</v>
      </c>
      <c r="F293" s="21" t="str">
        <f>VLOOKUP($A293,'Tabela CFOP'!$A$3:$I$564,4,0)</f>
        <v>Não</v>
      </c>
      <c r="G293" s="21" t="str">
        <f>VLOOKUP($A293,'Tabela CFOP'!$A$3:$I$564,5,0)</f>
        <v>Não</v>
      </c>
      <c r="H293" s="21" t="str">
        <f>VLOOKUP($A293,'Tabela CFOP'!$A$3:$I$564,6,0)</f>
        <v>Não</v>
      </c>
      <c r="I293" s="21">
        <f>VLOOKUP($A293,'Tabela CFOP'!$A$3:$I$564,7,0)</f>
        <v>0</v>
      </c>
      <c r="J293" s="21" t="str">
        <f>VLOOKUP($A293,'Tabela CFOP'!$A$3:$I$564,8,0)</f>
        <v>Saída</v>
      </c>
    </row>
    <row r="294" spans="1:10" s="23" customFormat="1" ht="30" x14ac:dyDescent="0.25">
      <c r="A294" s="24" t="s">
        <v>266</v>
      </c>
      <c r="B294" s="25"/>
      <c r="C294" s="25"/>
      <c r="D294" s="25">
        <v>3127</v>
      </c>
      <c r="E294" s="24" t="str">
        <f>VLOOKUP($A294,'Tabela CFOP'!$A$3:$I$564,3,0)</f>
        <v>Sim</v>
      </c>
      <c r="F294" s="24" t="str">
        <f>VLOOKUP($A294,'Tabela CFOP'!$A$3:$I$564,4,0)</f>
        <v>Não</v>
      </c>
      <c r="G294" s="24" t="str">
        <f>VLOOKUP($A294,'Tabela CFOP'!$A$3:$I$564,5,0)</f>
        <v>Não</v>
      </c>
      <c r="H294" s="24" t="str">
        <f>VLOOKUP($A294,'Tabela CFOP'!$A$3:$I$564,6,0)</f>
        <v>Não</v>
      </c>
      <c r="I294" s="24" t="str">
        <f>VLOOKUP($A294,'Tabela CFOP'!$A$3:$I$564,7,0)</f>
        <v>Importação</v>
      </c>
      <c r="J294" s="24" t="str">
        <f>VLOOKUP($A294,'Tabela CFOP'!$A$3:$I$564,8,0)</f>
        <v>Entrada</v>
      </c>
    </row>
    <row r="295" spans="1:10" s="23" customFormat="1" ht="45" x14ac:dyDescent="0.25">
      <c r="A295" s="21" t="s">
        <v>71</v>
      </c>
      <c r="B295" s="22"/>
      <c r="C295" s="22"/>
      <c r="D295" s="22">
        <v>3129</v>
      </c>
      <c r="E295" s="21" t="str">
        <f>VLOOKUP($A295,'Tabela CFOP'!$A$3:$I$564,3,0)</f>
        <v>Sim</v>
      </c>
      <c r="F295" s="21" t="str">
        <f>VLOOKUP($A295,'Tabela CFOP'!$A$3:$I$564,4,0)</f>
        <v>Não</v>
      </c>
      <c r="G295" s="21" t="str">
        <f>VLOOKUP($A295,'Tabela CFOP'!$A$3:$I$564,5,0)</f>
        <v>Não</v>
      </c>
      <c r="H295" s="21" t="str">
        <f>VLOOKUP($A295,'Tabela CFOP'!$A$3:$I$564,6,0)</f>
        <v>Não</v>
      </c>
      <c r="I295" s="21" t="str">
        <f>VLOOKUP($A295,'Tabela CFOP'!$A$3:$I$564,7,0)</f>
        <v>Importação</v>
      </c>
      <c r="J295" s="21" t="str">
        <f>VLOOKUP($A295,'Tabela CFOP'!$A$3:$I$564,8,0)</f>
        <v>Entrada</v>
      </c>
    </row>
    <row r="296" spans="1:10" s="23" customFormat="1" ht="45" x14ac:dyDescent="0.25">
      <c r="A296" s="24" t="s">
        <v>72</v>
      </c>
      <c r="B296" s="25"/>
      <c r="C296" s="25"/>
      <c r="D296" s="25">
        <v>3211</v>
      </c>
      <c r="E296" s="24" t="str">
        <f>VLOOKUP($A296,'Tabela CFOP'!$A$3:$I$564,3,0)</f>
        <v>Sim</v>
      </c>
      <c r="F296" s="24" t="str">
        <f>VLOOKUP($A296,'Tabela CFOP'!$A$3:$I$564,4,0)</f>
        <v>Não</v>
      </c>
      <c r="G296" s="24" t="str">
        <f>VLOOKUP($A296,'Tabela CFOP'!$A$3:$I$564,5,0)</f>
        <v>Não</v>
      </c>
      <c r="H296" s="24" t="str">
        <f>VLOOKUP($A296,'Tabela CFOP'!$A$3:$I$564,6,0)</f>
        <v>Sim</v>
      </c>
      <c r="I296" s="24" t="str">
        <f>VLOOKUP($A296,'Tabela CFOP'!$A$3:$I$564,7,0)</f>
        <v>Devolução</v>
      </c>
      <c r="J296" s="24" t="str">
        <f>VLOOKUP($A296,'Tabela CFOP'!$A$3:$I$564,8,0)</f>
        <v>Entrada</v>
      </c>
    </row>
    <row r="297" spans="1:10" s="23" customFormat="1" ht="60" x14ac:dyDescent="0.25">
      <c r="A297" s="21" t="s">
        <v>73</v>
      </c>
      <c r="B297" s="22"/>
      <c r="C297" s="22"/>
      <c r="D297" s="22">
        <v>3212</v>
      </c>
      <c r="E297" s="21" t="str">
        <f>VLOOKUP($A297,'Tabela CFOP'!$A$3:$I$564,3,0)</f>
        <v>Sim</v>
      </c>
      <c r="F297" s="21" t="str">
        <f>VLOOKUP($A297,'Tabela CFOP'!$A$3:$I$564,4,0)</f>
        <v>Não</v>
      </c>
      <c r="G297" s="21" t="str">
        <f>VLOOKUP($A297,'Tabela CFOP'!$A$3:$I$564,5,0)</f>
        <v>Não</v>
      </c>
      <c r="H297" s="21" t="str">
        <f>VLOOKUP($A297,'Tabela CFOP'!$A$3:$I$564,6,0)</f>
        <v>Sim</v>
      </c>
      <c r="I297" s="21" t="str">
        <f>VLOOKUP($A297,'Tabela CFOP'!$A$3:$I$564,7,0)</f>
        <v>Devolução</v>
      </c>
      <c r="J297" s="21" t="str">
        <f>VLOOKUP($A297,'Tabela CFOP'!$A$3:$I$564,8,0)</f>
        <v>Entrada</v>
      </c>
    </row>
    <row r="298" spans="1:10" s="23" customFormat="1" ht="45" x14ac:dyDescent="0.25">
      <c r="A298" s="24" t="s">
        <v>74</v>
      </c>
      <c r="B298" s="25"/>
      <c r="C298" s="25"/>
      <c r="D298" s="25">
        <v>3503</v>
      </c>
      <c r="E298" s="24" t="str">
        <f>VLOOKUP($A298,'Tabela CFOP'!$A$3:$I$564,3,0)</f>
        <v>Sim</v>
      </c>
      <c r="F298" s="24" t="str">
        <f>VLOOKUP($A298,'Tabela CFOP'!$A$3:$I$564,4,0)</f>
        <v>Não</v>
      </c>
      <c r="G298" s="24" t="str">
        <f>VLOOKUP($A298,'Tabela CFOP'!$A$3:$I$564,5,0)</f>
        <v>Não</v>
      </c>
      <c r="H298" s="24" t="str">
        <f>VLOOKUP($A298,'Tabela CFOP'!$A$3:$I$564,6,0)</f>
        <v>Sim</v>
      </c>
      <c r="I298" s="24" t="str">
        <f>VLOOKUP($A298,'Tabela CFOP'!$A$3:$I$564,7,0)</f>
        <v>Devolução</v>
      </c>
      <c r="J298" s="24" t="str">
        <f>VLOOKUP($A298,'Tabela CFOP'!$A$3:$I$564,8,0)</f>
        <v>Entrada</v>
      </c>
    </row>
    <row r="299" spans="1:10" s="23" customFormat="1" ht="45" x14ac:dyDescent="0.25">
      <c r="A299" s="21" t="s">
        <v>75</v>
      </c>
      <c r="B299" s="22"/>
      <c r="C299" s="22"/>
      <c r="D299" s="22">
        <v>3930</v>
      </c>
      <c r="E299" s="21" t="str">
        <f>VLOOKUP($A299,'Tabela CFOP'!$A$3:$I$564,3,0)</f>
        <v>Sim</v>
      </c>
      <c r="F299" s="21" t="str">
        <f>VLOOKUP($A299,'Tabela CFOP'!$A$3:$I$564,4,0)</f>
        <v>Não</v>
      </c>
      <c r="G299" s="21" t="str">
        <f>VLOOKUP($A299,'Tabela CFOP'!$A$3:$I$564,5,0)</f>
        <v>Não</v>
      </c>
      <c r="H299" s="21" t="str">
        <f>VLOOKUP($A299,'Tabela CFOP'!$A$3:$I$564,6,0)</f>
        <v>Não</v>
      </c>
      <c r="I299" s="21" t="str">
        <f>VLOOKUP($A299,'Tabela CFOP'!$A$3:$I$564,7,0)</f>
        <v>Importação</v>
      </c>
      <c r="J299" s="21" t="str">
        <f>VLOOKUP($A299,'Tabela CFOP'!$A$3:$I$564,8,0)</f>
        <v>Entrada</v>
      </c>
    </row>
    <row r="300" spans="1:10" s="23" customFormat="1" ht="30" x14ac:dyDescent="0.25">
      <c r="A300" s="24" t="s">
        <v>181</v>
      </c>
      <c r="B300" s="25"/>
      <c r="C300" s="25"/>
      <c r="D300" s="25">
        <v>7105</v>
      </c>
      <c r="E300" s="24" t="str">
        <f>VLOOKUP($A300,'Tabela CFOP'!$A$3:$I$564,3,0)</f>
        <v>Sim</v>
      </c>
      <c r="F300" s="24" t="str">
        <f>VLOOKUP($A300,'Tabela CFOP'!$A$3:$I$564,4,0)</f>
        <v>Não</v>
      </c>
      <c r="G300" s="24" t="str">
        <f>VLOOKUP($A300,'Tabela CFOP'!$A$3:$I$564,5,0)</f>
        <v>Não</v>
      </c>
      <c r="H300" s="24" t="str">
        <f>VLOOKUP($A300,'Tabela CFOP'!$A$3:$I$564,6,0)</f>
        <v>Não</v>
      </c>
      <c r="I300" s="24" t="str">
        <f>VLOOKUP($A300,'Tabela CFOP'!$A$3:$I$564,7,0)</f>
        <v>Exportação</v>
      </c>
      <c r="J300" s="24" t="str">
        <f>VLOOKUP($A300,'Tabela CFOP'!$A$3:$I$564,8,0)</f>
        <v>Saída</v>
      </c>
    </row>
    <row r="301" spans="1:10" s="23" customFormat="1" ht="30" x14ac:dyDescent="0.25">
      <c r="A301" s="21" t="s">
        <v>182</v>
      </c>
      <c r="B301" s="22"/>
      <c r="C301" s="22"/>
      <c r="D301" s="22">
        <v>7127</v>
      </c>
      <c r="E301" s="21" t="str">
        <f>VLOOKUP($A301,'Tabela CFOP'!$A$3:$I$564,3,0)</f>
        <v>Sim</v>
      </c>
      <c r="F301" s="21" t="str">
        <f>VLOOKUP($A301,'Tabela CFOP'!$A$3:$I$564,4,0)</f>
        <v>Não</v>
      </c>
      <c r="G301" s="21" t="str">
        <f>VLOOKUP($A301,'Tabela CFOP'!$A$3:$I$564,5,0)</f>
        <v>Não</v>
      </c>
      <c r="H301" s="21" t="str">
        <f>VLOOKUP($A301,'Tabela CFOP'!$A$3:$I$564,6,0)</f>
        <v>Não</v>
      </c>
      <c r="I301" s="21" t="str">
        <f>VLOOKUP($A301,'Tabela CFOP'!$A$3:$I$564,7,0)</f>
        <v>Exportação</v>
      </c>
      <c r="J301" s="21" t="str">
        <f>VLOOKUP($A301,'Tabela CFOP'!$A$3:$I$564,8,0)</f>
        <v>Saída</v>
      </c>
    </row>
    <row r="302" spans="1:10" s="23" customFormat="1" ht="75" x14ac:dyDescent="0.25">
      <c r="A302" s="24" t="s">
        <v>183</v>
      </c>
      <c r="B302" s="25"/>
      <c r="C302" s="25"/>
      <c r="D302" s="25">
        <v>7129</v>
      </c>
      <c r="E302" s="24" t="str">
        <f>VLOOKUP($A302,'Tabela CFOP'!$A$3:$I$564,3,0)</f>
        <v>Sim</v>
      </c>
      <c r="F302" s="24" t="str">
        <f>VLOOKUP($A302,'Tabela CFOP'!$A$3:$I$564,4,0)</f>
        <v>Não</v>
      </c>
      <c r="G302" s="24" t="str">
        <f>VLOOKUP($A302,'Tabela CFOP'!$A$3:$I$564,5,0)</f>
        <v>Não</v>
      </c>
      <c r="H302" s="24" t="str">
        <f>VLOOKUP($A302,'Tabela CFOP'!$A$3:$I$564,6,0)</f>
        <v>Não</v>
      </c>
      <c r="I302" s="24" t="str">
        <f>VLOOKUP($A302,'Tabela CFOP'!$A$3:$I$564,7,0)</f>
        <v>Exportação</v>
      </c>
      <c r="J302" s="24" t="str">
        <f>VLOOKUP($A302,'Tabela CFOP'!$A$3:$I$564,8,0)</f>
        <v>Saída</v>
      </c>
    </row>
    <row r="303" spans="1:10" s="23" customFormat="1" ht="30" x14ac:dyDescent="0.25">
      <c r="A303" s="21" t="s">
        <v>184</v>
      </c>
      <c r="B303" s="22"/>
      <c r="C303" s="22"/>
      <c r="D303" s="22">
        <v>7205</v>
      </c>
      <c r="E303" s="21" t="str">
        <f>VLOOKUP($A303,'Tabela CFOP'!$A$3:$I$564,3,0)</f>
        <v>Sim</v>
      </c>
      <c r="F303" s="21" t="str">
        <f>VLOOKUP($A303,'Tabela CFOP'!$A$3:$I$564,4,0)</f>
        <v>Não</v>
      </c>
      <c r="G303" s="21" t="str">
        <f>VLOOKUP($A303,'Tabela CFOP'!$A$3:$I$564,5,0)</f>
        <v>Não</v>
      </c>
      <c r="H303" s="21" t="str">
        <f>VLOOKUP($A303,'Tabela CFOP'!$A$3:$I$564,6,0)</f>
        <v>Não</v>
      </c>
      <c r="I303" s="21" t="str">
        <f>VLOOKUP($A303,'Tabela CFOP'!$A$3:$I$564,7,0)</f>
        <v>Exportação</v>
      </c>
      <c r="J303" s="21" t="str">
        <f>VLOOKUP($A303,'Tabela CFOP'!$A$3:$I$564,8,0)</f>
        <v>Saída</v>
      </c>
    </row>
    <row r="304" spans="1:10" s="23" customFormat="1" ht="30" x14ac:dyDescent="0.25">
      <c r="A304" s="24" t="s">
        <v>320</v>
      </c>
      <c r="B304" s="25"/>
      <c r="C304" s="25"/>
      <c r="D304" s="25">
        <v>7211</v>
      </c>
      <c r="E304" s="24" t="str">
        <f>VLOOKUP($A304,'Tabela CFOP'!$A$3:$I$564,3,0)</f>
        <v>Sim</v>
      </c>
      <c r="F304" s="24" t="str">
        <f>VLOOKUP($A304,'Tabela CFOP'!$A$3:$I$564,4,0)</f>
        <v>Não</v>
      </c>
      <c r="G304" s="24" t="str">
        <f>VLOOKUP($A304,'Tabela CFOP'!$A$3:$I$564,5,0)</f>
        <v>Não</v>
      </c>
      <c r="H304" s="24" t="str">
        <f>VLOOKUP($A304,'Tabela CFOP'!$A$3:$I$564,6,0)</f>
        <v>Sim</v>
      </c>
      <c r="I304" s="24" t="str">
        <f>VLOOKUP($A304,'Tabela CFOP'!$A$3:$I$564,7,0)</f>
        <v>Devolução</v>
      </c>
      <c r="J304" s="24" t="str">
        <f>VLOOKUP($A304,'Tabela CFOP'!$A$3:$I$564,8,0)</f>
        <v>Saída</v>
      </c>
    </row>
    <row r="305" spans="1:10" s="23" customFormat="1" ht="60" x14ac:dyDescent="0.25">
      <c r="A305" s="21" t="s">
        <v>185</v>
      </c>
      <c r="B305" s="22"/>
      <c r="C305" s="22"/>
      <c r="D305" s="22">
        <v>7212</v>
      </c>
      <c r="E305" s="21" t="str">
        <f>VLOOKUP($A305,'Tabela CFOP'!$A$3:$I$564,3,0)</f>
        <v>Sim</v>
      </c>
      <c r="F305" s="21" t="str">
        <f>VLOOKUP($A305,'Tabela CFOP'!$A$3:$I$564,4,0)</f>
        <v>Não</v>
      </c>
      <c r="G305" s="21" t="str">
        <f>VLOOKUP($A305,'Tabela CFOP'!$A$3:$I$564,5,0)</f>
        <v>Não</v>
      </c>
      <c r="H305" s="21" t="str">
        <f>VLOOKUP($A305,'Tabela CFOP'!$A$3:$I$564,6,0)</f>
        <v>Sim</v>
      </c>
      <c r="I305" s="21" t="str">
        <f>VLOOKUP($A305,'Tabela CFOP'!$A$3:$I$564,7,0)</f>
        <v>Devolução</v>
      </c>
      <c r="J305" s="21" t="str">
        <f>VLOOKUP($A305,'Tabela CFOP'!$A$3:$I$564,8,0)</f>
        <v>Saída</v>
      </c>
    </row>
    <row r="306" spans="1:10" s="23" customFormat="1" x14ac:dyDescent="0.25">
      <c r="A306" s="24" t="s">
        <v>321</v>
      </c>
      <c r="B306" s="25"/>
      <c r="C306" s="25"/>
      <c r="D306" s="25">
        <v>7251</v>
      </c>
      <c r="E306" s="24" t="str">
        <f>VLOOKUP($A306,'Tabela CFOP'!$A$3:$I$564,3,0)</f>
        <v>Sim</v>
      </c>
      <c r="F306" s="24" t="str">
        <f>VLOOKUP($A306,'Tabela CFOP'!$A$3:$I$564,4,0)</f>
        <v>Não</v>
      </c>
      <c r="G306" s="24" t="str">
        <f>VLOOKUP($A306,'Tabela CFOP'!$A$3:$I$564,5,0)</f>
        <v>Não</v>
      </c>
      <c r="H306" s="24" t="str">
        <f>VLOOKUP($A306,'Tabela CFOP'!$A$3:$I$564,6,0)</f>
        <v>Não</v>
      </c>
      <c r="I306" s="24" t="str">
        <f>VLOOKUP($A306,'Tabela CFOP'!$A$3:$I$564,7,0)</f>
        <v>Exportação</v>
      </c>
      <c r="J306" s="24" t="str">
        <f>VLOOKUP($A306,'Tabela CFOP'!$A$3:$I$564,8,0)</f>
        <v>Saída</v>
      </c>
    </row>
    <row r="307" spans="1:10" s="23" customFormat="1" ht="30" x14ac:dyDescent="0.25">
      <c r="A307" s="21" t="s">
        <v>186</v>
      </c>
      <c r="B307" s="22"/>
      <c r="C307" s="22"/>
      <c r="D307" s="22">
        <v>7358</v>
      </c>
      <c r="E307" s="21" t="str">
        <f>VLOOKUP($A307,'Tabela CFOP'!$A$3:$I$564,3,0)</f>
        <v>Não</v>
      </c>
      <c r="F307" s="21" t="str">
        <f>VLOOKUP($A307,'Tabela CFOP'!$A$3:$I$564,4,0)</f>
        <v>Não</v>
      </c>
      <c r="G307" s="21" t="str">
        <f>VLOOKUP($A307,'Tabela CFOP'!$A$3:$I$564,5,0)</f>
        <v>Sim</v>
      </c>
      <c r="H307" s="21" t="str">
        <f>VLOOKUP($A307,'Tabela CFOP'!$A$3:$I$564,6,0)</f>
        <v>Não</v>
      </c>
      <c r="I307" s="21" t="str">
        <f>VLOOKUP($A307,'Tabela CFOP'!$A$3:$I$564,7,0)</f>
        <v>Venda de serviço de transporte</v>
      </c>
      <c r="J307" s="21" t="str">
        <f>VLOOKUP($A307,'Tabela CFOP'!$A$3:$I$564,8,0)</f>
        <v>Saída</v>
      </c>
    </row>
    <row r="308" spans="1:10" s="23" customFormat="1" ht="30" x14ac:dyDescent="0.25">
      <c r="A308" s="24" t="s">
        <v>187</v>
      </c>
      <c r="B308" s="25"/>
      <c r="C308" s="25"/>
      <c r="D308" s="25">
        <v>7501</v>
      </c>
      <c r="E308" s="24" t="str">
        <f>VLOOKUP($A308,'Tabela CFOP'!$A$3:$I$564,3,0)</f>
        <v>Sim</v>
      </c>
      <c r="F308" s="24" t="str">
        <f>VLOOKUP($A308,'Tabela CFOP'!$A$3:$I$564,4,0)</f>
        <v>Não</v>
      </c>
      <c r="G308" s="24" t="str">
        <f>VLOOKUP($A308,'Tabela CFOP'!$A$3:$I$564,5,0)</f>
        <v>Não</v>
      </c>
      <c r="H308" s="24" t="str">
        <f>VLOOKUP($A308,'Tabela CFOP'!$A$3:$I$564,6,0)</f>
        <v>Não</v>
      </c>
      <c r="I308" s="24" t="str">
        <f>VLOOKUP($A308,'Tabela CFOP'!$A$3:$I$564,7,0)</f>
        <v>Exportação</v>
      </c>
      <c r="J308" s="24" t="str">
        <f>VLOOKUP($A308,'Tabela CFOP'!$A$3:$I$564,8,0)</f>
        <v>Saída</v>
      </c>
    </row>
    <row r="309" spans="1:10" s="23" customFormat="1" ht="30" x14ac:dyDescent="0.25">
      <c r="A309" s="21" t="s">
        <v>188</v>
      </c>
      <c r="B309" s="22"/>
      <c r="C309" s="22"/>
      <c r="D309" s="22">
        <v>7651</v>
      </c>
      <c r="E309" s="21" t="str">
        <f>VLOOKUP($A309,'Tabela CFOP'!$A$3:$I$564,3,0)</f>
        <v>Sim</v>
      </c>
      <c r="F309" s="21" t="str">
        <f>VLOOKUP($A309,'Tabela CFOP'!$A$3:$I$564,4,0)</f>
        <v>Não</v>
      </c>
      <c r="G309" s="21" t="str">
        <f>VLOOKUP($A309,'Tabela CFOP'!$A$3:$I$564,5,0)</f>
        <v>Não</v>
      </c>
      <c r="H309" s="21" t="str">
        <f>VLOOKUP($A309,'Tabela CFOP'!$A$3:$I$564,6,0)</f>
        <v>Não</v>
      </c>
      <c r="I309" s="21" t="str">
        <f>VLOOKUP($A309,'Tabela CFOP'!$A$3:$I$564,7,0)</f>
        <v>Exportação</v>
      </c>
      <c r="J309" s="21" t="str">
        <f>VLOOKUP($A309,'Tabela CFOP'!$A$3:$I$564,8,0)</f>
        <v>Saída</v>
      </c>
    </row>
    <row r="310" spans="1:10" s="23" customFormat="1" ht="30" x14ac:dyDescent="0.25">
      <c r="A310" s="24" t="s">
        <v>189</v>
      </c>
      <c r="B310" s="25"/>
      <c r="C310" s="25"/>
      <c r="D310" s="25">
        <v>7654</v>
      </c>
      <c r="E310" s="24" t="str">
        <f>VLOOKUP($A310,'Tabela CFOP'!$A$3:$I$564,3,0)</f>
        <v>Sim</v>
      </c>
      <c r="F310" s="24" t="str">
        <f>VLOOKUP($A310,'Tabela CFOP'!$A$3:$I$564,4,0)</f>
        <v>Não</v>
      </c>
      <c r="G310" s="24" t="str">
        <f>VLOOKUP($A310,'Tabela CFOP'!$A$3:$I$564,5,0)</f>
        <v>Não</v>
      </c>
      <c r="H310" s="24" t="str">
        <f>VLOOKUP($A310,'Tabela CFOP'!$A$3:$I$564,6,0)</f>
        <v>Não</v>
      </c>
      <c r="I310" s="24" t="str">
        <f>VLOOKUP($A310,'Tabela CFOP'!$A$3:$I$564,7,0)</f>
        <v>Exportação</v>
      </c>
      <c r="J310" s="24" t="str">
        <f>VLOOKUP($A310,'Tabela CFOP'!$A$3:$I$564,8,0)</f>
        <v>Saída</v>
      </c>
    </row>
    <row r="311" spans="1:10" s="23" customFormat="1" ht="30" x14ac:dyDescent="0.25">
      <c r="A311" s="21" t="s">
        <v>190</v>
      </c>
      <c r="B311" s="22"/>
      <c r="C311" s="22"/>
      <c r="D311" s="22">
        <v>7667</v>
      </c>
      <c r="E311" s="21" t="str">
        <f>VLOOKUP($A311,'Tabela CFOP'!$A$3:$I$564,3,0)</f>
        <v>Sim</v>
      </c>
      <c r="F311" s="21" t="str">
        <f>VLOOKUP($A311,'Tabela CFOP'!$A$3:$I$564,4,0)</f>
        <v>Não</v>
      </c>
      <c r="G311" s="21" t="str">
        <f>VLOOKUP($A311,'Tabela CFOP'!$A$3:$I$564,5,0)</f>
        <v>Não</v>
      </c>
      <c r="H311" s="21" t="str">
        <f>VLOOKUP($A311,'Tabela CFOP'!$A$3:$I$564,6,0)</f>
        <v>Não</v>
      </c>
      <c r="I311" s="21" t="str">
        <f>VLOOKUP($A311,'Tabela CFOP'!$A$3:$I$564,7,0)</f>
        <v>Exportação</v>
      </c>
      <c r="J311" s="21" t="str">
        <f>VLOOKUP($A311,'Tabela CFOP'!$A$3:$I$564,8,0)</f>
        <v>Saída</v>
      </c>
    </row>
    <row r="312" spans="1:10" s="23" customFormat="1" ht="60" x14ac:dyDescent="0.25">
      <c r="A312" s="24" t="s">
        <v>191</v>
      </c>
      <c r="B312" s="25"/>
      <c r="C312" s="25"/>
      <c r="D312" s="25">
        <v>7930</v>
      </c>
      <c r="E312" s="24" t="str">
        <f>VLOOKUP($A312,'Tabela CFOP'!$A$3:$I$564,3,0)</f>
        <v>Sim</v>
      </c>
      <c r="F312" s="24" t="str">
        <f>VLOOKUP($A312,'Tabela CFOP'!$A$3:$I$564,4,0)</f>
        <v>Não</v>
      </c>
      <c r="G312" s="24" t="str">
        <f>VLOOKUP($A312,'Tabela CFOP'!$A$3:$I$564,5,0)</f>
        <v>Não</v>
      </c>
      <c r="H312" s="24" t="str">
        <f>VLOOKUP($A312,'Tabela CFOP'!$A$3:$I$564,6,0)</f>
        <v>Não</v>
      </c>
      <c r="I312" s="24" t="str">
        <f>VLOOKUP($A312,'Tabela CFOP'!$A$3:$I$564,7,0)</f>
        <v>Exportação</v>
      </c>
      <c r="J312" s="24" t="str">
        <f>VLOOKUP($A312,'Tabela CFOP'!$A$3:$I$564,8,0)</f>
        <v>Saída</v>
      </c>
    </row>
    <row r="316" spans="1:10" x14ac:dyDescent="0.25">
      <c r="A316" s="18"/>
    </row>
    <row r="317" spans="1:10" x14ac:dyDescent="0.25">
      <c r="A317" s="18"/>
    </row>
    <row r="318" spans="1:10" x14ac:dyDescent="0.25">
      <c r="A318" s="18"/>
    </row>
    <row r="319" spans="1:10" x14ac:dyDescent="0.25">
      <c r="A319" s="18"/>
    </row>
    <row r="320" spans="1:10" x14ac:dyDescent="0.25">
      <c r="A320" s="18"/>
    </row>
    <row r="321" spans="1:1" x14ac:dyDescent="0.25">
      <c r="A321" s="18"/>
    </row>
    <row r="322" spans="1:1" x14ac:dyDescent="0.25">
      <c r="A322" s="18"/>
    </row>
    <row r="323" spans="1:1" x14ac:dyDescent="0.25">
      <c r="A323" s="18"/>
    </row>
    <row r="324" spans="1:1" x14ac:dyDescent="0.25">
      <c r="A324" s="18"/>
    </row>
    <row r="325" spans="1:1" x14ac:dyDescent="0.25">
      <c r="A325" s="18"/>
    </row>
    <row r="326" spans="1:1" x14ac:dyDescent="0.25">
      <c r="A326" s="18"/>
    </row>
    <row r="327" spans="1:1" x14ac:dyDescent="0.25">
      <c r="A327" s="18"/>
    </row>
    <row r="328" spans="1:1" x14ac:dyDescent="0.25">
      <c r="A328" s="18"/>
    </row>
    <row r="329" spans="1:1" x14ac:dyDescent="0.25">
      <c r="A329" s="18"/>
    </row>
    <row r="330" spans="1:1" x14ac:dyDescent="0.25">
      <c r="A330" s="18"/>
    </row>
    <row r="331" spans="1:1" x14ac:dyDescent="0.25">
      <c r="A331" s="18"/>
    </row>
    <row r="332" spans="1:1" x14ac:dyDescent="0.25">
      <c r="A332" s="18"/>
    </row>
    <row r="333" spans="1:1" x14ac:dyDescent="0.25">
      <c r="A333" s="18"/>
    </row>
    <row r="334" spans="1:1" x14ac:dyDescent="0.25">
      <c r="A334" s="18"/>
    </row>
    <row r="335" spans="1:1" x14ac:dyDescent="0.25">
      <c r="A335" s="18"/>
    </row>
    <row r="336" spans="1:1" x14ac:dyDescent="0.25">
      <c r="A336" s="18"/>
    </row>
    <row r="337" spans="1:1" x14ac:dyDescent="0.25">
      <c r="A337" s="18"/>
    </row>
    <row r="338" spans="1:1" x14ac:dyDescent="0.25">
      <c r="A338" s="18"/>
    </row>
    <row r="339" spans="1:1" x14ac:dyDescent="0.25">
      <c r="A339" s="18"/>
    </row>
    <row r="340" spans="1:1" x14ac:dyDescent="0.25">
      <c r="A340" s="18"/>
    </row>
    <row r="341" spans="1:1" x14ac:dyDescent="0.25">
      <c r="A341" s="18"/>
    </row>
    <row r="342" spans="1:1" x14ac:dyDescent="0.25">
      <c r="A342" s="18"/>
    </row>
    <row r="343" spans="1:1" x14ac:dyDescent="0.25">
      <c r="A343" s="18"/>
    </row>
    <row r="344" spans="1:1" x14ac:dyDescent="0.25">
      <c r="A344" s="18"/>
    </row>
    <row r="345" spans="1:1" x14ac:dyDescent="0.25">
      <c r="A345" s="18"/>
    </row>
    <row r="346" spans="1:1" x14ac:dyDescent="0.25">
      <c r="A346" s="18"/>
    </row>
    <row r="347" spans="1:1" x14ac:dyDescent="0.25">
      <c r="A347" s="18"/>
    </row>
    <row r="348" spans="1:1" x14ac:dyDescent="0.25">
      <c r="A348" s="18"/>
    </row>
    <row r="349" spans="1:1" x14ac:dyDescent="0.25">
      <c r="A349" s="18"/>
    </row>
    <row r="350" spans="1:1" x14ac:dyDescent="0.25">
      <c r="A350" s="18"/>
    </row>
    <row r="351" spans="1:1" x14ac:dyDescent="0.25">
      <c r="A351" s="18"/>
    </row>
    <row r="352" spans="1:1" x14ac:dyDescent="0.25">
      <c r="A352" s="18"/>
    </row>
    <row r="353" spans="1:1" x14ac:dyDescent="0.25">
      <c r="A353" s="18"/>
    </row>
    <row r="354" spans="1:1" x14ac:dyDescent="0.25">
      <c r="A354" s="18"/>
    </row>
    <row r="355" spans="1:1" x14ac:dyDescent="0.25">
      <c r="A355" s="18"/>
    </row>
    <row r="356" spans="1:1" x14ac:dyDescent="0.25">
      <c r="A356" s="18"/>
    </row>
    <row r="357" spans="1:1" x14ac:dyDescent="0.25">
      <c r="A357" s="18"/>
    </row>
    <row r="358" spans="1:1" x14ac:dyDescent="0.25">
      <c r="A358" s="18"/>
    </row>
    <row r="359" spans="1:1" x14ac:dyDescent="0.25">
      <c r="A359" s="18"/>
    </row>
    <row r="360" spans="1:1" x14ac:dyDescent="0.25">
      <c r="A360" s="18"/>
    </row>
    <row r="361" spans="1:1" x14ac:dyDescent="0.25">
      <c r="A361" s="18"/>
    </row>
    <row r="362" spans="1:1" x14ac:dyDescent="0.25">
      <c r="A362" s="18"/>
    </row>
    <row r="363" spans="1:1" x14ac:dyDescent="0.25">
      <c r="A363" s="18"/>
    </row>
    <row r="364" spans="1:1" x14ac:dyDescent="0.25">
      <c r="A364" s="18"/>
    </row>
    <row r="365" spans="1:1" x14ac:dyDescent="0.25">
      <c r="A365" s="18"/>
    </row>
    <row r="366" spans="1:1" x14ac:dyDescent="0.25">
      <c r="A366" s="18"/>
    </row>
    <row r="367" spans="1:1" x14ac:dyDescent="0.25">
      <c r="A367" s="18"/>
    </row>
    <row r="368" spans="1:1" x14ac:dyDescent="0.25">
      <c r="A368" s="18"/>
    </row>
    <row r="369" spans="1:1" x14ac:dyDescent="0.25">
      <c r="A369" s="18"/>
    </row>
    <row r="370" spans="1:1" x14ac:dyDescent="0.25">
      <c r="A370" s="18"/>
    </row>
    <row r="371" spans="1:1" x14ac:dyDescent="0.25">
      <c r="A371" s="18"/>
    </row>
    <row r="372" spans="1:1" x14ac:dyDescent="0.25">
      <c r="A372" s="18"/>
    </row>
    <row r="373" spans="1:1" x14ac:dyDescent="0.25">
      <c r="A373" s="18"/>
    </row>
    <row r="374" spans="1:1" x14ac:dyDescent="0.25">
      <c r="A374" s="18"/>
    </row>
    <row r="375" spans="1:1" x14ac:dyDescent="0.25">
      <c r="A375" s="18"/>
    </row>
    <row r="376" spans="1:1" x14ac:dyDescent="0.25">
      <c r="A376" s="18"/>
    </row>
    <row r="377" spans="1:1" x14ac:dyDescent="0.25">
      <c r="A377" s="18"/>
    </row>
    <row r="378" spans="1:1" x14ac:dyDescent="0.25">
      <c r="A378" s="18"/>
    </row>
    <row r="379" spans="1:1" x14ac:dyDescent="0.25">
      <c r="A379" s="18"/>
    </row>
    <row r="380" spans="1:1" x14ac:dyDescent="0.25">
      <c r="A380" s="18"/>
    </row>
    <row r="381" spans="1:1" x14ac:dyDescent="0.25">
      <c r="A381" s="18"/>
    </row>
    <row r="382" spans="1:1" x14ac:dyDescent="0.25">
      <c r="A382" s="18"/>
    </row>
    <row r="383" spans="1:1" x14ac:dyDescent="0.25">
      <c r="A383" s="18"/>
    </row>
    <row r="384" spans="1:1" x14ac:dyDescent="0.25">
      <c r="A384" s="18"/>
    </row>
    <row r="385" spans="1:1" x14ac:dyDescent="0.25">
      <c r="A385" s="18"/>
    </row>
    <row r="386" spans="1:1" x14ac:dyDescent="0.25">
      <c r="A386" s="18"/>
    </row>
    <row r="387" spans="1:1" x14ac:dyDescent="0.25">
      <c r="A387" s="18"/>
    </row>
    <row r="388" spans="1:1" x14ac:dyDescent="0.25">
      <c r="A388" s="18"/>
    </row>
    <row r="389" spans="1:1" x14ac:dyDescent="0.25">
      <c r="A389" s="18"/>
    </row>
    <row r="390" spans="1:1" x14ac:dyDescent="0.25">
      <c r="A390" s="18"/>
    </row>
    <row r="391" spans="1:1" x14ac:dyDescent="0.25">
      <c r="A391" s="18"/>
    </row>
    <row r="392" spans="1:1" x14ac:dyDescent="0.25">
      <c r="A392" s="18"/>
    </row>
    <row r="393" spans="1:1" x14ac:dyDescent="0.25">
      <c r="A393" s="18"/>
    </row>
    <row r="394" spans="1:1" x14ac:dyDescent="0.25">
      <c r="A394" s="18"/>
    </row>
    <row r="395" spans="1:1" x14ac:dyDescent="0.25">
      <c r="A395" s="18"/>
    </row>
    <row r="396" spans="1:1" x14ac:dyDescent="0.25">
      <c r="A396" s="18"/>
    </row>
    <row r="397" spans="1:1" x14ac:dyDescent="0.25">
      <c r="A397" s="18"/>
    </row>
    <row r="398" spans="1:1" x14ac:dyDescent="0.25">
      <c r="A398" s="18"/>
    </row>
    <row r="401" spans="1:1" x14ac:dyDescent="0.25">
      <c r="A401" s="18"/>
    </row>
    <row r="402" spans="1:1" x14ac:dyDescent="0.25">
      <c r="A402" s="18"/>
    </row>
    <row r="403" spans="1:1" x14ac:dyDescent="0.25">
      <c r="A403" s="18"/>
    </row>
    <row r="404" spans="1:1" x14ac:dyDescent="0.25">
      <c r="A404" s="18"/>
    </row>
    <row r="405" spans="1:1" x14ac:dyDescent="0.25">
      <c r="A405" s="18"/>
    </row>
    <row r="406" spans="1:1" x14ac:dyDescent="0.25">
      <c r="A406" s="18"/>
    </row>
    <row r="407" spans="1:1" x14ac:dyDescent="0.25">
      <c r="A407" s="18"/>
    </row>
    <row r="408" spans="1:1" x14ac:dyDescent="0.25">
      <c r="A408" s="18"/>
    </row>
    <row r="409" spans="1:1" x14ac:dyDescent="0.25">
      <c r="A409" s="18"/>
    </row>
    <row r="410" spans="1:1" x14ac:dyDescent="0.25">
      <c r="A410" s="18"/>
    </row>
    <row r="411" spans="1:1" x14ac:dyDescent="0.25">
      <c r="A411" s="18"/>
    </row>
    <row r="412" spans="1:1" x14ac:dyDescent="0.25">
      <c r="A412" s="18"/>
    </row>
    <row r="413" spans="1:1" x14ac:dyDescent="0.25">
      <c r="A413" s="18"/>
    </row>
    <row r="414" spans="1:1" x14ac:dyDescent="0.25">
      <c r="A414" s="18"/>
    </row>
    <row r="415" spans="1:1" x14ac:dyDescent="0.25">
      <c r="A415" s="18"/>
    </row>
    <row r="416" spans="1:1" x14ac:dyDescent="0.25">
      <c r="A416" s="18"/>
    </row>
    <row r="417" spans="1:1" x14ac:dyDescent="0.25">
      <c r="A417" s="18"/>
    </row>
    <row r="418" spans="1:1" x14ac:dyDescent="0.25">
      <c r="A418" s="18"/>
    </row>
    <row r="419" spans="1:1" x14ac:dyDescent="0.25">
      <c r="A419" s="18"/>
    </row>
    <row r="420" spans="1:1" x14ac:dyDescent="0.25">
      <c r="A420" s="18"/>
    </row>
    <row r="421" spans="1:1" x14ac:dyDescent="0.25">
      <c r="A421" s="18"/>
    </row>
    <row r="422" spans="1:1" x14ac:dyDescent="0.25">
      <c r="A422" s="18"/>
    </row>
    <row r="423" spans="1:1" x14ac:dyDescent="0.25">
      <c r="A423" s="18"/>
    </row>
    <row r="424" spans="1:1" x14ac:dyDescent="0.25">
      <c r="A424" s="18"/>
    </row>
    <row r="427" spans="1:1" x14ac:dyDescent="0.25">
      <c r="A427" s="18"/>
    </row>
    <row r="428" spans="1:1" x14ac:dyDescent="0.25">
      <c r="A428" s="18"/>
    </row>
    <row r="429" spans="1:1" x14ac:dyDescent="0.25">
      <c r="A429" s="18"/>
    </row>
    <row r="430" spans="1:1" x14ac:dyDescent="0.25">
      <c r="A430" s="18"/>
    </row>
    <row r="431" spans="1:1" x14ac:dyDescent="0.25">
      <c r="A431" s="18"/>
    </row>
    <row r="432" spans="1:1" x14ac:dyDescent="0.25">
      <c r="A432" s="18"/>
    </row>
    <row r="433" spans="1:1" x14ac:dyDescent="0.25">
      <c r="A433" s="18"/>
    </row>
    <row r="434" spans="1:1" x14ac:dyDescent="0.25">
      <c r="A434" s="18"/>
    </row>
    <row r="435" spans="1:1" x14ac:dyDescent="0.25">
      <c r="A435" s="18"/>
    </row>
    <row r="436" spans="1:1" x14ac:dyDescent="0.25">
      <c r="A436" s="18"/>
    </row>
    <row r="437" spans="1:1" x14ac:dyDescent="0.25">
      <c r="A437" s="18"/>
    </row>
    <row r="438" spans="1:1" x14ac:dyDescent="0.25">
      <c r="A438" s="18"/>
    </row>
    <row r="439" spans="1:1" x14ac:dyDescent="0.25">
      <c r="A439" s="18"/>
    </row>
    <row r="440" spans="1:1" x14ac:dyDescent="0.25">
      <c r="A440" s="18"/>
    </row>
    <row r="441" spans="1:1" x14ac:dyDescent="0.25">
      <c r="A441" s="18"/>
    </row>
    <row r="442" spans="1:1" x14ac:dyDescent="0.25">
      <c r="A442" s="18"/>
    </row>
    <row r="443" spans="1:1" x14ac:dyDescent="0.25">
      <c r="A443" s="18"/>
    </row>
    <row r="444" spans="1:1" x14ac:dyDescent="0.25">
      <c r="A444" s="18"/>
    </row>
    <row r="445" spans="1:1" x14ac:dyDescent="0.25">
      <c r="A445" s="18"/>
    </row>
    <row r="446" spans="1:1" x14ac:dyDescent="0.25">
      <c r="A446" s="18"/>
    </row>
    <row r="447" spans="1:1" x14ac:dyDescent="0.25">
      <c r="A447" s="18"/>
    </row>
    <row r="448" spans="1:1" x14ac:dyDescent="0.25">
      <c r="A448" s="18"/>
    </row>
    <row r="449" spans="1:1" x14ac:dyDescent="0.25">
      <c r="A449" s="18"/>
    </row>
    <row r="450" spans="1:1" x14ac:dyDescent="0.25">
      <c r="A450" s="18"/>
    </row>
    <row r="451" spans="1:1" x14ac:dyDescent="0.25">
      <c r="A451" s="18"/>
    </row>
    <row r="452" spans="1:1" x14ac:dyDescent="0.25">
      <c r="A452" s="18"/>
    </row>
    <row r="453" spans="1:1" x14ac:dyDescent="0.25">
      <c r="A453" s="18"/>
    </row>
    <row r="454" spans="1:1" x14ac:dyDescent="0.25">
      <c r="A454" s="18"/>
    </row>
    <row r="455" spans="1:1" x14ac:dyDescent="0.25">
      <c r="A455" s="18"/>
    </row>
    <row r="456" spans="1:1" x14ac:dyDescent="0.25">
      <c r="A456" s="18"/>
    </row>
    <row r="457" spans="1:1" x14ac:dyDescent="0.25">
      <c r="A457" s="18"/>
    </row>
    <row r="458" spans="1:1" x14ac:dyDescent="0.25">
      <c r="A458" s="18"/>
    </row>
    <row r="459" spans="1:1" x14ac:dyDescent="0.25">
      <c r="A459" s="18"/>
    </row>
    <row r="460" spans="1:1" x14ac:dyDescent="0.25">
      <c r="A460" s="18"/>
    </row>
    <row r="461" spans="1:1" x14ac:dyDescent="0.25">
      <c r="A461" s="18"/>
    </row>
    <row r="462" spans="1:1" x14ac:dyDescent="0.25">
      <c r="A462" s="18"/>
    </row>
    <row r="463" spans="1:1" x14ac:dyDescent="0.25">
      <c r="A463" s="18"/>
    </row>
    <row r="465" spans="1:1" x14ac:dyDescent="0.25">
      <c r="A465" s="18"/>
    </row>
    <row r="466" spans="1:1" x14ac:dyDescent="0.25">
      <c r="A466" s="18"/>
    </row>
    <row r="471" spans="1:1" x14ac:dyDescent="0.25">
      <c r="A471" s="18"/>
    </row>
    <row r="472" spans="1:1" x14ac:dyDescent="0.25">
      <c r="A472" s="18"/>
    </row>
    <row r="473" spans="1:1" x14ac:dyDescent="0.25">
      <c r="A473" s="18"/>
    </row>
    <row r="474" spans="1:1" x14ac:dyDescent="0.25">
      <c r="A474" s="18"/>
    </row>
    <row r="475" spans="1:1" x14ac:dyDescent="0.25">
      <c r="A475" s="18"/>
    </row>
    <row r="476" spans="1:1" x14ac:dyDescent="0.25">
      <c r="A476" s="18"/>
    </row>
    <row r="477" spans="1:1" x14ac:dyDescent="0.25">
      <c r="A477" s="18"/>
    </row>
    <row r="478" spans="1:1" x14ac:dyDescent="0.25">
      <c r="A478" s="18"/>
    </row>
    <row r="479" spans="1:1" x14ac:dyDescent="0.25">
      <c r="A479" s="18"/>
    </row>
    <row r="480" spans="1:1" x14ac:dyDescent="0.25">
      <c r="A480" s="18"/>
    </row>
    <row r="483" spans="1:1" x14ac:dyDescent="0.25">
      <c r="A483" s="18"/>
    </row>
    <row r="484" spans="1:1" x14ac:dyDescent="0.25">
      <c r="A484" s="18"/>
    </row>
    <row r="485" spans="1:1" x14ac:dyDescent="0.25">
      <c r="A485" s="18"/>
    </row>
    <row r="486" spans="1:1" x14ac:dyDescent="0.25">
      <c r="A486" s="18"/>
    </row>
    <row r="487" spans="1:1" x14ac:dyDescent="0.25">
      <c r="A487" s="18"/>
    </row>
    <row r="488" spans="1:1" x14ac:dyDescent="0.25">
      <c r="A488" s="18"/>
    </row>
    <row r="489" spans="1:1" x14ac:dyDescent="0.25">
      <c r="A489" s="18"/>
    </row>
    <row r="490" spans="1:1" x14ac:dyDescent="0.25">
      <c r="A490" s="18"/>
    </row>
    <row r="491" spans="1:1" x14ac:dyDescent="0.25">
      <c r="A491" s="18"/>
    </row>
    <row r="492" spans="1:1" x14ac:dyDescent="0.25">
      <c r="A492" s="18"/>
    </row>
    <row r="493" spans="1:1" x14ac:dyDescent="0.25">
      <c r="A493" s="18"/>
    </row>
    <row r="494" spans="1:1" x14ac:dyDescent="0.25">
      <c r="A494" s="18"/>
    </row>
    <row r="495" spans="1:1" x14ac:dyDescent="0.25">
      <c r="A495" s="18"/>
    </row>
    <row r="496" spans="1:1" x14ac:dyDescent="0.25">
      <c r="A496" s="18"/>
    </row>
    <row r="497" spans="1:1" x14ac:dyDescent="0.25">
      <c r="A497" s="18"/>
    </row>
    <row r="498" spans="1:1" x14ac:dyDescent="0.25">
      <c r="A498" s="18"/>
    </row>
    <row r="499" spans="1:1" x14ac:dyDescent="0.25">
      <c r="A499" s="18"/>
    </row>
    <row r="500" spans="1:1" x14ac:dyDescent="0.25">
      <c r="A500" s="18"/>
    </row>
    <row r="501" spans="1:1" x14ac:dyDescent="0.25">
      <c r="A501" s="18"/>
    </row>
    <row r="502" spans="1:1" x14ac:dyDescent="0.25">
      <c r="A502" s="18"/>
    </row>
    <row r="503" spans="1:1" x14ac:dyDescent="0.25">
      <c r="A503" s="18"/>
    </row>
    <row r="505" spans="1:1" x14ac:dyDescent="0.25">
      <c r="A505" s="18"/>
    </row>
    <row r="510" spans="1:1" x14ac:dyDescent="0.25">
      <c r="A510" s="18"/>
    </row>
    <row r="511" spans="1:1" x14ac:dyDescent="0.25">
      <c r="A511" s="18"/>
    </row>
    <row r="512" spans="1:1" x14ac:dyDescent="0.25">
      <c r="A512" s="18"/>
    </row>
    <row r="513" spans="1:1" x14ac:dyDescent="0.25">
      <c r="A513" s="18"/>
    </row>
    <row r="514" spans="1:1" x14ac:dyDescent="0.25">
      <c r="A514" s="18"/>
    </row>
    <row r="515" spans="1:1" x14ac:dyDescent="0.25">
      <c r="A515" s="18"/>
    </row>
    <row r="516" spans="1:1" x14ac:dyDescent="0.25">
      <c r="A516" s="18"/>
    </row>
    <row r="517" spans="1:1" x14ac:dyDescent="0.25">
      <c r="A517" s="18"/>
    </row>
    <row r="518" spans="1:1" x14ac:dyDescent="0.25">
      <c r="A518" s="18"/>
    </row>
    <row r="519" spans="1:1" x14ac:dyDescent="0.25">
      <c r="A519" s="18"/>
    </row>
    <row r="520" spans="1:1" x14ac:dyDescent="0.25">
      <c r="A520" s="18"/>
    </row>
    <row r="521" spans="1:1" x14ac:dyDescent="0.25">
      <c r="A521" s="18"/>
    </row>
    <row r="522" spans="1:1" x14ac:dyDescent="0.25">
      <c r="A522" s="18"/>
    </row>
    <row r="523" spans="1:1" x14ac:dyDescent="0.25">
      <c r="A523" s="18"/>
    </row>
    <row r="524" spans="1:1" x14ac:dyDescent="0.25">
      <c r="A524" s="18"/>
    </row>
    <row r="525" spans="1:1" x14ac:dyDescent="0.25">
      <c r="A525" s="18"/>
    </row>
    <row r="526" spans="1:1" x14ac:dyDescent="0.25">
      <c r="A526" s="18"/>
    </row>
    <row r="527" spans="1:1" x14ac:dyDescent="0.25">
      <c r="A527" s="18"/>
    </row>
    <row r="528" spans="1:1" x14ac:dyDescent="0.25">
      <c r="A528" s="18"/>
    </row>
    <row r="529" spans="1:1" x14ac:dyDescent="0.25">
      <c r="A529" s="18"/>
    </row>
    <row r="530" spans="1:1" x14ac:dyDescent="0.25">
      <c r="A530" s="18"/>
    </row>
    <row r="531" spans="1:1" x14ac:dyDescent="0.25">
      <c r="A531" s="18"/>
    </row>
    <row r="532" spans="1:1" x14ac:dyDescent="0.25">
      <c r="A532" s="18"/>
    </row>
    <row r="533" spans="1:1" x14ac:dyDescent="0.25">
      <c r="A533" s="18"/>
    </row>
    <row r="534" spans="1:1" x14ac:dyDescent="0.25">
      <c r="A534" s="18"/>
    </row>
    <row r="535" spans="1:1" x14ac:dyDescent="0.25">
      <c r="A535" s="18"/>
    </row>
    <row r="536" spans="1:1" x14ac:dyDescent="0.25">
      <c r="A536" s="18"/>
    </row>
    <row r="537" spans="1:1" x14ac:dyDescent="0.25">
      <c r="A537" s="18"/>
    </row>
    <row r="538" spans="1:1" x14ac:dyDescent="0.25">
      <c r="A538" s="18"/>
    </row>
    <row r="539" spans="1:1" x14ac:dyDescent="0.25">
      <c r="A539" s="18"/>
    </row>
    <row r="540" spans="1:1" x14ac:dyDescent="0.25">
      <c r="A540" s="18"/>
    </row>
    <row r="541" spans="1:1" x14ac:dyDescent="0.25">
      <c r="A541" s="18"/>
    </row>
    <row r="542" spans="1:1" x14ac:dyDescent="0.25">
      <c r="A542" s="18"/>
    </row>
    <row r="543" spans="1:1" x14ac:dyDescent="0.25">
      <c r="A543" s="18"/>
    </row>
    <row r="546" spans="1:1" x14ac:dyDescent="0.25">
      <c r="A546" s="18"/>
    </row>
    <row r="547" spans="1:1" x14ac:dyDescent="0.25">
      <c r="A547" s="18"/>
    </row>
    <row r="548" spans="1:1" x14ac:dyDescent="0.25">
      <c r="A548" s="18"/>
    </row>
    <row r="549" spans="1:1" x14ac:dyDescent="0.25">
      <c r="A549" s="18"/>
    </row>
    <row r="552" spans="1:1" x14ac:dyDescent="0.25">
      <c r="A552" s="18"/>
    </row>
    <row r="553" spans="1:1" x14ac:dyDescent="0.25">
      <c r="A553" s="18"/>
    </row>
    <row r="554" spans="1:1" x14ac:dyDescent="0.25">
      <c r="A554" s="18"/>
    </row>
    <row r="555" spans="1:1" x14ac:dyDescent="0.25">
      <c r="A555" s="18"/>
    </row>
    <row r="557" spans="1:1" x14ac:dyDescent="0.25">
      <c r="A557" s="18"/>
    </row>
    <row r="558" spans="1:1" x14ac:dyDescent="0.25">
      <c r="A558" s="18"/>
    </row>
    <row r="559" spans="1:1" x14ac:dyDescent="0.25">
      <c r="A559" s="18"/>
    </row>
    <row r="560" spans="1:1" x14ac:dyDescent="0.25">
      <c r="A560" s="18"/>
    </row>
    <row r="561" spans="1:1" x14ac:dyDescent="0.25">
      <c r="A561" s="18"/>
    </row>
    <row r="562" spans="1:1" x14ac:dyDescent="0.25">
      <c r="A562" s="18"/>
    </row>
    <row r="563" spans="1:1" x14ac:dyDescent="0.25">
      <c r="A563" s="18"/>
    </row>
    <row r="564" spans="1:1" x14ac:dyDescent="0.25">
      <c r="A564" s="18"/>
    </row>
    <row r="565" spans="1:1" x14ac:dyDescent="0.25">
      <c r="A565" s="18"/>
    </row>
    <row r="566" spans="1:1" x14ac:dyDescent="0.25">
      <c r="A566" s="18"/>
    </row>
    <row r="567" spans="1:1" x14ac:dyDescent="0.25">
      <c r="A567" s="18"/>
    </row>
    <row r="570" spans="1:1" x14ac:dyDescent="0.25">
      <c r="A570" s="18"/>
    </row>
    <row r="571" spans="1:1" x14ac:dyDescent="0.25">
      <c r="A571" s="18"/>
    </row>
    <row r="572" spans="1:1" x14ac:dyDescent="0.25">
      <c r="A572" s="18"/>
    </row>
    <row r="573" spans="1:1" x14ac:dyDescent="0.25">
      <c r="A573" s="18"/>
    </row>
    <row r="574" spans="1:1" x14ac:dyDescent="0.25">
      <c r="A574" s="18"/>
    </row>
    <row r="575" spans="1:1" x14ac:dyDescent="0.25">
      <c r="A575" s="18"/>
    </row>
    <row r="576" spans="1:1" x14ac:dyDescent="0.25">
      <c r="A576" s="18"/>
    </row>
    <row r="577" spans="1:1" x14ac:dyDescent="0.25">
      <c r="A577" s="18"/>
    </row>
    <row r="578" spans="1:1" x14ac:dyDescent="0.25">
      <c r="A578" s="18"/>
    </row>
    <row r="579" spans="1:1" x14ac:dyDescent="0.25">
      <c r="A579" s="18"/>
    </row>
    <row r="580" spans="1:1" x14ac:dyDescent="0.25">
      <c r="A580" s="18"/>
    </row>
    <row r="581" spans="1:1" x14ac:dyDescent="0.25">
      <c r="A581" s="18"/>
    </row>
    <row r="582" spans="1:1" x14ac:dyDescent="0.25">
      <c r="A582" s="18"/>
    </row>
    <row r="583" spans="1:1" x14ac:dyDescent="0.25">
      <c r="A583" s="18"/>
    </row>
    <row r="584" spans="1:1" x14ac:dyDescent="0.25">
      <c r="A584" s="18"/>
    </row>
    <row r="585" spans="1:1" x14ac:dyDescent="0.25">
      <c r="A585" s="18"/>
    </row>
    <row r="586" spans="1:1" x14ac:dyDescent="0.25">
      <c r="A586" s="18"/>
    </row>
    <row r="587" spans="1:1" x14ac:dyDescent="0.25">
      <c r="A587" s="18"/>
    </row>
    <row r="588" spans="1:1" x14ac:dyDescent="0.25">
      <c r="A588" s="18"/>
    </row>
    <row r="589" spans="1:1" x14ac:dyDescent="0.25">
      <c r="A589" s="18"/>
    </row>
    <row r="590" spans="1:1" x14ac:dyDescent="0.25">
      <c r="A590" s="18"/>
    </row>
    <row r="591" spans="1:1" x14ac:dyDescent="0.25">
      <c r="A591" s="18"/>
    </row>
    <row r="592" spans="1:1" x14ac:dyDescent="0.25">
      <c r="A592" s="18"/>
    </row>
    <row r="593" spans="1:1" x14ac:dyDescent="0.25">
      <c r="A593" s="18"/>
    </row>
    <row r="594" spans="1:1" x14ac:dyDescent="0.25">
      <c r="A594" s="18"/>
    </row>
    <row r="595" spans="1:1" x14ac:dyDescent="0.25">
      <c r="A595" s="18"/>
    </row>
    <row r="596" spans="1:1" x14ac:dyDescent="0.25">
      <c r="A596" s="18"/>
    </row>
    <row r="597" spans="1:1" x14ac:dyDescent="0.25">
      <c r="A597" s="18"/>
    </row>
    <row r="598" spans="1:1" x14ac:dyDescent="0.25">
      <c r="A598" s="18"/>
    </row>
    <row r="599" spans="1:1" x14ac:dyDescent="0.25">
      <c r="A599" s="18"/>
    </row>
    <row r="600" spans="1:1" x14ac:dyDescent="0.25">
      <c r="A600" s="18"/>
    </row>
    <row r="601" spans="1:1" x14ac:dyDescent="0.25">
      <c r="A601" s="18"/>
    </row>
    <row r="602" spans="1:1" x14ac:dyDescent="0.25">
      <c r="A602" s="18"/>
    </row>
    <row r="603" spans="1:1" x14ac:dyDescent="0.25">
      <c r="A603" s="18"/>
    </row>
    <row r="604" spans="1:1" x14ac:dyDescent="0.25">
      <c r="A604" s="18"/>
    </row>
    <row r="605" spans="1:1" x14ac:dyDescent="0.25">
      <c r="A605" s="18"/>
    </row>
    <row r="608" spans="1:1" x14ac:dyDescent="0.25">
      <c r="A608" s="18"/>
    </row>
    <row r="609" spans="1:1" x14ac:dyDescent="0.25">
      <c r="A609" s="18"/>
    </row>
    <row r="610" spans="1:1" x14ac:dyDescent="0.25">
      <c r="A610" s="18"/>
    </row>
    <row r="611" spans="1:1" x14ac:dyDescent="0.25">
      <c r="A611" s="18"/>
    </row>
    <row r="612" spans="1:1" x14ac:dyDescent="0.25">
      <c r="A612" s="18"/>
    </row>
    <row r="613" spans="1:1" x14ac:dyDescent="0.25">
      <c r="A613" s="18"/>
    </row>
    <row r="614" spans="1:1" x14ac:dyDescent="0.25">
      <c r="A614" s="18"/>
    </row>
    <row r="615" spans="1:1" x14ac:dyDescent="0.25">
      <c r="A615" s="18"/>
    </row>
    <row r="616" spans="1:1" x14ac:dyDescent="0.25">
      <c r="A616" s="18"/>
    </row>
    <row r="617" spans="1:1" x14ac:dyDescent="0.25">
      <c r="A617" s="18"/>
    </row>
    <row r="618" spans="1:1" x14ac:dyDescent="0.25">
      <c r="A618" s="18"/>
    </row>
    <row r="619" spans="1:1" x14ac:dyDescent="0.25">
      <c r="A619" s="18"/>
    </row>
    <row r="620" spans="1:1" x14ac:dyDescent="0.25">
      <c r="A620" s="18"/>
    </row>
    <row r="621" spans="1:1" x14ac:dyDescent="0.25">
      <c r="A621" s="18"/>
    </row>
    <row r="622" spans="1:1" x14ac:dyDescent="0.25">
      <c r="A622" s="18"/>
    </row>
    <row r="623" spans="1:1" x14ac:dyDescent="0.25">
      <c r="A623" s="18"/>
    </row>
    <row r="624" spans="1:1" x14ac:dyDescent="0.25">
      <c r="A624" s="18"/>
    </row>
    <row r="629" spans="1:1" x14ac:dyDescent="0.25">
      <c r="A629" s="18"/>
    </row>
    <row r="630" spans="1:1" x14ac:dyDescent="0.25">
      <c r="A630" s="18"/>
    </row>
    <row r="631" spans="1:1" x14ac:dyDescent="0.25">
      <c r="A631" s="18"/>
    </row>
    <row r="632" spans="1:1" x14ac:dyDescent="0.25">
      <c r="A632" s="18"/>
    </row>
    <row r="633" spans="1:1" x14ac:dyDescent="0.25">
      <c r="A633" s="18"/>
    </row>
    <row r="634" spans="1:1" x14ac:dyDescent="0.25">
      <c r="A634" s="18"/>
    </row>
    <row r="635" spans="1:1" x14ac:dyDescent="0.25">
      <c r="A635" s="18"/>
    </row>
    <row r="636" spans="1:1" x14ac:dyDescent="0.25">
      <c r="A636" s="18"/>
    </row>
    <row r="637" spans="1:1" x14ac:dyDescent="0.25">
      <c r="A637" s="18"/>
    </row>
    <row r="638" spans="1:1" x14ac:dyDescent="0.25">
      <c r="A638" s="18"/>
    </row>
    <row r="640" spans="1:1" x14ac:dyDescent="0.25">
      <c r="A640" s="18"/>
    </row>
    <row r="641" spans="1:1" x14ac:dyDescent="0.25">
      <c r="A641" s="18"/>
    </row>
    <row r="642" spans="1:1" x14ac:dyDescent="0.25">
      <c r="A642" s="18"/>
    </row>
    <row r="643" spans="1:1" x14ac:dyDescent="0.25">
      <c r="A643" s="18"/>
    </row>
    <row r="644" spans="1:1" x14ac:dyDescent="0.25">
      <c r="A644" s="18"/>
    </row>
    <row r="645" spans="1:1" x14ac:dyDescent="0.25">
      <c r="A645" s="18"/>
    </row>
    <row r="646" spans="1:1" x14ac:dyDescent="0.25">
      <c r="A646" s="18"/>
    </row>
    <row r="647" spans="1:1" x14ac:dyDescent="0.25">
      <c r="A647" s="18"/>
    </row>
    <row r="648" spans="1:1" x14ac:dyDescent="0.25">
      <c r="A648" s="18"/>
    </row>
    <row r="649" spans="1:1" x14ac:dyDescent="0.25">
      <c r="A649" s="18"/>
    </row>
    <row r="650" spans="1:1" x14ac:dyDescent="0.25">
      <c r="A650" s="18"/>
    </row>
    <row r="651" spans="1:1" x14ac:dyDescent="0.25">
      <c r="A651" s="18"/>
    </row>
    <row r="654" spans="1:1" x14ac:dyDescent="0.25">
      <c r="A654" s="18"/>
    </row>
    <row r="655" spans="1:1" x14ac:dyDescent="0.25">
      <c r="A655" s="18"/>
    </row>
    <row r="656" spans="1:1" x14ac:dyDescent="0.25">
      <c r="A656" s="18"/>
    </row>
    <row r="657" spans="1:1" x14ac:dyDescent="0.25">
      <c r="A657" s="18"/>
    </row>
    <row r="658" spans="1:1" x14ac:dyDescent="0.25">
      <c r="A658" s="18"/>
    </row>
    <row r="659" spans="1:1" x14ac:dyDescent="0.25">
      <c r="A659" s="18"/>
    </row>
    <row r="660" spans="1:1" x14ac:dyDescent="0.25">
      <c r="A660" s="18"/>
    </row>
    <row r="661" spans="1:1" x14ac:dyDescent="0.25">
      <c r="A661" s="18"/>
    </row>
    <row r="662" spans="1:1" x14ac:dyDescent="0.25">
      <c r="A662" s="18"/>
    </row>
    <row r="663" spans="1:1" x14ac:dyDescent="0.25">
      <c r="A663" s="18"/>
    </row>
    <row r="664" spans="1:1" x14ac:dyDescent="0.25">
      <c r="A664" s="18"/>
    </row>
    <row r="665" spans="1:1" x14ac:dyDescent="0.25">
      <c r="A665" s="18"/>
    </row>
    <row r="666" spans="1:1" x14ac:dyDescent="0.25">
      <c r="A666" s="18"/>
    </row>
    <row r="667" spans="1:1" x14ac:dyDescent="0.25">
      <c r="A667" s="18"/>
    </row>
    <row r="668" spans="1:1" x14ac:dyDescent="0.25">
      <c r="A668" s="18"/>
    </row>
    <row r="669" spans="1:1" x14ac:dyDescent="0.25">
      <c r="A669" s="18"/>
    </row>
    <row r="670" spans="1:1" x14ac:dyDescent="0.25">
      <c r="A670" s="18"/>
    </row>
    <row r="671" spans="1:1" x14ac:dyDescent="0.25">
      <c r="A671" s="18"/>
    </row>
    <row r="672" spans="1:1" x14ac:dyDescent="0.25">
      <c r="A672" s="18"/>
    </row>
    <row r="673" spans="1:1" x14ac:dyDescent="0.25">
      <c r="A673" s="18"/>
    </row>
    <row r="676" spans="1:1" x14ac:dyDescent="0.25">
      <c r="A676" s="18"/>
    </row>
    <row r="677" spans="1:1" x14ac:dyDescent="0.25">
      <c r="A677" s="18"/>
    </row>
    <row r="678" spans="1:1" x14ac:dyDescent="0.25">
      <c r="A678" s="18"/>
    </row>
    <row r="679" spans="1:1" x14ac:dyDescent="0.25">
      <c r="A679" s="18"/>
    </row>
    <row r="680" spans="1:1" x14ac:dyDescent="0.25">
      <c r="A680" s="18"/>
    </row>
    <row r="682" spans="1:1" x14ac:dyDescent="0.25">
      <c r="A682" s="18"/>
    </row>
    <row r="683" spans="1:1" x14ac:dyDescent="0.25">
      <c r="A683" s="18"/>
    </row>
    <row r="684" spans="1:1" x14ac:dyDescent="0.25">
      <c r="A684" s="18"/>
    </row>
    <row r="685" spans="1:1" x14ac:dyDescent="0.25">
      <c r="A685" s="18"/>
    </row>
    <row r="686" spans="1:1" x14ac:dyDescent="0.25">
      <c r="A686" s="18"/>
    </row>
    <row r="687" spans="1:1" x14ac:dyDescent="0.25">
      <c r="A687" s="18"/>
    </row>
    <row r="688" spans="1:1" x14ac:dyDescent="0.25">
      <c r="A688" s="18"/>
    </row>
    <row r="689" spans="1:1" x14ac:dyDescent="0.25">
      <c r="A689" s="18"/>
    </row>
    <row r="690" spans="1:1" x14ac:dyDescent="0.25">
      <c r="A690" s="18"/>
    </row>
    <row r="691" spans="1:1" x14ac:dyDescent="0.25">
      <c r="A691" s="18"/>
    </row>
    <row r="692" spans="1:1" x14ac:dyDescent="0.25">
      <c r="A692" s="18"/>
    </row>
    <row r="693" spans="1:1" x14ac:dyDescent="0.25">
      <c r="A693" s="18"/>
    </row>
    <row r="694" spans="1:1" x14ac:dyDescent="0.25">
      <c r="A694" s="18"/>
    </row>
    <row r="695" spans="1:1" x14ac:dyDescent="0.25">
      <c r="A695" s="18"/>
    </row>
    <row r="696" spans="1:1" x14ac:dyDescent="0.25">
      <c r="A696" s="18"/>
    </row>
    <row r="697" spans="1:1" x14ac:dyDescent="0.25">
      <c r="A697" s="18"/>
    </row>
    <row r="698" spans="1:1" x14ac:dyDescent="0.25">
      <c r="A698" s="18"/>
    </row>
    <row r="699" spans="1:1" x14ac:dyDescent="0.25">
      <c r="A699" s="18"/>
    </row>
    <row r="700" spans="1:1" x14ac:dyDescent="0.25">
      <c r="A700" s="18"/>
    </row>
    <row r="701" spans="1:1" x14ac:dyDescent="0.25">
      <c r="A701" s="18"/>
    </row>
    <row r="702" spans="1:1" x14ac:dyDescent="0.25">
      <c r="A702" s="18"/>
    </row>
    <row r="703" spans="1:1" x14ac:dyDescent="0.25">
      <c r="A703" s="18"/>
    </row>
    <row r="704" spans="1:1" x14ac:dyDescent="0.25">
      <c r="A704" s="18"/>
    </row>
    <row r="705" spans="1:1" x14ac:dyDescent="0.25">
      <c r="A705" s="18"/>
    </row>
    <row r="706" spans="1:1" x14ac:dyDescent="0.25">
      <c r="A706" s="18"/>
    </row>
    <row r="707" spans="1:1" x14ac:dyDescent="0.25">
      <c r="A707" s="18"/>
    </row>
    <row r="708" spans="1:1" x14ac:dyDescent="0.25">
      <c r="A708" s="18"/>
    </row>
    <row r="709" spans="1:1" x14ac:dyDescent="0.25">
      <c r="A709" s="18"/>
    </row>
    <row r="710" spans="1:1" x14ac:dyDescent="0.25">
      <c r="A710" s="18"/>
    </row>
    <row r="711" spans="1:1" x14ac:dyDescent="0.25">
      <c r="A711" s="18"/>
    </row>
    <row r="712" spans="1:1" x14ac:dyDescent="0.25">
      <c r="A712" s="18"/>
    </row>
    <row r="713" spans="1:1" x14ac:dyDescent="0.25">
      <c r="A713" s="18"/>
    </row>
    <row r="714" spans="1:1" x14ac:dyDescent="0.25">
      <c r="A714" s="18"/>
    </row>
    <row r="715" spans="1:1" x14ac:dyDescent="0.25">
      <c r="A715" s="18"/>
    </row>
    <row r="716" spans="1:1" x14ac:dyDescent="0.25">
      <c r="A716" s="18"/>
    </row>
    <row r="717" spans="1:1" x14ac:dyDescent="0.25">
      <c r="A717" s="18"/>
    </row>
    <row r="718" spans="1:1" x14ac:dyDescent="0.25">
      <c r="A718" s="18"/>
    </row>
    <row r="719" spans="1:1" x14ac:dyDescent="0.25">
      <c r="A719" s="18"/>
    </row>
    <row r="720" spans="1:1" x14ac:dyDescent="0.25">
      <c r="A720" s="18"/>
    </row>
    <row r="721" spans="1:1" x14ac:dyDescent="0.25">
      <c r="A721" s="18"/>
    </row>
    <row r="722" spans="1:1" x14ac:dyDescent="0.25">
      <c r="A722" s="18"/>
    </row>
    <row r="723" spans="1:1" x14ac:dyDescent="0.25">
      <c r="A723" s="18"/>
    </row>
    <row r="724" spans="1:1" x14ac:dyDescent="0.25">
      <c r="A724" s="18"/>
    </row>
    <row r="725" spans="1:1" x14ac:dyDescent="0.25">
      <c r="A725" s="18"/>
    </row>
    <row r="726" spans="1:1" x14ac:dyDescent="0.25">
      <c r="A726" s="18"/>
    </row>
    <row r="727" spans="1:1" x14ac:dyDescent="0.25">
      <c r="A727" s="18"/>
    </row>
    <row r="728" spans="1:1" x14ac:dyDescent="0.25">
      <c r="A728" s="18"/>
    </row>
    <row r="729" spans="1:1" x14ac:dyDescent="0.25">
      <c r="A729" s="18"/>
    </row>
    <row r="730" spans="1:1" x14ac:dyDescent="0.25">
      <c r="A730" s="18"/>
    </row>
    <row r="731" spans="1:1" x14ac:dyDescent="0.25">
      <c r="A731" s="18"/>
    </row>
    <row r="732" spans="1:1" x14ac:dyDescent="0.25">
      <c r="A732" s="18"/>
    </row>
    <row r="733" spans="1:1" x14ac:dyDescent="0.25">
      <c r="A733" s="18"/>
    </row>
    <row r="734" spans="1:1" x14ac:dyDescent="0.25">
      <c r="A734" s="18"/>
    </row>
    <row r="735" spans="1:1" x14ac:dyDescent="0.25">
      <c r="A735" s="18"/>
    </row>
    <row r="736" spans="1:1" x14ac:dyDescent="0.25">
      <c r="A736" s="18"/>
    </row>
    <row r="737" spans="1:1" x14ac:dyDescent="0.25">
      <c r="A737" s="18"/>
    </row>
    <row r="738" spans="1:1" x14ac:dyDescent="0.25">
      <c r="A738" s="18"/>
    </row>
    <row r="740" spans="1:1" x14ac:dyDescent="0.25">
      <c r="A740" s="18"/>
    </row>
    <row r="741" spans="1:1" x14ac:dyDescent="0.25">
      <c r="A741" s="18"/>
    </row>
    <row r="742" spans="1:1" x14ac:dyDescent="0.25">
      <c r="A742" s="18"/>
    </row>
    <row r="743" spans="1:1" x14ac:dyDescent="0.25">
      <c r="A743" s="18"/>
    </row>
    <row r="744" spans="1:1" x14ac:dyDescent="0.25">
      <c r="A744" s="18"/>
    </row>
    <row r="745" spans="1:1" x14ac:dyDescent="0.25">
      <c r="A745" s="18"/>
    </row>
    <row r="746" spans="1:1" x14ac:dyDescent="0.25">
      <c r="A746" s="18"/>
    </row>
    <row r="747" spans="1:1" x14ac:dyDescent="0.25">
      <c r="A747" s="18"/>
    </row>
    <row r="748" spans="1:1" x14ac:dyDescent="0.25">
      <c r="A748" s="18"/>
    </row>
    <row r="749" spans="1:1" x14ac:dyDescent="0.25">
      <c r="A749" s="18"/>
    </row>
    <row r="750" spans="1:1" x14ac:dyDescent="0.25">
      <c r="A750" s="18"/>
    </row>
    <row r="751" spans="1:1" x14ac:dyDescent="0.25">
      <c r="A751" s="18"/>
    </row>
    <row r="752" spans="1:1" x14ac:dyDescent="0.25">
      <c r="A752" s="18"/>
    </row>
    <row r="753" spans="1:1" x14ac:dyDescent="0.25">
      <c r="A753" s="18"/>
    </row>
    <row r="754" spans="1:1" x14ac:dyDescent="0.25">
      <c r="A754" s="18"/>
    </row>
    <row r="755" spans="1:1" x14ac:dyDescent="0.25">
      <c r="A755" s="18"/>
    </row>
    <row r="757" spans="1:1" x14ac:dyDescent="0.25">
      <c r="A757" s="18"/>
    </row>
    <row r="758" spans="1:1" x14ac:dyDescent="0.25">
      <c r="A758" s="18"/>
    </row>
    <row r="759" spans="1:1" x14ac:dyDescent="0.25">
      <c r="A759" s="18"/>
    </row>
    <row r="760" spans="1:1" x14ac:dyDescent="0.25">
      <c r="A760" s="18"/>
    </row>
    <row r="761" spans="1:1" x14ac:dyDescent="0.25">
      <c r="A761" s="18"/>
    </row>
    <row r="762" spans="1:1" x14ac:dyDescent="0.25">
      <c r="A762" s="18"/>
    </row>
    <row r="763" spans="1:1" x14ac:dyDescent="0.25">
      <c r="A763" s="18"/>
    </row>
    <row r="764" spans="1:1" x14ac:dyDescent="0.25">
      <c r="A764" s="18"/>
    </row>
    <row r="765" spans="1:1" x14ac:dyDescent="0.25">
      <c r="A765" s="18"/>
    </row>
    <row r="766" spans="1:1" x14ac:dyDescent="0.25">
      <c r="A766" s="18"/>
    </row>
    <row r="767" spans="1:1" x14ac:dyDescent="0.25">
      <c r="A767" s="18"/>
    </row>
    <row r="768" spans="1:1" x14ac:dyDescent="0.25">
      <c r="A768" s="18"/>
    </row>
    <row r="769" spans="1:1" x14ac:dyDescent="0.25">
      <c r="A769" s="18"/>
    </row>
    <row r="770" spans="1:1" x14ac:dyDescent="0.25">
      <c r="A770" s="18"/>
    </row>
    <row r="771" spans="1:1" x14ac:dyDescent="0.25">
      <c r="A771" s="18"/>
    </row>
    <row r="772" spans="1:1" x14ac:dyDescent="0.25">
      <c r="A772" s="18"/>
    </row>
    <row r="773" spans="1:1" x14ac:dyDescent="0.25">
      <c r="A773" s="18"/>
    </row>
    <row r="774" spans="1:1" x14ac:dyDescent="0.25">
      <c r="A774" s="18"/>
    </row>
    <row r="775" spans="1:1" x14ac:dyDescent="0.25">
      <c r="A775" s="18"/>
    </row>
    <row r="776" spans="1:1" x14ac:dyDescent="0.25">
      <c r="A776" s="18"/>
    </row>
    <row r="777" spans="1:1" x14ac:dyDescent="0.25">
      <c r="A777" s="18"/>
    </row>
    <row r="778" spans="1:1" x14ac:dyDescent="0.25">
      <c r="A778" s="18"/>
    </row>
    <row r="785" spans="1:1" x14ac:dyDescent="0.25">
      <c r="A785" s="18"/>
    </row>
    <row r="786" spans="1:1" x14ac:dyDescent="0.25">
      <c r="A786" s="18"/>
    </row>
    <row r="787" spans="1:1" x14ac:dyDescent="0.25">
      <c r="A787" s="18"/>
    </row>
    <row r="788" spans="1:1" x14ac:dyDescent="0.25">
      <c r="A788" s="18"/>
    </row>
    <row r="791" spans="1:1" x14ac:dyDescent="0.25">
      <c r="A791" s="18"/>
    </row>
    <row r="792" spans="1:1" x14ac:dyDescent="0.25">
      <c r="A792" s="18"/>
    </row>
    <row r="793" spans="1:1" x14ac:dyDescent="0.25">
      <c r="A793" s="18"/>
    </row>
    <row r="796" spans="1:1" x14ac:dyDescent="0.25">
      <c r="A796" s="18"/>
    </row>
    <row r="797" spans="1:1" x14ac:dyDescent="0.25">
      <c r="A797" s="18"/>
    </row>
    <row r="798" spans="1:1" x14ac:dyDescent="0.25">
      <c r="A798" s="18"/>
    </row>
    <row r="799" spans="1:1" x14ac:dyDescent="0.25">
      <c r="A799" s="18"/>
    </row>
    <row r="800" spans="1:1" x14ac:dyDescent="0.25">
      <c r="A800" s="18"/>
    </row>
    <row r="801" spans="1:1" x14ac:dyDescent="0.25">
      <c r="A801" s="18"/>
    </row>
    <row r="802" spans="1:1" x14ac:dyDescent="0.25">
      <c r="A802" s="18"/>
    </row>
    <row r="803" spans="1:1" x14ac:dyDescent="0.25">
      <c r="A803" s="18"/>
    </row>
    <row r="804" spans="1:1" x14ac:dyDescent="0.25">
      <c r="A804" s="18"/>
    </row>
    <row r="805" spans="1:1" x14ac:dyDescent="0.25">
      <c r="A805" s="18"/>
    </row>
    <row r="806" spans="1:1" x14ac:dyDescent="0.25">
      <c r="A806" s="18"/>
    </row>
    <row r="807" spans="1:1" x14ac:dyDescent="0.25">
      <c r="A807" s="18"/>
    </row>
    <row r="808" spans="1:1" x14ac:dyDescent="0.25">
      <c r="A808" s="18"/>
    </row>
    <row r="809" spans="1:1" x14ac:dyDescent="0.25">
      <c r="A809" s="18"/>
    </row>
    <row r="810" spans="1:1" x14ac:dyDescent="0.25">
      <c r="A810" s="18"/>
    </row>
    <row r="811" spans="1:1" x14ac:dyDescent="0.25">
      <c r="A811" s="18"/>
    </row>
    <row r="813" spans="1:1" x14ac:dyDescent="0.25">
      <c r="A813" s="18"/>
    </row>
    <row r="814" spans="1:1" x14ac:dyDescent="0.25">
      <c r="A814" s="18"/>
    </row>
    <row r="815" spans="1:1" x14ac:dyDescent="0.25">
      <c r="A815" s="18"/>
    </row>
    <row r="816" spans="1:1" x14ac:dyDescent="0.25">
      <c r="A816" s="18"/>
    </row>
    <row r="817" spans="1:3" x14ac:dyDescent="0.25">
      <c r="A817" s="18"/>
    </row>
    <row r="819" spans="1:3" x14ac:dyDescent="0.25">
      <c r="A819" s="18"/>
    </row>
    <row r="820" spans="1:3" x14ac:dyDescent="0.25">
      <c r="A820" s="18"/>
    </row>
    <row r="821" spans="1:3" x14ac:dyDescent="0.25">
      <c r="A821" s="18"/>
    </row>
    <row r="822" spans="1:3" x14ac:dyDescent="0.25">
      <c r="A822" s="18"/>
    </row>
    <row r="823" spans="1:3" x14ac:dyDescent="0.25">
      <c r="A823" s="18"/>
    </row>
    <row r="824" spans="1:3" x14ac:dyDescent="0.25">
      <c r="A824" s="18"/>
    </row>
    <row r="825" spans="1:3" x14ac:dyDescent="0.25">
      <c r="A825" s="18"/>
    </row>
    <row r="826" spans="1:3" x14ac:dyDescent="0.25">
      <c r="A826" s="18"/>
    </row>
    <row r="827" spans="1:3" x14ac:dyDescent="0.25">
      <c r="A827" s="18"/>
      <c r="B827" s="18"/>
      <c r="C827" s="18"/>
    </row>
    <row r="828" spans="1:3" x14ac:dyDescent="0.25">
      <c r="A828" s="18"/>
    </row>
    <row r="830" spans="1:3" x14ac:dyDescent="0.25">
      <c r="A830" s="18"/>
    </row>
    <row r="831" spans="1:3" x14ac:dyDescent="0.25">
      <c r="A831" s="18"/>
    </row>
    <row r="832" spans="1:3" x14ac:dyDescent="0.25">
      <c r="A832" s="18"/>
    </row>
    <row r="833" spans="1:1" x14ac:dyDescent="0.25">
      <c r="A833" s="18"/>
    </row>
    <row r="834" spans="1:1" x14ac:dyDescent="0.25">
      <c r="A834" s="18"/>
    </row>
    <row r="835" spans="1:1" x14ac:dyDescent="0.25">
      <c r="A835" s="18"/>
    </row>
    <row r="837" spans="1:1" x14ac:dyDescent="0.25">
      <c r="A837" s="18"/>
    </row>
    <row r="838" spans="1:1" x14ac:dyDescent="0.25">
      <c r="A838" s="18"/>
    </row>
    <row r="840" spans="1:1" x14ac:dyDescent="0.25">
      <c r="A840" s="18"/>
    </row>
    <row r="841" spans="1:1" x14ac:dyDescent="0.25">
      <c r="A841" s="18"/>
    </row>
    <row r="844" spans="1:1" x14ac:dyDescent="0.25">
      <c r="A844" s="18"/>
    </row>
    <row r="845" spans="1:1" x14ac:dyDescent="0.25">
      <c r="A845" s="18"/>
    </row>
    <row r="846" spans="1:1" x14ac:dyDescent="0.25">
      <c r="A846" s="18"/>
    </row>
    <row r="848" spans="1:1" x14ac:dyDescent="0.25">
      <c r="A848" s="18"/>
    </row>
    <row r="849" spans="1:2" x14ac:dyDescent="0.25">
      <c r="A849" s="18"/>
    </row>
    <row r="850" spans="1:2" x14ac:dyDescent="0.25">
      <c r="A850" s="18"/>
    </row>
    <row r="851" spans="1:2" x14ac:dyDescent="0.25">
      <c r="A851" s="18"/>
    </row>
    <row r="863" spans="1:2" x14ac:dyDescent="0.25">
      <c r="B863" s="18"/>
    </row>
    <row r="871" spans="1:1" x14ac:dyDescent="0.25">
      <c r="A871" s="17"/>
    </row>
  </sheetData>
  <sheetProtection sheet="1" objects="1" scenarios="1" formatCells="0" formatColumns="0" formatRows="0" sort="0" autoFilter="0" pivotTables="0"/>
  <autoFilter ref="A4:J4"/>
  <sortState ref="A3:D867">
    <sortCondition ref="B3:B867"/>
    <sortCondition ref="C3:C867"/>
    <sortCondition ref="D3:D867"/>
  </sortState>
  <mergeCells count="1">
    <mergeCell ref="A1:G1"/>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72"/>
  <sheetViews>
    <sheetView showGridLines="0" showRowColHeaders="0" workbookViewId="0">
      <pane ySplit="3" topLeftCell="A533" activePane="bottomLeft" state="frozen"/>
      <selection activeCell="A534" sqref="A534"/>
      <selection pane="bottomLeft" activeCell="A534" sqref="A534"/>
    </sheetView>
  </sheetViews>
  <sheetFormatPr defaultRowHeight="15" x14ac:dyDescent="0.25"/>
  <cols>
    <col min="1" max="1" width="32.5703125" customWidth="1"/>
    <col min="2" max="2" width="24" customWidth="1"/>
    <col min="3" max="3" width="11.85546875" bestFit="1" customWidth="1"/>
    <col min="4" max="7" width="16.7109375" customWidth="1"/>
    <col min="8" max="10" width="13.42578125" style="12" customWidth="1"/>
  </cols>
  <sheetData>
    <row r="1" spans="1:10" s="1" customFormat="1" ht="52.5" customHeight="1" thickBot="1" x14ac:dyDescent="0.3">
      <c r="A1" s="26" t="s">
        <v>0</v>
      </c>
      <c r="B1" s="26"/>
      <c r="C1" s="26"/>
      <c r="D1" s="26"/>
      <c r="E1" s="26"/>
      <c r="F1" s="26"/>
      <c r="G1" s="26"/>
      <c r="H1" s="11"/>
      <c r="I1" s="11"/>
      <c r="J1" s="11"/>
    </row>
    <row r="2" spans="1:10" x14ac:dyDescent="0.25">
      <c r="D2" s="2"/>
      <c r="E2" s="2"/>
      <c r="F2" s="2"/>
      <c r="G2" s="2"/>
    </row>
    <row r="3" spans="1:10" ht="38.25" x14ac:dyDescent="0.25">
      <c r="A3" s="16" t="s">
        <v>2</v>
      </c>
      <c r="B3" s="15" t="s">
        <v>1</v>
      </c>
      <c r="C3" s="16" t="s">
        <v>194</v>
      </c>
      <c r="D3" s="16" t="s">
        <v>195</v>
      </c>
      <c r="E3" s="16" t="s">
        <v>192</v>
      </c>
      <c r="F3" s="16" t="s">
        <v>193</v>
      </c>
      <c r="G3" s="16" t="s">
        <v>199</v>
      </c>
      <c r="H3" s="16" t="s">
        <v>329</v>
      </c>
      <c r="I3" s="16" t="s">
        <v>200</v>
      </c>
    </row>
    <row r="4" spans="1:10" x14ac:dyDescent="0.25">
      <c r="A4" s="19" t="s">
        <v>203</v>
      </c>
      <c r="B4" s="5">
        <v>1101</v>
      </c>
      <c r="C4" s="3" t="s">
        <v>196</v>
      </c>
      <c r="D4" s="3" t="s">
        <v>197</v>
      </c>
      <c r="E4" s="3" t="s">
        <v>197</v>
      </c>
      <c r="F4" s="3" t="s">
        <v>197</v>
      </c>
      <c r="G4" s="3" t="s">
        <v>322</v>
      </c>
      <c r="H4" s="3" t="s">
        <v>323</v>
      </c>
      <c r="I4" s="3" t="s">
        <v>198</v>
      </c>
    </row>
    <row r="5" spans="1:10" x14ac:dyDescent="0.25">
      <c r="A5" s="20" t="s">
        <v>204</v>
      </c>
      <c r="B5" s="7">
        <v>1102</v>
      </c>
      <c r="C5" s="4" t="s">
        <v>196</v>
      </c>
      <c r="D5" s="4" t="s">
        <v>197</v>
      </c>
      <c r="E5" s="4" t="s">
        <v>197</v>
      </c>
      <c r="F5" s="4" t="s">
        <v>197</v>
      </c>
      <c r="G5" s="4" t="s">
        <v>322</v>
      </c>
      <c r="H5" s="4" t="s">
        <v>323</v>
      </c>
      <c r="I5" s="4" t="s">
        <v>198</v>
      </c>
    </row>
    <row r="6" spans="1:10" ht="60" x14ac:dyDescent="0.25">
      <c r="A6" s="6" t="s">
        <v>205</v>
      </c>
      <c r="B6" s="5">
        <v>1111</v>
      </c>
      <c r="C6" s="3" t="s">
        <v>196</v>
      </c>
      <c r="D6" s="3" t="s">
        <v>197</v>
      </c>
      <c r="E6" s="3" t="s">
        <v>197</v>
      </c>
      <c r="F6" s="3" t="s">
        <v>197</v>
      </c>
      <c r="G6" s="3" t="s">
        <v>322</v>
      </c>
      <c r="H6" s="3" t="s">
        <v>323</v>
      </c>
      <c r="I6" s="3" t="s">
        <v>198</v>
      </c>
    </row>
    <row r="7" spans="1:10" ht="60" x14ac:dyDescent="0.25">
      <c r="A7" s="8" t="s">
        <v>206</v>
      </c>
      <c r="B7" s="7">
        <v>1113</v>
      </c>
      <c r="C7" s="4" t="s">
        <v>196</v>
      </c>
      <c r="D7" s="4" t="s">
        <v>197</v>
      </c>
      <c r="E7" s="4" t="s">
        <v>197</v>
      </c>
      <c r="F7" s="4" t="s">
        <v>197</v>
      </c>
      <c r="G7" s="4" t="s">
        <v>322</v>
      </c>
      <c r="H7" s="4" t="s">
        <v>323</v>
      </c>
      <c r="I7" s="4" t="s">
        <v>198</v>
      </c>
    </row>
    <row r="8" spans="1:10" ht="60" x14ac:dyDescent="0.25">
      <c r="A8" s="6" t="s">
        <v>207</v>
      </c>
      <c r="B8" s="5">
        <v>1116</v>
      </c>
      <c r="C8" s="3" t="s">
        <v>196</v>
      </c>
      <c r="D8" s="3" t="s">
        <v>197</v>
      </c>
      <c r="E8" s="3" t="s">
        <v>197</v>
      </c>
      <c r="F8" s="3" t="s">
        <v>197</v>
      </c>
      <c r="G8" s="3" t="s">
        <v>322</v>
      </c>
      <c r="H8" s="3" t="s">
        <v>323</v>
      </c>
      <c r="I8" s="3" t="s">
        <v>198</v>
      </c>
    </row>
    <row r="9" spans="1:10" ht="45" x14ac:dyDescent="0.25">
      <c r="A9" s="8" t="s">
        <v>208</v>
      </c>
      <c r="B9" s="7">
        <v>1117</v>
      </c>
      <c r="C9" s="4" t="s">
        <v>196</v>
      </c>
      <c r="D9" s="4" t="s">
        <v>197</v>
      </c>
      <c r="E9" s="4" t="s">
        <v>197</v>
      </c>
      <c r="F9" s="4" t="s">
        <v>197</v>
      </c>
      <c r="G9" s="4" t="s">
        <v>322</v>
      </c>
      <c r="H9" s="4" t="s">
        <v>323</v>
      </c>
      <c r="I9" s="4" t="s">
        <v>198</v>
      </c>
    </row>
    <row r="10" spans="1:10" ht="75" x14ac:dyDescent="0.25">
      <c r="A10" s="6" t="s">
        <v>209</v>
      </c>
      <c r="B10" s="5">
        <v>1118</v>
      </c>
      <c r="C10" s="3" t="s">
        <v>196</v>
      </c>
      <c r="D10" s="3" t="s">
        <v>197</v>
      </c>
      <c r="E10" s="3" t="s">
        <v>197</v>
      </c>
      <c r="F10" s="3" t="s">
        <v>197</v>
      </c>
      <c r="G10" s="3" t="s">
        <v>322</v>
      </c>
      <c r="H10" s="3" t="s">
        <v>323</v>
      </c>
      <c r="I10" s="3" t="s">
        <v>198</v>
      </c>
    </row>
    <row r="11" spans="1:10" ht="45" x14ac:dyDescent="0.25">
      <c r="A11" s="8" t="s">
        <v>210</v>
      </c>
      <c r="B11" s="7">
        <v>1120</v>
      </c>
      <c r="C11" s="4" t="s">
        <v>196</v>
      </c>
      <c r="D11" s="4" t="s">
        <v>197</v>
      </c>
      <c r="E11" s="4" t="s">
        <v>197</v>
      </c>
      <c r="F11" s="4" t="s">
        <v>197</v>
      </c>
      <c r="G11" s="4" t="s">
        <v>322</v>
      </c>
      <c r="H11" s="4" t="s">
        <v>323</v>
      </c>
      <c r="I11" s="4" t="s">
        <v>198</v>
      </c>
    </row>
    <row r="12" spans="1:10" ht="45" x14ac:dyDescent="0.25">
      <c r="A12" s="6" t="s">
        <v>211</v>
      </c>
      <c r="B12" s="5">
        <v>1121</v>
      </c>
      <c r="C12" s="3" t="s">
        <v>196</v>
      </c>
      <c r="D12" s="3" t="s">
        <v>197</v>
      </c>
      <c r="E12" s="3" t="s">
        <v>197</v>
      </c>
      <c r="F12" s="3" t="s">
        <v>197</v>
      </c>
      <c r="G12" s="3" t="s">
        <v>322</v>
      </c>
      <c r="H12" s="3" t="s">
        <v>323</v>
      </c>
      <c r="I12" s="3" t="s">
        <v>198</v>
      </c>
    </row>
    <row r="13" spans="1:10" ht="75" x14ac:dyDescent="0.25">
      <c r="A13" s="8" t="s">
        <v>212</v>
      </c>
      <c r="B13" s="7">
        <v>1122</v>
      </c>
      <c r="C13" s="4" t="s">
        <v>196</v>
      </c>
      <c r="D13" s="4" t="s">
        <v>197</v>
      </c>
      <c r="E13" s="4" t="s">
        <v>197</v>
      </c>
      <c r="F13" s="4" t="s">
        <v>197</v>
      </c>
      <c r="G13" s="4" t="s">
        <v>322</v>
      </c>
      <c r="H13" s="4" t="s">
        <v>323</v>
      </c>
      <c r="I13" s="4" t="s">
        <v>198</v>
      </c>
    </row>
    <row r="14" spans="1:10" ht="30" x14ac:dyDescent="0.25">
      <c r="A14" s="6" t="s">
        <v>3</v>
      </c>
      <c r="B14" s="5">
        <v>1124</v>
      </c>
      <c r="C14" s="3" t="s">
        <v>196</v>
      </c>
      <c r="D14" s="3" t="s">
        <v>197</v>
      </c>
      <c r="E14" s="3" t="s">
        <v>197</v>
      </c>
      <c r="F14" s="3" t="s">
        <v>197</v>
      </c>
      <c r="G14" s="3" t="s">
        <v>322</v>
      </c>
      <c r="H14" s="3" t="s">
        <v>323</v>
      </c>
      <c r="I14" s="3" t="s">
        <v>198</v>
      </c>
    </row>
    <row r="15" spans="1:10" ht="90" x14ac:dyDescent="0.25">
      <c r="A15" s="8" t="s">
        <v>213</v>
      </c>
      <c r="B15" s="7">
        <v>1125</v>
      </c>
      <c r="C15" s="4" t="s">
        <v>196</v>
      </c>
      <c r="D15" s="4" t="s">
        <v>197</v>
      </c>
      <c r="E15" s="4" t="s">
        <v>197</v>
      </c>
      <c r="F15" s="4" t="s">
        <v>197</v>
      </c>
      <c r="G15" s="4" t="s">
        <v>322</v>
      </c>
      <c r="H15" s="4" t="s">
        <v>323</v>
      </c>
      <c r="I15" s="4" t="s">
        <v>198</v>
      </c>
    </row>
    <row r="16" spans="1:10" ht="45" x14ac:dyDescent="0.25">
      <c r="A16" s="6" t="s">
        <v>214</v>
      </c>
      <c r="B16" s="5">
        <v>1126</v>
      </c>
      <c r="C16" s="3" t="s">
        <v>196</v>
      </c>
      <c r="D16" s="3" t="s">
        <v>197</v>
      </c>
      <c r="E16" s="3" t="s">
        <v>197</v>
      </c>
      <c r="F16" s="3" t="s">
        <v>197</v>
      </c>
      <c r="G16" s="3" t="s">
        <v>322</v>
      </c>
      <c r="H16" s="3" t="s">
        <v>323</v>
      </c>
      <c r="I16" s="3" t="s">
        <v>198</v>
      </c>
    </row>
    <row r="17" spans="1:9" ht="45" x14ac:dyDescent="0.25">
      <c r="A17" s="8" t="s">
        <v>215</v>
      </c>
      <c r="B17" s="7">
        <v>1128</v>
      </c>
      <c r="C17" s="4" t="s">
        <v>196</v>
      </c>
      <c r="D17" s="4" t="s">
        <v>197</v>
      </c>
      <c r="E17" s="4" t="s">
        <v>197</v>
      </c>
      <c r="F17" s="4" t="s">
        <v>197</v>
      </c>
      <c r="G17" s="4" t="s">
        <v>322</v>
      </c>
      <c r="H17" s="4" t="s">
        <v>323</v>
      </c>
      <c r="I17" s="4" t="s">
        <v>198</v>
      </c>
    </row>
    <row r="18" spans="1:9" ht="30" x14ac:dyDescent="0.25">
      <c r="A18" s="6" t="s">
        <v>216</v>
      </c>
      <c r="B18" s="5">
        <v>1151</v>
      </c>
      <c r="C18" s="3" t="s">
        <v>196</v>
      </c>
      <c r="D18" s="3" t="s">
        <v>197</v>
      </c>
      <c r="E18" s="3" t="s">
        <v>197</v>
      </c>
      <c r="F18" s="3" t="s">
        <v>197</v>
      </c>
      <c r="G18" s="3" t="s">
        <v>324</v>
      </c>
      <c r="H18" s="3" t="s">
        <v>323</v>
      </c>
      <c r="I18" s="3" t="s">
        <v>198</v>
      </c>
    </row>
    <row r="19" spans="1:9" x14ac:dyDescent="0.25">
      <c r="A19" s="8" t="s">
        <v>217</v>
      </c>
      <c r="B19" s="7">
        <v>1152</v>
      </c>
      <c r="C19" s="4" t="s">
        <v>196</v>
      </c>
      <c r="D19" s="4" t="s">
        <v>197</v>
      </c>
      <c r="E19" s="4" t="s">
        <v>197</v>
      </c>
      <c r="F19" s="4" t="s">
        <v>197</v>
      </c>
      <c r="G19" s="4" t="s">
        <v>324</v>
      </c>
      <c r="H19" s="4" t="s">
        <v>323</v>
      </c>
      <c r="I19" s="4" t="s">
        <v>198</v>
      </c>
    </row>
    <row r="20" spans="1:9" ht="30" x14ac:dyDescent="0.25">
      <c r="A20" s="6" t="s">
        <v>218</v>
      </c>
      <c r="B20" s="5">
        <v>1153</v>
      </c>
      <c r="C20" s="3" t="s">
        <v>196</v>
      </c>
      <c r="D20" s="3" t="s">
        <v>197</v>
      </c>
      <c r="E20" s="3" t="s">
        <v>197</v>
      </c>
      <c r="F20" s="3" t="s">
        <v>197</v>
      </c>
      <c r="G20" s="3" t="s">
        <v>324</v>
      </c>
      <c r="H20" s="3" t="s">
        <v>323</v>
      </c>
      <c r="I20" s="3" t="s">
        <v>198</v>
      </c>
    </row>
    <row r="21" spans="1:9" ht="30" x14ac:dyDescent="0.25">
      <c r="A21" s="8" t="s">
        <v>219</v>
      </c>
      <c r="B21" s="7">
        <v>1154</v>
      </c>
      <c r="C21" s="4" t="s">
        <v>196</v>
      </c>
      <c r="D21" s="4" t="s">
        <v>197</v>
      </c>
      <c r="E21" s="4" t="s">
        <v>197</v>
      </c>
      <c r="F21" s="4" t="s">
        <v>197</v>
      </c>
      <c r="G21" s="4" t="s">
        <v>324</v>
      </c>
      <c r="H21" s="4" t="s">
        <v>323</v>
      </c>
      <c r="I21" s="4" t="s">
        <v>198</v>
      </c>
    </row>
    <row r="22" spans="1:9" ht="30" x14ac:dyDescent="0.25">
      <c r="A22" s="6" t="s">
        <v>4</v>
      </c>
      <c r="B22" s="5">
        <v>1201</v>
      </c>
      <c r="C22" s="3" t="s">
        <v>196</v>
      </c>
      <c r="D22" s="3" t="s">
        <v>197</v>
      </c>
      <c r="E22" s="3" t="s">
        <v>197</v>
      </c>
      <c r="F22" s="3" t="s">
        <v>196</v>
      </c>
      <c r="G22" s="3" t="s">
        <v>325</v>
      </c>
      <c r="H22" s="3" t="s">
        <v>323</v>
      </c>
      <c r="I22" s="3" t="s">
        <v>198</v>
      </c>
    </row>
    <row r="23" spans="1:9" ht="45" x14ac:dyDescent="0.25">
      <c r="A23" s="8" t="s">
        <v>5</v>
      </c>
      <c r="B23" s="7">
        <v>1202</v>
      </c>
      <c r="C23" s="4" t="s">
        <v>196</v>
      </c>
      <c r="D23" s="4" t="s">
        <v>197</v>
      </c>
      <c r="E23" s="4" t="s">
        <v>197</v>
      </c>
      <c r="F23" s="4" t="s">
        <v>196</v>
      </c>
      <c r="G23" s="4" t="s">
        <v>325</v>
      </c>
      <c r="H23" s="4" t="s">
        <v>323</v>
      </c>
      <c r="I23" s="4" t="s">
        <v>198</v>
      </c>
    </row>
    <row r="24" spans="1:9" ht="45" x14ac:dyDescent="0.25">
      <c r="A24" s="6" t="s">
        <v>6</v>
      </c>
      <c r="B24" s="5">
        <v>1203</v>
      </c>
      <c r="C24" s="3" t="s">
        <v>196</v>
      </c>
      <c r="D24" s="3" t="s">
        <v>197</v>
      </c>
      <c r="E24" s="3" t="s">
        <v>197</v>
      </c>
      <c r="F24" s="3" t="s">
        <v>196</v>
      </c>
      <c r="G24" s="3" t="s">
        <v>325</v>
      </c>
      <c r="H24" s="3" t="s">
        <v>323</v>
      </c>
      <c r="I24" s="3" t="s">
        <v>198</v>
      </c>
    </row>
    <row r="25" spans="1:9" ht="60" x14ac:dyDescent="0.25">
      <c r="A25" s="8" t="s">
        <v>7</v>
      </c>
      <c r="B25" s="7">
        <v>1204</v>
      </c>
      <c r="C25" s="4" t="s">
        <v>196</v>
      </c>
      <c r="D25" s="4" t="s">
        <v>197</v>
      </c>
      <c r="E25" s="4" t="s">
        <v>197</v>
      </c>
      <c r="F25" s="4" t="s">
        <v>196</v>
      </c>
      <c r="G25" s="4" t="s">
        <v>325</v>
      </c>
      <c r="H25" s="4" t="s">
        <v>323</v>
      </c>
      <c r="I25" s="4" t="s">
        <v>198</v>
      </c>
    </row>
    <row r="26" spans="1:9" ht="45" x14ac:dyDescent="0.25">
      <c r="A26" s="6" t="s">
        <v>8</v>
      </c>
      <c r="B26" s="5">
        <v>1205</v>
      </c>
      <c r="C26" s="3" t="s">
        <v>196</v>
      </c>
      <c r="D26" s="3" t="s">
        <v>197</v>
      </c>
      <c r="E26" s="3" t="s">
        <v>197</v>
      </c>
      <c r="F26" s="3" t="s">
        <v>197</v>
      </c>
      <c r="G26" s="3" t="s">
        <v>325</v>
      </c>
      <c r="H26" s="3" t="s">
        <v>323</v>
      </c>
      <c r="I26" s="3" t="s">
        <v>198</v>
      </c>
    </row>
    <row r="27" spans="1:9" ht="30" x14ac:dyDescent="0.25">
      <c r="A27" s="8" t="s">
        <v>9</v>
      </c>
      <c r="B27" s="7">
        <v>1206</v>
      </c>
      <c r="C27" s="4" t="s">
        <v>196</v>
      </c>
      <c r="D27" s="4" t="s">
        <v>197</v>
      </c>
      <c r="E27" s="4" t="s">
        <v>197</v>
      </c>
      <c r="F27" s="4" t="s">
        <v>197</v>
      </c>
      <c r="G27" s="4" t="s">
        <v>325</v>
      </c>
      <c r="H27" s="4" t="s">
        <v>323</v>
      </c>
      <c r="I27" s="4" t="s">
        <v>198</v>
      </c>
    </row>
    <row r="28" spans="1:9" ht="30" x14ac:dyDescent="0.25">
      <c r="A28" s="6" t="s">
        <v>10</v>
      </c>
      <c r="B28" s="5">
        <v>1207</v>
      </c>
      <c r="C28" s="3" t="s">
        <v>196</v>
      </c>
      <c r="D28" s="3" t="s">
        <v>197</v>
      </c>
      <c r="E28" s="3" t="s">
        <v>197</v>
      </c>
      <c r="F28" s="3" t="s">
        <v>197</v>
      </c>
      <c r="G28" s="3" t="s">
        <v>325</v>
      </c>
      <c r="H28" s="3" t="s">
        <v>323</v>
      </c>
      <c r="I28" s="3" t="s">
        <v>198</v>
      </c>
    </row>
    <row r="29" spans="1:9" ht="45" x14ac:dyDescent="0.25">
      <c r="A29" s="8" t="s">
        <v>11</v>
      </c>
      <c r="B29" s="7">
        <v>1208</v>
      </c>
      <c r="C29" s="4" t="s">
        <v>196</v>
      </c>
      <c r="D29" s="4" t="s">
        <v>197</v>
      </c>
      <c r="E29" s="4" t="s">
        <v>197</v>
      </c>
      <c r="F29" s="4" t="s">
        <v>196</v>
      </c>
      <c r="G29" s="4" t="s">
        <v>325</v>
      </c>
      <c r="H29" s="4" t="s">
        <v>323</v>
      </c>
      <c r="I29" s="4" t="s">
        <v>198</v>
      </c>
    </row>
    <row r="30" spans="1:9" ht="45" x14ac:dyDescent="0.25">
      <c r="A30" s="6" t="s">
        <v>12</v>
      </c>
      <c r="B30" s="5">
        <v>1209</v>
      </c>
      <c r="C30" s="3" t="s">
        <v>196</v>
      </c>
      <c r="D30" s="3" t="s">
        <v>197</v>
      </c>
      <c r="E30" s="3" t="s">
        <v>197</v>
      </c>
      <c r="F30" s="3" t="s">
        <v>196</v>
      </c>
      <c r="G30" s="3" t="s">
        <v>325</v>
      </c>
      <c r="H30" s="3" t="s">
        <v>323</v>
      </c>
      <c r="I30" s="3" t="s">
        <v>198</v>
      </c>
    </row>
    <row r="31" spans="1:9" ht="90" x14ac:dyDescent="0.25">
      <c r="A31" s="8" t="s">
        <v>13</v>
      </c>
      <c r="B31" s="7">
        <v>1212</v>
      </c>
      <c r="C31" s="4" t="s">
        <v>196</v>
      </c>
      <c r="D31" s="4" t="s">
        <v>197</v>
      </c>
      <c r="E31" s="4" t="s">
        <v>197</v>
      </c>
      <c r="F31" s="4" t="s">
        <v>196</v>
      </c>
      <c r="G31" s="4" t="s">
        <v>325</v>
      </c>
      <c r="H31" s="4" t="s">
        <v>323</v>
      </c>
      <c r="I31" s="4" t="s">
        <v>198</v>
      </c>
    </row>
    <row r="32" spans="1:9" ht="30" x14ac:dyDescent="0.25">
      <c r="A32" s="6" t="s">
        <v>220</v>
      </c>
      <c r="B32" s="5">
        <v>1251</v>
      </c>
      <c r="C32" s="3" t="s">
        <v>196</v>
      </c>
      <c r="D32" s="3" t="s">
        <v>197</v>
      </c>
      <c r="E32" s="3" t="s">
        <v>197</v>
      </c>
      <c r="F32" s="3" t="s">
        <v>197</v>
      </c>
      <c r="G32" s="3" t="s">
        <v>333</v>
      </c>
      <c r="H32" s="3" t="s">
        <v>323</v>
      </c>
      <c r="I32" s="3" t="s">
        <v>198</v>
      </c>
    </row>
    <row r="33" spans="1:9" ht="30" x14ac:dyDescent="0.25">
      <c r="A33" s="8" t="s">
        <v>14</v>
      </c>
      <c r="B33" s="7">
        <v>1252</v>
      </c>
      <c r="C33" s="4" t="s">
        <v>196</v>
      </c>
      <c r="D33" s="4" t="s">
        <v>197</v>
      </c>
      <c r="E33" s="4" t="s">
        <v>197</v>
      </c>
      <c r="F33" s="4" t="s">
        <v>197</v>
      </c>
      <c r="G33" s="4" t="s">
        <v>333</v>
      </c>
      <c r="H33" s="4" t="s">
        <v>323</v>
      </c>
      <c r="I33" s="4" t="s">
        <v>198</v>
      </c>
    </row>
    <row r="34" spans="1:9" ht="30" x14ac:dyDescent="0.25">
      <c r="A34" s="6" t="s">
        <v>15</v>
      </c>
      <c r="B34" s="5">
        <v>1253</v>
      </c>
      <c r="C34" s="3" t="s">
        <v>196</v>
      </c>
      <c r="D34" s="3" t="s">
        <v>197</v>
      </c>
      <c r="E34" s="3" t="s">
        <v>197</v>
      </c>
      <c r="F34" s="3" t="s">
        <v>197</v>
      </c>
      <c r="G34" s="3" t="s">
        <v>333</v>
      </c>
      <c r="H34" s="3" t="s">
        <v>323</v>
      </c>
      <c r="I34" s="3" t="s">
        <v>198</v>
      </c>
    </row>
    <row r="35" spans="1:9" ht="45" x14ac:dyDescent="0.25">
      <c r="A35" s="8" t="s">
        <v>16</v>
      </c>
      <c r="B35" s="7">
        <v>1254</v>
      </c>
      <c r="C35" s="4" t="s">
        <v>196</v>
      </c>
      <c r="D35" s="4" t="s">
        <v>197</v>
      </c>
      <c r="E35" s="4" t="s">
        <v>197</v>
      </c>
      <c r="F35" s="4" t="s">
        <v>197</v>
      </c>
      <c r="G35" s="4" t="s">
        <v>333</v>
      </c>
      <c r="H35" s="4" t="s">
        <v>323</v>
      </c>
      <c r="I35" s="4" t="s">
        <v>198</v>
      </c>
    </row>
    <row r="36" spans="1:9" ht="45" x14ac:dyDescent="0.25">
      <c r="A36" s="6" t="s">
        <v>17</v>
      </c>
      <c r="B36" s="5">
        <v>1255</v>
      </c>
      <c r="C36" s="3" t="s">
        <v>196</v>
      </c>
      <c r="D36" s="3" t="s">
        <v>197</v>
      </c>
      <c r="E36" s="3" t="s">
        <v>197</v>
      </c>
      <c r="F36" s="3" t="s">
        <v>197</v>
      </c>
      <c r="G36" s="3" t="s">
        <v>333</v>
      </c>
      <c r="H36" s="3" t="s">
        <v>323</v>
      </c>
      <c r="I36" s="3" t="s">
        <v>198</v>
      </c>
    </row>
    <row r="37" spans="1:9" ht="30" x14ac:dyDescent="0.25">
      <c r="A37" s="8" t="s">
        <v>18</v>
      </c>
      <c r="B37" s="7">
        <v>1256</v>
      </c>
      <c r="C37" s="4" t="s">
        <v>196</v>
      </c>
      <c r="D37" s="4" t="s">
        <v>197</v>
      </c>
      <c r="E37" s="4" t="s">
        <v>197</v>
      </c>
      <c r="F37" s="4" t="s">
        <v>197</v>
      </c>
      <c r="G37" s="4" t="s">
        <v>333</v>
      </c>
      <c r="H37" s="4" t="s">
        <v>323</v>
      </c>
      <c r="I37" s="4" t="s">
        <v>198</v>
      </c>
    </row>
    <row r="38" spans="1:9" ht="30" x14ac:dyDescent="0.25">
      <c r="A38" s="6" t="s">
        <v>221</v>
      </c>
      <c r="B38" s="5">
        <v>1257</v>
      </c>
      <c r="C38" s="3" t="s">
        <v>196</v>
      </c>
      <c r="D38" s="3" t="s">
        <v>197</v>
      </c>
      <c r="E38" s="3" t="s">
        <v>197</v>
      </c>
      <c r="F38" s="3" t="s">
        <v>197</v>
      </c>
      <c r="G38" s="3" t="s">
        <v>333</v>
      </c>
      <c r="H38" s="3" t="s">
        <v>323</v>
      </c>
      <c r="I38" s="3" t="s">
        <v>198</v>
      </c>
    </row>
    <row r="39" spans="1:9" ht="45" x14ac:dyDescent="0.25">
      <c r="A39" s="8" t="s">
        <v>222</v>
      </c>
      <c r="B39" s="7">
        <v>1301</v>
      </c>
      <c r="C39" s="4" t="s">
        <v>196</v>
      </c>
      <c r="D39" s="4" t="s">
        <v>197</v>
      </c>
      <c r="E39" s="4" t="s">
        <v>197</v>
      </c>
      <c r="F39" s="4" t="s">
        <v>197</v>
      </c>
      <c r="G39" s="4" t="s">
        <v>334</v>
      </c>
      <c r="H39" s="4" t="s">
        <v>323</v>
      </c>
      <c r="I39" s="4" t="s">
        <v>198</v>
      </c>
    </row>
    <row r="40" spans="1:9" ht="45" x14ac:dyDescent="0.25">
      <c r="A40" s="6" t="s">
        <v>19</v>
      </c>
      <c r="B40" s="5">
        <v>1302</v>
      </c>
      <c r="C40" s="3" t="s">
        <v>196</v>
      </c>
      <c r="D40" s="3" t="s">
        <v>197</v>
      </c>
      <c r="E40" s="3" t="s">
        <v>197</v>
      </c>
      <c r="F40" s="3" t="s">
        <v>197</v>
      </c>
      <c r="G40" s="3" t="s">
        <v>334</v>
      </c>
      <c r="H40" s="3" t="s">
        <v>323</v>
      </c>
      <c r="I40" s="3" t="s">
        <v>198</v>
      </c>
    </row>
    <row r="41" spans="1:9" ht="45" x14ac:dyDescent="0.25">
      <c r="A41" s="8" t="s">
        <v>20</v>
      </c>
      <c r="B41" s="7">
        <v>1303</v>
      </c>
      <c r="C41" s="4" t="s">
        <v>196</v>
      </c>
      <c r="D41" s="4" t="s">
        <v>197</v>
      </c>
      <c r="E41" s="4" t="s">
        <v>197</v>
      </c>
      <c r="F41" s="4" t="s">
        <v>197</v>
      </c>
      <c r="G41" s="4" t="s">
        <v>334</v>
      </c>
      <c r="H41" s="4" t="s">
        <v>323</v>
      </c>
      <c r="I41" s="4" t="s">
        <v>198</v>
      </c>
    </row>
    <row r="42" spans="1:9" ht="60" x14ac:dyDescent="0.25">
      <c r="A42" s="6" t="s">
        <v>21</v>
      </c>
      <c r="B42" s="5">
        <v>1304</v>
      </c>
      <c r="C42" s="3" t="s">
        <v>196</v>
      </c>
      <c r="D42" s="3" t="s">
        <v>197</v>
      </c>
      <c r="E42" s="3" t="s">
        <v>197</v>
      </c>
      <c r="F42" s="3" t="s">
        <v>197</v>
      </c>
      <c r="G42" s="3" t="s">
        <v>334</v>
      </c>
      <c r="H42" s="3" t="s">
        <v>323</v>
      </c>
      <c r="I42" s="3" t="s">
        <v>198</v>
      </c>
    </row>
    <row r="43" spans="1:9" ht="60" x14ac:dyDescent="0.25">
      <c r="A43" s="8" t="s">
        <v>22</v>
      </c>
      <c r="B43" s="7">
        <v>1305</v>
      </c>
      <c r="C43" s="4" t="s">
        <v>196</v>
      </c>
      <c r="D43" s="4" t="s">
        <v>197</v>
      </c>
      <c r="E43" s="4" t="s">
        <v>197</v>
      </c>
      <c r="F43" s="4" t="s">
        <v>197</v>
      </c>
      <c r="G43" s="4" t="s">
        <v>334</v>
      </c>
      <c r="H43" s="4" t="s">
        <v>323</v>
      </c>
      <c r="I43" s="4" t="s">
        <v>198</v>
      </c>
    </row>
    <row r="44" spans="1:9" ht="45" x14ac:dyDescent="0.25">
      <c r="A44" s="6" t="s">
        <v>23</v>
      </c>
      <c r="B44" s="5">
        <v>1306</v>
      </c>
      <c r="C44" s="3" t="s">
        <v>196</v>
      </c>
      <c r="D44" s="3" t="s">
        <v>197</v>
      </c>
      <c r="E44" s="3" t="s">
        <v>197</v>
      </c>
      <c r="F44" s="3" t="s">
        <v>197</v>
      </c>
      <c r="G44" s="3" t="s">
        <v>334</v>
      </c>
      <c r="H44" s="3" t="s">
        <v>323</v>
      </c>
      <c r="I44" s="3" t="s">
        <v>198</v>
      </c>
    </row>
    <row r="45" spans="1:9" ht="45" x14ac:dyDescent="0.25">
      <c r="A45" s="8" t="s">
        <v>223</v>
      </c>
      <c r="B45" s="7">
        <v>1351</v>
      </c>
      <c r="C45" s="4" t="s">
        <v>196</v>
      </c>
      <c r="D45" s="4" t="s">
        <v>197</v>
      </c>
      <c r="E45" s="4" t="s">
        <v>197</v>
      </c>
      <c r="F45" s="4" t="s">
        <v>197</v>
      </c>
      <c r="G45" s="4" t="s">
        <v>335</v>
      </c>
      <c r="H45" s="4" t="s">
        <v>323</v>
      </c>
      <c r="I45" s="4" t="s">
        <v>198</v>
      </c>
    </row>
    <row r="46" spans="1:9" ht="30" x14ac:dyDescent="0.25">
      <c r="A46" s="6" t="s">
        <v>24</v>
      </c>
      <c r="B46" s="5">
        <v>1352</v>
      </c>
      <c r="C46" s="3" t="s">
        <v>196</v>
      </c>
      <c r="D46" s="3" t="s">
        <v>197</v>
      </c>
      <c r="E46" s="3" t="s">
        <v>197</v>
      </c>
      <c r="F46" s="3" t="s">
        <v>197</v>
      </c>
      <c r="G46" s="3" t="s">
        <v>335</v>
      </c>
      <c r="H46" s="3" t="s">
        <v>323</v>
      </c>
      <c r="I46" s="3" t="s">
        <v>198</v>
      </c>
    </row>
    <row r="47" spans="1:9" ht="30" x14ac:dyDescent="0.25">
      <c r="A47" s="8" t="s">
        <v>25</v>
      </c>
      <c r="B47" s="7">
        <v>1353</v>
      </c>
      <c r="C47" s="4" t="s">
        <v>196</v>
      </c>
      <c r="D47" s="4" t="s">
        <v>197</v>
      </c>
      <c r="E47" s="4" t="s">
        <v>197</v>
      </c>
      <c r="F47" s="4" t="s">
        <v>197</v>
      </c>
      <c r="G47" s="4" t="s">
        <v>335</v>
      </c>
      <c r="H47" s="4" t="s">
        <v>323</v>
      </c>
      <c r="I47" s="4" t="s">
        <v>198</v>
      </c>
    </row>
    <row r="48" spans="1:9" ht="45" x14ac:dyDescent="0.25">
      <c r="A48" s="6" t="s">
        <v>26</v>
      </c>
      <c r="B48" s="5">
        <v>1354</v>
      </c>
      <c r="C48" s="3" t="s">
        <v>196</v>
      </c>
      <c r="D48" s="3" t="s">
        <v>197</v>
      </c>
      <c r="E48" s="3" t="s">
        <v>197</v>
      </c>
      <c r="F48" s="3" t="s">
        <v>197</v>
      </c>
      <c r="G48" s="3" t="s">
        <v>335</v>
      </c>
      <c r="H48" s="3" t="s">
        <v>323</v>
      </c>
      <c r="I48" s="3" t="s">
        <v>198</v>
      </c>
    </row>
    <row r="49" spans="1:9" ht="60" x14ac:dyDescent="0.25">
      <c r="A49" s="8" t="s">
        <v>27</v>
      </c>
      <c r="B49" s="7">
        <v>1355</v>
      </c>
      <c r="C49" s="4" t="s">
        <v>196</v>
      </c>
      <c r="D49" s="4" t="s">
        <v>197</v>
      </c>
      <c r="E49" s="4" t="s">
        <v>197</v>
      </c>
      <c r="F49" s="4" t="s">
        <v>197</v>
      </c>
      <c r="G49" s="4" t="s">
        <v>335</v>
      </c>
      <c r="H49" s="4" t="s">
        <v>323</v>
      </c>
      <c r="I49" s="4" t="s">
        <v>198</v>
      </c>
    </row>
    <row r="50" spans="1:9" ht="45" x14ac:dyDescent="0.25">
      <c r="A50" s="6" t="s">
        <v>28</v>
      </c>
      <c r="B50" s="5">
        <v>1356</v>
      </c>
      <c r="C50" s="3" t="s">
        <v>196</v>
      </c>
      <c r="D50" s="3" t="s">
        <v>197</v>
      </c>
      <c r="E50" s="3" t="s">
        <v>197</v>
      </c>
      <c r="F50" s="3" t="s">
        <v>197</v>
      </c>
      <c r="G50" s="3" t="s">
        <v>335</v>
      </c>
      <c r="H50" s="3" t="s">
        <v>323</v>
      </c>
      <c r="I50" s="3" t="s">
        <v>198</v>
      </c>
    </row>
    <row r="51" spans="1:9" ht="45" x14ac:dyDescent="0.25">
      <c r="A51" s="8" t="s">
        <v>29</v>
      </c>
      <c r="B51" s="7">
        <v>1360</v>
      </c>
      <c r="C51" s="4" t="s">
        <v>196</v>
      </c>
      <c r="D51" s="4" t="s">
        <v>197</v>
      </c>
      <c r="E51" s="4" t="s">
        <v>197</v>
      </c>
      <c r="F51" s="4" t="s">
        <v>197</v>
      </c>
      <c r="G51" s="4" t="s">
        <v>335</v>
      </c>
      <c r="H51" s="4" t="s">
        <v>323</v>
      </c>
      <c r="I51" s="4" t="s">
        <v>198</v>
      </c>
    </row>
    <row r="52" spans="1:9" ht="45" x14ac:dyDescent="0.25">
      <c r="A52" s="6" t="s">
        <v>224</v>
      </c>
      <c r="B52" s="5">
        <v>1401</v>
      </c>
      <c r="C52" s="3" t="s">
        <v>196</v>
      </c>
      <c r="D52" s="3" t="s">
        <v>197</v>
      </c>
      <c r="E52" s="3" t="s">
        <v>197</v>
      </c>
      <c r="F52" s="3" t="s">
        <v>197</v>
      </c>
      <c r="G52" s="3" t="s">
        <v>322</v>
      </c>
      <c r="H52" s="3" t="s">
        <v>323</v>
      </c>
      <c r="I52" s="3" t="s">
        <v>198</v>
      </c>
    </row>
    <row r="53" spans="1:9" ht="45" x14ac:dyDescent="0.25">
      <c r="A53" s="8" t="s">
        <v>225</v>
      </c>
      <c r="B53" s="7">
        <v>1403</v>
      </c>
      <c r="C53" s="4" t="s">
        <v>196</v>
      </c>
      <c r="D53" s="4" t="s">
        <v>197</v>
      </c>
      <c r="E53" s="4" t="s">
        <v>197</v>
      </c>
      <c r="F53" s="4" t="s">
        <v>197</v>
      </c>
      <c r="G53" s="4" t="s">
        <v>322</v>
      </c>
      <c r="H53" s="4" t="s">
        <v>323</v>
      </c>
      <c r="I53" s="4" t="s">
        <v>198</v>
      </c>
    </row>
    <row r="54" spans="1:9" ht="45" x14ac:dyDescent="0.25">
      <c r="A54" s="6" t="s">
        <v>226</v>
      </c>
      <c r="B54" s="5">
        <v>1406</v>
      </c>
      <c r="C54" s="3" t="s">
        <v>196</v>
      </c>
      <c r="D54" s="3" t="s">
        <v>197</v>
      </c>
      <c r="E54" s="3" t="s">
        <v>197</v>
      </c>
      <c r="F54" s="3" t="s">
        <v>197</v>
      </c>
      <c r="G54" s="3" t="s">
        <v>322</v>
      </c>
      <c r="H54" s="3" t="s">
        <v>323</v>
      </c>
      <c r="I54" s="3" t="s">
        <v>198</v>
      </c>
    </row>
    <row r="55" spans="1:9" ht="45" x14ac:dyDescent="0.25">
      <c r="A55" s="8" t="s">
        <v>227</v>
      </c>
      <c r="B55" s="7">
        <v>1407</v>
      </c>
      <c r="C55" s="4" t="s">
        <v>196</v>
      </c>
      <c r="D55" s="4" t="s">
        <v>197</v>
      </c>
      <c r="E55" s="4" t="s">
        <v>197</v>
      </c>
      <c r="F55" s="4" t="s">
        <v>197</v>
      </c>
      <c r="G55" s="4" t="s">
        <v>322</v>
      </c>
      <c r="H55" s="4" t="s">
        <v>323</v>
      </c>
      <c r="I55" s="4" t="s">
        <v>198</v>
      </c>
    </row>
    <row r="56" spans="1:9" ht="45" x14ac:dyDescent="0.25">
      <c r="A56" s="6" t="s">
        <v>228</v>
      </c>
      <c r="B56" s="5">
        <v>1408</v>
      </c>
      <c r="C56" s="3" t="s">
        <v>196</v>
      </c>
      <c r="D56" s="3" t="s">
        <v>197</v>
      </c>
      <c r="E56" s="3" t="s">
        <v>197</v>
      </c>
      <c r="F56" s="3" t="s">
        <v>197</v>
      </c>
      <c r="G56" s="3" t="s">
        <v>324</v>
      </c>
      <c r="H56" s="3" t="s">
        <v>323</v>
      </c>
      <c r="I56" s="3" t="s">
        <v>198</v>
      </c>
    </row>
    <row r="57" spans="1:9" ht="45" x14ac:dyDescent="0.25">
      <c r="A57" s="8" t="s">
        <v>229</v>
      </c>
      <c r="B57" s="7">
        <v>1409</v>
      </c>
      <c r="C57" s="4" t="s">
        <v>196</v>
      </c>
      <c r="D57" s="4" t="s">
        <v>197</v>
      </c>
      <c r="E57" s="4" t="s">
        <v>197</v>
      </c>
      <c r="F57" s="4" t="s">
        <v>197</v>
      </c>
      <c r="G57" s="4" t="s">
        <v>324</v>
      </c>
      <c r="H57" s="4" t="s">
        <v>323</v>
      </c>
      <c r="I57" s="4" t="s">
        <v>198</v>
      </c>
    </row>
    <row r="58" spans="1:9" ht="45" x14ac:dyDescent="0.25">
      <c r="A58" s="6" t="s">
        <v>30</v>
      </c>
      <c r="B58" s="5">
        <v>1410</v>
      </c>
      <c r="C58" s="3" t="s">
        <v>196</v>
      </c>
      <c r="D58" s="3" t="s">
        <v>197</v>
      </c>
      <c r="E58" s="3" t="s">
        <v>197</v>
      </c>
      <c r="F58" s="3" t="s">
        <v>196</v>
      </c>
      <c r="G58" s="3" t="s">
        <v>325</v>
      </c>
      <c r="H58" s="3" t="s">
        <v>323</v>
      </c>
      <c r="I58" s="3" t="s">
        <v>198</v>
      </c>
    </row>
    <row r="59" spans="1:9" ht="60" x14ac:dyDescent="0.25">
      <c r="A59" s="8" t="s">
        <v>31</v>
      </c>
      <c r="B59" s="7">
        <v>1411</v>
      </c>
      <c r="C59" s="4" t="s">
        <v>196</v>
      </c>
      <c r="D59" s="4" t="s">
        <v>197</v>
      </c>
      <c r="E59" s="4" t="s">
        <v>197</v>
      </c>
      <c r="F59" s="4" t="s">
        <v>196</v>
      </c>
      <c r="G59" s="4" t="s">
        <v>325</v>
      </c>
      <c r="H59" s="4" t="s">
        <v>323</v>
      </c>
      <c r="I59" s="4" t="s">
        <v>198</v>
      </c>
    </row>
    <row r="60" spans="1:9" ht="60" x14ac:dyDescent="0.25">
      <c r="A60" s="6" t="s">
        <v>230</v>
      </c>
      <c r="B60" s="5">
        <v>1414</v>
      </c>
      <c r="C60" s="3" t="s">
        <v>196</v>
      </c>
      <c r="D60" s="3" t="s">
        <v>197</v>
      </c>
      <c r="E60" s="3" t="s">
        <v>197</v>
      </c>
      <c r="F60" s="3" t="s">
        <v>197</v>
      </c>
      <c r="G60" s="3" t="s">
        <v>338</v>
      </c>
      <c r="H60" s="3" t="s">
        <v>323</v>
      </c>
      <c r="I60" s="3" t="s">
        <v>198</v>
      </c>
    </row>
    <row r="61" spans="1:9" ht="75" x14ac:dyDescent="0.25">
      <c r="A61" s="8" t="s">
        <v>231</v>
      </c>
      <c r="B61" s="7">
        <v>1415</v>
      </c>
      <c r="C61" s="4" t="s">
        <v>196</v>
      </c>
      <c r="D61" s="4" t="s">
        <v>197</v>
      </c>
      <c r="E61" s="4" t="s">
        <v>197</v>
      </c>
      <c r="F61" s="4" t="s">
        <v>197</v>
      </c>
      <c r="G61" s="4" t="s">
        <v>202</v>
      </c>
      <c r="H61" s="4" t="s">
        <v>323</v>
      </c>
      <c r="I61" s="4" t="s">
        <v>198</v>
      </c>
    </row>
    <row r="62" spans="1:9" ht="30" x14ac:dyDescent="0.25">
      <c r="A62" s="6" t="s">
        <v>32</v>
      </c>
      <c r="B62" s="5">
        <v>1451</v>
      </c>
      <c r="C62" s="3" t="s">
        <v>196</v>
      </c>
      <c r="D62" s="3" t="s">
        <v>197</v>
      </c>
      <c r="E62" s="3" t="s">
        <v>197</v>
      </c>
      <c r="F62" s="3" t="s">
        <v>197</v>
      </c>
      <c r="G62" s="3" t="s">
        <v>338</v>
      </c>
      <c r="H62" s="3" t="s">
        <v>323</v>
      </c>
      <c r="I62" s="3" t="s">
        <v>198</v>
      </c>
    </row>
    <row r="63" spans="1:9" ht="30" x14ac:dyDescent="0.25">
      <c r="A63" s="8" t="s">
        <v>33</v>
      </c>
      <c r="B63" s="7">
        <v>1452</v>
      </c>
      <c r="C63" s="4" t="s">
        <v>196</v>
      </c>
      <c r="D63" s="4" t="s">
        <v>197</v>
      </c>
      <c r="E63" s="4" t="s">
        <v>197</v>
      </c>
      <c r="F63" s="4" t="s">
        <v>197</v>
      </c>
      <c r="G63" s="4" t="s">
        <v>338</v>
      </c>
      <c r="H63" s="4" t="s">
        <v>323</v>
      </c>
      <c r="I63" s="4" t="s">
        <v>198</v>
      </c>
    </row>
    <row r="64" spans="1:9" ht="30" x14ac:dyDescent="0.25">
      <c r="A64" s="6" t="s">
        <v>34</v>
      </c>
      <c r="B64" s="5">
        <v>1501</v>
      </c>
      <c r="C64" s="3" t="s">
        <v>196</v>
      </c>
      <c r="D64" s="3" t="s">
        <v>197</v>
      </c>
      <c r="E64" s="3" t="s">
        <v>197</v>
      </c>
      <c r="F64" s="3" t="s">
        <v>197</v>
      </c>
      <c r="G64" s="3" t="s">
        <v>322</v>
      </c>
      <c r="H64" s="3" t="s">
        <v>323</v>
      </c>
      <c r="I64" s="3" t="s">
        <v>198</v>
      </c>
    </row>
    <row r="65" spans="1:9" ht="60" x14ac:dyDescent="0.25">
      <c r="A65" s="8" t="s">
        <v>35</v>
      </c>
      <c r="B65" s="7">
        <v>1503</v>
      </c>
      <c r="C65" s="4" t="s">
        <v>196</v>
      </c>
      <c r="D65" s="4" t="s">
        <v>197</v>
      </c>
      <c r="E65" s="4" t="s">
        <v>197</v>
      </c>
      <c r="F65" s="4" t="s">
        <v>196</v>
      </c>
      <c r="G65" s="4" t="s">
        <v>325</v>
      </c>
      <c r="H65" s="4" t="s">
        <v>323</v>
      </c>
      <c r="I65" s="4" t="s">
        <v>198</v>
      </c>
    </row>
    <row r="66" spans="1:9" ht="60" x14ac:dyDescent="0.25">
      <c r="A66" s="6" t="s">
        <v>36</v>
      </c>
      <c r="B66" s="5">
        <v>1504</v>
      </c>
      <c r="C66" s="3" t="s">
        <v>196</v>
      </c>
      <c r="D66" s="3" t="s">
        <v>197</v>
      </c>
      <c r="E66" s="3" t="s">
        <v>197</v>
      </c>
      <c r="F66" s="3" t="s">
        <v>196</v>
      </c>
      <c r="G66" s="3" t="s">
        <v>325</v>
      </c>
      <c r="H66" s="3" t="s">
        <v>323</v>
      </c>
      <c r="I66" s="3" t="s">
        <v>198</v>
      </c>
    </row>
    <row r="67" spans="1:9" ht="90" x14ac:dyDescent="0.25">
      <c r="A67" s="8" t="s">
        <v>232</v>
      </c>
      <c r="B67" s="7">
        <v>1505</v>
      </c>
      <c r="C67" s="4" t="s">
        <v>196</v>
      </c>
      <c r="D67" s="4" t="s">
        <v>197</v>
      </c>
      <c r="E67" s="4" t="s">
        <v>197</v>
      </c>
      <c r="F67" s="4" t="s">
        <v>196</v>
      </c>
      <c r="G67" s="4" t="s">
        <v>325</v>
      </c>
      <c r="H67" s="4" t="s">
        <v>323</v>
      </c>
      <c r="I67" s="4" t="s">
        <v>198</v>
      </c>
    </row>
    <row r="68" spans="1:9" ht="75" x14ac:dyDescent="0.25">
      <c r="A68" s="6" t="s">
        <v>233</v>
      </c>
      <c r="B68" s="5">
        <v>1506</v>
      </c>
      <c r="C68" s="3" t="s">
        <v>196</v>
      </c>
      <c r="D68" s="3" t="s">
        <v>197</v>
      </c>
      <c r="E68" s="3" t="s">
        <v>197</v>
      </c>
      <c r="F68" s="3" t="s">
        <v>196</v>
      </c>
      <c r="G68" s="3" t="s">
        <v>325</v>
      </c>
      <c r="H68" s="3" t="s">
        <v>323</v>
      </c>
      <c r="I68" s="3" t="s">
        <v>198</v>
      </c>
    </row>
    <row r="69" spans="1:9" ht="30" x14ac:dyDescent="0.25">
      <c r="A69" s="8" t="s">
        <v>234</v>
      </c>
      <c r="B69" s="7">
        <v>1551</v>
      </c>
      <c r="C69" s="4" t="s">
        <v>196</v>
      </c>
      <c r="D69" s="4" t="s">
        <v>197</v>
      </c>
      <c r="E69" s="4" t="s">
        <v>197</v>
      </c>
      <c r="F69" s="4" t="s">
        <v>197</v>
      </c>
      <c r="G69" s="4" t="s">
        <v>322</v>
      </c>
      <c r="H69" s="4" t="s">
        <v>323</v>
      </c>
      <c r="I69" s="4" t="s">
        <v>198</v>
      </c>
    </row>
    <row r="70" spans="1:9" ht="30" x14ac:dyDescent="0.25">
      <c r="A70" s="6" t="s">
        <v>37</v>
      </c>
      <c r="B70" s="5">
        <v>1552</v>
      </c>
      <c r="C70" s="3" t="s">
        <v>196</v>
      </c>
      <c r="D70" s="3" t="s">
        <v>197</v>
      </c>
      <c r="E70" s="3" t="s">
        <v>197</v>
      </c>
      <c r="F70" s="3" t="s">
        <v>197</v>
      </c>
      <c r="G70" s="3" t="s">
        <v>324</v>
      </c>
      <c r="H70" s="3" t="s">
        <v>323</v>
      </c>
      <c r="I70" s="3" t="s">
        <v>198</v>
      </c>
    </row>
    <row r="71" spans="1:9" ht="30" x14ac:dyDescent="0.25">
      <c r="A71" s="8" t="s">
        <v>38</v>
      </c>
      <c r="B71" s="7">
        <v>1553</v>
      </c>
      <c r="C71" s="4" t="s">
        <v>196</v>
      </c>
      <c r="D71" s="4" t="s">
        <v>197</v>
      </c>
      <c r="E71" s="4" t="s">
        <v>197</v>
      </c>
      <c r="F71" s="4" t="s">
        <v>196</v>
      </c>
      <c r="G71" s="4" t="s">
        <v>325</v>
      </c>
      <c r="H71" s="4" t="s">
        <v>323</v>
      </c>
      <c r="I71" s="4" t="s">
        <v>198</v>
      </c>
    </row>
    <row r="72" spans="1:9" ht="45" x14ac:dyDescent="0.25">
      <c r="A72" s="6" t="s">
        <v>235</v>
      </c>
      <c r="B72" s="5">
        <v>1554</v>
      </c>
      <c r="C72" s="3" t="s">
        <v>196</v>
      </c>
      <c r="D72" s="3" t="s">
        <v>197</v>
      </c>
      <c r="E72" s="3" t="s">
        <v>197</v>
      </c>
      <c r="F72" s="3" t="s">
        <v>197</v>
      </c>
      <c r="G72" s="3" t="s">
        <v>202</v>
      </c>
      <c r="H72" s="3" t="s">
        <v>323</v>
      </c>
      <c r="I72" s="3" t="s">
        <v>198</v>
      </c>
    </row>
    <row r="73" spans="1:9" ht="45" x14ac:dyDescent="0.25">
      <c r="A73" s="8" t="s">
        <v>236</v>
      </c>
      <c r="B73" s="7">
        <v>1555</v>
      </c>
      <c r="C73" s="4" t="s">
        <v>196</v>
      </c>
      <c r="D73" s="4" t="s">
        <v>197</v>
      </c>
      <c r="E73" s="4" t="s">
        <v>197</v>
      </c>
      <c r="F73" s="4" t="s">
        <v>197</v>
      </c>
      <c r="G73" s="4" t="s">
        <v>202</v>
      </c>
      <c r="H73" s="4" t="s">
        <v>323</v>
      </c>
      <c r="I73" s="4" t="s">
        <v>198</v>
      </c>
    </row>
    <row r="74" spans="1:9" ht="30" x14ac:dyDescent="0.25">
      <c r="A74" s="6" t="s">
        <v>237</v>
      </c>
      <c r="B74" s="5">
        <v>1556</v>
      </c>
      <c r="C74" s="3" t="s">
        <v>196</v>
      </c>
      <c r="D74" s="3" t="s">
        <v>197</v>
      </c>
      <c r="E74" s="3" t="s">
        <v>197</v>
      </c>
      <c r="F74" s="3" t="s">
        <v>197</v>
      </c>
      <c r="G74" s="3" t="s">
        <v>322</v>
      </c>
      <c r="H74" s="3" t="s">
        <v>323</v>
      </c>
      <c r="I74" s="3" t="s">
        <v>198</v>
      </c>
    </row>
    <row r="75" spans="1:9" ht="30" x14ac:dyDescent="0.25">
      <c r="A75" s="8" t="s">
        <v>238</v>
      </c>
      <c r="B75" s="7">
        <v>1557</v>
      </c>
      <c r="C75" s="4" t="s">
        <v>196</v>
      </c>
      <c r="D75" s="4" t="s">
        <v>197</v>
      </c>
      <c r="E75" s="4" t="s">
        <v>197</v>
      </c>
      <c r="F75" s="4" t="s">
        <v>197</v>
      </c>
      <c r="G75" s="4" t="s">
        <v>324</v>
      </c>
      <c r="H75" s="4" t="s">
        <v>323</v>
      </c>
      <c r="I75" s="4" t="s">
        <v>198</v>
      </c>
    </row>
    <row r="76" spans="1:9" ht="30" x14ac:dyDescent="0.25">
      <c r="A76" s="6" t="s">
        <v>39</v>
      </c>
      <c r="B76" s="5">
        <v>1601</v>
      </c>
      <c r="C76" s="3" t="s">
        <v>196</v>
      </c>
      <c r="D76" s="3" t="s">
        <v>197</v>
      </c>
      <c r="E76" s="3" t="s">
        <v>197</v>
      </c>
      <c r="F76" s="3" t="s">
        <v>197</v>
      </c>
      <c r="G76" s="3"/>
      <c r="H76" s="3" t="s">
        <v>323</v>
      </c>
      <c r="I76" s="3" t="s">
        <v>198</v>
      </c>
    </row>
    <row r="77" spans="1:9" ht="75" x14ac:dyDescent="0.25">
      <c r="A77" s="8" t="s">
        <v>239</v>
      </c>
      <c r="B77" s="7">
        <v>1602</v>
      </c>
      <c r="C77" s="4" t="s">
        <v>196</v>
      </c>
      <c r="D77" s="4" t="s">
        <v>197</v>
      </c>
      <c r="E77" s="4" t="s">
        <v>197</v>
      </c>
      <c r="F77" s="4" t="s">
        <v>197</v>
      </c>
      <c r="G77" s="4"/>
      <c r="H77" s="4" t="s">
        <v>323</v>
      </c>
      <c r="I77" s="4" t="s">
        <v>198</v>
      </c>
    </row>
    <row r="78" spans="1:9" ht="30" x14ac:dyDescent="0.25">
      <c r="A78" s="6" t="s">
        <v>40</v>
      </c>
      <c r="B78" s="5">
        <v>1603</v>
      </c>
      <c r="C78" s="3" t="s">
        <v>196</v>
      </c>
      <c r="D78" s="3" t="s">
        <v>197</v>
      </c>
      <c r="E78" s="3" t="s">
        <v>197</v>
      </c>
      <c r="F78" s="3" t="s">
        <v>197</v>
      </c>
      <c r="G78" s="3"/>
      <c r="H78" s="3" t="s">
        <v>323</v>
      </c>
      <c r="I78" s="3" t="s">
        <v>198</v>
      </c>
    </row>
    <row r="79" spans="1:9" ht="45" x14ac:dyDescent="0.25">
      <c r="A79" s="8" t="s">
        <v>240</v>
      </c>
      <c r="B79" s="7">
        <v>1604</v>
      </c>
      <c r="C79" s="4" t="s">
        <v>196</v>
      </c>
      <c r="D79" s="4" t="s">
        <v>197</v>
      </c>
      <c r="E79" s="4" t="s">
        <v>197</v>
      </c>
      <c r="F79" s="4" t="s">
        <v>197</v>
      </c>
      <c r="G79" s="4"/>
      <c r="H79" s="4" t="s">
        <v>323</v>
      </c>
      <c r="I79" s="4" t="s">
        <v>198</v>
      </c>
    </row>
    <row r="80" spans="1:9" ht="60" x14ac:dyDescent="0.25">
      <c r="A80" s="6" t="s">
        <v>41</v>
      </c>
      <c r="B80" s="5">
        <v>1605</v>
      </c>
      <c r="C80" s="3" t="s">
        <v>196</v>
      </c>
      <c r="D80" s="3" t="s">
        <v>197</v>
      </c>
      <c r="E80" s="3" t="s">
        <v>197</v>
      </c>
      <c r="F80" s="3" t="s">
        <v>197</v>
      </c>
      <c r="G80" s="3"/>
      <c r="H80" s="3" t="s">
        <v>323</v>
      </c>
      <c r="I80" s="3" t="s">
        <v>198</v>
      </c>
    </row>
    <row r="81" spans="1:9" ht="45" x14ac:dyDescent="0.25">
      <c r="A81" s="8" t="s">
        <v>241</v>
      </c>
      <c r="B81" s="7">
        <v>1651</v>
      </c>
      <c r="C81" s="4" t="s">
        <v>196</v>
      </c>
      <c r="D81" s="4" t="s">
        <v>197</v>
      </c>
      <c r="E81" s="4" t="s">
        <v>197</v>
      </c>
      <c r="F81" s="4" t="s">
        <v>197</v>
      </c>
      <c r="G81" s="4" t="s">
        <v>322</v>
      </c>
      <c r="H81" s="4" t="s">
        <v>323</v>
      </c>
      <c r="I81" s="4" t="s">
        <v>198</v>
      </c>
    </row>
    <row r="82" spans="1:9" ht="30" x14ac:dyDescent="0.25">
      <c r="A82" s="6" t="s">
        <v>242</v>
      </c>
      <c r="B82" s="5">
        <v>1652</v>
      </c>
      <c r="C82" s="3" t="s">
        <v>196</v>
      </c>
      <c r="D82" s="3" t="s">
        <v>197</v>
      </c>
      <c r="E82" s="3" t="s">
        <v>197</v>
      </c>
      <c r="F82" s="3" t="s">
        <v>197</v>
      </c>
      <c r="G82" s="3" t="s">
        <v>322</v>
      </c>
      <c r="H82" s="3" t="s">
        <v>323</v>
      </c>
      <c r="I82" s="3" t="s">
        <v>198</v>
      </c>
    </row>
    <row r="83" spans="1:9" ht="45" x14ac:dyDescent="0.25">
      <c r="A83" s="8" t="s">
        <v>42</v>
      </c>
      <c r="B83" s="7">
        <v>1653</v>
      </c>
      <c r="C83" s="4" t="s">
        <v>196</v>
      </c>
      <c r="D83" s="4" t="s">
        <v>197</v>
      </c>
      <c r="E83" s="4" t="s">
        <v>197</v>
      </c>
      <c r="F83" s="4" t="s">
        <v>197</v>
      </c>
      <c r="G83" s="4" t="s">
        <v>322</v>
      </c>
      <c r="H83" s="4" t="s">
        <v>323</v>
      </c>
      <c r="I83" s="4" t="s">
        <v>198</v>
      </c>
    </row>
    <row r="84" spans="1:9" ht="30" x14ac:dyDescent="0.25">
      <c r="A84" s="6" t="s">
        <v>243</v>
      </c>
      <c r="B84" s="5">
        <v>1658</v>
      </c>
      <c r="C84" s="3" t="s">
        <v>196</v>
      </c>
      <c r="D84" s="3" t="s">
        <v>197</v>
      </c>
      <c r="E84" s="3" t="s">
        <v>197</v>
      </c>
      <c r="F84" s="3" t="s">
        <v>197</v>
      </c>
      <c r="G84" s="3" t="s">
        <v>324</v>
      </c>
      <c r="H84" s="3" t="s">
        <v>323</v>
      </c>
      <c r="I84" s="3" t="s">
        <v>198</v>
      </c>
    </row>
    <row r="85" spans="1:9" ht="30" x14ac:dyDescent="0.25">
      <c r="A85" s="8" t="s">
        <v>244</v>
      </c>
      <c r="B85" s="7">
        <v>1659</v>
      </c>
      <c r="C85" s="4" t="s">
        <v>196</v>
      </c>
      <c r="D85" s="4" t="s">
        <v>197</v>
      </c>
      <c r="E85" s="4" t="s">
        <v>197</v>
      </c>
      <c r="F85" s="4" t="s">
        <v>197</v>
      </c>
      <c r="G85" s="4" t="s">
        <v>324</v>
      </c>
      <c r="H85" s="4" t="s">
        <v>323</v>
      </c>
      <c r="I85" s="4" t="s">
        <v>198</v>
      </c>
    </row>
    <row r="86" spans="1:9" ht="60" x14ac:dyDescent="0.25">
      <c r="A86" s="6" t="s">
        <v>43</v>
      </c>
      <c r="B86" s="5">
        <v>1660</v>
      </c>
      <c r="C86" s="3" t="s">
        <v>196</v>
      </c>
      <c r="D86" s="3" t="s">
        <v>197</v>
      </c>
      <c r="E86" s="3" t="s">
        <v>197</v>
      </c>
      <c r="F86" s="3" t="s">
        <v>196</v>
      </c>
      <c r="G86" s="3" t="s">
        <v>325</v>
      </c>
      <c r="H86" s="3" t="s">
        <v>323</v>
      </c>
      <c r="I86" s="3" t="s">
        <v>198</v>
      </c>
    </row>
    <row r="87" spans="1:9" ht="45" x14ac:dyDescent="0.25">
      <c r="A87" s="8" t="s">
        <v>44</v>
      </c>
      <c r="B87" s="7">
        <v>1661</v>
      </c>
      <c r="C87" s="4" t="s">
        <v>196</v>
      </c>
      <c r="D87" s="4" t="s">
        <v>197</v>
      </c>
      <c r="E87" s="4" t="s">
        <v>197</v>
      </c>
      <c r="F87" s="4" t="s">
        <v>196</v>
      </c>
      <c r="G87" s="4" t="s">
        <v>325</v>
      </c>
      <c r="H87" s="4" t="s">
        <v>323</v>
      </c>
      <c r="I87" s="4" t="s">
        <v>198</v>
      </c>
    </row>
    <row r="88" spans="1:9" ht="60" x14ac:dyDescent="0.25">
      <c r="A88" s="6" t="s">
        <v>45</v>
      </c>
      <c r="B88" s="5">
        <v>1662</v>
      </c>
      <c r="C88" s="3" t="s">
        <v>196</v>
      </c>
      <c r="D88" s="3" t="s">
        <v>197</v>
      </c>
      <c r="E88" s="3" t="s">
        <v>197</v>
      </c>
      <c r="F88" s="3" t="s">
        <v>196</v>
      </c>
      <c r="G88" s="3" t="s">
        <v>325</v>
      </c>
      <c r="H88" s="3" t="s">
        <v>323</v>
      </c>
      <c r="I88" s="3" t="s">
        <v>198</v>
      </c>
    </row>
    <row r="89" spans="1:9" ht="30" x14ac:dyDescent="0.25">
      <c r="A89" s="8" t="s">
        <v>245</v>
      </c>
      <c r="B89" s="7">
        <v>1663</v>
      </c>
      <c r="C89" s="4" t="s">
        <v>196</v>
      </c>
      <c r="D89" s="4" t="s">
        <v>197</v>
      </c>
      <c r="E89" s="4" t="s">
        <v>197</v>
      </c>
      <c r="F89" s="4" t="s">
        <v>197</v>
      </c>
      <c r="G89" s="4" t="s">
        <v>324</v>
      </c>
      <c r="H89" s="4" t="s">
        <v>323</v>
      </c>
      <c r="I89" s="4" t="s">
        <v>198</v>
      </c>
    </row>
    <row r="90" spans="1:9" ht="45" x14ac:dyDescent="0.25">
      <c r="A90" s="6" t="s">
        <v>246</v>
      </c>
      <c r="B90" s="5">
        <v>1664</v>
      </c>
      <c r="C90" s="3" t="s">
        <v>196</v>
      </c>
      <c r="D90" s="3" t="s">
        <v>197</v>
      </c>
      <c r="E90" s="3" t="s">
        <v>197</v>
      </c>
      <c r="F90" s="3" t="s">
        <v>197</v>
      </c>
      <c r="G90" s="3" t="s">
        <v>338</v>
      </c>
      <c r="H90" s="3" t="s">
        <v>323</v>
      </c>
      <c r="I90" s="3" t="s">
        <v>198</v>
      </c>
    </row>
    <row r="91" spans="1:9" ht="30" x14ac:dyDescent="0.25">
      <c r="A91" s="8" t="s">
        <v>247</v>
      </c>
      <c r="B91" s="7">
        <v>1901</v>
      </c>
      <c r="C91" s="4" t="s">
        <v>196</v>
      </c>
      <c r="D91" s="4" t="s">
        <v>197</v>
      </c>
      <c r="E91" s="4" t="s">
        <v>197</v>
      </c>
      <c r="F91" s="4" t="s">
        <v>197</v>
      </c>
      <c r="G91" s="4" t="s">
        <v>322</v>
      </c>
      <c r="H91" s="4" t="s">
        <v>323</v>
      </c>
      <c r="I91" s="4" t="s">
        <v>198</v>
      </c>
    </row>
    <row r="92" spans="1:9" ht="45" x14ac:dyDescent="0.25">
      <c r="A92" s="6" t="s">
        <v>248</v>
      </c>
      <c r="B92" s="5">
        <v>1902</v>
      </c>
      <c r="C92" s="3" t="s">
        <v>196</v>
      </c>
      <c r="D92" s="3" t="s">
        <v>197</v>
      </c>
      <c r="E92" s="3" t="s">
        <v>197</v>
      </c>
      <c r="F92" s="3" t="s">
        <v>197</v>
      </c>
      <c r="G92" s="3" t="s">
        <v>338</v>
      </c>
      <c r="H92" s="3" t="s">
        <v>323</v>
      </c>
      <c r="I92" s="3" t="s">
        <v>198</v>
      </c>
    </row>
    <row r="93" spans="1:9" ht="45" x14ac:dyDescent="0.25">
      <c r="A93" s="8" t="s">
        <v>249</v>
      </c>
      <c r="B93" s="7">
        <v>1903</v>
      </c>
      <c r="C93" s="4" t="s">
        <v>196</v>
      </c>
      <c r="D93" s="4" t="s">
        <v>197</v>
      </c>
      <c r="E93" s="4" t="s">
        <v>197</v>
      </c>
      <c r="F93" s="4" t="s">
        <v>197</v>
      </c>
      <c r="G93" s="4"/>
      <c r="H93" s="4" t="s">
        <v>323</v>
      </c>
      <c r="I93" s="4" t="s">
        <v>198</v>
      </c>
    </row>
    <row r="94" spans="1:9" ht="30" x14ac:dyDescent="0.25">
      <c r="A94" s="6" t="s">
        <v>250</v>
      </c>
      <c r="B94" s="5">
        <v>1904</v>
      </c>
      <c r="C94" s="3" t="s">
        <v>196</v>
      </c>
      <c r="D94" s="3" t="s">
        <v>197</v>
      </c>
      <c r="E94" s="3" t="s">
        <v>197</v>
      </c>
      <c r="F94" s="3" t="s">
        <v>197</v>
      </c>
      <c r="G94" s="3" t="s">
        <v>202</v>
      </c>
      <c r="H94" s="3" t="s">
        <v>323</v>
      </c>
      <c r="I94" s="3" t="s">
        <v>198</v>
      </c>
    </row>
    <row r="95" spans="1:9" ht="45" x14ac:dyDescent="0.25">
      <c r="A95" s="8" t="s">
        <v>251</v>
      </c>
      <c r="B95" s="7">
        <v>1905</v>
      </c>
      <c r="C95" s="4" t="s">
        <v>196</v>
      </c>
      <c r="D95" s="4" t="s">
        <v>197</v>
      </c>
      <c r="E95" s="4" t="s">
        <v>197</v>
      </c>
      <c r="F95" s="4" t="s">
        <v>197</v>
      </c>
      <c r="G95" s="4"/>
      <c r="H95" s="4" t="s">
        <v>323</v>
      </c>
      <c r="I95" s="4" t="s">
        <v>198</v>
      </c>
    </row>
    <row r="96" spans="1:9" ht="45" x14ac:dyDescent="0.25">
      <c r="A96" s="6" t="s">
        <v>252</v>
      </c>
      <c r="B96" s="5">
        <v>1906</v>
      </c>
      <c r="C96" s="3" t="s">
        <v>196</v>
      </c>
      <c r="D96" s="3" t="s">
        <v>197</v>
      </c>
      <c r="E96" s="3" t="s">
        <v>197</v>
      </c>
      <c r="F96" s="3" t="s">
        <v>197</v>
      </c>
      <c r="G96" s="3" t="s">
        <v>202</v>
      </c>
      <c r="H96" s="3" t="s">
        <v>323</v>
      </c>
      <c r="I96" s="3" t="s">
        <v>198</v>
      </c>
    </row>
    <row r="97" spans="1:9" ht="45" x14ac:dyDescent="0.25">
      <c r="A97" s="8" t="s">
        <v>253</v>
      </c>
      <c r="B97" s="7">
        <v>1907</v>
      </c>
      <c r="C97" s="4" t="s">
        <v>196</v>
      </c>
      <c r="D97" s="4" t="s">
        <v>197</v>
      </c>
      <c r="E97" s="4" t="s">
        <v>197</v>
      </c>
      <c r="F97" s="4" t="s">
        <v>197</v>
      </c>
      <c r="G97" s="4" t="s">
        <v>202</v>
      </c>
      <c r="H97" s="4" t="s">
        <v>323</v>
      </c>
      <c r="I97" s="4" t="s">
        <v>198</v>
      </c>
    </row>
    <row r="98" spans="1:9" ht="30" x14ac:dyDescent="0.25">
      <c r="A98" s="6" t="s">
        <v>46</v>
      </c>
      <c r="B98" s="5">
        <v>1908</v>
      </c>
      <c r="C98" s="3" t="s">
        <v>196</v>
      </c>
      <c r="D98" s="3" t="s">
        <v>197</v>
      </c>
      <c r="E98" s="3" t="s">
        <v>197</v>
      </c>
      <c r="F98" s="3" t="s">
        <v>197</v>
      </c>
      <c r="G98" s="3" t="s">
        <v>326</v>
      </c>
      <c r="H98" s="3" t="s">
        <v>323</v>
      </c>
      <c r="I98" s="3" t="s">
        <v>198</v>
      </c>
    </row>
    <row r="99" spans="1:9" ht="30" x14ac:dyDescent="0.25">
      <c r="A99" s="8" t="s">
        <v>47</v>
      </c>
      <c r="B99" s="7">
        <v>1909</v>
      </c>
      <c r="C99" s="4" t="s">
        <v>196</v>
      </c>
      <c r="D99" s="4" t="s">
        <v>197</v>
      </c>
      <c r="E99" s="4" t="s">
        <v>197</v>
      </c>
      <c r="F99" s="4" t="s">
        <v>197</v>
      </c>
      <c r="G99" s="4" t="s">
        <v>202</v>
      </c>
      <c r="H99" s="4" t="s">
        <v>323</v>
      </c>
      <c r="I99" s="4" t="s">
        <v>198</v>
      </c>
    </row>
    <row r="100" spans="1:9" ht="30" x14ac:dyDescent="0.25">
      <c r="A100" s="6" t="s">
        <v>48</v>
      </c>
      <c r="B100" s="5">
        <v>1910</v>
      </c>
      <c r="C100" s="3" t="s">
        <v>196</v>
      </c>
      <c r="D100" s="3" t="s">
        <v>197</v>
      </c>
      <c r="E100" s="3" t="s">
        <v>197</v>
      </c>
      <c r="F100" s="3" t="s">
        <v>197</v>
      </c>
      <c r="G100" s="3"/>
      <c r="H100" s="3" t="s">
        <v>323</v>
      </c>
      <c r="I100" s="3" t="s">
        <v>198</v>
      </c>
    </row>
    <row r="101" spans="1:9" x14ac:dyDescent="0.25">
      <c r="A101" s="8" t="s">
        <v>49</v>
      </c>
      <c r="B101" s="7">
        <v>1911</v>
      </c>
      <c r="C101" s="4" t="s">
        <v>196</v>
      </c>
      <c r="D101" s="4" t="s">
        <v>197</v>
      </c>
      <c r="E101" s="4" t="s">
        <v>197</v>
      </c>
      <c r="F101" s="4" t="s">
        <v>197</v>
      </c>
      <c r="G101" s="4"/>
      <c r="H101" s="4" t="s">
        <v>323</v>
      </c>
      <c r="I101" s="4" t="s">
        <v>198</v>
      </c>
    </row>
    <row r="102" spans="1:9" ht="30" x14ac:dyDescent="0.25">
      <c r="A102" s="6" t="s">
        <v>254</v>
      </c>
      <c r="B102" s="5">
        <v>1912</v>
      </c>
      <c r="C102" s="3" t="s">
        <v>196</v>
      </c>
      <c r="D102" s="3" t="s">
        <v>197</v>
      </c>
      <c r="E102" s="3" t="s">
        <v>197</v>
      </c>
      <c r="F102" s="3" t="s">
        <v>197</v>
      </c>
      <c r="G102" s="3"/>
      <c r="H102" s="3" t="s">
        <v>323</v>
      </c>
      <c r="I102" s="3" t="s">
        <v>198</v>
      </c>
    </row>
    <row r="103" spans="1:9" ht="30" x14ac:dyDescent="0.25">
      <c r="A103" s="8" t="s">
        <v>255</v>
      </c>
      <c r="B103" s="7">
        <v>1913</v>
      </c>
      <c r="C103" s="4" t="s">
        <v>196</v>
      </c>
      <c r="D103" s="4" t="s">
        <v>197</v>
      </c>
      <c r="E103" s="4" t="s">
        <v>197</v>
      </c>
      <c r="F103" s="4" t="s">
        <v>197</v>
      </c>
      <c r="G103" s="4" t="s">
        <v>202</v>
      </c>
      <c r="H103" s="4" t="s">
        <v>323</v>
      </c>
      <c r="I103" s="4" t="s">
        <v>198</v>
      </c>
    </row>
    <row r="104" spans="1:9" ht="30" x14ac:dyDescent="0.25">
      <c r="A104" s="6" t="s">
        <v>256</v>
      </c>
      <c r="B104" s="5">
        <v>1914</v>
      </c>
      <c r="C104" s="3" t="s">
        <v>196</v>
      </c>
      <c r="D104" s="3" t="s">
        <v>197</v>
      </c>
      <c r="E104" s="3" t="s">
        <v>197</v>
      </c>
      <c r="F104" s="3" t="s">
        <v>197</v>
      </c>
      <c r="G104" s="3" t="s">
        <v>202</v>
      </c>
      <c r="H104" s="3" t="s">
        <v>323</v>
      </c>
      <c r="I104" s="3" t="s">
        <v>198</v>
      </c>
    </row>
    <row r="105" spans="1:9" ht="30" x14ac:dyDescent="0.25">
      <c r="A105" s="8" t="s">
        <v>257</v>
      </c>
      <c r="B105" s="7">
        <v>1915</v>
      </c>
      <c r="C105" s="4" t="s">
        <v>196</v>
      </c>
      <c r="D105" s="4" t="s">
        <v>197</v>
      </c>
      <c r="E105" s="4" t="s">
        <v>197</v>
      </c>
      <c r="F105" s="4" t="s">
        <v>197</v>
      </c>
      <c r="G105" s="4" t="s">
        <v>202</v>
      </c>
      <c r="H105" s="4" t="s">
        <v>323</v>
      </c>
      <c r="I105" s="4" t="s">
        <v>198</v>
      </c>
    </row>
    <row r="106" spans="1:9" ht="30" x14ac:dyDescent="0.25">
      <c r="A106" s="6" t="s">
        <v>258</v>
      </c>
      <c r="B106" s="5">
        <v>1916</v>
      </c>
      <c r="C106" s="3" t="s">
        <v>196</v>
      </c>
      <c r="D106" s="3" t="s">
        <v>197</v>
      </c>
      <c r="E106" s="3" t="s">
        <v>197</v>
      </c>
      <c r="F106" s="3" t="s">
        <v>197</v>
      </c>
      <c r="G106" s="3" t="s">
        <v>202</v>
      </c>
      <c r="H106" s="3" t="s">
        <v>323</v>
      </c>
      <c r="I106" s="3" t="s">
        <v>198</v>
      </c>
    </row>
    <row r="107" spans="1:9" ht="45" x14ac:dyDescent="0.25">
      <c r="A107" s="8" t="s">
        <v>50</v>
      </c>
      <c r="B107" s="7">
        <v>1917</v>
      </c>
      <c r="C107" s="4" t="s">
        <v>196</v>
      </c>
      <c r="D107" s="4" t="s">
        <v>197</v>
      </c>
      <c r="E107" s="4" t="s">
        <v>197</v>
      </c>
      <c r="F107" s="4" t="s">
        <v>197</v>
      </c>
      <c r="G107" s="4" t="s">
        <v>326</v>
      </c>
      <c r="H107" s="4" t="s">
        <v>323</v>
      </c>
      <c r="I107" s="4" t="s">
        <v>198</v>
      </c>
    </row>
    <row r="108" spans="1:9" ht="45" x14ac:dyDescent="0.25">
      <c r="A108" s="6" t="s">
        <v>51</v>
      </c>
      <c r="B108" s="5">
        <v>1918</v>
      </c>
      <c r="C108" s="3" t="s">
        <v>196</v>
      </c>
      <c r="D108" s="3" t="s">
        <v>197</v>
      </c>
      <c r="E108" s="3" t="s">
        <v>197</v>
      </c>
      <c r="F108" s="3" t="s">
        <v>196</v>
      </c>
      <c r="G108" s="3" t="s">
        <v>325</v>
      </c>
      <c r="H108" s="3" t="s">
        <v>323</v>
      </c>
      <c r="I108" s="3" t="s">
        <v>198</v>
      </c>
    </row>
    <row r="109" spans="1:9" ht="75" x14ac:dyDescent="0.25">
      <c r="A109" s="8" t="s">
        <v>52</v>
      </c>
      <c r="B109" s="7">
        <v>1919</v>
      </c>
      <c r="C109" s="4" t="s">
        <v>196</v>
      </c>
      <c r="D109" s="4" t="s">
        <v>197</v>
      </c>
      <c r="E109" s="4" t="s">
        <v>197</v>
      </c>
      <c r="F109" s="4" t="s">
        <v>196</v>
      </c>
      <c r="G109" s="4" t="s">
        <v>325</v>
      </c>
      <c r="H109" s="4" t="s">
        <v>323</v>
      </c>
      <c r="I109" s="4" t="s">
        <v>198</v>
      </c>
    </row>
    <row r="110" spans="1:9" x14ac:dyDescent="0.25">
      <c r="A110" s="6" t="s">
        <v>53</v>
      </c>
      <c r="B110" s="5">
        <v>1920</v>
      </c>
      <c r="C110" s="3" t="s">
        <v>196</v>
      </c>
      <c r="D110" s="3" t="s">
        <v>197</v>
      </c>
      <c r="E110" s="3" t="s">
        <v>197</v>
      </c>
      <c r="F110" s="3" t="s">
        <v>197</v>
      </c>
      <c r="G110" s="3"/>
      <c r="H110" s="3" t="s">
        <v>323</v>
      </c>
      <c r="I110" s="3" t="s">
        <v>198</v>
      </c>
    </row>
    <row r="111" spans="1:9" x14ac:dyDescent="0.25">
      <c r="A111" s="8" t="s">
        <v>54</v>
      </c>
      <c r="B111" s="7">
        <v>1921</v>
      </c>
      <c r="C111" s="4" t="s">
        <v>196</v>
      </c>
      <c r="D111" s="4" t="s">
        <v>197</v>
      </c>
      <c r="E111" s="4" t="s">
        <v>197</v>
      </c>
      <c r="F111" s="4" t="s">
        <v>197</v>
      </c>
      <c r="G111" s="4"/>
      <c r="H111" s="4" t="s">
        <v>323</v>
      </c>
      <c r="I111" s="4" t="s">
        <v>198</v>
      </c>
    </row>
    <row r="112" spans="1:9" ht="60" x14ac:dyDescent="0.25">
      <c r="A112" s="6" t="s">
        <v>259</v>
      </c>
      <c r="B112" s="5">
        <v>1922</v>
      </c>
      <c r="C112" s="3" t="s">
        <v>196</v>
      </c>
      <c r="D112" s="3" t="s">
        <v>197</v>
      </c>
      <c r="E112" s="3" t="s">
        <v>197</v>
      </c>
      <c r="F112" s="3" t="s">
        <v>197</v>
      </c>
      <c r="G112" s="3"/>
      <c r="H112" s="3" t="s">
        <v>323</v>
      </c>
      <c r="I112" s="3" t="s">
        <v>198</v>
      </c>
    </row>
    <row r="113" spans="1:9" ht="45" x14ac:dyDescent="0.25">
      <c r="A113" s="8" t="s">
        <v>55</v>
      </c>
      <c r="B113" s="7">
        <v>1923</v>
      </c>
      <c r="C113" s="4" t="s">
        <v>196</v>
      </c>
      <c r="D113" s="4" t="s">
        <v>197</v>
      </c>
      <c r="E113" s="4" t="s">
        <v>197</v>
      </c>
      <c r="F113" s="4" t="s">
        <v>197</v>
      </c>
      <c r="G113" s="4"/>
      <c r="H113" s="4" t="s">
        <v>323</v>
      </c>
      <c r="I113" s="4" t="s">
        <v>198</v>
      </c>
    </row>
    <row r="114" spans="1:9" ht="75" x14ac:dyDescent="0.25">
      <c r="A114" s="6" t="s">
        <v>260</v>
      </c>
      <c r="B114" s="5">
        <v>1924</v>
      </c>
      <c r="C114" s="3" t="s">
        <v>196</v>
      </c>
      <c r="D114" s="3" t="s">
        <v>197</v>
      </c>
      <c r="E114" s="3" t="s">
        <v>197</v>
      </c>
      <c r="F114" s="3" t="s">
        <v>197</v>
      </c>
      <c r="G114" s="3"/>
      <c r="H114" s="3" t="s">
        <v>323</v>
      </c>
      <c r="I114" s="3" t="s">
        <v>198</v>
      </c>
    </row>
    <row r="115" spans="1:9" ht="90" x14ac:dyDescent="0.25">
      <c r="A115" s="8" t="s">
        <v>261</v>
      </c>
      <c r="B115" s="7">
        <v>1925</v>
      </c>
      <c r="C115" s="4" t="s">
        <v>196</v>
      </c>
      <c r="D115" s="4" t="s">
        <v>197</v>
      </c>
      <c r="E115" s="4" t="s">
        <v>197</v>
      </c>
      <c r="F115" s="4" t="s">
        <v>197</v>
      </c>
      <c r="G115" s="4" t="s">
        <v>202</v>
      </c>
      <c r="H115" s="4" t="s">
        <v>323</v>
      </c>
      <c r="I115" s="4" t="s">
        <v>198</v>
      </c>
    </row>
    <row r="116" spans="1:9" ht="60" x14ac:dyDescent="0.25">
      <c r="A116" s="6" t="s">
        <v>56</v>
      </c>
      <c r="B116" s="5">
        <v>1926</v>
      </c>
      <c r="C116" s="3" t="s">
        <v>196</v>
      </c>
      <c r="D116" s="3" t="s">
        <v>197</v>
      </c>
      <c r="E116" s="3" t="s">
        <v>197</v>
      </c>
      <c r="F116" s="3" t="s">
        <v>197</v>
      </c>
      <c r="G116" s="3"/>
      <c r="H116" s="3" t="s">
        <v>323</v>
      </c>
      <c r="I116" s="3" t="s">
        <v>198</v>
      </c>
    </row>
    <row r="117" spans="1:9" ht="150" x14ac:dyDescent="0.25">
      <c r="A117" s="8" t="s">
        <v>57</v>
      </c>
      <c r="B117" s="7">
        <v>1931</v>
      </c>
      <c r="C117" s="4" t="s">
        <v>196</v>
      </c>
      <c r="D117" s="4" t="s">
        <v>197</v>
      </c>
      <c r="E117" s="4" t="s">
        <v>197</v>
      </c>
      <c r="F117" s="4" t="s">
        <v>197</v>
      </c>
      <c r="G117" s="4"/>
      <c r="H117" s="4" t="s">
        <v>323</v>
      </c>
      <c r="I117" s="4" t="s">
        <v>198</v>
      </c>
    </row>
    <row r="118" spans="1:9" ht="45" x14ac:dyDescent="0.25">
      <c r="A118" s="6" t="s">
        <v>58</v>
      </c>
      <c r="B118" s="5">
        <v>1932</v>
      </c>
      <c r="C118" s="3" t="s">
        <v>196</v>
      </c>
      <c r="D118" s="3" t="s">
        <v>197</v>
      </c>
      <c r="E118" s="3" t="s">
        <v>197</v>
      </c>
      <c r="F118" s="3" t="s">
        <v>197</v>
      </c>
      <c r="G118" s="3"/>
      <c r="H118" s="3" t="s">
        <v>323</v>
      </c>
      <c r="I118" s="3" t="s">
        <v>198</v>
      </c>
    </row>
    <row r="119" spans="1:9" ht="45" x14ac:dyDescent="0.25">
      <c r="A119" s="8" t="s">
        <v>59</v>
      </c>
      <c r="B119" s="7">
        <v>1933</v>
      </c>
      <c r="C119" s="4" t="s">
        <v>196</v>
      </c>
      <c r="D119" s="4" t="s">
        <v>197</v>
      </c>
      <c r="E119" s="4" t="s">
        <v>197</v>
      </c>
      <c r="F119" s="4" t="s">
        <v>197</v>
      </c>
      <c r="G119" s="4"/>
      <c r="H119" s="4" t="s">
        <v>323</v>
      </c>
      <c r="I119" s="4" t="s">
        <v>198</v>
      </c>
    </row>
    <row r="120" spans="1:9" ht="45" x14ac:dyDescent="0.25">
      <c r="A120" s="6" t="s">
        <v>262</v>
      </c>
      <c r="B120" s="5">
        <v>1934</v>
      </c>
      <c r="C120" s="3" t="s">
        <v>196</v>
      </c>
      <c r="D120" s="3" t="s">
        <v>197</v>
      </c>
      <c r="E120" s="3" t="s">
        <v>197</v>
      </c>
      <c r="F120" s="3" t="s">
        <v>197</v>
      </c>
      <c r="G120" s="3"/>
      <c r="H120" s="3" t="s">
        <v>323</v>
      </c>
      <c r="I120" s="3" t="s">
        <v>198</v>
      </c>
    </row>
    <row r="121" spans="1:9" ht="45" x14ac:dyDescent="0.25">
      <c r="A121" s="8" t="s">
        <v>60</v>
      </c>
      <c r="B121" s="7">
        <v>1949</v>
      </c>
      <c r="C121" s="4" t="s">
        <v>196</v>
      </c>
      <c r="D121" s="4" t="s">
        <v>197</v>
      </c>
      <c r="E121" s="4" t="s">
        <v>197</v>
      </c>
      <c r="F121" s="4" t="s">
        <v>197</v>
      </c>
      <c r="G121" s="4" t="s">
        <v>202</v>
      </c>
      <c r="H121" s="4" t="s">
        <v>323</v>
      </c>
      <c r="I121" s="4" t="s">
        <v>198</v>
      </c>
    </row>
    <row r="122" spans="1:9" ht="30" x14ac:dyDescent="0.25">
      <c r="A122" s="6" t="s">
        <v>203</v>
      </c>
      <c r="B122" s="5">
        <v>2101</v>
      </c>
      <c r="C122" s="3" t="s">
        <v>196</v>
      </c>
      <c r="D122" s="3" t="s">
        <v>197</v>
      </c>
      <c r="E122" s="3" t="s">
        <v>197</v>
      </c>
      <c r="F122" s="3" t="s">
        <v>197</v>
      </c>
      <c r="G122" s="3"/>
      <c r="H122" s="3" t="s">
        <v>323</v>
      </c>
      <c r="I122" s="3" t="s">
        <v>201</v>
      </c>
    </row>
    <row r="123" spans="1:9" x14ac:dyDescent="0.25">
      <c r="A123" s="8" t="s">
        <v>204</v>
      </c>
      <c r="B123" s="7">
        <v>2102</v>
      </c>
      <c r="C123" s="4" t="s">
        <v>196</v>
      </c>
      <c r="D123" s="4" t="s">
        <v>197</v>
      </c>
      <c r="E123" s="4" t="s">
        <v>197</v>
      </c>
      <c r="F123" s="4" t="s">
        <v>197</v>
      </c>
      <c r="G123" s="4" t="s">
        <v>322</v>
      </c>
      <c r="H123" s="4" t="s">
        <v>323</v>
      </c>
      <c r="I123" s="4" t="s">
        <v>201</v>
      </c>
    </row>
    <row r="124" spans="1:9" ht="60" x14ac:dyDescent="0.25">
      <c r="A124" s="6" t="s">
        <v>205</v>
      </c>
      <c r="B124" s="5">
        <v>2111</v>
      </c>
      <c r="C124" s="3" t="s">
        <v>196</v>
      </c>
      <c r="D124" s="3" t="s">
        <v>197</v>
      </c>
      <c r="E124" s="3" t="s">
        <v>197</v>
      </c>
      <c r="F124" s="3" t="s">
        <v>197</v>
      </c>
      <c r="G124" s="3"/>
      <c r="H124" s="3" t="s">
        <v>323</v>
      </c>
      <c r="I124" s="3" t="s">
        <v>201</v>
      </c>
    </row>
    <row r="125" spans="1:9" ht="60" x14ac:dyDescent="0.25">
      <c r="A125" s="8" t="s">
        <v>206</v>
      </c>
      <c r="B125" s="7">
        <v>2113</v>
      </c>
      <c r="C125" s="4" t="s">
        <v>196</v>
      </c>
      <c r="D125" s="4" t="s">
        <v>197</v>
      </c>
      <c r="E125" s="4" t="s">
        <v>197</v>
      </c>
      <c r="F125" s="4" t="s">
        <v>197</v>
      </c>
      <c r="G125" s="4"/>
      <c r="H125" s="4" t="s">
        <v>323</v>
      </c>
      <c r="I125" s="4" t="s">
        <v>201</v>
      </c>
    </row>
    <row r="126" spans="1:9" ht="60" x14ac:dyDescent="0.25">
      <c r="A126" s="6" t="s">
        <v>207</v>
      </c>
      <c r="B126" s="5">
        <v>2116</v>
      </c>
      <c r="C126" s="3" t="s">
        <v>196</v>
      </c>
      <c r="D126" s="3" t="s">
        <v>197</v>
      </c>
      <c r="E126" s="3" t="s">
        <v>197</v>
      </c>
      <c r="F126" s="3" t="s">
        <v>197</v>
      </c>
      <c r="G126" s="3"/>
      <c r="H126" s="3" t="s">
        <v>323</v>
      </c>
      <c r="I126" s="3" t="s">
        <v>201</v>
      </c>
    </row>
    <row r="127" spans="1:9" ht="45" x14ac:dyDescent="0.25">
      <c r="A127" s="8" t="s">
        <v>208</v>
      </c>
      <c r="B127" s="7">
        <v>2117</v>
      </c>
      <c r="C127" s="4" t="s">
        <v>196</v>
      </c>
      <c r="D127" s="4" t="s">
        <v>197</v>
      </c>
      <c r="E127" s="4" t="s">
        <v>197</v>
      </c>
      <c r="F127" s="4" t="s">
        <v>197</v>
      </c>
      <c r="G127" s="4"/>
      <c r="H127" s="4" t="s">
        <v>323</v>
      </c>
      <c r="I127" s="4" t="s">
        <v>201</v>
      </c>
    </row>
    <row r="128" spans="1:9" ht="75" x14ac:dyDescent="0.25">
      <c r="A128" s="6" t="s">
        <v>263</v>
      </c>
      <c r="B128" s="5">
        <v>2118</v>
      </c>
      <c r="C128" s="3" t="s">
        <v>196</v>
      </c>
      <c r="D128" s="3" t="s">
        <v>197</v>
      </c>
      <c r="E128" s="3" t="s">
        <v>197</v>
      </c>
      <c r="F128" s="3" t="s">
        <v>197</v>
      </c>
      <c r="G128" s="3"/>
      <c r="H128" s="3" t="s">
        <v>323</v>
      </c>
      <c r="I128" s="3" t="s">
        <v>201</v>
      </c>
    </row>
    <row r="129" spans="1:9" ht="45" x14ac:dyDescent="0.25">
      <c r="A129" s="8" t="s">
        <v>210</v>
      </c>
      <c r="B129" s="7">
        <v>2120</v>
      </c>
      <c r="C129" s="4" t="s">
        <v>196</v>
      </c>
      <c r="D129" s="4" t="s">
        <v>197</v>
      </c>
      <c r="E129" s="4" t="s">
        <v>197</v>
      </c>
      <c r="F129" s="4" t="s">
        <v>197</v>
      </c>
      <c r="G129" s="4"/>
      <c r="H129" s="4" t="s">
        <v>323</v>
      </c>
      <c r="I129" s="4" t="s">
        <v>201</v>
      </c>
    </row>
    <row r="130" spans="1:9" ht="45" x14ac:dyDescent="0.25">
      <c r="A130" s="6" t="s">
        <v>211</v>
      </c>
      <c r="B130" s="5">
        <v>2121</v>
      </c>
      <c r="C130" s="3" t="s">
        <v>196</v>
      </c>
      <c r="D130" s="3" t="s">
        <v>197</v>
      </c>
      <c r="E130" s="3" t="s">
        <v>197</v>
      </c>
      <c r="F130" s="3" t="s">
        <v>197</v>
      </c>
      <c r="G130" s="3"/>
      <c r="H130" s="3" t="s">
        <v>323</v>
      </c>
      <c r="I130" s="3" t="s">
        <v>201</v>
      </c>
    </row>
    <row r="131" spans="1:9" ht="75" x14ac:dyDescent="0.25">
      <c r="A131" s="8" t="s">
        <v>212</v>
      </c>
      <c r="B131" s="7">
        <v>2122</v>
      </c>
      <c r="C131" s="4" t="s">
        <v>196</v>
      </c>
      <c r="D131" s="4" t="s">
        <v>197</v>
      </c>
      <c r="E131" s="4" t="s">
        <v>197</v>
      </c>
      <c r="F131" s="4" t="s">
        <v>197</v>
      </c>
      <c r="G131" s="4"/>
      <c r="H131" s="4" t="s">
        <v>323</v>
      </c>
      <c r="I131" s="4" t="s">
        <v>201</v>
      </c>
    </row>
    <row r="132" spans="1:9" ht="30" x14ac:dyDescent="0.25">
      <c r="A132" s="6" t="s">
        <v>3</v>
      </c>
      <c r="B132" s="5">
        <v>2124</v>
      </c>
      <c r="C132" s="3" t="s">
        <v>196</v>
      </c>
      <c r="D132" s="3" t="s">
        <v>197</v>
      </c>
      <c r="E132" s="3" t="s">
        <v>197</v>
      </c>
      <c r="F132" s="3" t="s">
        <v>197</v>
      </c>
      <c r="G132" s="3"/>
      <c r="H132" s="3" t="s">
        <v>323</v>
      </c>
      <c r="I132" s="3" t="s">
        <v>201</v>
      </c>
    </row>
    <row r="133" spans="1:9" ht="90" x14ac:dyDescent="0.25">
      <c r="A133" s="8" t="s">
        <v>213</v>
      </c>
      <c r="B133" s="7">
        <v>2125</v>
      </c>
      <c r="C133" s="4" t="s">
        <v>196</v>
      </c>
      <c r="D133" s="4" t="s">
        <v>197</v>
      </c>
      <c r="E133" s="4" t="s">
        <v>197</v>
      </c>
      <c r="F133" s="4" t="s">
        <v>197</v>
      </c>
      <c r="G133" s="4"/>
      <c r="H133" s="4" t="s">
        <v>323</v>
      </c>
      <c r="I133" s="4" t="s">
        <v>201</v>
      </c>
    </row>
    <row r="134" spans="1:9" ht="45" x14ac:dyDescent="0.25">
      <c r="A134" s="6" t="s">
        <v>214</v>
      </c>
      <c r="B134" s="5">
        <v>2126</v>
      </c>
      <c r="C134" s="3" t="s">
        <v>196</v>
      </c>
      <c r="D134" s="3" t="s">
        <v>197</v>
      </c>
      <c r="E134" s="3" t="s">
        <v>197</v>
      </c>
      <c r="F134" s="3" t="s">
        <v>197</v>
      </c>
      <c r="G134" s="3"/>
      <c r="H134" s="3" t="s">
        <v>323</v>
      </c>
      <c r="I134" s="3" t="s">
        <v>201</v>
      </c>
    </row>
    <row r="135" spans="1:9" ht="45" x14ac:dyDescent="0.25">
      <c r="A135" s="8" t="s">
        <v>215</v>
      </c>
      <c r="B135" s="7">
        <v>2128</v>
      </c>
      <c r="C135" s="4" t="s">
        <v>196</v>
      </c>
      <c r="D135" s="4" t="s">
        <v>197</v>
      </c>
      <c r="E135" s="4" t="s">
        <v>197</v>
      </c>
      <c r="F135" s="4" t="s">
        <v>197</v>
      </c>
      <c r="G135" s="4"/>
      <c r="H135" s="4" t="s">
        <v>323</v>
      </c>
      <c r="I135" s="4" t="s">
        <v>201</v>
      </c>
    </row>
    <row r="136" spans="1:9" ht="30" x14ac:dyDescent="0.25">
      <c r="A136" s="6" t="s">
        <v>216</v>
      </c>
      <c r="B136" s="5">
        <v>2151</v>
      </c>
      <c r="C136" s="3" t="s">
        <v>196</v>
      </c>
      <c r="D136" s="3" t="s">
        <v>197</v>
      </c>
      <c r="E136" s="3" t="s">
        <v>197</v>
      </c>
      <c r="F136" s="3" t="s">
        <v>197</v>
      </c>
      <c r="G136" s="3"/>
      <c r="H136" s="3" t="s">
        <v>323</v>
      </c>
      <c r="I136" s="3" t="s">
        <v>201</v>
      </c>
    </row>
    <row r="137" spans="1:9" x14ac:dyDescent="0.25">
      <c r="A137" s="8" t="s">
        <v>217</v>
      </c>
      <c r="B137" s="7">
        <v>2152</v>
      </c>
      <c r="C137" s="4" t="s">
        <v>196</v>
      </c>
      <c r="D137" s="4" t="s">
        <v>197</v>
      </c>
      <c r="E137" s="4" t="s">
        <v>197</v>
      </c>
      <c r="F137" s="4" t="s">
        <v>197</v>
      </c>
      <c r="G137" s="4" t="s">
        <v>324</v>
      </c>
      <c r="H137" s="4" t="s">
        <v>323</v>
      </c>
      <c r="I137" s="4" t="s">
        <v>201</v>
      </c>
    </row>
    <row r="138" spans="1:9" ht="30" x14ac:dyDescent="0.25">
      <c r="A138" s="6" t="s">
        <v>218</v>
      </c>
      <c r="B138" s="5">
        <v>2153</v>
      </c>
      <c r="C138" s="3" t="s">
        <v>196</v>
      </c>
      <c r="D138" s="3" t="s">
        <v>197</v>
      </c>
      <c r="E138" s="3" t="s">
        <v>197</v>
      </c>
      <c r="F138" s="3" t="s">
        <v>197</v>
      </c>
      <c r="G138" s="3"/>
      <c r="H138" s="3" t="s">
        <v>323</v>
      </c>
      <c r="I138" s="3" t="s">
        <v>201</v>
      </c>
    </row>
    <row r="139" spans="1:9" ht="30" x14ac:dyDescent="0.25">
      <c r="A139" s="8" t="s">
        <v>219</v>
      </c>
      <c r="B139" s="7">
        <v>2154</v>
      </c>
      <c r="C139" s="4" t="s">
        <v>196</v>
      </c>
      <c r="D139" s="4" t="s">
        <v>197</v>
      </c>
      <c r="E139" s="4" t="s">
        <v>197</v>
      </c>
      <c r="F139" s="4" t="s">
        <v>197</v>
      </c>
      <c r="G139" s="4" t="s">
        <v>324</v>
      </c>
      <c r="H139" s="4" t="s">
        <v>323</v>
      </c>
      <c r="I139" s="4" t="s">
        <v>201</v>
      </c>
    </row>
    <row r="140" spans="1:9" ht="30" x14ac:dyDescent="0.25">
      <c r="A140" s="6" t="s">
        <v>61</v>
      </c>
      <c r="B140" s="5">
        <v>2201</v>
      </c>
      <c r="C140" s="3" t="s">
        <v>196</v>
      </c>
      <c r="D140" s="3" t="s">
        <v>197</v>
      </c>
      <c r="E140" s="3" t="s">
        <v>197</v>
      </c>
      <c r="F140" s="3" t="s">
        <v>196</v>
      </c>
      <c r="G140" s="3" t="s">
        <v>325</v>
      </c>
      <c r="H140" s="3" t="s">
        <v>323</v>
      </c>
      <c r="I140" s="3" t="s">
        <v>201</v>
      </c>
    </row>
    <row r="141" spans="1:9" ht="45" x14ac:dyDescent="0.25">
      <c r="A141" s="8" t="s">
        <v>5</v>
      </c>
      <c r="B141" s="7">
        <v>2202</v>
      </c>
      <c r="C141" s="4" t="s">
        <v>196</v>
      </c>
      <c r="D141" s="4" t="s">
        <v>197</v>
      </c>
      <c r="E141" s="4" t="s">
        <v>197</v>
      </c>
      <c r="F141" s="4" t="s">
        <v>196</v>
      </c>
      <c r="G141" s="4" t="s">
        <v>325</v>
      </c>
      <c r="H141" s="4" t="s">
        <v>323</v>
      </c>
      <c r="I141" s="4" t="s">
        <v>201</v>
      </c>
    </row>
    <row r="142" spans="1:9" ht="45" x14ac:dyDescent="0.25">
      <c r="A142" s="6" t="s">
        <v>62</v>
      </c>
      <c r="B142" s="5">
        <v>2203</v>
      </c>
      <c r="C142" s="3" t="s">
        <v>196</v>
      </c>
      <c r="D142" s="3" t="s">
        <v>197</v>
      </c>
      <c r="E142" s="3" t="s">
        <v>197</v>
      </c>
      <c r="F142" s="3" t="s">
        <v>196</v>
      </c>
      <c r="G142" s="3" t="s">
        <v>325</v>
      </c>
      <c r="H142" s="3" t="s">
        <v>323</v>
      </c>
      <c r="I142" s="3" t="s">
        <v>201</v>
      </c>
    </row>
    <row r="143" spans="1:9" ht="60" x14ac:dyDescent="0.25">
      <c r="A143" s="8" t="s">
        <v>7</v>
      </c>
      <c r="B143" s="7">
        <v>2204</v>
      </c>
      <c r="C143" s="4" t="s">
        <v>196</v>
      </c>
      <c r="D143" s="4" t="s">
        <v>197</v>
      </c>
      <c r="E143" s="4" t="s">
        <v>197</v>
      </c>
      <c r="F143" s="4" t="s">
        <v>196</v>
      </c>
      <c r="G143" s="4" t="s">
        <v>325</v>
      </c>
      <c r="H143" s="4" t="s">
        <v>323</v>
      </c>
      <c r="I143" s="4" t="s">
        <v>201</v>
      </c>
    </row>
    <row r="144" spans="1:9" ht="45" x14ac:dyDescent="0.25">
      <c r="A144" s="6" t="s">
        <v>8</v>
      </c>
      <c r="B144" s="5">
        <v>2205</v>
      </c>
      <c r="C144" s="3" t="s">
        <v>196</v>
      </c>
      <c r="D144" s="3" t="s">
        <v>197</v>
      </c>
      <c r="E144" s="3" t="s">
        <v>197</v>
      </c>
      <c r="F144" s="3" t="s">
        <v>197</v>
      </c>
      <c r="G144" s="3"/>
      <c r="H144" s="3" t="s">
        <v>323</v>
      </c>
      <c r="I144" s="3" t="s">
        <v>201</v>
      </c>
    </row>
    <row r="145" spans="1:9" ht="30" x14ac:dyDescent="0.25">
      <c r="A145" s="8" t="s">
        <v>9</v>
      </c>
      <c r="B145" s="7">
        <v>2206</v>
      </c>
      <c r="C145" s="4" t="s">
        <v>196</v>
      </c>
      <c r="D145" s="4" t="s">
        <v>197</v>
      </c>
      <c r="E145" s="4" t="s">
        <v>197</v>
      </c>
      <c r="F145" s="4" t="s">
        <v>197</v>
      </c>
      <c r="G145" s="4"/>
      <c r="H145" s="4" t="s">
        <v>323</v>
      </c>
      <c r="I145" s="4" t="s">
        <v>201</v>
      </c>
    </row>
    <row r="146" spans="1:9" ht="30" x14ac:dyDescent="0.25">
      <c r="A146" s="6" t="s">
        <v>10</v>
      </c>
      <c r="B146" s="5">
        <v>2207</v>
      </c>
      <c r="C146" s="3" t="s">
        <v>196</v>
      </c>
      <c r="D146" s="3" t="s">
        <v>197</v>
      </c>
      <c r="E146" s="3" t="s">
        <v>197</v>
      </c>
      <c r="F146" s="3" t="s">
        <v>197</v>
      </c>
      <c r="G146" s="3"/>
      <c r="H146" s="3" t="s">
        <v>323</v>
      </c>
      <c r="I146" s="3" t="s">
        <v>201</v>
      </c>
    </row>
    <row r="147" spans="1:9" ht="45" x14ac:dyDescent="0.25">
      <c r="A147" s="8" t="s">
        <v>63</v>
      </c>
      <c r="B147" s="7">
        <v>2208</v>
      </c>
      <c r="C147" s="4" t="s">
        <v>196</v>
      </c>
      <c r="D147" s="4" t="s">
        <v>197</v>
      </c>
      <c r="E147" s="4" t="s">
        <v>197</v>
      </c>
      <c r="F147" s="4" t="s">
        <v>196</v>
      </c>
      <c r="G147" s="4" t="s">
        <v>325</v>
      </c>
      <c r="H147" s="4" t="s">
        <v>323</v>
      </c>
      <c r="I147" s="4" t="s">
        <v>201</v>
      </c>
    </row>
    <row r="148" spans="1:9" ht="45" x14ac:dyDescent="0.25">
      <c r="A148" s="6" t="s">
        <v>64</v>
      </c>
      <c r="B148" s="5">
        <v>2209</v>
      </c>
      <c r="C148" s="3" t="s">
        <v>196</v>
      </c>
      <c r="D148" s="3" t="s">
        <v>197</v>
      </c>
      <c r="E148" s="3" t="s">
        <v>197</v>
      </c>
      <c r="F148" s="3" t="s">
        <v>196</v>
      </c>
      <c r="G148" s="3" t="s">
        <v>325</v>
      </c>
      <c r="H148" s="3" t="s">
        <v>323</v>
      </c>
      <c r="I148" s="3" t="s">
        <v>201</v>
      </c>
    </row>
    <row r="149" spans="1:9" ht="90" x14ac:dyDescent="0.25">
      <c r="A149" s="8" t="s">
        <v>13</v>
      </c>
      <c r="B149" s="7">
        <v>2212</v>
      </c>
      <c r="C149" s="4" t="s">
        <v>196</v>
      </c>
      <c r="D149" s="4" t="s">
        <v>197</v>
      </c>
      <c r="E149" s="4" t="s">
        <v>197</v>
      </c>
      <c r="F149" s="4" t="s">
        <v>196</v>
      </c>
      <c r="G149" s="4" t="s">
        <v>325</v>
      </c>
      <c r="H149" s="4" t="s">
        <v>323</v>
      </c>
      <c r="I149" s="4" t="s">
        <v>201</v>
      </c>
    </row>
    <row r="150" spans="1:9" ht="30" x14ac:dyDescent="0.25">
      <c r="A150" s="6" t="s">
        <v>220</v>
      </c>
      <c r="B150" s="5">
        <v>2251</v>
      </c>
      <c r="C150" s="3" t="s">
        <v>196</v>
      </c>
      <c r="D150" s="3" t="s">
        <v>197</v>
      </c>
      <c r="E150" s="3" t="s">
        <v>197</v>
      </c>
      <c r="F150" s="3" t="s">
        <v>197</v>
      </c>
      <c r="G150" s="3"/>
      <c r="H150" s="3" t="s">
        <v>323</v>
      </c>
      <c r="I150" s="3" t="s">
        <v>201</v>
      </c>
    </row>
    <row r="151" spans="1:9" ht="30" x14ac:dyDescent="0.25">
      <c r="A151" s="8" t="s">
        <v>14</v>
      </c>
      <c r="B151" s="7">
        <v>2252</v>
      </c>
      <c r="C151" s="4" t="s">
        <v>196</v>
      </c>
      <c r="D151" s="4" t="s">
        <v>197</v>
      </c>
      <c r="E151" s="4" t="s">
        <v>197</v>
      </c>
      <c r="F151" s="4" t="s">
        <v>197</v>
      </c>
      <c r="G151" s="4"/>
      <c r="H151" s="4" t="s">
        <v>323</v>
      </c>
      <c r="I151" s="4" t="s">
        <v>201</v>
      </c>
    </row>
    <row r="152" spans="1:9" ht="30" x14ac:dyDescent="0.25">
      <c r="A152" s="6" t="s">
        <v>15</v>
      </c>
      <c r="B152" s="5">
        <v>2253</v>
      </c>
      <c r="C152" s="3" t="s">
        <v>196</v>
      </c>
      <c r="D152" s="3" t="s">
        <v>197</v>
      </c>
      <c r="E152" s="3" t="s">
        <v>197</v>
      </c>
      <c r="F152" s="3" t="s">
        <v>197</v>
      </c>
      <c r="G152" s="3"/>
      <c r="H152" s="3" t="s">
        <v>323</v>
      </c>
      <c r="I152" s="3" t="s">
        <v>201</v>
      </c>
    </row>
    <row r="153" spans="1:9" ht="45" x14ac:dyDescent="0.25">
      <c r="A153" s="8" t="s">
        <v>16</v>
      </c>
      <c r="B153" s="7">
        <v>2254</v>
      </c>
      <c r="C153" s="4" t="s">
        <v>196</v>
      </c>
      <c r="D153" s="4" t="s">
        <v>197</v>
      </c>
      <c r="E153" s="4" t="s">
        <v>197</v>
      </c>
      <c r="F153" s="4" t="s">
        <v>197</v>
      </c>
      <c r="G153" s="4"/>
      <c r="H153" s="4" t="s">
        <v>323</v>
      </c>
      <c r="I153" s="4" t="s">
        <v>201</v>
      </c>
    </row>
    <row r="154" spans="1:9" ht="45" x14ac:dyDescent="0.25">
      <c r="A154" s="6" t="s">
        <v>17</v>
      </c>
      <c r="B154" s="5">
        <v>2255</v>
      </c>
      <c r="C154" s="3" t="s">
        <v>196</v>
      </c>
      <c r="D154" s="3" t="s">
        <v>197</v>
      </c>
      <c r="E154" s="3" t="s">
        <v>197</v>
      </c>
      <c r="F154" s="3" t="s">
        <v>197</v>
      </c>
      <c r="G154" s="3"/>
      <c r="H154" s="3" t="s">
        <v>323</v>
      </c>
      <c r="I154" s="3" t="s">
        <v>201</v>
      </c>
    </row>
    <row r="155" spans="1:9" ht="30" x14ac:dyDescent="0.25">
      <c r="A155" s="8" t="s">
        <v>18</v>
      </c>
      <c r="B155" s="7">
        <v>2256</v>
      </c>
      <c r="C155" s="4" t="s">
        <v>196</v>
      </c>
      <c r="D155" s="4" t="s">
        <v>197</v>
      </c>
      <c r="E155" s="4" t="s">
        <v>197</v>
      </c>
      <c r="F155" s="4" t="s">
        <v>197</v>
      </c>
      <c r="G155" s="4"/>
      <c r="H155" s="4" t="s">
        <v>323</v>
      </c>
      <c r="I155" s="4" t="s">
        <v>201</v>
      </c>
    </row>
    <row r="156" spans="1:9" ht="30" x14ac:dyDescent="0.25">
      <c r="A156" s="6" t="s">
        <v>221</v>
      </c>
      <c r="B156" s="5">
        <v>2257</v>
      </c>
      <c r="C156" s="3" t="s">
        <v>196</v>
      </c>
      <c r="D156" s="3" t="s">
        <v>197</v>
      </c>
      <c r="E156" s="3" t="s">
        <v>197</v>
      </c>
      <c r="F156" s="3" t="s">
        <v>197</v>
      </c>
      <c r="G156" s="3"/>
      <c r="H156" s="3" t="s">
        <v>323</v>
      </c>
      <c r="I156" s="3" t="s">
        <v>201</v>
      </c>
    </row>
    <row r="157" spans="1:9" ht="45" x14ac:dyDescent="0.25">
      <c r="A157" s="8" t="s">
        <v>222</v>
      </c>
      <c r="B157" s="7">
        <v>2301</v>
      </c>
      <c r="C157" s="4" t="s">
        <v>196</v>
      </c>
      <c r="D157" s="4" t="s">
        <v>197</v>
      </c>
      <c r="E157" s="4" t="s">
        <v>197</v>
      </c>
      <c r="F157" s="4" t="s">
        <v>197</v>
      </c>
      <c r="G157" s="4"/>
      <c r="H157" s="4" t="s">
        <v>323</v>
      </c>
      <c r="I157" s="4" t="s">
        <v>201</v>
      </c>
    </row>
    <row r="158" spans="1:9" ht="45" x14ac:dyDescent="0.25">
      <c r="A158" s="6" t="s">
        <v>19</v>
      </c>
      <c r="B158" s="5">
        <v>2302</v>
      </c>
      <c r="C158" s="3" t="s">
        <v>196</v>
      </c>
      <c r="D158" s="3" t="s">
        <v>197</v>
      </c>
      <c r="E158" s="3" t="s">
        <v>197</v>
      </c>
      <c r="F158" s="3" t="s">
        <v>197</v>
      </c>
      <c r="G158" s="3"/>
      <c r="H158" s="3" t="s">
        <v>323</v>
      </c>
      <c r="I158" s="3" t="s">
        <v>201</v>
      </c>
    </row>
    <row r="159" spans="1:9" ht="45" x14ac:dyDescent="0.25">
      <c r="A159" s="8" t="s">
        <v>20</v>
      </c>
      <c r="B159" s="7">
        <v>2303</v>
      </c>
      <c r="C159" s="4" t="s">
        <v>196</v>
      </c>
      <c r="D159" s="4" t="s">
        <v>197</v>
      </c>
      <c r="E159" s="4" t="s">
        <v>197</v>
      </c>
      <c r="F159" s="4" t="s">
        <v>197</v>
      </c>
      <c r="G159" s="4"/>
      <c r="H159" s="4" t="s">
        <v>323</v>
      </c>
      <c r="I159" s="4" t="s">
        <v>201</v>
      </c>
    </row>
    <row r="160" spans="1:9" ht="60" x14ac:dyDescent="0.25">
      <c r="A160" s="6" t="s">
        <v>21</v>
      </c>
      <c r="B160" s="5">
        <v>2304</v>
      </c>
      <c r="C160" s="3" t="s">
        <v>196</v>
      </c>
      <c r="D160" s="3" t="s">
        <v>197</v>
      </c>
      <c r="E160" s="3" t="s">
        <v>197</v>
      </c>
      <c r="F160" s="3" t="s">
        <v>197</v>
      </c>
      <c r="G160" s="3"/>
      <c r="H160" s="3" t="s">
        <v>323</v>
      </c>
      <c r="I160" s="3" t="s">
        <v>201</v>
      </c>
    </row>
    <row r="161" spans="1:9" ht="60" x14ac:dyDescent="0.25">
      <c r="A161" s="8" t="s">
        <v>22</v>
      </c>
      <c r="B161" s="7">
        <v>2305</v>
      </c>
      <c r="C161" s="4" t="s">
        <v>196</v>
      </c>
      <c r="D161" s="4" t="s">
        <v>197</v>
      </c>
      <c r="E161" s="4" t="s">
        <v>197</v>
      </c>
      <c r="F161" s="4" t="s">
        <v>197</v>
      </c>
      <c r="G161" s="4"/>
      <c r="H161" s="4" t="s">
        <v>323</v>
      </c>
      <c r="I161" s="4" t="s">
        <v>201</v>
      </c>
    </row>
    <row r="162" spans="1:9" ht="45" x14ac:dyDescent="0.25">
      <c r="A162" s="6" t="s">
        <v>23</v>
      </c>
      <c r="B162" s="5">
        <v>2306</v>
      </c>
      <c r="C162" s="3" t="s">
        <v>196</v>
      </c>
      <c r="D162" s="3" t="s">
        <v>197</v>
      </c>
      <c r="E162" s="3" t="s">
        <v>197</v>
      </c>
      <c r="F162" s="3" t="s">
        <v>197</v>
      </c>
      <c r="G162" s="3"/>
      <c r="H162" s="3" t="s">
        <v>323</v>
      </c>
      <c r="I162" s="3" t="s">
        <v>201</v>
      </c>
    </row>
    <row r="163" spans="1:9" ht="45" x14ac:dyDescent="0.25">
      <c r="A163" s="8" t="s">
        <v>223</v>
      </c>
      <c r="B163" s="7">
        <v>2351</v>
      </c>
      <c r="C163" s="4" t="s">
        <v>196</v>
      </c>
      <c r="D163" s="4" t="s">
        <v>197</v>
      </c>
      <c r="E163" s="4" t="s">
        <v>197</v>
      </c>
      <c r="F163" s="4" t="s">
        <v>197</v>
      </c>
      <c r="G163" s="4"/>
      <c r="H163" s="4" t="s">
        <v>323</v>
      </c>
      <c r="I163" s="4" t="s">
        <v>201</v>
      </c>
    </row>
    <row r="164" spans="1:9" ht="30" x14ac:dyDescent="0.25">
      <c r="A164" s="6" t="s">
        <v>24</v>
      </c>
      <c r="B164" s="5">
        <v>2352</v>
      </c>
      <c r="C164" s="3" t="s">
        <v>196</v>
      </c>
      <c r="D164" s="3" t="s">
        <v>197</v>
      </c>
      <c r="E164" s="3" t="s">
        <v>197</v>
      </c>
      <c r="F164" s="3" t="s">
        <v>197</v>
      </c>
      <c r="G164" s="3"/>
      <c r="H164" s="3" t="s">
        <v>323</v>
      </c>
      <c r="I164" s="3" t="s">
        <v>201</v>
      </c>
    </row>
    <row r="165" spans="1:9" ht="30" x14ac:dyDescent="0.25">
      <c r="A165" s="8" t="s">
        <v>25</v>
      </c>
      <c r="B165" s="7">
        <v>2353</v>
      </c>
      <c r="C165" s="4" t="s">
        <v>196</v>
      </c>
      <c r="D165" s="4" t="s">
        <v>197</v>
      </c>
      <c r="E165" s="4" t="s">
        <v>197</v>
      </c>
      <c r="F165" s="4" t="s">
        <v>197</v>
      </c>
      <c r="G165" s="4"/>
      <c r="H165" s="4" t="s">
        <v>323</v>
      </c>
      <c r="I165" s="4" t="s">
        <v>201</v>
      </c>
    </row>
    <row r="166" spans="1:9" ht="45" x14ac:dyDescent="0.25">
      <c r="A166" s="6" t="s">
        <v>26</v>
      </c>
      <c r="B166" s="5">
        <v>2354</v>
      </c>
      <c r="C166" s="3" t="s">
        <v>196</v>
      </c>
      <c r="D166" s="3" t="s">
        <v>197</v>
      </c>
      <c r="E166" s="3" t="s">
        <v>197</v>
      </c>
      <c r="F166" s="3" t="s">
        <v>197</v>
      </c>
      <c r="G166" s="3"/>
      <c r="H166" s="3" t="s">
        <v>323</v>
      </c>
      <c r="I166" s="3" t="s">
        <v>201</v>
      </c>
    </row>
    <row r="167" spans="1:9" ht="60" x14ac:dyDescent="0.25">
      <c r="A167" s="8" t="s">
        <v>27</v>
      </c>
      <c r="B167" s="7">
        <v>2355</v>
      </c>
      <c r="C167" s="4" t="s">
        <v>196</v>
      </c>
      <c r="D167" s="4" t="s">
        <v>197</v>
      </c>
      <c r="E167" s="4" t="s">
        <v>197</v>
      </c>
      <c r="F167" s="4" t="s">
        <v>197</v>
      </c>
      <c r="G167" s="4"/>
      <c r="H167" s="4" t="s">
        <v>323</v>
      </c>
      <c r="I167" s="4" t="s">
        <v>201</v>
      </c>
    </row>
    <row r="168" spans="1:9" ht="45" x14ac:dyDescent="0.25">
      <c r="A168" s="6" t="s">
        <v>28</v>
      </c>
      <c r="B168" s="5">
        <v>2356</v>
      </c>
      <c r="C168" s="3" t="s">
        <v>196</v>
      </c>
      <c r="D168" s="3" t="s">
        <v>197</v>
      </c>
      <c r="E168" s="3" t="s">
        <v>197</v>
      </c>
      <c r="F168" s="3" t="s">
        <v>197</v>
      </c>
      <c r="G168" s="3"/>
      <c r="H168" s="3" t="s">
        <v>323</v>
      </c>
      <c r="I168" s="3" t="s">
        <v>201</v>
      </c>
    </row>
    <row r="169" spans="1:9" ht="45" x14ac:dyDescent="0.25">
      <c r="A169" s="8" t="s">
        <v>224</v>
      </c>
      <c r="B169" s="7">
        <v>2401</v>
      </c>
      <c r="C169" s="4" t="s">
        <v>196</v>
      </c>
      <c r="D169" s="4" t="s">
        <v>197</v>
      </c>
      <c r="E169" s="4" t="s">
        <v>197</v>
      </c>
      <c r="F169" s="4" t="s">
        <v>197</v>
      </c>
      <c r="G169" s="4"/>
      <c r="H169" s="4" t="s">
        <v>323</v>
      </c>
      <c r="I169" s="4" t="s">
        <v>201</v>
      </c>
    </row>
    <row r="170" spans="1:9" ht="45" x14ac:dyDescent="0.25">
      <c r="A170" s="6" t="s">
        <v>225</v>
      </c>
      <c r="B170" s="5">
        <v>2403</v>
      </c>
      <c r="C170" s="3" t="s">
        <v>196</v>
      </c>
      <c r="D170" s="3" t="s">
        <v>197</v>
      </c>
      <c r="E170" s="3" t="s">
        <v>197</v>
      </c>
      <c r="F170" s="3" t="s">
        <v>197</v>
      </c>
      <c r="G170" s="3" t="s">
        <v>322</v>
      </c>
      <c r="H170" s="3" t="s">
        <v>323</v>
      </c>
      <c r="I170" s="3" t="s">
        <v>201</v>
      </c>
    </row>
    <row r="171" spans="1:9" ht="45" x14ac:dyDescent="0.25">
      <c r="A171" s="8" t="s">
        <v>226</v>
      </c>
      <c r="B171" s="7">
        <v>2406</v>
      </c>
      <c r="C171" s="4" t="s">
        <v>196</v>
      </c>
      <c r="D171" s="4" t="s">
        <v>197</v>
      </c>
      <c r="E171" s="4" t="s">
        <v>197</v>
      </c>
      <c r="F171" s="4" t="s">
        <v>197</v>
      </c>
      <c r="G171" s="4"/>
      <c r="H171" s="4" t="s">
        <v>323</v>
      </c>
      <c r="I171" s="4" t="s">
        <v>201</v>
      </c>
    </row>
    <row r="172" spans="1:9" ht="45" x14ac:dyDescent="0.25">
      <c r="A172" s="6" t="s">
        <v>227</v>
      </c>
      <c r="B172" s="5">
        <v>2407</v>
      </c>
      <c r="C172" s="3" t="s">
        <v>196</v>
      </c>
      <c r="D172" s="3" t="s">
        <v>197</v>
      </c>
      <c r="E172" s="3" t="s">
        <v>197</v>
      </c>
      <c r="F172" s="3" t="s">
        <v>197</v>
      </c>
      <c r="G172" s="3"/>
      <c r="H172" s="3" t="s">
        <v>323</v>
      </c>
      <c r="I172" s="3" t="s">
        <v>201</v>
      </c>
    </row>
    <row r="173" spans="1:9" ht="45" x14ac:dyDescent="0.25">
      <c r="A173" s="8" t="s">
        <v>228</v>
      </c>
      <c r="B173" s="7">
        <v>2408</v>
      </c>
      <c r="C173" s="4" t="s">
        <v>196</v>
      </c>
      <c r="D173" s="4" t="s">
        <v>197</v>
      </c>
      <c r="E173" s="4" t="s">
        <v>197</v>
      </c>
      <c r="F173" s="4" t="s">
        <v>197</v>
      </c>
      <c r="G173" s="4"/>
      <c r="H173" s="4" t="s">
        <v>323</v>
      </c>
      <c r="I173" s="4" t="s">
        <v>201</v>
      </c>
    </row>
    <row r="174" spans="1:9" ht="45" x14ac:dyDescent="0.25">
      <c r="A174" s="6" t="s">
        <v>229</v>
      </c>
      <c r="B174" s="5">
        <v>2409</v>
      </c>
      <c r="C174" s="3" t="s">
        <v>196</v>
      </c>
      <c r="D174" s="3" t="s">
        <v>197</v>
      </c>
      <c r="E174" s="3" t="s">
        <v>197</v>
      </c>
      <c r="F174" s="3" t="s">
        <v>197</v>
      </c>
      <c r="G174" s="3" t="s">
        <v>324</v>
      </c>
      <c r="H174" s="3" t="s">
        <v>323</v>
      </c>
      <c r="I174" s="3" t="s">
        <v>201</v>
      </c>
    </row>
    <row r="175" spans="1:9" ht="45" x14ac:dyDescent="0.25">
      <c r="A175" s="8" t="s">
        <v>65</v>
      </c>
      <c r="B175" s="7">
        <v>2410</v>
      </c>
      <c r="C175" s="4" t="s">
        <v>196</v>
      </c>
      <c r="D175" s="4" t="s">
        <v>197</v>
      </c>
      <c r="E175" s="4" t="s">
        <v>197</v>
      </c>
      <c r="F175" s="4" t="s">
        <v>196</v>
      </c>
      <c r="G175" s="4" t="s">
        <v>325</v>
      </c>
      <c r="H175" s="4" t="s">
        <v>323</v>
      </c>
      <c r="I175" s="4" t="s">
        <v>201</v>
      </c>
    </row>
    <row r="176" spans="1:9" ht="60" x14ac:dyDescent="0.25">
      <c r="A176" s="6" t="s">
        <v>31</v>
      </c>
      <c r="B176" s="5">
        <v>2411</v>
      </c>
      <c r="C176" s="3" t="s">
        <v>196</v>
      </c>
      <c r="D176" s="3" t="s">
        <v>197</v>
      </c>
      <c r="E176" s="3" t="s">
        <v>197</v>
      </c>
      <c r="F176" s="3" t="s">
        <v>196</v>
      </c>
      <c r="G176" s="3" t="s">
        <v>325</v>
      </c>
      <c r="H176" s="3" t="s">
        <v>323</v>
      </c>
      <c r="I176" s="3" t="s">
        <v>201</v>
      </c>
    </row>
    <row r="177" spans="1:9" ht="60" x14ac:dyDescent="0.25">
      <c r="A177" s="8" t="s">
        <v>264</v>
      </c>
      <c r="B177" s="7">
        <v>2414</v>
      </c>
      <c r="C177" s="4" t="s">
        <v>196</v>
      </c>
      <c r="D177" s="4" t="s">
        <v>197</v>
      </c>
      <c r="E177" s="4" t="s">
        <v>197</v>
      </c>
      <c r="F177" s="4" t="s">
        <v>197</v>
      </c>
      <c r="G177" s="4"/>
      <c r="H177" s="4" t="s">
        <v>323</v>
      </c>
      <c r="I177" s="4" t="s">
        <v>201</v>
      </c>
    </row>
    <row r="178" spans="1:9" ht="75" x14ac:dyDescent="0.25">
      <c r="A178" s="6" t="s">
        <v>231</v>
      </c>
      <c r="B178" s="5">
        <v>2415</v>
      </c>
      <c r="C178" s="3" t="s">
        <v>196</v>
      </c>
      <c r="D178" s="3" t="s">
        <v>197</v>
      </c>
      <c r="E178" s="3" t="s">
        <v>197</v>
      </c>
      <c r="F178" s="3" t="s">
        <v>197</v>
      </c>
      <c r="G178" s="3" t="s">
        <v>202</v>
      </c>
      <c r="H178" s="3" t="s">
        <v>323</v>
      </c>
      <c r="I178" s="3" t="s">
        <v>201</v>
      </c>
    </row>
    <row r="179" spans="1:9" ht="30" x14ac:dyDescent="0.25">
      <c r="A179" s="8" t="s">
        <v>34</v>
      </c>
      <c r="B179" s="7">
        <v>2501</v>
      </c>
      <c r="C179" s="4" t="s">
        <v>196</v>
      </c>
      <c r="D179" s="4" t="s">
        <v>197</v>
      </c>
      <c r="E179" s="4" t="s">
        <v>197</v>
      </c>
      <c r="F179" s="4" t="s">
        <v>197</v>
      </c>
      <c r="G179" s="4"/>
      <c r="H179" s="4" t="s">
        <v>323</v>
      </c>
      <c r="I179" s="4" t="s">
        <v>201</v>
      </c>
    </row>
    <row r="180" spans="1:9" ht="60" x14ac:dyDescent="0.25">
      <c r="A180" s="6" t="s">
        <v>66</v>
      </c>
      <c r="B180" s="5">
        <v>2503</v>
      </c>
      <c r="C180" s="3" t="s">
        <v>196</v>
      </c>
      <c r="D180" s="3" t="s">
        <v>197</v>
      </c>
      <c r="E180" s="3" t="s">
        <v>197</v>
      </c>
      <c r="F180" s="3" t="s">
        <v>196</v>
      </c>
      <c r="G180" s="3" t="s">
        <v>325</v>
      </c>
      <c r="H180" s="3" t="s">
        <v>323</v>
      </c>
      <c r="I180" s="3" t="s">
        <v>201</v>
      </c>
    </row>
    <row r="181" spans="1:9" ht="60" x14ac:dyDescent="0.25">
      <c r="A181" s="8" t="s">
        <v>36</v>
      </c>
      <c r="B181" s="7">
        <v>2504</v>
      </c>
      <c r="C181" s="4" t="s">
        <v>196</v>
      </c>
      <c r="D181" s="4" t="s">
        <v>197</v>
      </c>
      <c r="E181" s="4" t="s">
        <v>197</v>
      </c>
      <c r="F181" s="4" t="s">
        <v>196</v>
      </c>
      <c r="G181" s="4" t="s">
        <v>325</v>
      </c>
      <c r="H181" s="4" t="s">
        <v>323</v>
      </c>
      <c r="I181" s="4" t="s">
        <v>201</v>
      </c>
    </row>
    <row r="182" spans="1:9" ht="90" x14ac:dyDescent="0.25">
      <c r="A182" s="6" t="s">
        <v>232</v>
      </c>
      <c r="B182" s="5">
        <v>2505</v>
      </c>
      <c r="C182" s="3" t="s">
        <v>196</v>
      </c>
      <c r="D182" s="3" t="s">
        <v>197</v>
      </c>
      <c r="E182" s="3" t="s">
        <v>197</v>
      </c>
      <c r="F182" s="3" t="s">
        <v>196</v>
      </c>
      <c r="G182" s="3" t="s">
        <v>325</v>
      </c>
      <c r="H182" s="3" t="s">
        <v>323</v>
      </c>
      <c r="I182" s="3" t="s">
        <v>201</v>
      </c>
    </row>
    <row r="183" spans="1:9" ht="75" x14ac:dyDescent="0.25">
      <c r="A183" s="8" t="s">
        <v>233</v>
      </c>
      <c r="B183" s="7">
        <v>2506</v>
      </c>
      <c r="C183" s="4" t="s">
        <v>196</v>
      </c>
      <c r="D183" s="4" t="s">
        <v>197</v>
      </c>
      <c r="E183" s="4" t="s">
        <v>197</v>
      </c>
      <c r="F183" s="4" t="s">
        <v>196</v>
      </c>
      <c r="G183" s="4" t="s">
        <v>325</v>
      </c>
      <c r="H183" s="4" t="s">
        <v>323</v>
      </c>
      <c r="I183" s="4" t="s">
        <v>201</v>
      </c>
    </row>
    <row r="184" spans="1:9" ht="30" x14ac:dyDescent="0.25">
      <c r="A184" s="6" t="s">
        <v>234</v>
      </c>
      <c r="B184" s="5">
        <v>2551</v>
      </c>
      <c r="C184" s="3" t="s">
        <v>196</v>
      </c>
      <c r="D184" s="3" t="s">
        <v>197</v>
      </c>
      <c r="E184" s="3" t="s">
        <v>197</v>
      </c>
      <c r="F184" s="3" t="s">
        <v>197</v>
      </c>
      <c r="G184" s="3" t="s">
        <v>322</v>
      </c>
      <c r="H184" s="3" t="s">
        <v>323</v>
      </c>
      <c r="I184" s="3" t="s">
        <v>201</v>
      </c>
    </row>
    <row r="185" spans="1:9" ht="30" x14ac:dyDescent="0.25">
      <c r="A185" s="8" t="s">
        <v>37</v>
      </c>
      <c r="B185" s="7">
        <v>2552</v>
      </c>
      <c r="C185" s="4" t="s">
        <v>196</v>
      </c>
      <c r="D185" s="4" t="s">
        <v>197</v>
      </c>
      <c r="E185" s="4" t="s">
        <v>197</v>
      </c>
      <c r="F185" s="4" t="s">
        <v>197</v>
      </c>
      <c r="G185" s="4" t="s">
        <v>324</v>
      </c>
      <c r="H185" s="4" t="s">
        <v>323</v>
      </c>
      <c r="I185" s="4" t="s">
        <v>201</v>
      </c>
    </row>
    <row r="186" spans="1:9" ht="30" x14ac:dyDescent="0.25">
      <c r="A186" s="6" t="s">
        <v>38</v>
      </c>
      <c r="B186" s="5">
        <v>2553</v>
      </c>
      <c r="C186" s="3" t="s">
        <v>196</v>
      </c>
      <c r="D186" s="3" t="s">
        <v>197</v>
      </c>
      <c r="E186" s="3" t="s">
        <v>197</v>
      </c>
      <c r="F186" s="3" t="s">
        <v>196</v>
      </c>
      <c r="G186" s="3" t="s">
        <v>325</v>
      </c>
      <c r="H186" s="3" t="s">
        <v>323</v>
      </c>
      <c r="I186" s="3" t="s">
        <v>201</v>
      </c>
    </row>
    <row r="187" spans="1:9" ht="45" x14ac:dyDescent="0.25">
      <c r="A187" s="8" t="s">
        <v>235</v>
      </c>
      <c r="B187" s="7">
        <v>2554</v>
      </c>
      <c r="C187" s="4" t="s">
        <v>196</v>
      </c>
      <c r="D187" s="4" t="s">
        <v>197</v>
      </c>
      <c r="E187" s="4" t="s">
        <v>197</v>
      </c>
      <c r="F187" s="4" t="s">
        <v>197</v>
      </c>
      <c r="G187" s="4" t="s">
        <v>202</v>
      </c>
      <c r="H187" s="4" t="s">
        <v>323</v>
      </c>
      <c r="I187" s="4" t="s">
        <v>201</v>
      </c>
    </row>
    <row r="188" spans="1:9" ht="45" x14ac:dyDescent="0.25">
      <c r="A188" s="6" t="s">
        <v>236</v>
      </c>
      <c r="B188" s="5">
        <v>2555</v>
      </c>
      <c r="C188" s="3" t="s">
        <v>196</v>
      </c>
      <c r="D188" s="3" t="s">
        <v>197</v>
      </c>
      <c r="E188" s="3" t="s">
        <v>197</v>
      </c>
      <c r="F188" s="3" t="s">
        <v>197</v>
      </c>
      <c r="G188" s="3" t="s">
        <v>202</v>
      </c>
      <c r="H188" s="3" t="s">
        <v>323</v>
      </c>
      <c r="I188" s="3" t="s">
        <v>201</v>
      </c>
    </row>
    <row r="189" spans="1:9" ht="30" x14ac:dyDescent="0.25">
      <c r="A189" s="8" t="s">
        <v>237</v>
      </c>
      <c r="B189" s="7">
        <v>2556</v>
      </c>
      <c r="C189" s="4" t="s">
        <v>196</v>
      </c>
      <c r="D189" s="4" t="s">
        <v>197</v>
      </c>
      <c r="E189" s="4" t="s">
        <v>197</v>
      </c>
      <c r="F189" s="4" t="s">
        <v>197</v>
      </c>
      <c r="G189" s="4" t="s">
        <v>322</v>
      </c>
      <c r="H189" s="4" t="s">
        <v>323</v>
      </c>
      <c r="I189" s="4" t="s">
        <v>201</v>
      </c>
    </row>
    <row r="190" spans="1:9" ht="30" x14ac:dyDescent="0.25">
      <c r="A190" s="6" t="s">
        <v>238</v>
      </c>
      <c r="B190" s="5">
        <v>2557</v>
      </c>
      <c r="C190" s="3" t="s">
        <v>196</v>
      </c>
      <c r="D190" s="3" t="s">
        <v>197</v>
      </c>
      <c r="E190" s="3" t="s">
        <v>197</v>
      </c>
      <c r="F190" s="3" t="s">
        <v>197</v>
      </c>
      <c r="G190" s="3" t="s">
        <v>324</v>
      </c>
      <c r="H190" s="3" t="s">
        <v>323</v>
      </c>
      <c r="I190" s="3" t="s">
        <v>201</v>
      </c>
    </row>
    <row r="191" spans="1:9" ht="30" x14ac:dyDescent="0.25">
      <c r="A191" s="8" t="s">
        <v>40</v>
      </c>
      <c r="B191" s="7">
        <v>2603</v>
      </c>
      <c r="C191" s="4" t="s">
        <v>196</v>
      </c>
      <c r="D191" s="4" t="s">
        <v>197</v>
      </c>
      <c r="E191" s="4" t="s">
        <v>197</v>
      </c>
      <c r="F191" s="4" t="s">
        <v>197</v>
      </c>
      <c r="G191" s="4"/>
      <c r="H191" s="4" t="s">
        <v>323</v>
      </c>
      <c r="I191" s="4" t="s">
        <v>201</v>
      </c>
    </row>
    <row r="192" spans="1:9" ht="45" x14ac:dyDescent="0.25">
      <c r="A192" s="6" t="s">
        <v>241</v>
      </c>
      <c r="B192" s="5">
        <v>2651</v>
      </c>
      <c r="C192" s="3" t="s">
        <v>196</v>
      </c>
      <c r="D192" s="3" t="s">
        <v>197</v>
      </c>
      <c r="E192" s="3" t="s">
        <v>197</v>
      </c>
      <c r="F192" s="3" t="s">
        <v>197</v>
      </c>
      <c r="G192" s="3"/>
      <c r="H192" s="3" t="s">
        <v>323</v>
      </c>
      <c r="I192" s="3" t="s">
        <v>201</v>
      </c>
    </row>
    <row r="193" spans="1:9" ht="30" x14ac:dyDescent="0.25">
      <c r="A193" s="8" t="s">
        <v>242</v>
      </c>
      <c r="B193" s="7">
        <v>2652</v>
      </c>
      <c r="C193" s="4" t="s">
        <v>196</v>
      </c>
      <c r="D193" s="4" t="s">
        <v>197</v>
      </c>
      <c r="E193" s="4" t="s">
        <v>197</v>
      </c>
      <c r="F193" s="4" t="s">
        <v>197</v>
      </c>
      <c r="G193" s="4"/>
      <c r="H193" s="4" t="s">
        <v>323</v>
      </c>
      <c r="I193" s="4" t="s">
        <v>201</v>
      </c>
    </row>
    <row r="194" spans="1:9" ht="30" x14ac:dyDescent="0.25">
      <c r="A194" s="6" t="s">
        <v>242</v>
      </c>
      <c r="B194" s="5">
        <v>2652</v>
      </c>
      <c r="C194" s="3" t="s">
        <v>196</v>
      </c>
      <c r="D194" s="3" t="s">
        <v>197</v>
      </c>
      <c r="E194" s="3" t="s">
        <v>197</v>
      </c>
      <c r="F194" s="3" t="s">
        <v>197</v>
      </c>
      <c r="G194" s="3"/>
      <c r="H194" s="3" t="s">
        <v>323</v>
      </c>
      <c r="I194" s="3" t="s">
        <v>201</v>
      </c>
    </row>
    <row r="195" spans="1:9" ht="45" x14ac:dyDescent="0.25">
      <c r="A195" s="8" t="s">
        <v>42</v>
      </c>
      <c r="B195" s="7">
        <v>2653</v>
      </c>
      <c r="C195" s="4" t="s">
        <v>196</v>
      </c>
      <c r="D195" s="4" t="s">
        <v>197</v>
      </c>
      <c r="E195" s="4" t="s">
        <v>197</v>
      </c>
      <c r="F195" s="4" t="s">
        <v>197</v>
      </c>
      <c r="G195" s="4"/>
      <c r="H195" s="4" t="s">
        <v>323</v>
      </c>
      <c r="I195" s="4" t="s">
        <v>201</v>
      </c>
    </row>
    <row r="196" spans="1:9" ht="30" x14ac:dyDescent="0.25">
      <c r="A196" s="6" t="s">
        <v>243</v>
      </c>
      <c r="B196" s="5">
        <v>2658</v>
      </c>
      <c r="C196" s="3" t="s">
        <v>196</v>
      </c>
      <c r="D196" s="3" t="s">
        <v>197</v>
      </c>
      <c r="E196" s="3" t="s">
        <v>197</v>
      </c>
      <c r="F196" s="3" t="s">
        <v>197</v>
      </c>
      <c r="G196" s="3"/>
      <c r="H196" s="3" t="s">
        <v>323</v>
      </c>
      <c r="I196" s="3" t="s">
        <v>201</v>
      </c>
    </row>
    <row r="197" spans="1:9" ht="30" x14ac:dyDescent="0.25">
      <c r="A197" s="8" t="s">
        <v>265</v>
      </c>
      <c r="B197" s="7">
        <v>2659</v>
      </c>
      <c r="C197" s="4" t="s">
        <v>196</v>
      </c>
      <c r="D197" s="4" t="s">
        <v>197</v>
      </c>
      <c r="E197" s="4" t="s">
        <v>197</v>
      </c>
      <c r="F197" s="4" t="s">
        <v>197</v>
      </c>
      <c r="G197" s="4"/>
      <c r="H197" s="4" t="s">
        <v>323</v>
      </c>
      <c r="I197" s="4" t="s">
        <v>201</v>
      </c>
    </row>
    <row r="198" spans="1:9" ht="60" x14ac:dyDescent="0.25">
      <c r="A198" s="6" t="s">
        <v>43</v>
      </c>
      <c r="B198" s="5">
        <v>2660</v>
      </c>
      <c r="C198" s="3" t="s">
        <v>196</v>
      </c>
      <c r="D198" s="3" t="s">
        <v>197</v>
      </c>
      <c r="E198" s="3" t="s">
        <v>197</v>
      </c>
      <c r="F198" s="3" t="s">
        <v>196</v>
      </c>
      <c r="G198" s="3" t="s">
        <v>325</v>
      </c>
      <c r="H198" s="3" t="s">
        <v>323</v>
      </c>
      <c r="I198" s="3" t="s">
        <v>201</v>
      </c>
    </row>
    <row r="199" spans="1:9" ht="45" x14ac:dyDescent="0.25">
      <c r="A199" s="8" t="s">
        <v>44</v>
      </c>
      <c r="B199" s="7">
        <v>2661</v>
      </c>
      <c r="C199" s="4" t="s">
        <v>196</v>
      </c>
      <c r="D199" s="4" t="s">
        <v>197</v>
      </c>
      <c r="E199" s="4" t="s">
        <v>197</v>
      </c>
      <c r="F199" s="4" t="s">
        <v>196</v>
      </c>
      <c r="G199" s="4" t="s">
        <v>325</v>
      </c>
      <c r="H199" s="4" t="s">
        <v>323</v>
      </c>
      <c r="I199" s="4" t="s">
        <v>201</v>
      </c>
    </row>
    <row r="200" spans="1:9" ht="60" x14ac:dyDescent="0.25">
      <c r="A200" s="6" t="s">
        <v>45</v>
      </c>
      <c r="B200" s="5">
        <v>2662</v>
      </c>
      <c r="C200" s="3" t="s">
        <v>196</v>
      </c>
      <c r="D200" s="3" t="s">
        <v>197</v>
      </c>
      <c r="E200" s="3" t="s">
        <v>197</v>
      </c>
      <c r="F200" s="3" t="s">
        <v>196</v>
      </c>
      <c r="G200" s="3" t="s">
        <v>325</v>
      </c>
      <c r="H200" s="3" t="s">
        <v>323</v>
      </c>
      <c r="I200" s="3" t="s">
        <v>201</v>
      </c>
    </row>
    <row r="201" spans="1:9" ht="30" x14ac:dyDescent="0.25">
      <c r="A201" s="8" t="s">
        <v>245</v>
      </c>
      <c r="B201" s="7">
        <v>2663</v>
      </c>
      <c r="C201" s="4" t="s">
        <v>196</v>
      </c>
      <c r="D201" s="4" t="s">
        <v>197</v>
      </c>
      <c r="E201" s="4" t="s">
        <v>197</v>
      </c>
      <c r="F201" s="4" t="s">
        <v>197</v>
      </c>
      <c r="G201" s="4"/>
      <c r="H201" s="4" t="s">
        <v>323</v>
      </c>
      <c r="I201" s="4" t="s">
        <v>201</v>
      </c>
    </row>
    <row r="202" spans="1:9" ht="45" x14ac:dyDescent="0.25">
      <c r="A202" s="6" t="s">
        <v>246</v>
      </c>
      <c r="B202" s="5">
        <v>2664</v>
      </c>
      <c r="C202" s="3" t="s">
        <v>196</v>
      </c>
      <c r="D202" s="3" t="s">
        <v>197</v>
      </c>
      <c r="E202" s="3" t="s">
        <v>197</v>
      </c>
      <c r="F202" s="3" t="s">
        <v>197</v>
      </c>
      <c r="G202" s="3"/>
      <c r="H202" s="3" t="s">
        <v>323</v>
      </c>
      <c r="I202" s="3" t="s">
        <v>201</v>
      </c>
    </row>
    <row r="203" spans="1:9" ht="30" x14ac:dyDescent="0.25">
      <c r="A203" s="8" t="s">
        <v>247</v>
      </c>
      <c r="B203" s="7">
        <v>2901</v>
      </c>
      <c r="C203" s="4" t="s">
        <v>196</v>
      </c>
      <c r="D203" s="4" t="s">
        <v>197</v>
      </c>
      <c r="E203" s="4" t="s">
        <v>197</v>
      </c>
      <c r="F203" s="4" t="s">
        <v>197</v>
      </c>
      <c r="G203" s="4"/>
      <c r="H203" s="4" t="s">
        <v>323</v>
      </c>
      <c r="I203" s="4" t="s">
        <v>201</v>
      </c>
    </row>
    <row r="204" spans="1:9" ht="45" x14ac:dyDescent="0.25">
      <c r="A204" s="6" t="s">
        <v>248</v>
      </c>
      <c r="B204" s="5">
        <v>2902</v>
      </c>
      <c r="C204" s="3" t="s">
        <v>196</v>
      </c>
      <c r="D204" s="3" t="s">
        <v>197</v>
      </c>
      <c r="E204" s="3" t="s">
        <v>197</v>
      </c>
      <c r="F204" s="3" t="s">
        <v>197</v>
      </c>
      <c r="G204" s="3"/>
      <c r="H204" s="3" t="s">
        <v>323</v>
      </c>
      <c r="I204" s="3" t="s">
        <v>201</v>
      </c>
    </row>
    <row r="205" spans="1:9" ht="45" x14ac:dyDescent="0.25">
      <c r="A205" s="8" t="s">
        <v>249</v>
      </c>
      <c r="B205" s="7">
        <v>2903</v>
      </c>
      <c r="C205" s="4" t="s">
        <v>196</v>
      </c>
      <c r="D205" s="4" t="s">
        <v>197</v>
      </c>
      <c r="E205" s="4" t="s">
        <v>197</v>
      </c>
      <c r="F205" s="4" t="s">
        <v>197</v>
      </c>
      <c r="G205" s="4"/>
      <c r="H205" s="4" t="s">
        <v>323</v>
      </c>
      <c r="I205" s="4" t="s">
        <v>201</v>
      </c>
    </row>
    <row r="206" spans="1:9" ht="30" x14ac:dyDescent="0.25">
      <c r="A206" s="6" t="s">
        <v>250</v>
      </c>
      <c r="B206" s="5">
        <v>2904</v>
      </c>
      <c r="C206" s="3" t="s">
        <v>196</v>
      </c>
      <c r="D206" s="3" t="s">
        <v>197</v>
      </c>
      <c r="E206" s="3" t="s">
        <v>197</v>
      </c>
      <c r="F206" s="3" t="s">
        <v>197</v>
      </c>
      <c r="G206" s="3" t="s">
        <v>202</v>
      </c>
      <c r="H206" s="3" t="s">
        <v>323</v>
      </c>
      <c r="I206" s="3" t="s">
        <v>201</v>
      </c>
    </row>
    <row r="207" spans="1:9" ht="45" x14ac:dyDescent="0.25">
      <c r="A207" s="8" t="s">
        <v>251</v>
      </c>
      <c r="B207" s="7">
        <v>2905</v>
      </c>
      <c r="C207" s="4" t="s">
        <v>196</v>
      </c>
      <c r="D207" s="4" t="s">
        <v>197</v>
      </c>
      <c r="E207" s="4" t="s">
        <v>197</v>
      </c>
      <c r="F207" s="4" t="s">
        <v>197</v>
      </c>
      <c r="G207" s="4"/>
      <c r="H207" s="4" t="s">
        <v>323</v>
      </c>
      <c r="I207" s="4" t="s">
        <v>201</v>
      </c>
    </row>
    <row r="208" spans="1:9" ht="45" x14ac:dyDescent="0.25">
      <c r="A208" s="6" t="s">
        <v>252</v>
      </c>
      <c r="B208" s="5">
        <v>2906</v>
      </c>
      <c r="C208" s="3" t="s">
        <v>196</v>
      </c>
      <c r="D208" s="3" t="s">
        <v>197</v>
      </c>
      <c r="E208" s="3" t="s">
        <v>197</v>
      </c>
      <c r="F208" s="3" t="s">
        <v>197</v>
      </c>
      <c r="G208" s="3" t="s">
        <v>202</v>
      </c>
      <c r="H208" s="3" t="s">
        <v>323</v>
      </c>
      <c r="I208" s="3" t="s">
        <v>201</v>
      </c>
    </row>
    <row r="209" spans="1:9" ht="45" x14ac:dyDescent="0.25">
      <c r="A209" s="8" t="s">
        <v>253</v>
      </c>
      <c r="B209" s="7">
        <v>2907</v>
      </c>
      <c r="C209" s="4" t="s">
        <v>196</v>
      </c>
      <c r="D209" s="4" t="s">
        <v>197</v>
      </c>
      <c r="E209" s="4" t="s">
        <v>197</v>
      </c>
      <c r="F209" s="4" t="s">
        <v>197</v>
      </c>
      <c r="G209" s="4" t="s">
        <v>202</v>
      </c>
      <c r="H209" s="4" t="s">
        <v>323</v>
      </c>
      <c r="I209" s="4" t="s">
        <v>201</v>
      </c>
    </row>
    <row r="210" spans="1:9" ht="30" x14ac:dyDescent="0.25">
      <c r="A210" s="6" t="s">
        <v>46</v>
      </c>
      <c r="B210" s="5">
        <v>2908</v>
      </c>
      <c r="C210" s="3" t="s">
        <v>196</v>
      </c>
      <c r="D210" s="3" t="s">
        <v>197</v>
      </c>
      <c r="E210" s="3" t="s">
        <v>197</v>
      </c>
      <c r="F210" s="3" t="s">
        <v>197</v>
      </c>
      <c r="G210" s="3" t="s">
        <v>326</v>
      </c>
      <c r="H210" s="3" t="s">
        <v>323</v>
      </c>
      <c r="I210" s="3" t="s">
        <v>201</v>
      </c>
    </row>
    <row r="211" spans="1:9" ht="30" x14ac:dyDescent="0.25">
      <c r="A211" s="8" t="s">
        <v>47</v>
      </c>
      <c r="B211" s="7">
        <v>2909</v>
      </c>
      <c r="C211" s="4" t="s">
        <v>196</v>
      </c>
      <c r="D211" s="4" t="s">
        <v>197</v>
      </c>
      <c r="E211" s="4" t="s">
        <v>197</v>
      </c>
      <c r="F211" s="4" t="s">
        <v>197</v>
      </c>
      <c r="G211" s="4" t="s">
        <v>202</v>
      </c>
      <c r="H211" s="4" t="s">
        <v>323</v>
      </c>
      <c r="I211" s="4" t="s">
        <v>201</v>
      </c>
    </row>
    <row r="212" spans="1:9" ht="30" x14ac:dyDescent="0.25">
      <c r="A212" s="6" t="s">
        <v>48</v>
      </c>
      <c r="B212" s="5">
        <v>2910</v>
      </c>
      <c r="C212" s="3" t="s">
        <v>196</v>
      </c>
      <c r="D212" s="3" t="s">
        <v>197</v>
      </c>
      <c r="E212" s="3" t="s">
        <v>197</v>
      </c>
      <c r="F212" s="3" t="s">
        <v>197</v>
      </c>
      <c r="G212" s="3"/>
      <c r="H212" s="3" t="s">
        <v>323</v>
      </c>
      <c r="I212" s="3" t="s">
        <v>201</v>
      </c>
    </row>
    <row r="213" spans="1:9" x14ac:dyDescent="0.25">
      <c r="A213" s="8" t="s">
        <v>49</v>
      </c>
      <c r="B213" s="7">
        <v>2911</v>
      </c>
      <c r="C213" s="4" t="s">
        <v>196</v>
      </c>
      <c r="D213" s="4" t="s">
        <v>197</v>
      </c>
      <c r="E213" s="4" t="s">
        <v>197</v>
      </c>
      <c r="F213" s="4" t="s">
        <v>197</v>
      </c>
      <c r="G213" s="4"/>
      <c r="H213" s="4" t="s">
        <v>323</v>
      </c>
      <c r="I213" s="4" t="s">
        <v>201</v>
      </c>
    </row>
    <row r="214" spans="1:9" ht="30" x14ac:dyDescent="0.25">
      <c r="A214" s="6" t="s">
        <v>254</v>
      </c>
      <c r="B214" s="5">
        <v>2912</v>
      </c>
      <c r="C214" s="3" t="s">
        <v>196</v>
      </c>
      <c r="D214" s="3" t="s">
        <v>197</v>
      </c>
      <c r="E214" s="3" t="s">
        <v>197</v>
      </c>
      <c r="F214" s="3" t="s">
        <v>197</v>
      </c>
      <c r="G214" s="3"/>
      <c r="H214" s="3" t="s">
        <v>323</v>
      </c>
      <c r="I214" s="3" t="s">
        <v>201</v>
      </c>
    </row>
    <row r="215" spans="1:9" ht="30" x14ac:dyDescent="0.25">
      <c r="A215" s="8" t="s">
        <v>255</v>
      </c>
      <c r="B215" s="7">
        <v>2913</v>
      </c>
      <c r="C215" s="4" t="s">
        <v>196</v>
      </c>
      <c r="D215" s="4" t="s">
        <v>197</v>
      </c>
      <c r="E215" s="4" t="s">
        <v>197</v>
      </c>
      <c r="F215" s="4" t="s">
        <v>197</v>
      </c>
      <c r="G215" s="4" t="s">
        <v>202</v>
      </c>
      <c r="H215" s="4" t="s">
        <v>323</v>
      </c>
      <c r="I215" s="4" t="s">
        <v>201</v>
      </c>
    </row>
    <row r="216" spans="1:9" ht="30" x14ac:dyDescent="0.25">
      <c r="A216" s="6" t="s">
        <v>256</v>
      </c>
      <c r="B216" s="5">
        <v>2914</v>
      </c>
      <c r="C216" s="3" t="s">
        <v>196</v>
      </c>
      <c r="D216" s="3" t="s">
        <v>197</v>
      </c>
      <c r="E216" s="3" t="s">
        <v>197</v>
      </c>
      <c r="F216" s="3" t="s">
        <v>197</v>
      </c>
      <c r="G216" s="3" t="s">
        <v>202</v>
      </c>
      <c r="H216" s="3" t="s">
        <v>323</v>
      </c>
      <c r="I216" s="3" t="s">
        <v>201</v>
      </c>
    </row>
    <row r="217" spans="1:9" ht="30" x14ac:dyDescent="0.25">
      <c r="A217" s="8" t="s">
        <v>257</v>
      </c>
      <c r="B217" s="7">
        <v>2915</v>
      </c>
      <c r="C217" s="4" t="s">
        <v>196</v>
      </c>
      <c r="D217" s="4" t="s">
        <v>197</v>
      </c>
      <c r="E217" s="4" t="s">
        <v>197</v>
      </c>
      <c r="F217" s="4" t="s">
        <v>197</v>
      </c>
      <c r="G217" s="4" t="s">
        <v>202</v>
      </c>
      <c r="H217" s="4" t="s">
        <v>323</v>
      </c>
      <c r="I217" s="4" t="s">
        <v>201</v>
      </c>
    </row>
    <row r="218" spans="1:9" ht="30" x14ac:dyDescent="0.25">
      <c r="A218" s="6" t="s">
        <v>258</v>
      </c>
      <c r="B218" s="5">
        <v>2916</v>
      </c>
      <c r="C218" s="3" t="s">
        <v>196</v>
      </c>
      <c r="D218" s="3" t="s">
        <v>197</v>
      </c>
      <c r="E218" s="3" t="s">
        <v>197</v>
      </c>
      <c r="F218" s="3" t="s">
        <v>197</v>
      </c>
      <c r="G218" s="3" t="s">
        <v>202</v>
      </c>
      <c r="H218" s="3" t="s">
        <v>323</v>
      </c>
      <c r="I218" s="3" t="s">
        <v>201</v>
      </c>
    </row>
    <row r="219" spans="1:9" ht="45" x14ac:dyDescent="0.25">
      <c r="A219" s="8" t="s">
        <v>50</v>
      </c>
      <c r="B219" s="7">
        <v>2917</v>
      </c>
      <c r="C219" s="4" t="s">
        <v>196</v>
      </c>
      <c r="D219" s="4" t="s">
        <v>197</v>
      </c>
      <c r="E219" s="4" t="s">
        <v>197</v>
      </c>
      <c r="F219" s="4" t="s">
        <v>197</v>
      </c>
      <c r="G219" s="4" t="s">
        <v>326</v>
      </c>
      <c r="H219" s="4" t="s">
        <v>323</v>
      </c>
      <c r="I219" s="4" t="s">
        <v>201</v>
      </c>
    </row>
    <row r="220" spans="1:9" ht="45" x14ac:dyDescent="0.25">
      <c r="A220" s="6" t="s">
        <v>51</v>
      </c>
      <c r="B220" s="5">
        <v>2918</v>
      </c>
      <c r="C220" s="3" t="s">
        <v>196</v>
      </c>
      <c r="D220" s="3" t="s">
        <v>197</v>
      </c>
      <c r="E220" s="3" t="s">
        <v>197</v>
      </c>
      <c r="F220" s="3" t="s">
        <v>196</v>
      </c>
      <c r="G220" s="3" t="s">
        <v>325</v>
      </c>
      <c r="H220" s="3" t="s">
        <v>323</v>
      </c>
      <c r="I220" s="3" t="s">
        <v>201</v>
      </c>
    </row>
    <row r="221" spans="1:9" ht="75" x14ac:dyDescent="0.25">
      <c r="A221" s="8" t="s">
        <v>52</v>
      </c>
      <c r="B221" s="7">
        <v>2919</v>
      </c>
      <c r="C221" s="4" t="s">
        <v>196</v>
      </c>
      <c r="D221" s="4" t="s">
        <v>197</v>
      </c>
      <c r="E221" s="4" t="s">
        <v>197</v>
      </c>
      <c r="F221" s="4" t="s">
        <v>196</v>
      </c>
      <c r="G221" s="4" t="s">
        <v>325</v>
      </c>
      <c r="H221" s="4" t="s">
        <v>323</v>
      </c>
      <c r="I221" s="4" t="s">
        <v>201</v>
      </c>
    </row>
    <row r="222" spans="1:9" x14ac:dyDescent="0.25">
      <c r="A222" s="6" t="s">
        <v>53</v>
      </c>
      <c r="B222" s="5">
        <v>2920</v>
      </c>
      <c r="C222" s="3" t="s">
        <v>196</v>
      </c>
      <c r="D222" s="3" t="s">
        <v>197</v>
      </c>
      <c r="E222" s="3" t="s">
        <v>197</v>
      </c>
      <c r="F222" s="3" t="s">
        <v>197</v>
      </c>
      <c r="G222" s="3"/>
      <c r="H222" s="3" t="s">
        <v>323</v>
      </c>
      <c r="I222" s="3" t="s">
        <v>201</v>
      </c>
    </row>
    <row r="223" spans="1:9" x14ac:dyDescent="0.25">
      <c r="A223" s="8" t="s">
        <v>54</v>
      </c>
      <c r="B223" s="7">
        <v>2921</v>
      </c>
      <c r="C223" s="4" t="s">
        <v>196</v>
      </c>
      <c r="D223" s="4" t="s">
        <v>197</v>
      </c>
      <c r="E223" s="4" t="s">
        <v>197</v>
      </c>
      <c r="F223" s="4" t="s">
        <v>197</v>
      </c>
      <c r="G223" s="4"/>
      <c r="H223" s="4" t="s">
        <v>323</v>
      </c>
      <c r="I223" s="4" t="s">
        <v>201</v>
      </c>
    </row>
    <row r="224" spans="1:9" ht="60" x14ac:dyDescent="0.25">
      <c r="A224" s="6" t="s">
        <v>259</v>
      </c>
      <c r="B224" s="5">
        <v>2922</v>
      </c>
      <c r="C224" s="3" t="s">
        <v>196</v>
      </c>
      <c r="D224" s="3" t="s">
        <v>197</v>
      </c>
      <c r="E224" s="3" t="s">
        <v>197</v>
      </c>
      <c r="F224" s="3" t="s">
        <v>197</v>
      </c>
      <c r="G224" s="3"/>
      <c r="H224" s="3" t="s">
        <v>323</v>
      </c>
      <c r="I224" s="3" t="s">
        <v>201</v>
      </c>
    </row>
    <row r="225" spans="1:9" ht="45" x14ac:dyDescent="0.25">
      <c r="A225" s="8" t="s">
        <v>55</v>
      </c>
      <c r="B225" s="7">
        <v>2923</v>
      </c>
      <c r="C225" s="4" t="s">
        <v>196</v>
      </c>
      <c r="D225" s="4" t="s">
        <v>197</v>
      </c>
      <c r="E225" s="4" t="s">
        <v>197</v>
      </c>
      <c r="F225" s="4" t="s">
        <v>197</v>
      </c>
      <c r="G225" s="4"/>
      <c r="H225" s="4" t="s">
        <v>323</v>
      </c>
      <c r="I225" s="4" t="s">
        <v>201</v>
      </c>
    </row>
    <row r="226" spans="1:9" ht="75" x14ac:dyDescent="0.25">
      <c r="A226" s="6" t="s">
        <v>260</v>
      </c>
      <c r="B226" s="5">
        <v>2924</v>
      </c>
      <c r="C226" s="3" t="s">
        <v>196</v>
      </c>
      <c r="D226" s="3" t="s">
        <v>197</v>
      </c>
      <c r="E226" s="3" t="s">
        <v>197</v>
      </c>
      <c r="F226" s="3" t="s">
        <v>197</v>
      </c>
      <c r="G226" s="3"/>
      <c r="H226" s="3" t="s">
        <v>323</v>
      </c>
      <c r="I226" s="3" t="s">
        <v>201</v>
      </c>
    </row>
    <row r="227" spans="1:9" ht="90" x14ac:dyDescent="0.25">
      <c r="A227" s="8" t="s">
        <v>261</v>
      </c>
      <c r="B227" s="7">
        <v>2925</v>
      </c>
      <c r="C227" s="4" t="s">
        <v>196</v>
      </c>
      <c r="D227" s="4" t="s">
        <v>197</v>
      </c>
      <c r="E227" s="4" t="s">
        <v>197</v>
      </c>
      <c r="F227" s="4" t="s">
        <v>197</v>
      </c>
      <c r="G227" s="4" t="s">
        <v>202</v>
      </c>
      <c r="H227" s="4" t="s">
        <v>323</v>
      </c>
      <c r="I227" s="4" t="s">
        <v>201</v>
      </c>
    </row>
    <row r="228" spans="1:9" ht="150" x14ac:dyDescent="0.25">
      <c r="A228" s="6" t="s">
        <v>67</v>
      </c>
      <c r="B228" s="5">
        <v>2931</v>
      </c>
      <c r="C228" s="3" t="s">
        <v>196</v>
      </c>
      <c r="D228" s="3" t="s">
        <v>197</v>
      </c>
      <c r="E228" s="3" t="s">
        <v>197</v>
      </c>
      <c r="F228" s="3" t="s">
        <v>197</v>
      </c>
      <c r="G228" s="3"/>
      <c r="H228" s="3" t="s">
        <v>323</v>
      </c>
      <c r="I228" s="3" t="s">
        <v>201</v>
      </c>
    </row>
    <row r="229" spans="1:9" ht="45" x14ac:dyDescent="0.25">
      <c r="A229" s="8" t="s">
        <v>68</v>
      </c>
      <c r="B229" s="7">
        <v>2932</v>
      </c>
      <c r="C229" s="4" t="s">
        <v>196</v>
      </c>
      <c r="D229" s="4" t="s">
        <v>197</v>
      </c>
      <c r="E229" s="4" t="s">
        <v>197</v>
      </c>
      <c r="F229" s="4" t="s">
        <v>197</v>
      </c>
      <c r="G229" s="4"/>
      <c r="H229" s="4" t="s">
        <v>323</v>
      </c>
      <c r="I229" s="4" t="s">
        <v>201</v>
      </c>
    </row>
    <row r="230" spans="1:9" ht="45" x14ac:dyDescent="0.25">
      <c r="A230" s="6" t="s">
        <v>69</v>
      </c>
      <c r="B230" s="5">
        <v>2933</v>
      </c>
      <c r="C230" s="3" t="s">
        <v>196</v>
      </c>
      <c r="D230" s="3" t="s">
        <v>197</v>
      </c>
      <c r="E230" s="3" t="s">
        <v>197</v>
      </c>
      <c r="F230" s="3" t="s">
        <v>197</v>
      </c>
      <c r="G230" s="3"/>
      <c r="H230" s="3" t="s">
        <v>323</v>
      </c>
      <c r="I230" s="3" t="s">
        <v>201</v>
      </c>
    </row>
    <row r="231" spans="1:9" ht="45" x14ac:dyDescent="0.25">
      <c r="A231" s="8" t="s">
        <v>262</v>
      </c>
      <c r="B231" s="7">
        <v>2934</v>
      </c>
      <c r="C231" s="4" t="s">
        <v>196</v>
      </c>
      <c r="D231" s="4" t="s">
        <v>197</v>
      </c>
      <c r="E231" s="4" t="s">
        <v>197</v>
      </c>
      <c r="F231" s="4" t="s">
        <v>197</v>
      </c>
      <c r="G231" s="4"/>
      <c r="H231" s="4" t="s">
        <v>323</v>
      </c>
      <c r="I231" s="4" t="s">
        <v>201</v>
      </c>
    </row>
    <row r="232" spans="1:9" ht="45" x14ac:dyDescent="0.25">
      <c r="A232" s="6" t="s">
        <v>70</v>
      </c>
      <c r="B232" s="5">
        <v>2949</v>
      </c>
      <c r="C232" s="3" t="s">
        <v>196</v>
      </c>
      <c r="D232" s="3" t="s">
        <v>197</v>
      </c>
      <c r="E232" s="3" t="s">
        <v>197</v>
      </c>
      <c r="F232" s="3" t="s">
        <v>197</v>
      </c>
      <c r="G232" s="3" t="s">
        <v>202</v>
      </c>
      <c r="H232" s="3" t="s">
        <v>323</v>
      </c>
      <c r="I232" s="3" t="s">
        <v>201</v>
      </c>
    </row>
    <row r="233" spans="1:9" ht="30" x14ac:dyDescent="0.25">
      <c r="A233" s="8" t="s">
        <v>203</v>
      </c>
      <c r="B233" s="7">
        <v>3101</v>
      </c>
      <c r="C233" s="4" t="s">
        <v>196</v>
      </c>
      <c r="D233" s="4" t="s">
        <v>197</v>
      </c>
      <c r="E233" s="4" t="s">
        <v>197</v>
      </c>
      <c r="F233" s="4" t="s">
        <v>197</v>
      </c>
      <c r="G233" s="4" t="s">
        <v>332</v>
      </c>
      <c r="H233" s="4" t="s">
        <v>323</v>
      </c>
      <c r="I233" s="4" t="s">
        <v>331</v>
      </c>
    </row>
    <row r="234" spans="1:9" x14ac:dyDescent="0.25">
      <c r="A234" s="6" t="s">
        <v>204</v>
      </c>
      <c r="B234" s="5">
        <v>3102</v>
      </c>
      <c r="C234" s="3" t="s">
        <v>196</v>
      </c>
      <c r="D234" s="3" t="s">
        <v>197</v>
      </c>
      <c r="E234" s="3" t="s">
        <v>197</v>
      </c>
      <c r="F234" s="3" t="s">
        <v>197</v>
      </c>
      <c r="G234" s="3" t="s">
        <v>332</v>
      </c>
      <c r="H234" s="3" t="s">
        <v>323</v>
      </c>
      <c r="I234" s="3" t="s">
        <v>331</v>
      </c>
    </row>
    <row r="235" spans="1:9" ht="45" x14ac:dyDescent="0.25">
      <c r="A235" s="8" t="s">
        <v>214</v>
      </c>
      <c r="B235" s="7">
        <v>3126</v>
      </c>
      <c r="C235" s="4" t="s">
        <v>196</v>
      </c>
      <c r="D235" s="4" t="s">
        <v>197</v>
      </c>
      <c r="E235" s="4" t="s">
        <v>197</v>
      </c>
      <c r="F235" s="4" t="s">
        <v>197</v>
      </c>
      <c r="G235" s="4" t="s">
        <v>332</v>
      </c>
      <c r="H235" s="4" t="s">
        <v>323</v>
      </c>
      <c r="I235" s="4" t="s">
        <v>331</v>
      </c>
    </row>
    <row r="236" spans="1:9" ht="30" x14ac:dyDescent="0.25">
      <c r="A236" s="6" t="s">
        <v>266</v>
      </c>
      <c r="B236" s="5">
        <v>3127</v>
      </c>
      <c r="C236" s="3" t="s">
        <v>196</v>
      </c>
      <c r="D236" s="3" t="s">
        <v>197</v>
      </c>
      <c r="E236" s="3" t="s">
        <v>197</v>
      </c>
      <c r="F236" s="3" t="s">
        <v>197</v>
      </c>
      <c r="G236" s="3" t="s">
        <v>332</v>
      </c>
      <c r="H236" s="3" t="s">
        <v>323</v>
      </c>
      <c r="I236" s="3" t="s">
        <v>331</v>
      </c>
    </row>
    <row r="237" spans="1:9" ht="45" x14ac:dyDescent="0.25">
      <c r="A237" s="8" t="s">
        <v>215</v>
      </c>
      <c r="B237" s="7">
        <v>3128</v>
      </c>
      <c r="C237" s="4" t="s">
        <v>196</v>
      </c>
      <c r="D237" s="4" t="s">
        <v>197</v>
      </c>
      <c r="E237" s="4" t="s">
        <v>197</v>
      </c>
      <c r="F237" s="4" t="s">
        <v>197</v>
      </c>
      <c r="G237" s="4" t="s">
        <v>332</v>
      </c>
      <c r="H237" s="4" t="s">
        <v>323</v>
      </c>
      <c r="I237" s="4" t="s">
        <v>331</v>
      </c>
    </row>
    <row r="238" spans="1:9" ht="45" x14ac:dyDescent="0.25">
      <c r="A238" s="6" t="s">
        <v>71</v>
      </c>
      <c r="B238" s="5">
        <v>3129</v>
      </c>
      <c r="C238" s="3" t="s">
        <v>196</v>
      </c>
      <c r="D238" s="3" t="s">
        <v>197</v>
      </c>
      <c r="E238" s="3" t="s">
        <v>197</v>
      </c>
      <c r="F238" s="3" t="s">
        <v>197</v>
      </c>
      <c r="G238" s="3" t="s">
        <v>332</v>
      </c>
      <c r="H238" s="3" t="s">
        <v>323</v>
      </c>
      <c r="I238" s="3" t="s">
        <v>331</v>
      </c>
    </row>
    <row r="239" spans="1:9" ht="30" x14ac:dyDescent="0.25">
      <c r="A239" s="8" t="s">
        <v>61</v>
      </c>
      <c r="B239" s="7">
        <v>3201</v>
      </c>
      <c r="C239" s="4" t="s">
        <v>196</v>
      </c>
      <c r="D239" s="4" t="s">
        <v>197</v>
      </c>
      <c r="E239" s="4" t="s">
        <v>197</v>
      </c>
      <c r="F239" s="4" t="s">
        <v>196</v>
      </c>
      <c r="G239" s="4" t="s">
        <v>325</v>
      </c>
      <c r="H239" s="4" t="s">
        <v>323</v>
      </c>
      <c r="I239" s="4" t="s">
        <v>331</v>
      </c>
    </row>
    <row r="240" spans="1:9" ht="45" x14ac:dyDescent="0.25">
      <c r="A240" s="6" t="s">
        <v>5</v>
      </c>
      <c r="B240" s="5">
        <v>3202</v>
      </c>
      <c r="C240" s="3" t="s">
        <v>196</v>
      </c>
      <c r="D240" s="3" t="s">
        <v>197</v>
      </c>
      <c r="E240" s="3" t="s">
        <v>197</v>
      </c>
      <c r="F240" s="3" t="s">
        <v>196</v>
      </c>
      <c r="G240" s="3" t="s">
        <v>325</v>
      </c>
      <c r="H240" s="3" t="s">
        <v>323</v>
      </c>
      <c r="I240" s="3" t="s">
        <v>331</v>
      </c>
    </row>
    <row r="241" spans="1:9" ht="45" x14ac:dyDescent="0.25">
      <c r="A241" s="8" t="s">
        <v>8</v>
      </c>
      <c r="B241" s="7">
        <v>3205</v>
      </c>
      <c r="C241" s="4" t="s">
        <v>196</v>
      </c>
      <c r="D241" s="4" t="s">
        <v>197</v>
      </c>
      <c r="E241" s="4" t="s">
        <v>197</v>
      </c>
      <c r="F241" s="4" t="s">
        <v>197</v>
      </c>
      <c r="G241" s="4" t="s">
        <v>332</v>
      </c>
      <c r="H241" s="4" t="s">
        <v>323</v>
      </c>
      <c r="I241" s="4" t="s">
        <v>331</v>
      </c>
    </row>
    <row r="242" spans="1:9" ht="30" x14ac:dyDescent="0.25">
      <c r="A242" s="6" t="s">
        <v>9</v>
      </c>
      <c r="B242" s="5">
        <v>3206</v>
      </c>
      <c r="C242" s="3" t="s">
        <v>196</v>
      </c>
      <c r="D242" s="3" t="s">
        <v>197</v>
      </c>
      <c r="E242" s="3" t="s">
        <v>197</v>
      </c>
      <c r="F242" s="3" t="s">
        <v>197</v>
      </c>
      <c r="G242" s="3" t="s">
        <v>332</v>
      </c>
      <c r="H242" s="3" t="s">
        <v>323</v>
      </c>
      <c r="I242" s="3" t="s">
        <v>331</v>
      </c>
    </row>
    <row r="243" spans="1:9" ht="30" x14ac:dyDescent="0.25">
      <c r="A243" s="8" t="s">
        <v>10</v>
      </c>
      <c r="B243" s="7">
        <v>3207</v>
      </c>
      <c r="C243" s="4" t="s">
        <v>196</v>
      </c>
      <c r="D243" s="4" t="s">
        <v>197</v>
      </c>
      <c r="E243" s="4" t="s">
        <v>197</v>
      </c>
      <c r="F243" s="4" t="s">
        <v>197</v>
      </c>
      <c r="G243" s="4" t="s">
        <v>332</v>
      </c>
      <c r="H243" s="4" t="s">
        <v>323</v>
      </c>
      <c r="I243" s="4" t="s">
        <v>331</v>
      </c>
    </row>
    <row r="244" spans="1:9" ht="45" x14ac:dyDescent="0.25">
      <c r="A244" s="6" t="s">
        <v>72</v>
      </c>
      <c r="B244" s="5">
        <v>3211</v>
      </c>
      <c r="C244" s="3" t="s">
        <v>196</v>
      </c>
      <c r="D244" s="3" t="s">
        <v>197</v>
      </c>
      <c r="E244" s="3" t="s">
        <v>197</v>
      </c>
      <c r="F244" s="3" t="s">
        <v>196</v>
      </c>
      <c r="G244" s="3" t="s">
        <v>325</v>
      </c>
      <c r="H244" s="3" t="s">
        <v>323</v>
      </c>
      <c r="I244" s="3" t="s">
        <v>331</v>
      </c>
    </row>
    <row r="245" spans="1:9" ht="75" x14ac:dyDescent="0.25">
      <c r="A245" s="8" t="s">
        <v>73</v>
      </c>
      <c r="B245" s="7">
        <v>3212</v>
      </c>
      <c r="C245" s="4" t="s">
        <v>196</v>
      </c>
      <c r="D245" s="4" t="s">
        <v>197</v>
      </c>
      <c r="E245" s="4" t="s">
        <v>197</v>
      </c>
      <c r="F245" s="4" t="s">
        <v>196</v>
      </c>
      <c r="G245" s="4" t="s">
        <v>325</v>
      </c>
      <c r="H245" s="4" t="s">
        <v>323</v>
      </c>
      <c r="I245" s="4" t="s">
        <v>331</v>
      </c>
    </row>
    <row r="246" spans="1:9" ht="30" x14ac:dyDescent="0.25">
      <c r="A246" s="6" t="s">
        <v>220</v>
      </c>
      <c r="B246" s="5">
        <v>3251</v>
      </c>
      <c r="C246" s="3" t="s">
        <v>196</v>
      </c>
      <c r="D246" s="3" t="s">
        <v>197</v>
      </c>
      <c r="E246" s="3" t="s">
        <v>197</v>
      </c>
      <c r="F246" s="3" t="s">
        <v>197</v>
      </c>
      <c r="G246" s="3" t="s">
        <v>332</v>
      </c>
      <c r="H246" s="3" t="s">
        <v>323</v>
      </c>
      <c r="I246" s="3" t="s">
        <v>331</v>
      </c>
    </row>
    <row r="247" spans="1:9" ht="45" x14ac:dyDescent="0.25">
      <c r="A247" s="8" t="s">
        <v>222</v>
      </c>
      <c r="B247" s="7">
        <v>3301</v>
      </c>
      <c r="C247" s="4" t="s">
        <v>196</v>
      </c>
      <c r="D247" s="4" t="s">
        <v>197</v>
      </c>
      <c r="E247" s="4" t="s">
        <v>197</v>
      </c>
      <c r="F247" s="4" t="s">
        <v>197</v>
      </c>
      <c r="G247" s="4" t="s">
        <v>332</v>
      </c>
      <c r="H247" s="4" t="s">
        <v>323</v>
      </c>
      <c r="I247" s="4" t="s">
        <v>331</v>
      </c>
    </row>
    <row r="248" spans="1:9" ht="45" x14ac:dyDescent="0.25">
      <c r="A248" s="6" t="s">
        <v>223</v>
      </c>
      <c r="B248" s="5">
        <v>3351</v>
      </c>
      <c r="C248" s="3" t="s">
        <v>196</v>
      </c>
      <c r="D248" s="3" t="s">
        <v>197</v>
      </c>
      <c r="E248" s="3" t="s">
        <v>197</v>
      </c>
      <c r="F248" s="3" t="s">
        <v>197</v>
      </c>
      <c r="G248" s="3" t="s">
        <v>332</v>
      </c>
      <c r="H248" s="3" t="s">
        <v>323</v>
      </c>
      <c r="I248" s="3" t="s">
        <v>331</v>
      </c>
    </row>
    <row r="249" spans="1:9" ht="30" x14ac:dyDescent="0.25">
      <c r="A249" s="8" t="s">
        <v>24</v>
      </c>
      <c r="B249" s="7">
        <v>3352</v>
      </c>
      <c r="C249" s="4" t="s">
        <v>196</v>
      </c>
      <c r="D249" s="4" t="s">
        <v>197</v>
      </c>
      <c r="E249" s="4" t="s">
        <v>197</v>
      </c>
      <c r="F249" s="4" t="s">
        <v>197</v>
      </c>
      <c r="G249" s="4" t="s">
        <v>332</v>
      </c>
      <c r="H249" s="4" t="s">
        <v>323</v>
      </c>
      <c r="I249" s="4" t="s">
        <v>331</v>
      </c>
    </row>
    <row r="250" spans="1:9" ht="30" x14ac:dyDescent="0.25">
      <c r="A250" s="6" t="s">
        <v>25</v>
      </c>
      <c r="B250" s="5">
        <v>3353</v>
      </c>
      <c r="C250" s="3" t="s">
        <v>196</v>
      </c>
      <c r="D250" s="3" t="s">
        <v>197</v>
      </c>
      <c r="E250" s="3" t="s">
        <v>197</v>
      </c>
      <c r="F250" s="3" t="s">
        <v>197</v>
      </c>
      <c r="G250" s="3" t="s">
        <v>332</v>
      </c>
      <c r="H250" s="3" t="s">
        <v>323</v>
      </c>
      <c r="I250" s="3" t="s">
        <v>331</v>
      </c>
    </row>
    <row r="251" spans="1:9" ht="45" x14ac:dyDescent="0.25">
      <c r="A251" s="8" t="s">
        <v>26</v>
      </c>
      <c r="B251" s="7">
        <v>3354</v>
      </c>
      <c r="C251" s="4" t="s">
        <v>196</v>
      </c>
      <c r="D251" s="4" t="s">
        <v>197</v>
      </c>
      <c r="E251" s="4" t="s">
        <v>197</v>
      </c>
      <c r="F251" s="4" t="s">
        <v>197</v>
      </c>
      <c r="G251" s="4" t="s">
        <v>332</v>
      </c>
      <c r="H251" s="4" t="s">
        <v>323</v>
      </c>
      <c r="I251" s="4" t="s">
        <v>331</v>
      </c>
    </row>
    <row r="252" spans="1:9" ht="60" x14ac:dyDescent="0.25">
      <c r="A252" s="6" t="s">
        <v>27</v>
      </c>
      <c r="B252" s="5">
        <v>3355</v>
      </c>
      <c r="C252" s="3" t="s">
        <v>196</v>
      </c>
      <c r="D252" s="3" t="s">
        <v>197</v>
      </c>
      <c r="E252" s="3" t="s">
        <v>197</v>
      </c>
      <c r="F252" s="3" t="s">
        <v>197</v>
      </c>
      <c r="G252" s="3" t="s">
        <v>332</v>
      </c>
      <c r="H252" s="3" t="s">
        <v>323</v>
      </c>
      <c r="I252" s="3" t="s">
        <v>331</v>
      </c>
    </row>
    <row r="253" spans="1:9" ht="45" x14ac:dyDescent="0.25">
      <c r="A253" s="8" t="s">
        <v>28</v>
      </c>
      <c r="B253" s="7">
        <v>3356</v>
      </c>
      <c r="C253" s="4" t="s">
        <v>196</v>
      </c>
      <c r="D253" s="4" t="s">
        <v>197</v>
      </c>
      <c r="E253" s="4" t="s">
        <v>197</v>
      </c>
      <c r="F253" s="4" t="s">
        <v>197</v>
      </c>
      <c r="G253" s="4" t="s">
        <v>332</v>
      </c>
      <c r="H253" s="4" t="s">
        <v>323</v>
      </c>
      <c r="I253" s="4" t="s">
        <v>331</v>
      </c>
    </row>
    <row r="254" spans="1:9" ht="45" x14ac:dyDescent="0.25">
      <c r="A254" s="6" t="s">
        <v>74</v>
      </c>
      <c r="B254" s="5">
        <v>3503</v>
      </c>
      <c r="C254" s="3" t="s">
        <v>196</v>
      </c>
      <c r="D254" s="3" t="s">
        <v>197</v>
      </c>
      <c r="E254" s="3" t="s">
        <v>197</v>
      </c>
      <c r="F254" s="3" t="s">
        <v>196</v>
      </c>
      <c r="G254" s="3" t="s">
        <v>325</v>
      </c>
      <c r="H254" s="3" t="s">
        <v>323</v>
      </c>
      <c r="I254" s="3" t="s">
        <v>331</v>
      </c>
    </row>
    <row r="255" spans="1:9" ht="30" x14ac:dyDescent="0.25">
      <c r="A255" s="8" t="s">
        <v>234</v>
      </c>
      <c r="B255" s="7">
        <v>3551</v>
      </c>
      <c r="C255" s="4" t="s">
        <v>196</v>
      </c>
      <c r="D255" s="4" t="s">
        <v>197</v>
      </c>
      <c r="E255" s="4" t="s">
        <v>197</v>
      </c>
      <c r="F255" s="4" t="s">
        <v>197</v>
      </c>
      <c r="G255" s="4" t="s">
        <v>332</v>
      </c>
      <c r="H255" s="4" t="s">
        <v>323</v>
      </c>
      <c r="I255" s="4" t="s">
        <v>331</v>
      </c>
    </row>
    <row r="256" spans="1:9" ht="30" x14ac:dyDescent="0.25">
      <c r="A256" s="6" t="s">
        <v>38</v>
      </c>
      <c r="B256" s="5">
        <v>3553</v>
      </c>
      <c r="C256" s="3" t="s">
        <v>196</v>
      </c>
      <c r="D256" s="3" t="s">
        <v>197</v>
      </c>
      <c r="E256" s="3" t="s">
        <v>197</v>
      </c>
      <c r="F256" s="3" t="s">
        <v>196</v>
      </c>
      <c r="G256" s="3" t="s">
        <v>325</v>
      </c>
      <c r="H256" s="3" t="s">
        <v>323</v>
      </c>
      <c r="I256" s="3" t="s">
        <v>331</v>
      </c>
    </row>
    <row r="257" spans="1:9" ht="30" x14ac:dyDescent="0.25">
      <c r="A257" s="8" t="s">
        <v>237</v>
      </c>
      <c r="B257" s="7">
        <v>3556</v>
      </c>
      <c r="C257" s="4" t="s">
        <v>196</v>
      </c>
      <c r="D257" s="4" t="s">
        <v>197</v>
      </c>
      <c r="E257" s="4" t="s">
        <v>197</v>
      </c>
      <c r="F257" s="4" t="s">
        <v>197</v>
      </c>
      <c r="G257" s="4" t="s">
        <v>332</v>
      </c>
      <c r="H257" s="4" t="s">
        <v>323</v>
      </c>
      <c r="I257" s="4" t="s">
        <v>331</v>
      </c>
    </row>
    <row r="258" spans="1:9" ht="45" x14ac:dyDescent="0.25">
      <c r="A258" s="6" t="s">
        <v>241</v>
      </c>
      <c r="B258" s="5">
        <v>3651</v>
      </c>
      <c r="C258" s="3" t="s">
        <v>196</v>
      </c>
      <c r="D258" s="3" t="s">
        <v>197</v>
      </c>
      <c r="E258" s="3" t="s">
        <v>197</v>
      </c>
      <c r="F258" s="3" t="s">
        <v>197</v>
      </c>
      <c r="G258" s="3" t="s">
        <v>332</v>
      </c>
      <c r="H258" s="3" t="s">
        <v>323</v>
      </c>
      <c r="I258" s="3" t="s">
        <v>331</v>
      </c>
    </row>
    <row r="259" spans="1:9" ht="30" x14ac:dyDescent="0.25">
      <c r="A259" s="8" t="s">
        <v>242</v>
      </c>
      <c r="B259" s="7">
        <v>3652</v>
      </c>
      <c r="C259" s="4" t="s">
        <v>196</v>
      </c>
      <c r="D259" s="4" t="s">
        <v>197</v>
      </c>
      <c r="E259" s="4" t="s">
        <v>197</v>
      </c>
      <c r="F259" s="4" t="s">
        <v>197</v>
      </c>
      <c r="G259" s="4" t="s">
        <v>332</v>
      </c>
      <c r="H259" s="4" t="s">
        <v>323</v>
      </c>
      <c r="I259" s="4" t="s">
        <v>331</v>
      </c>
    </row>
    <row r="260" spans="1:9" ht="45" x14ac:dyDescent="0.25">
      <c r="A260" s="6" t="s">
        <v>42</v>
      </c>
      <c r="B260" s="5">
        <v>3653</v>
      </c>
      <c r="C260" s="3" t="s">
        <v>196</v>
      </c>
      <c r="D260" s="3" t="s">
        <v>197</v>
      </c>
      <c r="E260" s="3" t="s">
        <v>197</v>
      </c>
      <c r="F260" s="3" t="s">
        <v>197</v>
      </c>
      <c r="G260" s="3" t="s">
        <v>332</v>
      </c>
      <c r="H260" s="3" t="s">
        <v>323</v>
      </c>
      <c r="I260" s="3" t="s">
        <v>331</v>
      </c>
    </row>
    <row r="261" spans="1:9" ht="60" x14ac:dyDescent="0.25">
      <c r="A261" s="8" t="s">
        <v>75</v>
      </c>
      <c r="B261" s="7">
        <v>3930</v>
      </c>
      <c r="C261" s="4" t="s">
        <v>196</v>
      </c>
      <c r="D261" s="4" t="s">
        <v>197</v>
      </c>
      <c r="E261" s="4" t="s">
        <v>197</v>
      </c>
      <c r="F261" s="4" t="s">
        <v>197</v>
      </c>
      <c r="G261" s="4" t="s">
        <v>332</v>
      </c>
      <c r="H261" s="4" t="s">
        <v>323</v>
      </c>
      <c r="I261" s="4" t="s">
        <v>331</v>
      </c>
    </row>
    <row r="262" spans="1:9" ht="45" x14ac:dyDescent="0.25">
      <c r="A262" s="6" t="s">
        <v>70</v>
      </c>
      <c r="B262" s="5">
        <v>3949</v>
      </c>
      <c r="C262" s="3" t="s">
        <v>196</v>
      </c>
      <c r="D262" s="3" t="s">
        <v>197</v>
      </c>
      <c r="E262" s="3" t="s">
        <v>197</v>
      </c>
      <c r="F262" s="3" t="s">
        <v>197</v>
      </c>
      <c r="G262" s="3" t="s">
        <v>332</v>
      </c>
      <c r="H262" s="3" t="s">
        <v>323</v>
      </c>
      <c r="I262" s="3" t="s">
        <v>331</v>
      </c>
    </row>
    <row r="263" spans="1:9" ht="30" x14ac:dyDescent="0.25">
      <c r="A263" s="8" t="s">
        <v>76</v>
      </c>
      <c r="B263" s="7">
        <v>5101</v>
      </c>
      <c r="C263" s="4" t="s">
        <v>196</v>
      </c>
      <c r="D263" s="4" t="s">
        <v>197</v>
      </c>
      <c r="E263" s="4" t="s">
        <v>197</v>
      </c>
      <c r="F263" s="4" t="s">
        <v>197</v>
      </c>
      <c r="G263" s="4" t="s">
        <v>327</v>
      </c>
      <c r="H263" s="4" t="s">
        <v>328</v>
      </c>
      <c r="I263" s="4" t="s">
        <v>198</v>
      </c>
    </row>
    <row r="264" spans="1:9" ht="30" x14ac:dyDescent="0.25">
      <c r="A264" s="6" t="s">
        <v>77</v>
      </c>
      <c r="B264" s="5">
        <v>5102</v>
      </c>
      <c r="C264" s="3" t="s">
        <v>196</v>
      </c>
      <c r="D264" s="3" t="s">
        <v>197</v>
      </c>
      <c r="E264" s="3" t="s">
        <v>197</v>
      </c>
      <c r="F264" s="3" t="s">
        <v>197</v>
      </c>
      <c r="G264" s="3" t="s">
        <v>327</v>
      </c>
      <c r="H264" s="3" t="s">
        <v>328</v>
      </c>
      <c r="I264" s="3" t="s">
        <v>198</v>
      </c>
    </row>
    <row r="265" spans="1:9" ht="45" x14ac:dyDescent="0.25">
      <c r="A265" s="8" t="s">
        <v>78</v>
      </c>
      <c r="B265" s="7">
        <v>5103</v>
      </c>
      <c r="C265" s="4" t="s">
        <v>196</v>
      </c>
      <c r="D265" s="4" t="s">
        <v>197</v>
      </c>
      <c r="E265" s="4" t="s">
        <v>197</v>
      </c>
      <c r="F265" s="4" t="s">
        <v>197</v>
      </c>
      <c r="G265" s="4"/>
      <c r="H265" s="4" t="s">
        <v>328</v>
      </c>
      <c r="I265" s="4" t="s">
        <v>198</v>
      </c>
    </row>
    <row r="266" spans="1:9" ht="45" x14ac:dyDescent="0.25">
      <c r="A266" s="6" t="s">
        <v>79</v>
      </c>
      <c r="B266" s="5">
        <v>5104</v>
      </c>
      <c r="C266" s="3" t="s">
        <v>196</v>
      </c>
      <c r="D266" s="3" t="s">
        <v>197</v>
      </c>
      <c r="E266" s="3" t="s">
        <v>197</v>
      </c>
      <c r="F266" s="3" t="s">
        <v>197</v>
      </c>
      <c r="G266" s="3" t="s">
        <v>327</v>
      </c>
      <c r="H266" s="3" t="s">
        <v>328</v>
      </c>
      <c r="I266" s="3" t="s">
        <v>198</v>
      </c>
    </row>
    <row r="267" spans="1:9" ht="45" x14ac:dyDescent="0.25">
      <c r="A267" s="8" t="s">
        <v>80</v>
      </c>
      <c r="B267" s="7">
        <v>5105</v>
      </c>
      <c r="C267" s="4" t="s">
        <v>196</v>
      </c>
      <c r="D267" s="4" t="s">
        <v>197</v>
      </c>
      <c r="E267" s="4" t="s">
        <v>197</v>
      </c>
      <c r="F267" s="4" t="s">
        <v>197</v>
      </c>
      <c r="G267" s="4"/>
      <c r="H267" s="4" t="s">
        <v>328</v>
      </c>
      <c r="I267" s="4" t="s">
        <v>198</v>
      </c>
    </row>
    <row r="268" spans="1:9" ht="45" x14ac:dyDescent="0.25">
      <c r="A268" s="6" t="s">
        <v>81</v>
      </c>
      <c r="B268" s="5">
        <v>5106</v>
      </c>
      <c r="C268" s="3" t="s">
        <v>196</v>
      </c>
      <c r="D268" s="3" t="s">
        <v>197</v>
      </c>
      <c r="E268" s="3" t="s">
        <v>197</v>
      </c>
      <c r="F268" s="3" t="s">
        <v>197</v>
      </c>
      <c r="G268" s="3"/>
      <c r="H268" s="3" t="s">
        <v>328</v>
      </c>
      <c r="I268" s="3" t="s">
        <v>198</v>
      </c>
    </row>
    <row r="269" spans="1:9" ht="45" x14ac:dyDescent="0.25">
      <c r="A269" s="8" t="s">
        <v>82</v>
      </c>
      <c r="B269" s="7">
        <v>5109</v>
      </c>
      <c r="C269" s="4" t="s">
        <v>196</v>
      </c>
      <c r="D269" s="4" t="s">
        <v>197</v>
      </c>
      <c r="E269" s="4" t="s">
        <v>197</v>
      </c>
      <c r="F269" s="4" t="s">
        <v>197</v>
      </c>
      <c r="G269" s="4"/>
      <c r="H269" s="4" t="s">
        <v>328</v>
      </c>
      <c r="I269" s="4" t="s">
        <v>198</v>
      </c>
    </row>
    <row r="270" spans="1:9" ht="45" x14ac:dyDescent="0.25">
      <c r="A270" s="6" t="s">
        <v>83</v>
      </c>
      <c r="B270" s="5">
        <v>5110</v>
      </c>
      <c r="C270" s="3" t="s">
        <v>196</v>
      </c>
      <c r="D270" s="3" t="s">
        <v>197</v>
      </c>
      <c r="E270" s="3" t="s">
        <v>197</v>
      </c>
      <c r="F270" s="3" t="s">
        <v>197</v>
      </c>
      <c r="G270" s="3" t="s">
        <v>327</v>
      </c>
      <c r="H270" s="3" t="s">
        <v>328</v>
      </c>
      <c r="I270" s="3" t="s">
        <v>198</v>
      </c>
    </row>
    <row r="271" spans="1:9" ht="60" x14ac:dyDescent="0.25">
      <c r="A271" s="8" t="s">
        <v>84</v>
      </c>
      <c r="B271" s="7">
        <v>5111</v>
      </c>
      <c r="C271" s="4" t="s">
        <v>196</v>
      </c>
      <c r="D271" s="4" t="s">
        <v>197</v>
      </c>
      <c r="E271" s="4" t="s">
        <v>197</v>
      </c>
      <c r="F271" s="4" t="s">
        <v>197</v>
      </c>
      <c r="G271" s="4"/>
      <c r="H271" s="4" t="s">
        <v>328</v>
      </c>
      <c r="I271" s="4" t="s">
        <v>198</v>
      </c>
    </row>
    <row r="272" spans="1:9" ht="60" x14ac:dyDescent="0.25">
      <c r="A272" s="6" t="s">
        <v>85</v>
      </c>
      <c r="B272" s="5">
        <v>5112</v>
      </c>
      <c r="C272" s="3" t="s">
        <v>196</v>
      </c>
      <c r="D272" s="3" t="s">
        <v>197</v>
      </c>
      <c r="E272" s="3" t="s">
        <v>197</v>
      </c>
      <c r="F272" s="3" t="s">
        <v>197</v>
      </c>
      <c r="G272" s="3"/>
      <c r="H272" s="3" t="s">
        <v>328</v>
      </c>
      <c r="I272" s="3" t="s">
        <v>198</v>
      </c>
    </row>
    <row r="273" spans="1:9" ht="60" x14ac:dyDescent="0.25">
      <c r="A273" s="8" t="s">
        <v>86</v>
      </c>
      <c r="B273" s="7">
        <v>5113</v>
      </c>
      <c r="C273" s="4" t="s">
        <v>196</v>
      </c>
      <c r="D273" s="4" t="s">
        <v>197</v>
      </c>
      <c r="E273" s="4" t="s">
        <v>197</v>
      </c>
      <c r="F273" s="4" t="s">
        <v>197</v>
      </c>
      <c r="G273" s="4"/>
      <c r="H273" s="4" t="s">
        <v>328</v>
      </c>
      <c r="I273" s="4" t="s">
        <v>198</v>
      </c>
    </row>
    <row r="274" spans="1:9" ht="60" x14ac:dyDescent="0.25">
      <c r="A274" s="6" t="s">
        <v>87</v>
      </c>
      <c r="B274" s="5">
        <v>5114</v>
      </c>
      <c r="C274" s="3" t="s">
        <v>196</v>
      </c>
      <c r="D274" s="3" t="s">
        <v>197</v>
      </c>
      <c r="E274" s="3" t="s">
        <v>197</v>
      </c>
      <c r="F274" s="3" t="s">
        <v>197</v>
      </c>
      <c r="G274" s="3" t="s">
        <v>327</v>
      </c>
      <c r="H274" s="3" t="s">
        <v>328</v>
      </c>
      <c r="I274" s="3" t="s">
        <v>198</v>
      </c>
    </row>
    <row r="275" spans="1:9" ht="60" x14ac:dyDescent="0.25">
      <c r="A275" s="8" t="s">
        <v>88</v>
      </c>
      <c r="B275" s="7">
        <v>5115</v>
      </c>
      <c r="C275" s="4" t="s">
        <v>196</v>
      </c>
      <c r="D275" s="4" t="s">
        <v>197</v>
      </c>
      <c r="E275" s="4" t="s">
        <v>197</v>
      </c>
      <c r="F275" s="4" t="s">
        <v>197</v>
      </c>
      <c r="G275" s="4" t="s">
        <v>327</v>
      </c>
      <c r="H275" s="4" t="s">
        <v>328</v>
      </c>
      <c r="I275" s="4" t="s">
        <v>198</v>
      </c>
    </row>
    <row r="276" spans="1:9" ht="45" x14ac:dyDescent="0.25">
      <c r="A276" s="6" t="s">
        <v>267</v>
      </c>
      <c r="B276" s="5">
        <v>5116</v>
      </c>
      <c r="C276" s="3" t="s">
        <v>196</v>
      </c>
      <c r="D276" s="3" t="s">
        <v>197</v>
      </c>
      <c r="E276" s="3" t="s">
        <v>197</v>
      </c>
      <c r="F276" s="3" t="s">
        <v>197</v>
      </c>
      <c r="G276" s="3"/>
      <c r="H276" s="3" t="s">
        <v>328</v>
      </c>
      <c r="I276" s="3" t="s">
        <v>198</v>
      </c>
    </row>
    <row r="277" spans="1:9" ht="45" x14ac:dyDescent="0.25">
      <c r="A277" s="8" t="s">
        <v>268</v>
      </c>
      <c r="B277" s="7">
        <v>5117</v>
      </c>
      <c r="C277" s="4" t="s">
        <v>196</v>
      </c>
      <c r="D277" s="4" t="s">
        <v>197</v>
      </c>
      <c r="E277" s="4" t="s">
        <v>197</v>
      </c>
      <c r="F277" s="4" t="s">
        <v>197</v>
      </c>
      <c r="G277" s="4" t="s">
        <v>327</v>
      </c>
      <c r="H277" s="4" t="s">
        <v>328</v>
      </c>
      <c r="I277" s="4" t="s">
        <v>198</v>
      </c>
    </row>
    <row r="278" spans="1:9" ht="75" x14ac:dyDescent="0.25">
      <c r="A278" s="6" t="s">
        <v>89</v>
      </c>
      <c r="B278" s="5">
        <v>5118</v>
      </c>
      <c r="C278" s="3" t="s">
        <v>196</v>
      </c>
      <c r="D278" s="3" t="s">
        <v>197</v>
      </c>
      <c r="E278" s="3" t="s">
        <v>197</v>
      </c>
      <c r="F278" s="3" t="s">
        <v>197</v>
      </c>
      <c r="G278" s="3"/>
      <c r="H278" s="3" t="s">
        <v>328</v>
      </c>
      <c r="I278" s="3" t="s">
        <v>198</v>
      </c>
    </row>
    <row r="279" spans="1:9" ht="75" x14ac:dyDescent="0.25">
      <c r="A279" s="8" t="s">
        <v>90</v>
      </c>
      <c r="B279" s="7">
        <v>5119</v>
      </c>
      <c r="C279" s="4" t="s">
        <v>196</v>
      </c>
      <c r="D279" s="4" t="s">
        <v>197</v>
      </c>
      <c r="E279" s="4" t="s">
        <v>197</v>
      </c>
      <c r="F279" s="4" t="s">
        <v>197</v>
      </c>
      <c r="G279" s="4" t="s">
        <v>327</v>
      </c>
      <c r="H279" s="4" t="s">
        <v>328</v>
      </c>
      <c r="I279" s="4" t="s">
        <v>198</v>
      </c>
    </row>
    <row r="280" spans="1:9" ht="60" x14ac:dyDescent="0.25">
      <c r="A280" s="6" t="s">
        <v>91</v>
      </c>
      <c r="B280" s="5">
        <v>5120</v>
      </c>
      <c r="C280" s="3" t="s">
        <v>196</v>
      </c>
      <c r="D280" s="3" t="s">
        <v>197</v>
      </c>
      <c r="E280" s="3" t="s">
        <v>197</v>
      </c>
      <c r="F280" s="3" t="s">
        <v>197</v>
      </c>
      <c r="G280" s="3" t="s">
        <v>327</v>
      </c>
      <c r="H280" s="3" t="s">
        <v>328</v>
      </c>
      <c r="I280" s="3" t="s">
        <v>198</v>
      </c>
    </row>
    <row r="281" spans="1:9" ht="90" x14ac:dyDescent="0.25">
      <c r="A281" s="8" t="s">
        <v>269</v>
      </c>
      <c r="B281" s="7">
        <v>5122</v>
      </c>
      <c r="C281" s="4" t="s">
        <v>196</v>
      </c>
      <c r="D281" s="4" t="s">
        <v>197</v>
      </c>
      <c r="E281" s="4" t="s">
        <v>197</v>
      </c>
      <c r="F281" s="4" t="s">
        <v>197</v>
      </c>
      <c r="G281" s="4" t="s">
        <v>327</v>
      </c>
      <c r="H281" s="4" t="s">
        <v>328</v>
      </c>
      <c r="I281" s="4" t="s">
        <v>198</v>
      </c>
    </row>
    <row r="282" spans="1:9" ht="90" x14ac:dyDescent="0.25">
      <c r="A282" s="6" t="s">
        <v>270</v>
      </c>
      <c r="B282" s="5">
        <v>5123</v>
      </c>
      <c r="C282" s="3" t="s">
        <v>196</v>
      </c>
      <c r="D282" s="3" t="s">
        <v>197</v>
      </c>
      <c r="E282" s="3" t="s">
        <v>197</v>
      </c>
      <c r="F282" s="3" t="s">
        <v>197</v>
      </c>
      <c r="G282" s="3" t="s">
        <v>327</v>
      </c>
      <c r="H282" s="3" t="s">
        <v>328</v>
      </c>
      <c r="I282" s="3" t="s">
        <v>198</v>
      </c>
    </row>
    <row r="283" spans="1:9" ht="30" x14ac:dyDescent="0.25">
      <c r="A283" s="8" t="s">
        <v>271</v>
      </c>
      <c r="B283" s="7">
        <v>5124</v>
      </c>
      <c r="C283" s="4" t="s">
        <v>196</v>
      </c>
      <c r="D283" s="4" t="s">
        <v>197</v>
      </c>
      <c r="E283" s="4" t="s">
        <v>197</v>
      </c>
      <c r="F283" s="4" t="s">
        <v>197</v>
      </c>
      <c r="G283" s="4"/>
      <c r="H283" s="4" t="s">
        <v>328</v>
      </c>
      <c r="I283" s="4" t="s">
        <v>198</v>
      </c>
    </row>
    <row r="284" spans="1:9" ht="105" x14ac:dyDescent="0.25">
      <c r="A284" s="6" t="s">
        <v>272</v>
      </c>
      <c r="B284" s="5">
        <v>5125</v>
      </c>
      <c r="C284" s="3" t="s">
        <v>196</v>
      </c>
      <c r="D284" s="3" t="s">
        <v>197</v>
      </c>
      <c r="E284" s="3" t="s">
        <v>197</v>
      </c>
      <c r="F284" s="3" t="s">
        <v>197</v>
      </c>
      <c r="G284" s="3"/>
      <c r="H284" s="3" t="s">
        <v>328</v>
      </c>
      <c r="I284" s="3" t="s">
        <v>198</v>
      </c>
    </row>
    <row r="285" spans="1:9" ht="75" x14ac:dyDescent="0.25">
      <c r="A285" s="8" t="s">
        <v>92</v>
      </c>
      <c r="B285" s="7">
        <v>5129</v>
      </c>
      <c r="C285" s="4" t="s">
        <v>196</v>
      </c>
      <c r="D285" s="4" t="s">
        <v>197</v>
      </c>
      <c r="E285" s="4" t="s">
        <v>197</v>
      </c>
      <c r="F285" s="4" t="s">
        <v>197</v>
      </c>
      <c r="G285" s="4"/>
      <c r="H285" s="4" t="s">
        <v>328</v>
      </c>
      <c r="I285" s="4" t="s">
        <v>198</v>
      </c>
    </row>
    <row r="286" spans="1:9" ht="30" x14ac:dyDescent="0.25">
      <c r="A286" s="6" t="s">
        <v>167</v>
      </c>
      <c r="B286" s="5">
        <v>5151</v>
      </c>
      <c r="C286" s="3" t="s">
        <v>196</v>
      </c>
      <c r="D286" s="3" t="s">
        <v>197</v>
      </c>
      <c r="E286" s="3" t="s">
        <v>197</v>
      </c>
      <c r="F286" s="3" t="s">
        <v>197</v>
      </c>
      <c r="G286" s="3"/>
      <c r="H286" s="3" t="s">
        <v>328</v>
      </c>
      <c r="I286" s="3" t="s">
        <v>198</v>
      </c>
    </row>
    <row r="287" spans="1:9" ht="30" x14ac:dyDescent="0.25">
      <c r="A287" s="8" t="s">
        <v>93</v>
      </c>
      <c r="B287" s="7">
        <v>5152</v>
      </c>
      <c r="C287" s="4" t="s">
        <v>196</v>
      </c>
      <c r="D287" s="4" t="s">
        <v>197</v>
      </c>
      <c r="E287" s="4" t="s">
        <v>197</v>
      </c>
      <c r="F287" s="4" t="s">
        <v>197</v>
      </c>
      <c r="G287" s="4"/>
      <c r="H287" s="4" t="s">
        <v>328</v>
      </c>
      <c r="I287" s="4" t="s">
        <v>198</v>
      </c>
    </row>
    <row r="288" spans="1:9" x14ac:dyDescent="0.25">
      <c r="A288" s="6" t="s">
        <v>94</v>
      </c>
      <c r="B288" s="5">
        <v>5153</v>
      </c>
      <c r="C288" s="3" t="s">
        <v>196</v>
      </c>
      <c r="D288" s="3" t="s">
        <v>197</v>
      </c>
      <c r="E288" s="3" t="s">
        <v>197</v>
      </c>
      <c r="F288" s="3" t="s">
        <v>197</v>
      </c>
      <c r="G288" s="3"/>
      <c r="H288" s="3" t="s">
        <v>328</v>
      </c>
      <c r="I288" s="3" t="s">
        <v>198</v>
      </c>
    </row>
    <row r="289" spans="1:9" ht="45" x14ac:dyDescent="0.25">
      <c r="A289" s="8" t="s">
        <v>95</v>
      </c>
      <c r="B289" s="7">
        <v>5155</v>
      </c>
      <c r="C289" s="4" t="s">
        <v>196</v>
      </c>
      <c r="D289" s="4" t="s">
        <v>197</v>
      </c>
      <c r="E289" s="4" t="s">
        <v>197</v>
      </c>
      <c r="F289" s="4" t="s">
        <v>197</v>
      </c>
      <c r="G289" s="4"/>
      <c r="H289" s="4" t="s">
        <v>328</v>
      </c>
      <c r="I289" s="4" t="s">
        <v>198</v>
      </c>
    </row>
    <row r="290" spans="1:9" ht="45" x14ac:dyDescent="0.25">
      <c r="A290" s="6" t="s">
        <v>96</v>
      </c>
      <c r="B290" s="5">
        <v>5156</v>
      </c>
      <c r="C290" s="3" t="s">
        <v>196</v>
      </c>
      <c r="D290" s="3" t="s">
        <v>197</v>
      </c>
      <c r="E290" s="3" t="s">
        <v>197</v>
      </c>
      <c r="F290" s="3" t="s">
        <v>197</v>
      </c>
      <c r="G290" s="3"/>
      <c r="H290" s="3" t="s">
        <v>328</v>
      </c>
      <c r="I290" s="3" t="s">
        <v>198</v>
      </c>
    </row>
    <row r="291" spans="1:9" ht="30" x14ac:dyDescent="0.25">
      <c r="A291" s="8" t="s">
        <v>273</v>
      </c>
      <c r="B291" s="7">
        <v>5201</v>
      </c>
      <c r="C291" s="4" t="s">
        <v>196</v>
      </c>
      <c r="D291" s="4" t="s">
        <v>197</v>
      </c>
      <c r="E291" s="4" t="s">
        <v>197</v>
      </c>
      <c r="F291" s="4" t="s">
        <v>196</v>
      </c>
      <c r="G291" s="4" t="s">
        <v>325</v>
      </c>
      <c r="H291" s="4" t="s">
        <v>328</v>
      </c>
      <c r="I291" s="4" t="s">
        <v>198</v>
      </c>
    </row>
    <row r="292" spans="1:9" ht="30" x14ac:dyDescent="0.25">
      <c r="A292" s="6" t="s">
        <v>274</v>
      </c>
      <c r="B292" s="5">
        <v>5202</v>
      </c>
      <c r="C292" s="3" t="s">
        <v>196</v>
      </c>
      <c r="D292" s="3" t="s">
        <v>197</v>
      </c>
      <c r="E292" s="3" t="s">
        <v>197</v>
      </c>
      <c r="F292" s="3" t="s">
        <v>196</v>
      </c>
      <c r="G292" s="3" t="s">
        <v>325</v>
      </c>
      <c r="H292" s="3" t="s">
        <v>328</v>
      </c>
      <c r="I292" s="3" t="s">
        <v>198</v>
      </c>
    </row>
    <row r="293" spans="1:9" ht="45" x14ac:dyDescent="0.25">
      <c r="A293" s="8" t="s">
        <v>97</v>
      </c>
      <c r="B293" s="7">
        <v>5205</v>
      </c>
      <c r="C293" s="4" t="s">
        <v>196</v>
      </c>
      <c r="D293" s="4" t="s">
        <v>197</v>
      </c>
      <c r="E293" s="4" t="s">
        <v>197</v>
      </c>
      <c r="F293" s="4" t="s">
        <v>197</v>
      </c>
      <c r="G293" s="4"/>
      <c r="H293" s="4" t="s">
        <v>328</v>
      </c>
      <c r="I293" s="4" t="s">
        <v>198</v>
      </c>
    </row>
    <row r="294" spans="1:9" ht="30" x14ac:dyDescent="0.25">
      <c r="A294" s="6" t="s">
        <v>98</v>
      </c>
      <c r="B294" s="5">
        <v>5206</v>
      </c>
      <c r="C294" s="3" t="s">
        <v>196</v>
      </c>
      <c r="D294" s="3" t="s">
        <v>197</v>
      </c>
      <c r="E294" s="3" t="s">
        <v>197</v>
      </c>
      <c r="F294" s="3" t="s">
        <v>197</v>
      </c>
      <c r="G294" s="3" t="s">
        <v>202</v>
      </c>
      <c r="H294" s="3" t="s">
        <v>328</v>
      </c>
      <c r="I294" s="3" t="s">
        <v>198</v>
      </c>
    </row>
    <row r="295" spans="1:9" ht="30" x14ac:dyDescent="0.25">
      <c r="A295" s="8" t="s">
        <v>99</v>
      </c>
      <c r="B295" s="7">
        <v>5207</v>
      </c>
      <c r="C295" s="4" t="s">
        <v>196</v>
      </c>
      <c r="D295" s="4" t="s">
        <v>197</v>
      </c>
      <c r="E295" s="4" t="s">
        <v>197</v>
      </c>
      <c r="F295" s="4" t="s">
        <v>197</v>
      </c>
      <c r="G295" s="4"/>
      <c r="H295" s="4" t="s">
        <v>328</v>
      </c>
      <c r="I295" s="4" t="s">
        <v>198</v>
      </c>
    </row>
    <row r="296" spans="1:9" ht="45" x14ac:dyDescent="0.25">
      <c r="A296" s="6" t="s">
        <v>275</v>
      </c>
      <c r="B296" s="5">
        <v>5208</v>
      </c>
      <c r="C296" s="3" t="s">
        <v>196</v>
      </c>
      <c r="D296" s="3" t="s">
        <v>197</v>
      </c>
      <c r="E296" s="3" t="s">
        <v>197</v>
      </c>
      <c r="F296" s="3" t="s">
        <v>196</v>
      </c>
      <c r="G296" s="3" t="s">
        <v>325</v>
      </c>
      <c r="H296" s="3" t="s">
        <v>328</v>
      </c>
      <c r="I296" s="3" t="s">
        <v>198</v>
      </c>
    </row>
    <row r="297" spans="1:9" ht="45" x14ac:dyDescent="0.25">
      <c r="A297" s="8" t="s">
        <v>276</v>
      </c>
      <c r="B297" s="7">
        <v>5209</v>
      </c>
      <c r="C297" s="4" t="s">
        <v>196</v>
      </c>
      <c r="D297" s="4" t="s">
        <v>197</v>
      </c>
      <c r="E297" s="4" t="s">
        <v>197</v>
      </c>
      <c r="F297" s="4" t="s">
        <v>196</v>
      </c>
      <c r="G297" s="4" t="s">
        <v>325</v>
      </c>
      <c r="H297" s="4" t="s">
        <v>328</v>
      </c>
      <c r="I297" s="4" t="s">
        <v>198</v>
      </c>
    </row>
    <row r="298" spans="1:9" ht="30" x14ac:dyDescent="0.25">
      <c r="A298" s="6" t="s">
        <v>277</v>
      </c>
      <c r="B298" s="5">
        <v>5210</v>
      </c>
      <c r="C298" s="3" t="s">
        <v>196</v>
      </c>
      <c r="D298" s="3" t="s">
        <v>197</v>
      </c>
      <c r="E298" s="3" t="s">
        <v>197</v>
      </c>
      <c r="F298" s="3" t="s">
        <v>196</v>
      </c>
      <c r="G298" s="3" t="s">
        <v>325</v>
      </c>
      <c r="H298" s="3" t="s">
        <v>328</v>
      </c>
      <c r="I298" s="3" t="s">
        <v>198</v>
      </c>
    </row>
    <row r="299" spans="1:9" ht="30" x14ac:dyDescent="0.25">
      <c r="A299" s="8" t="s">
        <v>278</v>
      </c>
      <c r="B299" s="7">
        <v>5251</v>
      </c>
      <c r="C299" s="4" t="s">
        <v>196</v>
      </c>
      <c r="D299" s="4" t="s">
        <v>197</v>
      </c>
      <c r="E299" s="4" t="s">
        <v>197</v>
      </c>
      <c r="F299" s="4" t="s">
        <v>197</v>
      </c>
      <c r="G299" s="4"/>
      <c r="H299" s="4" t="s">
        <v>328</v>
      </c>
      <c r="I299" s="4" t="s">
        <v>198</v>
      </c>
    </row>
    <row r="300" spans="1:9" ht="30" x14ac:dyDescent="0.25">
      <c r="A300" s="6" t="s">
        <v>279</v>
      </c>
      <c r="B300" s="5">
        <v>5252</v>
      </c>
      <c r="C300" s="3" t="s">
        <v>196</v>
      </c>
      <c r="D300" s="3" t="s">
        <v>197</v>
      </c>
      <c r="E300" s="3" t="s">
        <v>197</v>
      </c>
      <c r="F300" s="3" t="s">
        <v>197</v>
      </c>
      <c r="G300" s="3"/>
      <c r="H300" s="3" t="s">
        <v>328</v>
      </c>
      <c r="I300" s="3" t="s">
        <v>198</v>
      </c>
    </row>
    <row r="301" spans="1:9" ht="30" x14ac:dyDescent="0.25">
      <c r="A301" s="8" t="s">
        <v>280</v>
      </c>
      <c r="B301" s="7">
        <v>5253</v>
      </c>
      <c r="C301" s="4" t="s">
        <v>196</v>
      </c>
      <c r="D301" s="4" t="s">
        <v>197</v>
      </c>
      <c r="E301" s="4" t="s">
        <v>197</v>
      </c>
      <c r="F301" s="4" t="s">
        <v>197</v>
      </c>
      <c r="G301" s="4"/>
      <c r="H301" s="4" t="s">
        <v>328</v>
      </c>
      <c r="I301" s="4" t="s">
        <v>198</v>
      </c>
    </row>
    <row r="302" spans="1:9" ht="45" x14ac:dyDescent="0.25">
      <c r="A302" s="6" t="s">
        <v>281</v>
      </c>
      <c r="B302" s="5">
        <v>5254</v>
      </c>
      <c r="C302" s="3" t="s">
        <v>196</v>
      </c>
      <c r="D302" s="3" t="s">
        <v>197</v>
      </c>
      <c r="E302" s="3" t="s">
        <v>197</v>
      </c>
      <c r="F302" s="3" t="s">
        <v>197</v>
      </c>
      <c r="G302" s="3"/>
      <c r="H302" s="3" t="s">
        <v>328</v>
      </c>
      <c r="I302" s="3" t="s">
        <v>198</v>
      </c>
    </row>
    <row r="303" spans="1:9" ht="45" x14ac:dyDescent="0.25">
      <c r="A303" s="8" t="s">
        <v>282</v>
      </c>
      <c r="B303" s="7">
        <v>5255</v>
      </c>
      <c r="C303" s="4" t="s">
        <v>196</v>
      </c>
      <c r="D303" s="4" t="s">
        <v>197</v>
      </c>
      <c r="E303" s="4" t="s">
        <v>197</v>
      </c>
      <c r="F303" s="4" t="s">
        <v>197</v>
      </c>
      <c r="G303" s="4"/>
      <c r="H303" s="4" t="s">
        <v>328</v>
      </c>
      <c r="I303" s="4" t="s">
        <v>198</v>
      </c>
    </row>
    <row r="304" spans="1:9" ht="30" x14ac:dyDescent="0.25">
      <c r="A304" s="6" t="s">
        <v>283</v>
      </c>
      <c r="B304" s="5">
        <v>5256</v>
      </c>
      <c r="C304" s="3" t="s">
        <v>196</v>
      </c>
      <c r="D304" s="3" t="s">
        <v>197</v>
      </c>
      <c r="E304" s="3" t="s">
        <v>197</v>
      </c>
      <c r="F304" s="3" t="s">
        <v>197</v>
      </c>
      <c r="G304" s="3"/>
      <c r="H304" s="3" t="s">
        <v>328</v>
      </c>
      <c r="I304" s="3" t="s">
        <v>198</v>
      </c>
    </row>
    <row r="305" spans="1:9" ht="30" x14ac:dyDescent="0.25">
      <c r="A305" s="8" t="s">
        <v>284</v>
      </c>
      <c r="B305" s="7">
        <v>5257</v>
      </c>
      <c r="C305" s="4" t="s">
        <v>196</v>
      </c>
      <c r="D305" s="4" t="s">
        <v>197</v>
      </c>
      <c r="E305" s="4" t="s">
        <v>197</v>
      </c>
      <c r="F305" s="4" t="s">
        <v>197</v>
      </c>
      <c r="G305" s="4"/>
      <c r="H305" s="4" t="s">
        <v>328</v>
      </c>
      <c r="I305" s="4" t="s">
        <v>198</v>
      </c>
    </row>
    <row r="306" spans="1:9" ht="30" x14ac:dyDescent="0.25">
      <c r="A306" s="6" t="s">
        <v>100</v>
      </c>
      <c r="B306" s="5">
        <v>5258</v>
      </c>
      <c r="C306" s="3" t="s">
        <v>196</v>
      </c>
      <c r="D306" s="3" t="s">
        <v>197</v>
      </c>
      <c r="E306" s="3" t="s">
        <v>197</v>
      </c>
      <c r="F306" s="3" t="s">
        <v>197</v>
      </c>
      <c r="G306" s="3"/>
      <c r="H306" s="3" t="s">
        <v>328</v>
      </c>
      <c r="I306" s="3" t="s">
        <v>198</v>
      </c>
    </row>
    <row r="307" spans="1:9" ht="45" x14ac:dyDescent="0.25">
      <c r="A307" s="8" t="s">
        <v>285</v>
      </c>
      <c r="B307" s="7">
        <v>5301</v>
      </c>
      <c r="C307" s="4" t="s">
        <v>197</v>
      </c>
      <c r="D307" s="4" t="s">
        <v>196</v>
      </c>
      <c r="E307" s="4" t="s">
        <v>197</v>
      </c>
      <c r="F307" s="4" t="s">
        <v>197</v>
      </c>
      <c r="G307" s="4" t="s">
        <v>336</v>
      </c>
      <c r="H307" s="4" t="s">
        <v>328</v>
      </c>
      <c r="I307" s="4" t="s">
        <v>198</v>
      </c>
    </row>
    <row r="308" spans="1:9" ht="45" x14ac:dyDescent="0.25">
      <c r="A308" s="6" t="s">
        <v>101</v>
      </c>
      <c r="B308" s="5">
        <v>5302</v>
      </c>
      <c r="C308" s="3" t="s">
        <v>197</v>
      </c>
      <c r="D308" s="3" t="s">
        <v>196</v>
      </c>
      <c r="E308" s="3" t="s">
        <v>197</v>
      </c>
      <c r="F308" s="3" t="s">
        <v>197</v>
      </c>
      <c r="G308" s="3" t="s">
        <v>336</v>
      </c>
      <c r="H308" s="3" t="s">
        <v>328</v>
      </c>
      <c r="I308" s="3" t="s">
        <v>198</v>
      </c>
    </row>
    <row r="309" spans="1:9" ht="45" x14ac:dyDescent="0.25">
      <c r="A309" s="8" t="s">
        <v>102</v>
      </c>
      <c r="B309" s="7">
        <v>5303</v>
      </c>
      <c r="C309" s="4" t="s">
        <v>197</v>
      </c>
      <c r="D309" s="4" t="s">
        <v>196</v>
      </c>
      <c r="E309" s="4" t="s">
        <v>197</v>
      </c>
      <c r="F309" s="4" t="s">
        <v>197</v>
      </c>
      <c r="G309" s="4" t="s">
        <v>336</v>
      </c>
      <c r="H309" s="4" t="s">
        <v>328</v>
      </c>
      <c r="I309" s="4" t="s">
        <v>198</v>
      </c>
    </row>
    <row r="310" spans="1:9" ht="60" x14ac:dyDescent="0.25">
      <c r="A310" s="6" t="s">
        <v>103</v>
      </c>
      <c r="B310" s="5">
        <v>5304</v>
      </c>
      <c r="C310" s="3" t="s">
        <v>197</v>
      </c>
      <c r="D310" s="3" t="s">
        <v>196</v>
      </c>
      <c r="E310" s="3" t="s">
        <v>197</v>
      </c>
      <c r="F310" s="3" t="s">
        <v>197</v>
      </c>
      <c r="G310" s="3" t="s">
        <v>336</v>
      </c>
      <c r="H310" s="3" t="s">
        <v>328</v>
      </c>
      <c r="I310" s="3" t="s">
        <v>198</v>
      </c>
    </row>
    <row r="311" spans="1:9" ht="60" x14ac:dyDescent="0.25">
      <c r="A311" s="8" t="s">
        <v>104</v>
      </c>
      <c r="B311" s="7">
        <v>5305</v>
      </c>
      <c r="C311" s="4" t="s">
        <v>197</v>
      </c>
      <c r="D311" s="4" t="s">
        <v>196</v>
      </c>
      <c r="E311" s="4" t="s">
        <v>197</v>
      </c>
      <c r="F311" s="4" t="s">
        <v>197</v>
      </c>
      <c r="G311" s="4" t="s">
        <v>336</v>
      </c>
      <c r="H311" s="4" t="s">
        <v>328</v>
      </c>
      <c r="I311" s="4" t="s">
        <v>198</v>
      </c>
    </row>
    <row r="312" spans="1:9" ht="45" x14ac:dyDescent="0.25">
      <c r="A312" s="6" t="s">
        <v>105</v>
      </c>
      <c r="B312" s="5">
        <v>5306</v>
      </c>
      <c r="C312" s="3" t="s">
        <v>197</v>
      </c>
      <c r="D312" s="3" t="s">
        <v>196</v>
      </c>
      <c r="E312" s="3" t="s">
        <v>197</v>
      </c>
      <c r="F312" s="3" t="s">
        <v>197</v>
      </c>
      <c r="G312" s="3" t="s">
        <v>336</v>
      </c>
      <c r="H312" s="3" t="s">
        <v>328</v>
      </c>
      <c r="I312" s="3" t="s">
        <v>198</v>
      </c>
    </row>
    <row r="313" spans="1:9" ht="30" x14ac:dyDescent="0.25">
      <c r="A313" s="8" t="s">
        <v>106</v>
      </c>
      <c r="B313" s="7">
        <v>5307</v>
      </c>
      <c r="C313" s="4" t="s">
        <v>197</v>
      </c>
      <c r="D313" s="4" t="s">
        <v>196</v>
      </c>
      <c r="E313" s="4" t="s">
        <v>197</v>
      </c>
      <c r="F313" s="4" t="s">
        <v>197</v>
      </c>
      <c r="G313" s="4" t="s">
        <v>336</v>
      </c>
      <c r="H313" s="4" t="s">
        <v>328</v>
      </c>
      <c r="I313" s="4" t="s">
        <v>198</v>
      </c>
    </row>
    <row r="314" spans="1:9" ht="45" x14ac:dyDescent="0.25">
      <c r="A314" s="6" t="s">
        <v>286</v>
      </c>
      <c r="B314" s="5">
        <v>5351</v>
      </c>
      <c r="C314" s="3" t="s">
        <v>197</v>
      </c>
      <c r="D314" s="3" t="s">
        <v>197</v>
      </c>
      <c r="E314" s="3" t="s">
        <v>196</v>
      </c>
      <c r="F314" s="3" t="s">
        <v>197</v>
      </c>
      <c r="G314" s="3" t="s">
        <v>337</v>
      </c>
      <c r="H314" s="3" t="s">
        <v>328</v>
      </c>
      <c r="I314" s="3" t="s">
        <v>198</v>
      </c>
    </row>
    <row r="315" spans="1:9" ht="30" x14ac:dyDescent="0.25">
      <c r="A315" s="8" t="s">
        <v>107</v>
      </c>
      <c r="B315" s="7">
        <v>5352</v>
      </c>
      <c r="C315" s="4" t="s">
        <v>197</v>
      </c>
      <c r="D315" s="4" t="s">
        <v>197</v>
      </c>
      <c r="E315" s="4" t="s">
        <v>196</v>
      </c>
      <c r="F315" s="4" t="s">
        <v>197</v>
      </c>
      <c r="G315" s="4" t="s">
        <v>337</v>
      </c>
      <c r="H315" s="4" t="s">
        <v>328</v>
      </c>
      <c r="I315" s="4" t="s">
        <v>198</v>
      </c>
    </row>
    <row r="316" spans="1:9" ht="30" x14ac:dyDescent="0.25">
      <c r="A316" s="6" t="s">
        <v>108</v>
      </c>
      <c r="B316" s="5">
        <v>5353</v>
      </c>
      <c r="C316" s="3" t="s">
        <v>197</v>
      </c>
      <c r="D316" s="3" t="s">
        <v>197</v>
      </c>
      <c r="E316" s="3" t="s">
        <v>196</v>
      </c>
      <c r="F316" s="3" t="s">
        <v>197</v>
      </c>
      <c r="G316" s="3" t="s">
        <v>337</v>
      </c>
      <c r="H316" s="3" t="s">
        <v>328</v>
      </c>
      <c r="I316" s="3" t="s">
        <v>198</v>
      </c>
    </row>
    <row r="317" spans="1:9" ht="45" x14ac:dyDescent="0.25">
      <c r="A317" s="8" t="s">
        <v>109</v>
      </c>
      <c r="B317" s="7">
        <v>5354</v>
      </c>
      <c r="C317" s="4" t="s">
        <v>197</v>
      </c>
      <c r="D317" s="4" t="s">
        <v>197</v>
      </c>
      <c r="E317" s="4" t="s">
        <v>196</v>
      </c>
      <c r="F317" s="4" t="s">
        <v>197</v>
      </c>
      <c r="G317" s="4" t="s">
        <v>337</v>
      </c>
      <c r="H317" s="4" t="s">
        <v>328</v>
      </c>
      <c r="I317" s="4" t="s">
        <v>198</v>
      </c>
    </row>
    <row r="318" spans="1:9" ht="60" x14ac:dyDescent="0.25">
      <c r="A318" s="6" t="s">
        <v>110</v>
      </c>
      <c r="B318" s="5">
        <v>5355</v>
      </c>
      <c r="C318" s="3" t="s">
        <v>197</v>
      </c>
      <c r="D318" s="3" t="s">
        <v>197</v>
      </c>
      <c r="E318" s="3" t="s">
        <v>196</v>
      </c>
      <c r="F318" s="3" t="s">
        <v>197</v>
      </c>
      <c r="G318" s="3" t="s">
        <v>337</v>
      </c>
      <c r="H318" s="3" t="s">
        <v>328</v>
      </c>
      <c r="I318" s="3" t="s">
        <v>198</v>
      </c>
    </row>
    <row r="319" spans="1:9" ht="45" x14ac:dyDescent="0.25">
      <c r="A319" s="8" t="s">
        <v>111</v>
      </c>
      <c r="B319" s="7">
        <v>5356</v>
      </c>
      <c r="C319" s="4" t="s">
        <v>197</v>
      </c>
      <c r="D319" s="4" t="s">
        <v>197</v>
      </c>
      <c r="E319" s="4" t="s">
        <v>196</v>
      </c>
      <c r="F319" s="4" t="s">
        <v>197</v>
      </c>
      <c r="G319" s="4" t="s">
        <v>337</v>
      </c>
      <c r="H319" s="4" t="s">
        <v>328</v>
      </c>
      <c r="I319" s="4" t="s">
        <v>198</v>
      </c>
    </row>
    <row r="320" spans="1:9" ht="30" x14ac:dyDescent="0.25">
      <c r="A320" s="6" t="s">
        <v>112</v>
      </c>
      <c r="B320" s="5">
        <v>5357</v>
      </c>
      <c r="C320" s="3" t="s">
        <v>197</v>
      </c>
      <c r="D320" s="3" t="s">
        <v>197</v>
      </c>
      <c r="E320" s="3" t="s">
        <v>196</v>
      </c>
      <c r="F320" s="3" t="s">
        <v>197</v>
      </c>
      <c r="G320" s="3" t="s">
        <v>337</v>
      </c>
      <c r="H320" s="3" t="s">
        <v>328</v>
      </c>
      <c r="I320" s="3" t="s">
        <v>198</v>
      </c>
    </row>
    <row r="321" spans="1:9" ht="75" x14ac:dyDescent="0.25">
      <c r="A321" s="8" t="s">
        <v>113</v>
      </c>
      <c r="B321" s="7">
        <v>5359</v>
      </c>
      <c r="C321" s="4" t="s">
        <v>197</v>
      </c>
      <c r="D321" s="4" t="s">
        <v>197</v>
      </c>
      <c r="E321" s="4" t="s">
        <v>196</v>
      </c>
      <c r="F321" s="4" t="s">
        <v>197</v>
      </c>
      <c r="G321" s="4" t="s">
        <v>337</v>
      </c>
      <c r="H321" s="4" t="s">
        <v>328</v>
      </c>
      <c r="I321" s="4" t="s">
        <v>198</v>
      </c>
    </row>
    <row r="322" spans="1:9" ht="45" x14ac:dyDescent="0.25">
      <c r="A322" s="6" t="s">
        <v>114</v>
      </c>
      <c r="B322" s="5">
        <v>5360</v>
      </c>
      <c r="C322" s="3" t="s">
        <v>197</v>
      </c>
      <c r="D322" s="3" t="s">
        <v>197</v>
      </c>
      <c r="E322" s="3" t="s">
        <v>196</v>
      </c>
      <c r="F322" s="3" t="s">
        <v>197</v>
      </c>
      <c r="G322" s="3" t="s">
        <v>337</v>
      </c>
      <c r="H322" s="3" t="s">
        <v>328</v>
      </c>
      <c r="I322" s="3" t="s">
        <v>198</v>
      </c>
    </row>
    <row r="323" spans="1:9" ht="45" x14ac:dyDescent="0.25">
      <c r="A323" s="8" t="s">
        <v>115</v>
      </c>
      <c r="B323" s="7">
        <v>5401</v>
      </c>
      <c r="C323" s="4" t="s">
        <v>196</v>
      </c>
      <c r="D323" s="4" t="s">
        <v>197</v>
      </c>
      <c r="E323" s="4" t="s">
        <v>197</v>
      </c>
      <c r="F323" s="4" t="s">
        <v>197</v>
      </c>
      <c r="G323" s="4"/>
      <c r="H323" s="4" t="s">
        <v>328</v>
      </c>
      <c r="I323" s="4" t="s">
        <v>198</v>
      </c>
    </row>
    <row r="324" spans="1:9" ht="75" x14ac:dyDescent="0.25">
      <c r="A324" s="6" t="s">
        <v>116</v>
      </c>
      <c r="B324" s="5">
        <v>5402</v>
      </c>
      <c r="C324" s="3" t="s">
        <v>196</v>
      </c>
      <c r="D324" s="3" t="s">
        <v>197</v>
      </c>
      <c r="E324" s="3" t="s">
        <v>197</v>
      </c>
      <c r="F324" s="3" t="s">
        <v>197</v>
      </c>
      <c r="G324" s="3"/>
      <c r="H324" s="3" t="s">
        <v>328</v>
      </c>
      <c r="I324" s="3" t="s">
        <v>198</v>
      </c>
    </row>
    <row r="325" spans="1:9" ht="60" x14ac:dyDescent="0.25">
      <c r="A325" s="8" t="s">
        <v>117</v>
      </c>
      <c r="B325" s="7">
        <v>5403</v>
      </c>
      <c r="C325" s="4" t="s">
        <v>196</v>
      </c>
      <c r="D325" s="4" t="s">
        <v>197</v>
      </c>
      <c r="E325" s="4" t="s">
        <v>197</v>
      </c>
      <c r="F325" s="4" t="s">
        <v>197</v>
      </c>
      <c r="G325" s="4" t="s">
        <v>327</v>
      </c>
      <c r="H325" s="4" t="s">
        <v>328</v>
      </c>
      <c r="I325" s="4" t="s">
        <v>198</v>
      </c>
    </row>
    <row r="326" spans="1:9" ht="60" x14ac:dyDescent="0.25">
      <c r="A326" s="6" t="s">
        <v>118</v>
      </c>
      <c r="B326" s="5">
        <v>5405</v>
      </c>
      <c r="C326" s="3" t="s">
        <v>196</v>
      </c>
      <c r="D326" s="3" t="s">
        <v>197</v>
      </c>
      <c r="E326" s="3" t="s">
        <v>197</v>
      </c>
      <c r="F326" s="3" t="s">
        <v>197</v>
      </c>
      <c r="G326" s="3" t="s">
        <v>327</v>
      </c>
      <c r="H326" s="3" t="s">
        <v>328</v>
      </c>
      <c r="I326" s="3" t="s">
        <v>198</v>
      </c>
    </row>
    <row r="327" spans="1:9" ht="45" x14ac:dyDescent="0.25">
      <c r="A327" s="8" t="s">
        <v>119</v>
      </c>
      <c r="B327" s="7">
        <v>5408</v>
      </c>
      <c r="C327" s="4" t="s">
        <v>196</v>
      </c>
      <c r="D327" s="4" t="s">
        <v>197</v>
      </c>
      <c r="E327" s="4" t="s">
        <v>197</v>
      </c>
      <c r="F327" s="4" t="s">
        <v>197</v>
      </c>
      <c r="G327" s="4"/>
      <c r="H327" s="4" t="s">
        <v>328</v>
      </c>
      <c r="I327" s="4" t="s">
        <v>198</v>
      </c>
    </row>
    <row r="328" spans="1:9" ht="60" x14ac:dyDescent="0.25">
      <c r="A328" s="6" t="s">
        <v>120</v>
      </c>
      <c r="B328" s="5">
        <v>5409</v>
      </c>
      <c r="C328" s="3" t="s">
        <v>196</v>
      </c>
      <c r="D328" s="3" t="s">
        <v>197</v>
      </c>
      <c r="E328" s="3" t="s">
        <v>197</v>
      </c>
      <c r="F328" s="3" t="s">
        <v>197</v>
      </c>
      <c r="G328" s="3" t="s">
        <v>324</v>
      </c>
      <c r="H328" s="3" t="s">
        <v>328</v>
      </c>
      <c r="I328" s="3" t="s">
        <v>198</v>
      </c>
    </row>
    <row r="329" spans="1:9" ht="45" x14ac:dyDescent="0.25">
      <c r="A329" s="8" t="s">
        <v>287</v>
      </c>
      <c r="B329" s="7">
        <v>5410</v>
      </c>
      <c r="C329" s="4" t="s">
        <v>196</v>
      </c>
      <c r="D329" s="4" t="s">
        <v>197</v>
      </c>
      <c r="E329" s="4" t="s">
        <v>197</v>
      </c>
      <c r="F329" s="4" t="s">
        <v>196</v>
      </c>
      <c r="G329" s="4" t="s">
        <v>325</v>
      </c>
      <c r="H329" s="4" t="s">
        <v>328</v>
      </c>
      <c r="I329" s="4" t="s">
        <v>198</v>
      </c>
    </row>
    <row r="330" spans="1:9" ht="45" x14ac:dyDescent="0.25">
      <c r="A330" s="6" t="s">
        <v>288</v>
      </c>
      <c r="B330" s="5">
        <v>5411</v>
      </c>
      <c r="C330" s="3" t="s">
        <v>196</v>
      </c>
      <c r="D330" s="3" t="s">
        <v>197</v>
      </c>
      <c r="E330" s="3" t="s">
        <v>197</v>
      </c>
      <c r="F330" s="3" t="s">
        <v>196</v>
      </c>
      <c r="G330" s="3" t="s">
        <v>325</v>
      </c>
      <c r="H330" s="3" t="s">
        <v>328</v>
      </c>
      <c r="I330" s="3" t="s">
        <v>198</v>
      </c>
    </row>
    <row r="331" spans="1:9" ht="45" x14ac:dyDescent="0.25">
      <c r="A331" s="8" t="s">
        <v>121</v>
      </c>
      <c r="B331" s="7">
        <v>5412</v>
      </c>
      <c r="C331" s="4" t="s">
        <v>196</v>
      </c>
      <c r="D331" s="4" t="s">
        <v>197</v>
      </c>
      <c r="E331" s="4" t="s">
        <v>197</v>
      </c>
      <c r="F331" s="4" t="s">
        <v>196</v>
      </c>
      <c r="G331" s="4" t="s">
        <v>325</v>
      </c>
      <c r="H331" s="4" t="s">
        <v>328</v>
      </c>
      <c r="I331" s="4" t="s">
        <v>198</v>
      </c>
    </row>
    <row r="332" spans="1:9" ht="60" x14ac:dyDescent="0.25">
      <c r="A332" s="6" t="s">
        <v>122</v>
      </c>
      <c r="B332" s="5">
        <v>5413</v>
      </c>
      <c r="C332" s="3" t="s">
        <v>196</v>
      </c>
      <c r="D332" s="3" t="s">
        <v>197</v>
      </c>
      <c r="E332" s="3" t="s">
        <v>197</v>
      </c>
      <c r="F332" s="3" t="s">
        <v>196</v>
      </c>
      <c r="G332" s="3" t="s">
        <v>325</v>
      </c>
      <c r="H332" s="3" t="s">
        <v>328</v>
      </c>
      <c r="I332" s="3" t="s">
        <v>198</v>
      </c>
    </row>
    <row r="333" spans="1:9" ht="60" x14ac:dyDescent="0.25">
      <c r="A333" s="8" t="s">
        <v>289</v>
      </c>
      <c r="B333" s="7">
        <v>5414</v>
      </c>
      <c r="C333" s="4" t="s">
        <v>196</v>
      </c>
      <c r="D333" s="4" t="s">
        <v>197</v>
      </c>
      <c r="E333" s="4" t="s">
        <v>197</v>
      </c>
      <c r="F333" s="4" t="s">
        <v>197</v>
      </c>
      <c r="G333" s="4"/>
      <c r="H333" s="4" t="s">
        <v>328</v>
      </c>
      <c r="I333" s="4" t="s">
        <v>198</v>
      </c>
    </row>
    <row r="334" spans="1:9" ht="75" x14ac:dyDescent="0.25">
      <c r="A334" s="6" t="s">
        <v>290</v>
      </c>
      <c r="B334" s="5">
        <v>5415</v>
      </c>
      <c r="C334" s="3" t="s">
        <v>196</v>
      </c>
      <c r="D334" s="3" t="s">
        <v>197</v>
      </c>
      <c r="E334" s="3" t="s">
        <v>197</v>
      </c>
      <c r="F334" s="3" t="s">
        <v>197</v>
      </c>
      <c r="G334" s="3" t="s">
        <v>202</v>
      </c>
      <c r="H334" s="3" t="s">
        <v>328</v>
      </c>
      <c r="I334" s="3" t="s">
        <v>198</v>
      </c>
    </row>
    <row r="335" spans="1:9" ht="30" x14ac:dyDescent="0.25">
      <c r="A335" s="8" t="s">
        <v>291</v>
      </c>
      <c r="B335" s="7">
        <v>5451</v>
      </c>
      <c r="C335" s="4" t="s">
        <v>196</v>
      </c>
      <c r="D335" s="4" t="s">
        <v>197</v>
      </c>
      <c r="E335" s="4" t="s">
        <v>197</v>
      </c>
      <c r="F335" s="4" t="s">
        <v>197</v>
      </c>
      <c r="G335" s="4"/>
      <c r="H335" s="4" t="s">
        <v>328</v>
      </c>
      <c r="I335" s="4" t="s">
        <v>198</v>
      </c>
    </row>
    <row r="336" spans="1:9" ht="45" x14ac:dyDescent="0.25">
      <c r="A336" s="6" t="s">
        <v>123</v>
      </c>
      <c r="B336" s="5">
        <v>5501</v>
      </c>
      <c r="C336" s="3" t="s">
        <v>196</v>
      </c>
      <c r="D336" s="3" t="s">
        <v>197</v>
      </c>
      <c r="E336" s="3" t="s">
        <v>197</v>
      </c>
      <c r="F336" s="3" t="s">
        <v>197</v>
      </c>
      <c r="G336" s="3"/>
      <c r="H336" s="3" t="s">
        <v>328</v>
      </c>
      <c r="I336" s="3" t="s">
        <v>198</v>
      </c>
    </row>
    <row r="337" spans="1:9" ht="45" x14ac:dyDescent="0.25">
      <c r="A337" s="8" t="s">
        <v>124</v>
      </c>
      <c r="B337" s="7">
        <v>5502</v>
      </c>
      <c r="C337" s="4" t="s">
        <v>196</v>
      </c>
      <c r="D337" s="4" t="s">
        <v>197</v>
      </c>
      <c r="E337" s="4" t="s">
        <v>197</v>
      </c>
      <c r="F337" s="4" t="s">
        <v>197</v>
      </c>
      <c r="G337" s="4"/>
      <c r="H337" s="4" t="s">
        <v>328</v>
      </c>
      <c r="I337" s="4" t="s">
        <v>198</v>
      </c>
    </row>
    <row r="338" spans="1:9" ht="30" x14ac:dyDescent="0.25">
      <c r="A338" s="6" t="s">
        <v>125</v>
      </c>
      <c r="B338" s="5">
        <v>5503</v>
      </c>
      <c r="C338" s="3" t="s">
        <v>196</v>
      </c>
      <c r="D338" s="3" t="s">
        <v>197</v>
      </c>
      <c r="E338" s="3" t="s">
        <v>197</v>
      </c>
      <c r="F338" s="3" t="s">
        <v>196</v>
      </c>
      <c r="G338" s="3" t="s">
        <v>325</v>
      </c>
      <c r="H338" s="3" t="s">
        <v>328</v>
      </c>
      <c r="I338" s="3" t="s">
        <v>198</v>
      </c>
    </row>
    <row r="339" spans="1:9" ht="75" x14ac:dyDescent="0.25">
      <c r="A339" s="8" t="s">
        <v>292</v>
      </c>
      <c r="B339" s="7">
        <v>5504</v>
      </c>
      <c r="C339" s="4" t="s">
        <v>196</v>
      </c>
      <c r="D339" s="4" t="s">
        <v>197</v>
      </c>
      <c r="E339" s="4" t="s">
        <v>197</v>
      </c>
      <c r="F339" s="4" t="s">
        <v>197</v>
      </c>
      <c r="G339" s="4"/>
      <c r="H339" s="4" t="s">
        <v>328</v>
      </c>
      <c r="I339" s="4" t="s">
        <v>198</v>
      </c>
    </row>
    <row r="340" spans="1:9" ht="45" x14ac:dyDescent="0.25">
      <c r="A340" s="6" t="s">
        <v>293</v>
      </c>
      <c r="B340" s="5">
        <v>5505</v>
      </c>
      <c r="C340" s="3" t="s">
        <v>196</v>
      </c>
      <c r="D340" s="3" t="s">
        <v>197</v>
      </c>
      <c r="E340" s="3" t="s">
        <v>197</v>
      </c>
      <c r="F340" s="3" t="s">
        <v>197</v>
      </c>
      <c r="G340" s="3"/>
      <c r="H340" s="3" t="s">
        <v>328</v>
      </c>
      <c r="I340" s="3" t="s">
        <v>198</v>
      </c>
    </row>
    <row r="341" spans="1:9" ht="30" x14ac:dyDescent="0.25">
      <c r="A341" s="8" t="s">
        <v>126</v>
      </c>
      <c r="B341" s="7">
        <v>5551</v>
      </c>
      <c r="C341" s="4" t="s">
        <v>196</v>
      </c>
      <c r="D341" s="4" t="s">
        <v>197</v>
      </c>
      <c r="E341" s="4" t="s">
        <v>197</v>
      </c>
      <c r="F341" s="4" t="s">
        <v>197</v>
      </c>
      <c r="G341" s="4" t="s">
        <v>327</v>
      </c>
      <c r="H341" s="4" t="s">
        <v>328</v>
      </c>
      <c r="I341" s="4" t="s">
        <v>198</v>
      </c>
    </row>
    <row r="342" spans="1:9" ht="30" x14ac:dyDescent="0.25">
      <c r="A342" s="6" t="s">
        <v>37</v>
      </c>
      <c r="B342" s="5">
        <v>5552</v>
      </c>
      <c r="C342" s="3" t="s">
        <v>196</v>
      </c>
      <c r="D342" s="3" t="s">
        <v>197</v>
      </c>
      <c r="E342" s="3" t="s">
        <v>197</v>
      </c>
      <c r="F342" s="3" t="s">
        <v>197</v>
      </c>
      <c r="G342" s="3" t="s">
        <v>324</v>
      </c>
      <c r="H342" s="3" t="s">
        <v>328</v>
      </c>
      <c r="I342" s="3" t="s">
        <v>198</v>
      </c>
    </row>
    <row r="343" spans="1:9" ht="30" x14ac:dyDescent="0.25">
      <c r="A343" s="8" t="s">
        <v>294</v>
      </c>
      <c r="B343" s="7">
        <v>5553</v>
      </c>
      <c r="C343" s="4" t="s">
        <v>196</v>
      </c>
      <c r="D343" s="4" t="s">
        <v>197</v>
      </c>
      <c r="E343" s="4" t="s">
        <v>197</v>
      </c>
      <c r="F343" s="4" t="s">
        <v>196</v>
      </c>
      <c r="G343" s="4" t="s">
        <v>325</v>
      </c>
      <c r="H343" s="4" t="s">
        <v>328</v>
      </c>
      <c r="I343" s="4" t="s">
        <v>198</v>
      </c>
    </row>
    <row r="344" spans="1:9" ht="45" x14ac:dyDescent="0.25">
      <c r="A344" s="6" t="s">
        <v>295</v>
      </c>
      <c r="B344" s="5">
        <v>5554</v>
      </c>
      <c r="C344" s="3" t="s">
        <v>196</v>
      </c>
      <c r="D344" s="3" t="s">
        <v>197</v>
      </c>
      <c r="E344" s="3" t="s">
        <v>197</v>
      </c>
      <c r="F344" s="3" t="s">
        <v>197</v>
      </c>
      <c r="G344" s="3" t="s">
        <v>202</v>
      </c>
      <c r="H344" s="3" t="s">
        <v>328</v>
      </c>
      <c r="I344" s="3" t="s">
        <v>198</v>
      </c>
    </row>
    <row r="345" spans="1:9" ht="45" x14ac:dyDescent="0.25">
      <c r="A345" s="8" t="s">
        <v>296</v>
      </c>
      <c r="B345" s="7">
        <v>5555</v>
      </c>
      <c r="C345" s="4" t="s">
        <v>196</v>
      </c>
      <c r="D345" s="4" t="s">
        <v>197</v>
      </c>
      <c r="E345" s="4" t="s">
        <v>197</v>
      </c>
      <c r="F345" s="4" t="s">
        <v>196</v>
      </c>
      <c r="G345" s="4" t="s">
        <v>325</v>
      </c>
      <c r="H345" s="4" t="s">
        <v>328</v>
      </c>
      <c r="I345" s="4" t="s">
        <v>198</v>
      </c>
    </row>
    <row r="346" spans="1:9" ht="30" x14ac:dyDescent="0.25">
      <c r="A346" s="6" t="s">
        <v>127</v>
      </c>
      <c r="B346" s="5">
        <v>5556</v>
      </c>
      <c r="C346" s="3" t="s">
        <v>196</v>
      </c>
      <c r="D346" s="3" t="s">
        <v>197</v>
      </c>
      <c r="E346" s="3" t="s">
        <v>197</v>
      </c>
      <c r="F346" s="3" t="s">
        <v>196</v>
      </c>
      <c r="G346" s="3" t="s">
        <v>325</v>
      </c>
      <c r="H346" s="3" t="s">
        <v>328</v>
      </c>
      <c r="I346" s="3" t="s">
        <v>198</v>
      </c>
    </row>
    <row r="347" spans="1:9" ht="30" x14ac:dyDescent="0.25">
      <c r="A347" s="8" t="s">
        <v>128</v>
      </c>
      <c r="B347" s="7">
        <v>5557</v>
      </c>
      <c r="C347" s="4" t="s">
        <v>196</v>
      </c>
      <c r="D347" s="4" t="s">
        <v>197</v>
      </c>
      <c r="E347" s="4" t="s">
        <v>197</v>
      </c>
      <c r="F347" s="4" t="s">
        <v>197</v>
      </c>
      <c r="G347" s="4" t="s">
        <v>324</v>
      </c>
      <c r="H347" s="4" t="s">
        <v>328</v>
      </c>
      <c r="I347" s="4" t="s">
        <v>198</v>
      </c>
    </row>
    <row r="348" spans="1:9" ht="30" x14ac:dyDescent="0.25">
      <c r="A348" s="6" t="s">
        <v>129</v>
      </c>
      <c r="B348" s="5">
        <v>5601</v>
      </c>
      <c r="C348" s="3" t="s">
        <v>196</v>
      </c>
      <c r="D348" s="3" t="s">
        <v>197</v>
      </c>
      <c r="E348" s="3" t="s">
        <v>197</v>
      </c>
      <c r="F348" s="3" t="s">
        <v>197</v>
      </c>
      <c r="G348" s="3"/>
      <c r="H348" s="3" t="s">
        <v>328</v>
      </c>
      <c r="I348" s="3" t="s">
        <v>198</v>
      </c>
    </row>
    <row r="349" spans="1:9" ht="75" x14ac:dyDescent="0.25">
      <c r="A349" s="8" t="s">
        <v>297</v>
      </c>
      <c r="B349" s="7">
        <v>5602</v>
      </c>
      <c r="C349" s="4" t="s">
        <v>196</v>
      </c>
      <c r="D349" s="4" t="s">
        <v>197</v>
      </c>
      <c r="E349" s="4" t="s">
        <v>197</v>
      </c>
      <c r="F349" s="4" t="s">
        <v>197</v>
      </c>
      <c r="G349" s="4"/>
      <c r="H349" s="4" t="s">
        <v>328</v>
      </c>
      <c r="I349" s="4" t="s">
        <v>198</v>
      </c>
    </row>
    <row r="350" spans="1:9" ht="30" x14ac:dyDescent="0.25">
      <c r="A350" s="6" t="s">
        <v>40</v>
      </c>
      <c r="B350" s="5">
        <v>5603</v>
      </c>
      <c r="C350" s="3" t="s">
        <v>196</v>
      </c>
      <c r="D350" s="3" t="s">
        <v>197</v>
      </c>
      <c r="E350" s="3" t="s">
        <v>197</v>
      </c>
      <c r="F350" s="3" t="s">
        <v>197</v>
      </c>
      <c r="G350" s="3" t="s">
        <v>202</v>
      </c>
      <c r="H350" s="3" t="s">
        <v>328</v>
      </c>
      <c r="I350" s="3" t="s">
        <v>198</v>
      </c>
    </row>
    <row r="351" spans="1:9" ht="45" x14ac:dyDescent="0.25">
      <c r="A351" s="8" t="s">
        <v>130</v>
      </c>
      <c r="B351" s="7">
        <v>5605</v>
      </c>
      <c r="C351" s="4" t="s">
        <v>196</v>
      </c>
      <c r="D351" s="4" t="s">
        <v>197</v>
      </c>
      <c r="E351" s="4" t="s">
        <v>197</v>
      </c>
      <c r="F351" s="4" t="s">
        <v>197</v>
      </c>
      <c r="G351" s="4"/>
      <c r="H351" s="4" t="s">
        <v>328</v>
      </c>
      <c r="I351" s="4" t="s">
        <v>198</v>
      </c>
    </row>
    <row r="352" spans="1:9" ht="45" x14ac:dyDescent="0.25">
      <c r="A352" s="6" t="s">
        <v>298</v>
      </c>
      <c r="B352" s="5">
        <v>5606</v>
      </c>
      <c r="C352" s="3" t="s">
        <v>196</v>
      </c>
      <c r="D352" s="3" t="s">
        <v>197</v>
      </c>
      <c r="E352" s="3" t="s">
        <v>197</v>
      </c>
      <c r="F352" s="3" t="s">
        <v>197</v>
      </c>
      <c r="G352" s="3" t="s">
        <v>202</v>
      </c>
      <c r="H352" s="3" t="s">
        <v>328</v>
      </c>
      <c r="I352" s="3" t="s">
        <v>198</v>
      </c>
    </row>
    <row r="353" spans="1:9" ht="60" x14ac:dyDescent="0.25">
      <c r="A353" s="8" t="s">
        <v>131</v>
      </c>
      <c r="B353" s="7">
        <v>5651</v>
      </c>
      <c r="C353" s="4" t="s">
        <v>196</v>
      </c>
      <c r="D353" s="4" t="s">
        <v>197</v>
      </c>
      <c r="E353" s="4" t="s">
        <v>197</v>
      </c>
      <c r="F353" s="4" t="s">
        <v>197</v>
      </c>
      <c r="G353" s="4"/>
      <c r="H353" s="4" t="s">
        <v>328</v>
      </c>
      <c r="I353" s="4" t="s">
        <v>198</v>
      </c>
    </row>
    <row r="354" spans="1:9" ht="60" x14ac:dyDescent="0.25">
      <c r="A354" s="6" t="s">
        <v>132</v>
      </c>
      <c r="B354" s="5">
        <v>5652</v>
      </c>
      <c r="C354" s="3" t="s">
        <v>196</v>
      </c>
      <c r="D354" s="3" t="s">
        <v>197</v>
      </c>
      <c r="E354" s="3" t="s">
        <v>197</v>
      </c>
      <c r="F354" s="3" t="s">
        <v>197</v>
      </c>
      <c r="G354" s="3"/>
      <c r="H354" s="3" t="s">
        <v>328</v>
      </c>
      <c r="I354" s="3" t="s">
        <v>198</v>
      </c>
    </row>
    <row r="355" spans="1:9" ht="60" x14ac:dyDescent="0.25">
      <c r="A355" s="8" t="s">
        <v>133</v>
      </c>
      <c r="B355" s="7">
        <v>5653</v>
      </c>
      <c r="C355" s="4" t="s">
        <v>196</v>
      </c>
      <c r="D355" s="4" t="s">
        <v>197</v>
      </c>
      <c r="E355" s="4" t="s">
        <v>197</v>
      </c>
      <c r="F355" s="4" t="s">
        <v>197</v>
      </c>
      <c r="G355" s="4"/>
      <c r="H355" s="4" t="s">
        <v>328</v>
      </c>
      <c r="I355" s="4" t="s">
        <v>198</v>
      </c>
    </row>
    <row r="356" spans="1:9" ht="60" x14ac:dyDescent="0.25">
      <c r="A356" s="6" t="s">
        <v>134</v>
      </c>
      <c r="B356" s="5">
        <v>5654</v>
      </c>
      <c r="C356" s="3" t="s">
        <v>196</v>
      </c>
      <c r="D356" s="3" t="s">
        <v>197</v>
      </c>
      <c r="E356" s="3" t="s">
        <v>197</v>
      </c>
      <c r="F356" s="3" t="s">
        <v>197</v>
      </c>
      <c r="G356" s="3"/>
      <c r="H356" s="3" t="s">
        <v>328</v>
      </c>
      <c r="I356" s="3" t="s">
        <v>198</v>
      </c>
    </row>
    <row r="357" spans="1:9" ht="60" x14ac:dyDescent="0.25">
      <c r="A357" s="8" t="s">
        <v>135</v>
      </c>
      <c r="B357" s="7">
        <v>5655</v>
      </c>
      <c r="C357" s="4" t="s">
        <v>196</v>
      </c>
      <c r="D357" s="4" t="s">
        <v>197</v>
      </c>
      <c r="E357" s="4" t="s">
        <v>197</v>
      </c>
      <c r="F357" s="4" t="s">
        <v>197</v>
      </c>
      <c r="G357" s="4"/>
      <c r="H357" s="4" t="s">
        <v>328</v>
      </c>
      <c r="I357" s="4" t="s">
        <v>198</v>
      </c>
    </row>
    <row r="358" spans="1:9" ht="60" x14ac:dyDescent="0.25">
      <c r="A358" s="6" t="s">
        <v>136</v>
      </c>
      <c r="B358" s="5">
        <v>5656</v>
      </c>
      <c r="C358" s="3" t="s">
        <v>196</v>
      </c>
      <c r="D358" s="3" t="s">
        <v>197</v>
      </c>
      <c r="E358" s="3" t="s">
        <v>197</v>
      </c>
      <c r="F358" s="3" t="s">
        <v>197</v>
      </c>
      <c r="G358" s="3"/>
      <c r="H358" s="3" t="s">
        <v>328</v>
      </c>
      <c r="I358" s="3" t="s">
        <v>198</v>
      </c>
    </row>
    <row r="359" spans="1:9" ht="60" x14ac:dyDescent="0.25">
      <c r="A359" s="8" t="s">
        <v>299</v>
      </c>
      <c r="B359" s="7">
        <v>5657</v>
      </c>
      <c r="C359" s="4" t="s">
        <v>196</v>
      </c>
      <c r="D359" s="4" t="s">
        <v>197</v>
      </c>
      <c r="E359" s="4" t="s">
        <v>197</v>
      </c>
      <c r="F359" s="4" t="s">
        <v>197</v>
      </c>
      <c r="G359" s="4"/>
      <c r="H359" s="4" t="s">
        <v>328</v>
      </c>
      <c r="I359" s="4" t="s">
        <v>198</v>
      </c>
    </row>
    <row r="360" spans="1:9" ht="45" x14ac:dyDescent="0.25">
      <c r="A360" s="6" t="s">
        <v>137</v>
      </c>
      <c r="B360" s="5">
        <v>5658</v>
      </c>
      <c r="C360" s="3" t="s">
        <v>196</v>
      </c>
      <c r="D360" s="3" t="s">
        <v>197</v>
      </c>
      <c r="E360" s="3" t="s">
        <v>197</v>
      </c>
      <c r="F360" s="3" t="s">
        <v>197</v>
      </c>
      <c r="G360" s="3"/>
      <c r="H360" s="3" t="s">
        <v>328</v>
      </c>
      <c r="I360" s="3" t="s">
        <v>198</v>
      </c>
    </row>
    <row r="361" spans="1:9" ht="45" x14ac:dyDescent="0.25">
      <c r="A361" s="8" t="s">
        <v>138</v>
      </c>
      <c r="B361" s="7">
        <v>5659</v>
      </c>
      <c r="C361" s="4" t="s">
        <v>196</v>
      </c>
      <c r="D361" s="4" t="s">
        <v>197</v>
      </c>
      <c r="E361" s="4" t="s">
        <v>197</v>
      </c>
      <c r="F361" s="4" t="s">
        <v>197</v>
      </c>
      <c r="G361" s="4"/>
      <c r="H361" s="4" t="s">
        <v>328</v>
      </c>
      <c r="I361" s="4" t="s">
        <v>198</v>
      </c>
    </row>
    <row r="362" spans="1:9" ht="60" x14ac:dyDescent="0.25">
      <c r="A362" s="6" t="s">
        <v>300</v>
      </c>
      <c r="B362" s="5">
        <v>5660</v>
      </c>
      <c r="C362" s="3" t="s">
        <v>196</v>
      </c>
      <c r="D362" s="3" t="s">
        <v>197</v>
      </c>
      <c r="E362" s="3" t="s">
        <v>197</v>
      </c>
      <c r="F362" s="3" t="s">
        <v>196</v>
      </c>
      <c r="G362" s="3" t="s">
        <v>325</v>
      </c>
      <c r="H362" s="3" t="s">
        <v>328</v>
      </c>
      <c r="I362" s="3" t="s">
        <v>198</v>
      </c>
    </row>
    <row r="363" spans="1:9" ht="45" x14ac:dyDescent="0.25">
      <c r="A363" s="8" t="s">
        <v>301</v>
      </c>
      <c r="B363" s="7">
        <v>5661</v>
      </c>
      <c r="C363" s="4" t="s">
        <v>196</v>
      </c>
      <c r="D363" s="4" t="s">
        <v>197</v>
      </c>
      <c r="E363" s="4" t="s">
        <v>197</v>
      </c>
      <c r="F363" s="4" t="s">
        <v>196</v>
      </c>
      <c r="G363" s="4" t="s">
        <v>325</v>
      </c>
      <c r="H363" s="4" t="s">
        <v>328</v>
      </c>
      <c r="I363" s="4" t="s">
        <v>198</v>
      </c>
    </row>
    <row r="364" spans="1:9" ht="60" x14ac:dyDescent="0.25">
      <c r="A364" s="6" t="s">
        <v>139</v>
      </c>
      <c r="B364" s="5">
        <v>5662</v>
      </c>
      <c r="C364" s="3" t="s">
        <v>196</v>
      </c>
      <c r="D364" s="3" t="s">
        <v>197</v>
      </c>
      <c r="E364" s="3" t="s">
        <v>197</v>
      </c>
      <c r="F364" s="3" t="s">
        <v>196</v>
      </c>
      <c r="G364" s="3" t="s">
        <v>325</v>
      </c>
      <c r="H364" s="3" t="s">
        <v>328</v>
      </c>
      <c r="I364" s="3" t="s">
        <v>198</v>
      </c>
    </row>
    <row r="365" spans="1:9" ht="30" x14ac:dyDescent="0.25">
      <c r="A365" s="8" t="s">
        <v>302</v>
      </c>
      <c r="B365" s="7">
        <v>5663</v>
      </c>
      <c r="C365" s="4" t="s">
        <v>196</v>
      </c>
      <c r="D365" s="4" t="s">
        <v>197</v>
      </c>
      <c r="E365" s="4" t="s">
        <v>197</v>
      </c>
      <c r="F365" s="4" t="s">
        <v>197</v>
      </c>
      <c r="G365" s="4"/>
      <c r="H365" s="4" t="s">
        <v>328</v>
      </c>
      <c r="I365" s="4" t="s">
        <v>198</v>
      </c>
    </row>
    <row r="366" spans="1:9" ht="45" x14ac:dyDescent="0.25">
      <c r="A366" s="6" t="s">
        <v>303</v>
      </c>
      <c r="B366" s="5">
        <v>5664</v>
      </c>
      <c r="C366" s="3" t="s">
        <v>196</v>
      </c>
      <c r="D366" s="3" t="s">
        <v>197</v>
      </c>
      <c r="E366" s="3" t="s">
        <v>197</v>
      </c>
      <c r="F366" s="3" t="s">
        <v>197</v>
      </c>
      <c r="G366" s="3"/>
      <c r="H366" s="3" t="s">
        <v>328</v>
      </c>
      <c r="I366" s="3" t="s">
        <v>198</v>
      </c>
    </row>
    <row r="367" spans="1:9" ht="45" x14ac:dyDescent="0.25">
      <c r="A367" s="8" t="s">
        <v>304</v>
      </c>
      <c r="B367" s="7">
        <v>5665</v>
      </c>
      <c r="C367" s="4" t="s">
        <v>196</v>
      </c>
      <c r="D367" s="4" t="s">
        <v>197</v>
      </c>
      <c r="E367" s="4" t="s">
        <v>197</v>
      </c>
      <c r="F367" s="4" t="s">
        <v>197</v>
      </c>
      <c r="G367" s="4"/>
      <c r="H367" s="4" t="s">
        <v>328</v>
      </c>
      <c r="I367" s="4" t="s">
        <v>198</v>
      </c>
    </row>
    <row r="368" spans="1:9" ht="60" x14ac:dyDescent="0.25">
      <c r="A368" s="6" t="s">
        <v>305</v>
      </c>
      <c r="B368" s="5">
        <v>5666</v>
      </c>
      <c r="C368" s="3" t="s">
        <v>196</v>
      </c>
      <c r="D368" s="3" t="s">
        <v>197</v>
      </c>
      <c r="E368" s="3" t="s">
        <v>197</v>
      </c>
      <c r="F368" s="3" t="s">
        <v>197</v>
      </c>
      <c r="G368" s="3"/>
      <c r="H368" s="3" t="s">
        <v>328</v>
      </c>
      <c r="I368" s="3" t="s">
        <v>198</v>
      </c>
    </row>
    <row r="369" spans="1:9" ht="60" x14ac:dyDescent="0.25">
      <c r="A369" s="8" t="s">
        <v>140</v>
      </c>
      <c r="B369" s="7">
        <v>5667</v>
      </c>
      <c r="C369" s="4" t="s">
        <v>196</v>
      </c>
      <c r="D369" s="4" t="s">
        <v>197</v>
      </c>
      <c r="E369" s="4" t="s">
        <v>197</v>
      </c>
      <c r="F369" s="4" t="s">
        <v>197</v>
      </c>
      <c r="G369" s="4"/>
      <c r="H369" s="4" t="s">
        <v>328</v>
      </c>
      <c r="I369" s="4" t="s">
        <v>198</v>
      </c>
    </row>
    <row r="370" spans="1:9" ht="30" x14ac:dyDescent="0.25">
      <c r="A370" s="6" t="s">
        <v>306</v>
      </c>
      <c r="B370" s="5">
        <v>5901</v>
      </c>
      <c r="C370" s="3" t="s">
        <v>196</v>
      </c>
      <c r="D370" s="3" t="s">
        <v>197</v>
      </c>
      <c r="E370" s="3" t="s">
        <v>197</v>
      </c>
      <c r="F370" s="3" t="s">
        <v>197</v>
      </c>
      <c r="G370" s="3"/>
      <c r="H370" s="3" t="s">
        <v>328</v>
      </c>
      <c r="I370" s="3" t="s">
        <v>198</v>
      </c>
    </row>
    <row r="371" spans="1:9" ht="30" x14ac:dyDescent="0.25">
      <c r="A371" s="8" t="s">
        <v>141</v>
      </c>
      <c r="B371" s="7">
        <v>5902</v>
      </c>
      <c r="C371" s="4" t="s">
        <v>196</v>
      </c>
      <c r="D371" s="4" t="s">
        <v>197</v>
      </c>
      <c r="E371" s="4" t="s">
        <v>197</v>
      </c>
      <c r="F371" s="4" t="s">
        <v>197</v>
      </c>
      <c r="G371" s="4"/>
      <c r="H371" s="4" t="s">
        <v>328</v>
      </c>
      <c r="I371" s="4" t="s">
        <v>198</v>
      </c>
    </row>
    <row r="372" spans="1:9" ht="45" x14ac:dyDescent="0.25">
      <c r="A372" s="6" t="s">
        <v>307</v>
      </c>
      <c r="B372" s="5">
        <v>5903</v>
      </c>
      <c r="C372" s="3" t="s">
        <v>196</v>
      </c>
      <c r="D372" s="3" t="s">
        <v>197</v>
      </c>
      <c r="E372" s="3" t="s">
        <v>197</v>
      </c>
      <c r="F372" s="3" t="s">
        <v>197</v>
      </c>
      <c r="G372" s="3"/>
      <c r="H372" s="3" t="s">
        <v>328</v>
      </c>
      <c r="I372" s="3" t="s">
        <v>198</v>
      </c>
    </row>
    <row r="373" spans="1:9" ht="30" x14ac:dyDescent="0.25">
      <c r="A373" s="8" t="s">
        <v>308</v>
      </c>
      <c r="B373" s="7">
        <v>5904</v>
      </c>
      <c r="C373" s="4" t="s">
        <v>196</v>
      </c>
      <c r="D373" s="4" t="s">
        <v>197</v>
      </c>
      <c r="E373" s="4" t="s">
        <v>197</v>
      </c>
      <c r="F373" s="4" t="s">
        <v>197</v>
      </c>
      <c r="G373" s="4" t="s">
        <v>202</v>
      </c>
      <c r="H373" s="4" t="s">
        <v>328</v>
      </c>
      <c r="I373" s="4" t="s">
        <v>198</v>
      </c>
    </row>
    <row r="374" spans="1:9" ht="30" x14ac:dyDescent="0.25">
      <c r="A374" s="6" t="s">
        <v>309</v>
      </c>
      <c r="B374" s="5">
        <v>5905</v>
      </c>
      <c r="C374" s="3" t="s">
        <v>196</v>
      </c>
      <c r="D374" s="3" t="s">
        <v>197</v>
      </c>
      <c r="E374" s="3" t="s">
        <v>197</v>
      </c>
      <c r="F374" s="3" t="s">
        <v>197</v>
      </c>
      <c r="G374" s="3" t="s">
        <v>202</v>
      </c>
      <c r="H374" s="3" t="s">
        <v>328</v>
      </c>
      <c r="I374" s="3" t="s">
        <v>198</v>
      </c>
    </row>
    <row r="375" spans="1:9" ht="45" x14ac:dyDescent="0.25">
      <c r="A375" s="8" t="s">
        <v>142</v>
      </c>
      <c r="B375" s="7">
        <v>5906</v>
      </c>
      <c r="C375" s="4" t="s">
        <v>196</v>
      </c>
      <c r="D375" s="4" t="s">
        <v>197</v>
      </c>
      <c r="E375" s="4" t="s">
        <v>197</v>
      </c>
      <c r="F375" s="4" t="s">
        <v>197</v>
      </c>
      <c r="G375" s="4"/>
      <c r="H375" s="4" t="s">
        <v>328</v>
      </c>
      <c r="I375" s="4" t="s">
        <v>198</v>
      </c>
    </row>
    <row r="376" spans="1:9" ht="45" x14ac:dyDescent="0.25">
      <c r="A376" s="6" t="s">
        <v>143</v>
      </c>
      <c r="B376" s="5">
        <v>5907</v>
      </c>
      <c r="C376" s="3" t="s">
        <v>196</v>
      </c>
      <c r="D376" s="3" t="s">
        <v>197</v>
      </c>
      <c r="E376" s="3" t="s">
        <v>197</v>
      </c>
      <c r="F376" s="3" t="s">
        <v>197</v>
      </c>
      <c r="G376" s="3"/>
      <c r="H376" s="3" t="s">
        <v>328</v>
      </c>
      <c r="I376" s="3" t="s">
        <v>198</v>
      </c>
    </row>
    <row r="377" spans="1:9" ht="30" x14ac:dyDescent="0.25">
      <c r="A377" s="8" t="s">
        <v>144</v>
      </c>
      <c r="B377" s="7">
        <v>5908</v>
      </c>
      <c r="C377" s="4" t="s">
        <v>196</v>
      </c>
      <c r="D377" s="4" t="s">
        <v>197</v>
      </c>
      <c r="E377" s="4" t="s">
        <v>197</v>
      </c>
      <c r="F377" s="4" t="s">
        <v>197</v>
      </c>
      <c r="G377" s="4" t="s">
        <v>326</v>
      </c>
      <c r="H377" s="4" t="s">
        <v>328</v>
      </c>
      <c r="I377" s="4" t="s">
        <v>198</v>
      </c>
    </row>
    <row r="378" spans="1:9" ht="30" x14ac:dyDescent="0.25">
      <c r="A378" s="6" t="s">
        <v>145</v>
      </c>
      <c r="B378" s="5">
        <v>5909</v>
      </c>
      <c r="C378" s="3" t="s">
        <v>196</v>
      </c>
      <c r="D378" s="3" t="s">
        <v>197</v>
      </c>
      <c r="E378" s="3" t="s">
        <v>197</v>
      </c>
      <c r="F378" s="3" t="s">
        <v>197</v>
      </c>
      <c r="G378" s="3" t="s">
        <v>326</v>
      </c>
      <c r="H378" s="3" t="s">
        <v>328</v>
      </c>
      <c r="I378" s="3" t="s">
        <v>198</v>
      </c>
    </row>
    <row r="379" spans="1:9" ht="30" x14ac:dyDescent="0.25">
      <c r="A379" s="8" t="s">
        <v>146</v>
      </c>
      <c r="B379" s="7">
        <v>5910</v>
      </c>
      <c r="C379" s="4" t="s">
        <v>196</v>
      </c>
      <c r="D379" s="4" t="s">
        <v>197</v>
      </c>
      <c r="E379" s="4" t="s">
        <v>197</v>
      </c>
      <c r="F379" s="4" t="s">
        <v>197</v>
      </c>
      <c r="G379" s="4" t="s">
        <v>202</v>
      </c>
      <c r="H379" s="4" t="s">
        <v>328</v>
      </c>
      <c r="I379" s="4" t="s">
        <v>198</v>
      </c>
    </row>
    <row r="380" spans="1:9" x14ac:dyDescent="0.25">
      <c r="A380" s="6" t="s">
        <v>147</v>
      </c>
      <c r="B380" s="5">
        <v>5911</v>
      </c>
      <c r="C380" s="3" t="s">
        <v>196</v>
      </c>
      <c r="D380" s="3" t="s">
        <v>197</v>
      </c>
      <c r="E380" s="3" t="s">
        <v>197</v>
      </c>
      <c r="F380" s="3" t="s">
        <v>197</v>
      </c>
      <c r="G380" s="3" t="s">
        <v>202</v>
      </c>
      <c r="H380" s="3" t="s">
        <v>328</v>
      </c>
      <c r="I380" s="3" t="s">
        <v>198</v>
      </c>
    </row>
    <row r="381" spans="1:9" ht="30" x14ac:dyDescent="0.25">
      <c r="A381" s="8" t="s">
        <v>310</v>
      </c>
      <c r="B381" s="7">
        <v>5912</v>
      </c>
      <c r="C381" s="4" t="s">
        <v>196</v>
      </c>
      <c r="D381" s="4" t="s">
        <v>197</v>
      </c>
      <c r="E381" s="4" t="s">
        <v>197</v>
      </c>
      <c r="F381" s="4" t="s">
        <v>197</v>
      </c>
      <c r="G381" s="4" t="s">
        <v>202</v>
      </c>
      <c r="H381" s="4" t="s">
        <v>328</v>
      </c>
      <c r="I381" s="4" t="s">
        <v>198</v>
      </c>
    </row>
    <row r="382" spans="1:9" ht="30" x14ac:dyDescent="0.25">
      <c r="A382" s="6" t="s">
        <v>311</v>
      </c>
      <c r="B382" s="5">
        <v>5913</v>
      </c>
      <c r="C382" s="3" t="s">
        <v>196</v>
      </c>
      <c r="D382" s="3" t="s">
        <v>197</v>
      </c>
      <c r="E382" s="3" t="s">
        <v>197</v>
      </c>
      <c r="F382" s="3" t="s">
        <v>197</v>
      </c>
      <c r="G382" s="3" t="s">
        <v>202</v>
      </c>
      <c r="H382" s="3" t="s">
        <v>328</v>
      </c>
      <c r="I382" s="3" t="s">
        <v>198</v>
      </c>
    </row>
    <row r="383" spans="1:9" ht="30" x14ac:dyDescent="0.25">
      <c r="A383" s="8" t="s">
        <v>312</v>
      </c>
      <c r="B383" s="7">
        <v>5914</v>
      </c>
      <c r="C383" s="4" t="s">
        <v>196</v>
      </c>
      <c r="D383" s="4" t="s">
        <v>197</v>
      </c>
      <c r="E383" s="4" t="s">
        <v>197</v>
      </c>
      <c r="F383" s="4" t="s">
        <v>197</v>
      </c>
      <c r="G383" s="4" t="s">
        <v>202</v>
      </c>
      <c r="H383" s="4" t="s">
        <v>328</v>
      </c>
      <c r="I383" s="4" t="s">
        <v>198</v>
      </c>
    </row>
    <row r="384" spans="1:9" ht="30" x14ac:dyDescent="0.25">
      <c r="A384" s="6" t="s">
        <v>313</v>
      </c>
      <c r="B384" s="5">
        <v>5915</v>
      </c>
      <c r="C384" s="3" t="s">
        <v>196</v>
      </c>
      <c r="D384" s="3" t="s">
        <v>197</v>
      </c>
      <c r="E384" s="3" t="s">
        <v>197</v>
      </c>
      <c r="F384" s="3" t="s">
        <v>197</v>
      </c>
      <c r="G384" s="3" t="s">
        <v>202</v>
      </c>
      <c r="H384" s="3" t="s">
        <v>328</v>
      </c>
      <c r="I384" s="3" t="s">
        <v>198</v>
      </c>
    </row>
    <row r="385" spans="1:9" ht="30" x14ac:dyDescent="0.25">
      <c r="A385" s="8" t="s">
        <v>314</v>
      </c>
      <c r="B385" s="7">
        <v>5916</v>
      </c>
      <c r="C385" s="4" t="s">
        <v>196</v>
      </c>
      <c r="D385" s="4" t="s">
        <v>197</v>
      </c>
      <c r="E385" s="4" t="s">
        <v>197</v>
      </c>
      <c r="F385" s="4" t="s">
        <v>197</v>
      </c>
      <c r="G385" s="4" t="s">
        <v>202</v>
      </c>
      <c r="H385" s="4" t="s">
        <v>328</v>
      </c>
      <c r="I385" s="4" t="s">
        <v>198</v>
      </c>
    </row>
    <row r="386" spans="1:9" ht="45" x14ac:dyDescent="0.25">
      <c r="A386" s="6" t="s">
        <v>148</v>
      </c>
      <c r="B386" s="5">
        <v>5917</v>
      </c>
      <c r="C386" s="3" t="s">
        <v>196</v>
      </c>
      <c r="D386" s="3" t="s">
        <v>197</v>
      </c>
      <c r="E386" s="3" t="s">
        <v>197</v>
      </c>
      <c r="F386" s="3" t="s">
        <v>197</v>
      </c>
      <c r="G386" s="3" t="s">
        <v>326</v>
      </c>
      <c r="H386" s="3" t="s">
        <v>328</v>
      </c>
      <c r="I386" s="3" t="s">
        <v>198</v>
      </c>
    </row>
    <row r="387" spans="1:9" ht="45" x14ac:dyDescent="0.25">
      <c r="A387" s="8" t="s">
        <v>149</v>
      </c>
      <c r="B387" s="7">
        <v>5918</v>
      </c>
      <c r="C387" s="4" t="s">
        <v>196</v>
      </c>
      <c r="D387" s="4" t="s">
        <v>197</v>
      </c>
      <c r="E387" s="4" t="s">
        <v>197</v>
      </c>
      <c r="F387" s="4" t="s">
        <v>196</v>
      </c>
      <c r="G387" s="4" t="s">
        <v>325</v>
      </c>
      <c r="H387" s="4" t="s">
        <v>328</v>
      </c>
      <c r="I387" s="4" t="s">
        <v>198</v>
      </c>
    </row>
    <row r="388" spans="1:9" ht="75" x14ac:dyDescent="0.25">
      <c r="A388" s="6" t="s">
        <v>150</v>
      </c>
      <c r="B388" s="5">
        <v>5919</v>
      </c>
      <c r="C388" s="3" t="s">
        <v>196</v>
      </c>
      <c r="D388" s="3" t="s">
        <v>197</v>
      </c>
      <c r="E388" s="3" t="s">
        <v>197</v>
      </c>
      <c r="F388" s="3" t="s">
        <v>196</v>
      </c>
      <c r="G388" s="3" t="s">
        <v>325</v>
      </c>
      <c r="H388" s="3" t="s">
        <v>328</v>
      </c>
      <c r="I388" s="3" t="s">
        <v>198</v>
      </c>
    </row>
    <row r="389" spans="1:9" x14ac:dyDescent="0.25">
      <c r="A389" s="8" t="s">
        <v>151</v>
      </c>
      <c r="B389" s="7">
        <v>5920</v>
      </c>
      <c r="C389" s="4" t="s">
        <v>196</v>
      </c>
      <c r="D389" s="4" t="s">
        <v>197</v>
      </c>
      <c r="E389" s="4" t="s">
        <v>197</v>
      </c>
      <c r="F389" s="4" t="s">
        <v>197</v>
      </c>
      <c r="G389" s="4"/>
      <c r="H389" s="4" t="s">
        <v>328</v>
      </c>
      <c r="I389" s="4" t="s">
        <v>198</v>
      </c>
    </row>
    <row r="390" spans="1:9" x14ac:dyDescent="0.25">
      <c r="A390" s="6" t="s">
        <v>152</v>
      </c>
      <c r="B390" s="5">
        <v>5921</v>
      </c>
      <c r="C390" s="3" t="s">
        <v>196</v>
      </c>
      <c r="D390" s="3" t="s">
        <v>197</v>
      </c>
      <c r="E390" s="3" t="s">
        <v>197</v>
      </c>
      <c r="F390" s="3" t="s">
        <v>196</v>
      </c>
      <c r="G390" s="3" t="s">
        <v>325</v>
      </c>
      <c r="H390" s="3" t="s">
        <v>328</v>
      </c>
      <c r="I390" s="3" t="s">
        <v>198</v>
      </c>
    </row>
    <row r="391" spans="1:9" ht="45" x14ac:dyDescent="0.25">
      <c r="A391" s="8" t="s">
        <v>315</v>
      </c>
      <c r="B391" s="7">
        <v>5922</v>
      </c>
      <c r="C391" s="4" t="s">
        <v>196</v>
      </c>
      <c r="D391" s="4" t="s">
        <v>197</v>
      </c>
      <c r="E391" s="4" t="s">
        <v>197</v>
      </c>
      <c r="F391" s="4" t="s">
        <v>197</v>
      </c>
      <c r="G391" s="4" t="s">
        <v>327</v>
      </c>
      <c r="H391" s="4" t="s">
        <v>328</v>
      </c>
      <c r="I391" s="4" t="s">
        <v>198</v>
      </c>
    </row>
    <row r="392" spans="1:9" ht="75" x14ac:dyDescent="0.25">
      <c r="A392" s="6" t="s">
        <v>153</v>
      </c>
      <c r="B392" s="5">
        <v>5923</v>
      </c>
      <c r="C392" s="3" t="s">
        <v>196</v>
      </c>
      <c r="D392" s="3" t="s">
        <v>197</v>
      </c>
      <c r="E392" s="3" t="s">
        <v>197</v>
      </c>
      <c r="F392" s="3" t="s">
        <v>197</v>
      </c>
      <c r="G392" s="3"/>
      <c r="H392" s="3" t="s">
        <v>328</v>
      </c>
      <c r="I392" s="3" t="s">
        <v>198</v>
      </c>
    </row>
    <row r="393" spans="1:9" ht="75" x14ac:dyDescent="0.25">
      <c r="A393" s="8" t="s">
        <v>316</v>
      </c>
      <c r="B393" s="7">
        <v>5924</v>
      </c>
      <c r="C393" s="4" t="s">
        <v>196</v>
      </c>
      <c r="D393" s="4" t="s">
        <v>197</v>
      </c>
      <c r="E393" s="4" t="s">
        <v>197</v>
      </c>
      <c r="F393" s="4" t="s">
        <v>197</v>
      </c>
      <c r="G393" s="4"/>
      <c r="H393" s="4" t="s">
        <v>328</v>
      </c>
      <c r="I393" s="4" t="s">
        <v>198</v>
      </c>
    </row>
    <row r="394" spans="1:9" ht="90" x14ac:dyDescent="0.25">
      <c r="A394" s="6" t="s">
        <v>317</v>
      </c>
      <c r="B394" s="5">
        <v>5925</v>
      </c>
      <c r="C394" s="3" t="s">
        <v>196</v>
      </c>
      <c r="D394" s="3" t="s">
        <v>197</v>
      </c>
      <c r="E394" s="3" t="s">
        <v>197</v>
      </c>
      <c r="F394" s="3" t="s">
        <v>197</v>
      </c>
      <c r="G394" s="3"/>
      <c r="H394" s="3" t="s">
        <v>328</v>
      </c>
      <c r="I394" s="3" t="s">
        <v>198</v>
      </c>
    </row>
    <row r="395" spans="1:9" ht="60" x14ac:dyDescent="0.25">
      <c r="A395" s="8" t="s">
        <v>56</v>
      </c>
      <c r="B395" s="7">
        <v>5926</v>
      </c>
      <c r="C395" s="4" t="s">
        <v>196</v>
      </c>
      <c r="D395" s="4" t="s">
        <v>197</v>
      </c>
      <c r="E395" s="4" t="s">
        <v>197</v>
      </c>
      <c r="F395" s="4" t="s">
        <v>197</v>
      </c>
      <c r="G395" s="4"/>
      <c r="H395" s="4" t="s">
        <v>328</v>
      </c>
      <c r="I395" s="4" t="s">
        <v>198</v>
      </c>
    </row>
    <row r="396" spans="1:9" ht="45" x14ac:dyDescent="0.25">
      <c r="A396" s="6" t="s">
        <v>154</v>
      </c>
      <c r="B396" s="5">
        <v>5927</v>
      </c>
      <c r="C396" s="3" t="s">
        <v>196</v>
      </c>
      <c r="D396" s="3" t="s">
        <v>197</v>
      </c>
      <c r="E396" s="3" t="s">
        <v>197</v>
      </c>
      <c r="F396" s="3" t="s">
        <v>197</v>
      </c>
      <c r="G396" s="3" t="s">
        <v>202</v>
      </c>
      <c r="H396" s="3" t="s">
        <v>328</v>
      </c>
      <c r="I396" s="3" t="s">
        <v>198</v>
      </c>
    </row>
    <row r="397" spans="1:9" ht="60" x14ac:dyDescent="0.25">
      <c r="A397" s="8" t="s">
        <v>155</v>
      </c>
      <c r="B397" s="7">
        <v>5928</v>
      </c>
      <c r="C397" s="4" t="s">
        <v>196</v>
      </c>
      <c r="D397" s="4" t="s">
        <v>197</v>
      </c>
      <c r="E397" s="4" t="s">
        <v>197</v>
      </c>
      <c r="F397" s="4" t="s">
        <v>197</v>
      </c>
      <c r="G397" s="4" t="s">
        <v>202</v>
      </c>
      <c r="H397" s="4" t="s">
        <v>328</v>
      </c>
      <c r="I397" s="4" t="s">
        <v>198</v>
      </c>
    </row>
    <row r="398" spans="1:9" ht="90" x14ac:dyDescent="0.25">
      <c r="A398" s="6" t="s">
        <v>156</v>
      </c>
      <c r="B398" s="5">
        <v>5929</v>
      </c>
      <c r="C398" s="3" t="s">
        <v>196</v>
      </c>
      <c r="D398" s="3" t="s">
        <v>197</v>
      </c>
      <c r="E398" s="3" t="s">
        <v>197</v>
      </c>
      <c r="F398" s="3" t="s">
        <v>197</v>
      </c>
      <c r="G398" s="3" t="s">
        <v>202</v>
      </c>
      <c r="H398" s="3" t="s">
        <v>328</v>
      </c>
      <c r="I398" s="3" t="s">
        <v>198</v>
      </c>
    </row>
    <row r="399" spans="1:9" ht="150" x14ac:dyDescent="0.25">
      <c r="A399" s="8" t="s">
        <v>157</v>
      </c>
      <c r="B399" s="7">
        <v>5931</v>
      </c>
      <c r="C399" s="4" t="s">
        <v>196</v>
      </c>
      <c r="D399" s="4" t="s">
        <v>197</v>
      </c>
      <c r="E399" s="4" t="s">
        <v>196</v>
      </c>
      <c r="F399" s="4" t="s">
        <v>197</v>
      </c>
      <c r="G399" s="4" t="s">
        <v>337</v>
      </c>
      <c r="H399" s="4" t="s">
        <v>328</v>
      </c>
      <c r="I399" s="4" t="s">
        <v>198</v>
      </c>
    </row>
    <row r="400" spans="1:9" ht="45" x14ac:dyDescent="0.25">
      <c r="A400" s="6" t="s">
        <v>158</v>
      </c>
      <c r="B400" s="5">
        <v>5932</v>
      </c>
      <c r="C400" s="3" t="s">
        <v>196</v>
      </c>
      <c r="D400" s="3" t="s">
        <v>197</v>
      </c>
      <c r="E400" s="3" t="s">
        <v>196</v>
      </c>
      <c r="F400" s="3" t="s">
        <v>197</v>
      </c>
      <c r="G400" s="3" t="s">
        <v>337</v>
      </c>
      <c r="H400" s="3" t="s">
        <v>328</v>
      </c>
      <c r="I400" s="3" t="s">
        <v>198</v>
      </c>
    </row>
    <row r="401" spans="1:9" ht="45" x14ac:dyDescent="0.25">
      <c r="A401" s="8" t="s">
        <v>159</v>
      </c>
      <c r="B401" s="7">
        <v>5933</v>
      </c>
      <c r="C401" s="4" t="s">
        <v>196</v>
      </c>
      <c r="D401" s="4" t="s">
        <v>197</v>
      </c>
      <c r="E401" s="4" t="s">
        <v>197</v>
      </c>
      <c r="F401" s="4" t="s">
        <v>197</v>
      </c>
      <c r="G401" s="4"/>
      <c r="H401" s="4" t="s">
        <v>328</v>
      </c>
      <c r="I401" s="4" t="s">
        <v>198</v>
      </c>
    </row>
    <row r="402" spans="1:9" ht="45" x14ac:dyDescent="0.25">
      <c r="A402" s="6" t="s">
        <v>160</v>
      </c>
      <c r="B402" s="5">
        <v>5934</v>
      </c>
      <c r="C402" s="3" t="s">
        <v>196</v>
      </c>
      <c r="D402" s="3" t="s">
        <v>197</v>
      </c>
      <c r="E402" s="3" t="s">
        <v>197</v>
      </c>
      <c r="F402" s="3" t="s">
        <v>197</v>
      </c>
      <c r="G402" s="3"/>
      <c r="H402" s="3" t="s">
        <v>328</v>
      </c>
      <c r="I402" s="3" t="s">
        <v>198</v>
      </c>
    </row>
    <row r="403" spans="1:9" ht="45" x14ac:dyDescent="0.25">
      <c r="A403" s="8" t="s">
        <v>161</v>
      </c>
      <c r="B403" s="7">
        <v>5949</v>
      </c>
      <c r="C403" s="4" t="s">
        <v>196</v>
      </c>
      <c r="D403" s="4" t="s">
        <v>197</v>
      </c>
      <c r="E403" s="4" t="s">
        <v>197</v>
      </c>
      <c r="F403" s="4" t="s">
        <v>197</v>
      </c>
      <c r="G403" s="4" t="s">
        <v>202</v>
      </c>
      <c r="H403" s="4" t="s">
        <v>328</v>
      </c>
      <c r="I403" s="4" t="s">
        <v>198</v>
      </c>
    </row>
    <row r="404" spans="1:9" ht="30" x14ac:dyDescent="0.25">
      <c r="A404" s="6" t="s">
        <v>76</v>
      </c>
      <c r="B404" s="5">
        <v>6101</v>
      </c>
      <c r="C404" s="3" t="s">
        <v>196</v>
      </c>
      <c r="D404" s="3" t="s">
        <v>197</v>
      </c>
      <c r="E404" s="3" t="s">
        <v>197</v>
      </c>
      <c r="F404" s="3" t="s">
        <v>197</v>
      </c>
      <c r="G404" s="3"/>
      <c r="H404" s="3" t="s">
        <v>328</v>
      </c>
      <c r="I404" s="3" t="s">
        <v>201</v>
      </c>
    </row>
    <row r="405" spans="1:9" ht="30" x14ac:dyDescent="0.25">
      <c r="A405" s="8" t="s">
        <v>77</v>
      </c>
      <c r="B405" s="7">
        <v>6102</v>
      </c>
      <c r="C405" s="4" t="s">
        <v>196</v>
      </c>
      <c r="D405" s="4" t="s">
        <v>197</v>
      </c>
      <c r="E405" s="4" t="s">
        <v>197</v>
      </c>
      <c r="F405" s="4" t="s">
        <v>197</v>
      </c>
      <c r="G405" s="4" t="s">
        <v>327</v>
      </c>
      <c r="H405" s="4" t="s">
        <v>328</v>
      </c>
      <c r="I405" s="4" t="s">
        <v>201</v>
      </c>
    </row>
    <row r="406" spans="1:9" ht="45" x14ac:dyDescent="0.25">
      <c r="A406" s="6" t="s">
        <v>162</v>
      </c>
      <c r="B406" s="5">
        <v>6103</v>
      </c>
      <c r="C406" s="3" t="s">
        <v>196</v>
      </c>
      <c r="D406" s="3" t="s">
        <v>197</v>
      </c>
      <c r="E406" s="3" t="s">
        <v>197</v>
      </c>
      <c r="F406" s="3" t="s">
        <v>197</v>
      </c>
      <c r="G406" s="3"/>
      <c r="H406" s="3" t="s">
        <v>328</v>
      </c>
      <c r="I406" s="3" t="s">
        <v>201</v>
      </c>
    </row>
    <row r="407" spans="1:9" ht="45" x14ac:dyDescent="0.25">
      <c r="A407" s="8" t="s">
        <v>79</v>
      </c>
      <c r="B407" s="7">
        <v>6104</v>
      </c>
      <c r="C407" s="4" t="s">
        <v>196</v>
      </c>
      <c r="D407" s="4" t="s">
        <v>197</v>
      </c>
      <c r="E407" s="4" t="s">
        <v>197</v>
      </c>
      <c r="F407" s="4" t="s">
        <v>197</v>
      </c>
      <c r="G407" s="4" t="s">
        <v>327</v>
      </c>
      <c r="H407" s="4" t="s">
        <v>328</v>
      </c>
      <c r="I407" s="4" t="s">
        <v>201</v>
      </c>
    </row>
    <row r="408" spans="1:9" ht="45" x14ac:dyDescent="0.25">
      <c r="A408" s="6" t="s">
        <v>80</v>
      </c>
      <c r="B408" s="5">
        <v>6105</v>
      </c>
      <c r="C408" s="3" t="s">
        <v>196</v>
      </c>
      <c r="D408" s="3" t="s">
        <v>197</v>
      </c>
      <c r="E408" s="3" t="s">
        <v>197</v>
      </c>
      <c r="F408" s="3" t="s">
        <v>197</v>
      </c>
      <c r="G408" s="3"/>
      <c r="H408" s="3" t="s">
        <v>328</v>
      </c>
      <c r="I408" s="3" t="s">
        <v>201</v>
      </c>
    </row>
    <row r="409" spans="1:9" ht="45" x14ac:dyDescent="0.25">
      <c r="A409" s="8" t="s">
        <v>163</v>
      </c>
      <c r="B409" s="7">
        <v>6106</v>
      </c>
      <c r="C409" s="4" t="s">
        <v>196</v>
      </c>
      <c r="D409" s="4" t="s">
        <v>197</v>
      </c>
      <c r="E409" s="4" t="s">
        <v>197</v>
      </c>
      <c r="F409" s="4" t="s">
        <v>197</v>
      </c>
      <c r="G409" s="4"/>
      <c r="H409" s="4" t="s">
        <v>328</v>
      </c>
      <c r="I409" s="4" t="s">
        <v>201</v>
      </c>
    </row>
    <row r="410" spans="1:9" ht="45" x14ac:dyDescent="0.25">
      <c r="A410" s="6" t="s">
        <v>164</v>
      </c>
      <c r="B410" s="5">
        <v>6107</v>
      </c>
      <c r="C410" s="3" t="s">
        <v>196</v>
      </c>
      <c r="D410" s="3" t="s">
        <v>197</v>
      </c>
      <c r="E410" s="3" t="s">
        <v>197</v>
      </c>
      <c r="F410" s="3" t="s">
        <v>197</v>
      </c>
      <c r="G410" s="3"/>
      <c r="H410" s="3" t="s">
        <v>328</v>
      </c>
      <c r="I410" s="3" t="s">
        <v>201</v>
      </c>
    </row>
    <row r="411" spans="1:9" ht="45" x14ac:dyDescent="0.25">
      <c r="A411" s="8" t="s">
        <v>165</v>
      </c>
      <c r="B411" s="7">
        <v>6108</v>
      </c>
      <c r="C411" s="4" t="s">
        <v>196</v>
      </c>
      <c r="D411" s="4" t="s">
        <v>197</v>
      </c>
      <c r="E411" s="4" t="s">
        <v>197</v>
      </c>
      <c r="F411" s="4" t="s">
        <v>197</v>
      </c>
      <c r="G411" s="4" t="s">
        <v>327</v>
      </c>
      <c r="H411" s="4" t="s">
        <v>328</v>
      </c>
      <c r="I411" s="4" t="s">
        <v>201</v>
      </c>
    </row>
    <row r="412" spans="1:9" ht="45" x14ac:dyDescent="0.25">
      <c r="A412" s="6" t="s">
        <v>82</v>
      </c>
      <c r="B412" s="5">
        <v>6109</v>
      </c>
      <c r="C412" s="3" t="s">
        <v>196</v>
      </c>
      <c r="D412" s="3" t="s">
        <v>197</v>
      </c>
      <c r="E412" s="3" t="s">
        <v>197</v>
      </c>
      <c r="F412" s="3" t="s">
        <v>197</v>
      </c>
      <c r="G412" s="3"/>
      <c r="H412" s="3" t="s">
        <v>328</v>
      </c>
      <c r="I412" s="3" t="s">
        <v>201</v>
      </c>
    </row>
    <row r="413" spans="1:9" ht="45" x14ac:dyDescent="0.25">
      <c r="A413" s="8" t="s">
        <v>83</v>
      </c>
      <c r="B413" s="7">
        <v>6110</v>
      </c>
      <c r="C413" s="4" t="s">
        <v>196</v>
      </c>
      <c r="D413" s="4" t="s">
        <v>197</v>
      </c>
      <c r="E413" s="4" t="s">
        <v>197</v>
      </c>
      <c r="F413" s="4" t="s">
        <v>197</v>
      </c>
      <c r="G413" s="4" t="s">
        <v>327</v>
      </c>
      <c r="H413" s="4" t="s">
        <v>328</v>
      </c>
      <c r="I413" s="4" t="s">
        <v>201</v>
      </c>
    </row>
    <row r="414" spans="1:9" ht="60" x14ac:dyDescent="0.25">
      <c r="A414" s="6" t="s">
        <v>84</v>
      </c>
      <c r="B414" s="5">
        <v>6111</v>
      </c>
      <c r="C414" s="3" t="s">
        <v>196</v>
      </c>
      <c r="D414" s="3" t="s">
        <v>197</v>
      </c>
      <c r="E414" s="3" t="s">
        <v>197</v>
      </c>
      <c r="F414" s="3" t="s">
        <v>197</v>
      </c>
      <c r="G414" s="3"/>
      <c r="H414" s="3" t="s">
        <v>328</v>
      </c>
      <c r="I414" s="3" t="s">
        <v>201</v>
      </c>
    </row>
    <row r="415" spans="1:9" ht="60" x14ac:dyDescent="0.25">
      <c r="A415" s="8" t="s">
        <v>166</v>
      </c>
      <c r="B415" s="7">
        <v>6112</v>
      </c>
      <c r="C415" s="4" t="s">
        <v>196</v>
      </c>
      <c r="D415" s="4" t="s">
        <v>197</v>
      </c>
      <c r="E415" s="4" t="s">
        <v>197</v>
      </c>
      <c r="F415" s="4" t="s">
        <v>197</v>
      </c>
      <c r="G415" s="4"/>
      <c r="H415" s="4" t="s">
        <v>328</v>
      </c>
      <c r="I415" s="4" t="s">
        <v>201</v>
      </c>
    </row>
    <row r="416" spans="1:9" ht="60" x14ac:dyDescent="0.25">
      <c r="A416" s="6" t="s">
        <v>86</v>
      </c>
      <c r="B416" s="5">
        <v>6113</v>
      </c>
      <c r="C416" s="3" t="s">
        <v>196</v>
      </c>
      <c r="D416" s="3" t="s">
        <v>197</v>
      </c>
      <c r="E416" s="3" t="s">
        <v>197</v>
      </c>
      <c r="F416" s="3" t="s">
        <v>197</v>
      </c>
      <c r="G416" s="3"/>
      <c r="H416" s="3" t="s">
        <v>328</v>
      </c>
      <c r="I416" s="3" t="s">
        <v>201</v>
      </c>
    </row>
    <row r="417" spans="1:9" ht="60" x14ac:dyDescent="0.25">
      <c r="A417" s="8" t="s">
        <v>87</v>
      </c>
      <c r="B417" s="7">
        <v>6114</v>
      </c>
      <c r="C417" s="4" t="s">
        <v>196</v>
      </c>
      <c r="D417" s="4" t="s">
        <v>197</v>
      </c>
      <c r="E417" s="4" t="s">
        <v>197</v>
      </c>
      <c r="F417" s="4" t="s">
        <v>197</v>
      </c>
      <c r="G417" s="4" t="s">
        <v>327</v>
      </c>
      <c r="H417" s="4" t="s">
        <v>328</v>
      </c>
      <c r="I417" s="4" t="s">
        <v>201</v>
      </c>
    </row>
    <row r="418" spans="1:9" ht="60" x14ac:dyDescent="0.25">
      <c r="A418" s="6" t="s">
        <v>88</v>
      </c>
      <c r="B418" s="5">
        <v>6115</v>
      </c>
      <c r="C418" s="3" t="s">
        <v>196</v>
      </c>
      <c r="D418" s="3" t="s">
        <v>197</v>
      </c>
      <c r="E418" s="3" t="s">
        <v>197</v>
      </c>
      <c r="F418" s="3" t="s">
        <v>197</v>
      </c>
      <c r="G418" s="3" t="s">
        <v>327</v>
      </c>
      <c r="H418" s="3" t="s">
        <v>328</v>
      </c>
      <c r="I418" s="3" t="s">
        <v>201</v>
      </c>
    </row>
    <row r="419" spans="1:9" ht="45" x14ac:dyDescent="0.25">
      <c r="A419" s="8" t="s">
        <v>267</v>
      </c>
      <c r="B419" s="7">
        <v>6116</v>
      </c>
      <c r="C419" s="4" t="s">
        <v>196</v>
      </c>
      <c r="D419" s="4" t="s">
        <v>197</v>
      </c>
      <c r="E419" s="4" t="s">
        <v>197</v>
      </c>
      <c r="F419" s="4" t="s">
        <v>197</v>
      </c>
      <c r="G419" s="4"/>
      <c r="H419" s="4" t="s">
        <v>328</v>
      </c>
      <c r="I419" s="4" t="s">
        <v>201</v>
      </c>
    </row>
    <row r="420" spans="1:9" ht="45" x14ac:dyDescent="0.25">
      <c r="A420" s="6" t="s">
        <v>268</v>
      </c>
      <c r="B420" s="5">
        <v>6117</v>
      </c>
      <c r="C420" s="3" t="s">
        <v>196</v>
      </c>
      <c r="D420" s="3" t="s">
        <v>197</v>
      </c>
      <c r="E420" s="3" t="s">
        <v>197</v>
      </c>
      <c r="F420" s="3" t="s">
        <v>197</v>
      </c>
      <c r="G420" s="3" t="s">
        <v>327</v>
      </c>
      <c r="H420" s="3" t="s">
        <v>328</v>
      </c>
      <c r="I420" s="3" t="s">
        <v>201</v>
      </c>
    </row>
    <row r="421" spans="1:9" ht="75" x14ac:dyDescent="0.25">
      <c r="A421" s="8" t="s">
        <v>89</v>
      </c>
      <c r="B421" s="7">
        <v>6118</v>
      </c>
      <c r="C421" s="4" t="s">
        <v>196</v>
      </c>
      <c r="D421" s="4" t="s">
        <v>197</v>
      </c>
      <c r="E421" s="4" t="s">
        <v>197</v>
      </c>
      <c r="F421" s="4" t="s">
        <v>197</v>
      </c>
      <c r="G421" s="4"/>
      <c r="H421" s="4" t="s">
        <v>328</v>
      </c>
      <c r="I421" s="4" t="s">
        <v>201</v>
      </c>
    </row>
    <row r="422" spans="1:9" ht="75" x14ac:dyDescent="0.25">
      <c r="A422" s="6" t="s">
        <v>90</v>
      </c>
      <c r="B422" s="5">
        <v>6119</v>
      </c>
      <c r="C422" s="3" t="s">
        <v>196</v>
      </c>
      <c r="D422" s="3" t="s">
        <v>197</v>
      </c>
      <c r="E422" s="3" t="s">
        <v>197</v>
      </c>
      <c r="F422" s="3" t="s">
        <v>197</v>
      </c>
      <c r="G422" s="3" t="s">
        <v>327</v>
      </c>
      <c r="H422" s="3" t="s">
        <v>328</v>
      </c>
      <c r="I422" s="3" t="s">
        <v>201</v>
      </c>
    </row>
    <row r="423" spans="1:9" ht="60" x14ac:dyDescent="0.25">
      <c r="A423" s="8" t="s">
        <v>91</v>
      </c>
      <c r="B423" s="7">
        <v>6120</v>
      </c>
      <c r="C423" s="4" t="s">
        <v>196</v>
      </c>
      <c r="D423" s="4" t="s">
        <v>197</v>
      </c>
      <c r="E423" s="4" t="s">
        <v>197</v>
      </c>
      <c r="F423" s="4" t="s">
        <v>197</v>
      </c>
      <c r="G423" s="4" t="s">
        <v>327</v>
      </c>
      <c r="H423" s="4" t="s">
        <v>328</v>
      </c>
      <c r="I423" s="4" t="s">
        <v>201</v>
      </c>
    </row>
    <row r="424" spans="1:9" ht="90" x14ac:dyDescent="0.25">
      <c r="A424" s="6" t="s">
        <v>269</v>
      </c>
      <c r="B424" s="5">
        <v>6122</v>
      </c>
      <c r="C424" s="3" t="s">
        <v>196</v>
      </c>
      <c r="D424" s="3" t="s">
        <v>197</v>
      </c>
      <c r="E424" s="3" t="s">
        <v>197</v>
      </c>
      <c r="F424" s="3" t="s">
        <v>197</v>
      </c>
      <c r="G424" s="3"/>
      <c r="H424" s="3" t="s">
        <v>328</v>
      </c>
      <c r="I424" s="3" t="s">
        <v>201</v>
      </c>
    </row>
    <row r="425" spans="1:9" ht="90" x14ac:dyDescent="0.25">
      <c r="A425" s="8" t="s">
        <v>270</v>
      </c>
      <c r="B425" s="7">
        <v>6123</v>
      </c>
      <c r="C425" s="4" t="s">
        <v>196</v>
      </c>
      <c r="D425" s="4" t="s">
        <v>197</v>
      </c>
      <c r="E425" s="4" t="s">
        <v>197</v>
      </c>
      <c r="F425" s="4" t="s">
        <v>197</v>
      </c>
      <c r="G425" s="4" t="s">
        <v>327</v>
      </c>
      <c r="H425" s="4" t="s">
        <v>328</v>
      </c>
      <c r="I425" s="4" t="s">
        <v>201</v>
      </c>
    </row>
    <row r="426" spans="1:9" ht="30" x14ac:dyDescent="0.25">
      <c r="A426" s="6" t="s">
        <v>271</v>
      </c>
      <c r="B426" s="5">
        <v>6124</v>
      </c>
      <c r="C426" s="3" t="s">
        <v>196</v>
      </c>
      <c r="D426" s="3" t="s">
        <v>197</v>
      </c>
      <c r="E426" s="3" t="s">
        <v>197</v>
      </c>
      <c r="F426" s="3" t="s">
        <v>197</v>
      </c>
      <c r="G426" s="3"/>
      <c r="H426" s="3" t="s">
        <v>328</v>
      </c>
      <c r="I426" s="3" t="s">
        <v>201</v>
      </c>
    </row>
    <row r="427" spans="1:9" ht="105" x14ac:dyDescent="0.25">
      <c r="A427" s="8" t="s">
        <v>272</v>
      </c>
      <c r="B427" s="7">
        <v>6125</v>
      </c>
      <c r="C427" s="4" t="s">
        <v>196</v>
      </c>
      <c r="D427" s="4" t="s">
        <v>197</v>
      </c>
      <c r="E427" s="4" t="s">
        <v>197</v>
      </c>
      <c r="F427" s="4" t="s">
        <v>197</v>
      </c>
      <c r="G427" s="4"/>
      <c r="H427" s="4" t="s">
        <v>328</v>
      </c>
      <c r="I427" s="4" t="s">
        <v>201</v>
      </c>
    </row>
    <row r="428" spans="1:9" ht="75" x14ac:dyDescent="0.25">
      <c r="A428" s="6" t="s">
        <v>92</v>
      </c>
      <c r="B428" s="5">
        <v>6129</v>
      </c>
      <c r="C428" s="3" t="s">
        <v>196</v>
      </c>
      <c r="D428" s="3" t="s">
        <v>197</v>
      </c>
      <c r="E428" s="3" t="s">
        <v>197</v>
      </c>
      <c r="F428" s="3" t="s">
        <v>197</v>
      </c>
      <c r="G428" s="3"/>
      <c r="H428" s="3" t="s">
        <v>328</v>
      </c>
      <c r="I428" s="3" t="s">
        <v>201</v>
      </c>
    </row>
    <row r="429" spans="1:9" ht="30" x14ac:dyDescent="0.25">
      <c r="A429" s="8" t="s">
        <v>167</v>
      </c>
      <c r="B429" s="7">
        <v>6151</v>
      </c>
      <c r="C429" s="4" t="s">
        <v>196</v>
      </c>
      <c r="D429" s="4" t="s">
        <v>197</v>
      </c>
      <c r="E429" s="4" t="s">
        <v>197</v>
      </c>
      <c r="F429" s="4" t="s">
        <v>197</v>
      </c>
      <c r="G429" s="4"/>
      <c r="H429" s="4" t="s">
        <v>328</v>
      </c>
      <c r="I429" s="4" t="s">
        <v>201</v>
      </c>
    </row>
    <row r="430" spans="1:9" ht="30" x14ac:dyDescent="0.25">
      <c r="A430" s="6" t="s">
        <v>93</v>
      </c>
      <c r="B430" s="5">
        <v>6152</v>
      </c>
      <c r="C430" s="3" t="s">
        <v>196</v>
      </c>
      <c r="D430" s="3" t="s">
        <v>197</v>
      </c>
      <c r="E430" s="3" t="s">
        <v>197</v>
      </c>
      <c r="F430" s="3" t="s">
        <v>197</v>
      </c>
      <c r="G430" s="3"/>
      <c r="H430" s="3" t="s">
        <v>328</v>
      </c>
      <c r="I430" s="3" t="s">
        <v>201</v>
      </c>
    </row>
    <row r="431" spans="1:9" x14ac:dyDescent="0.25">
      <c r="A431" s="8" t="s">
        <v>94</v>
      </c>
      <c r="B431" s="7">
        <v>6153</v>
      </c>
      <c r="C431" s="4" t="s">
        <v>196</v>
      </c>
      <c r="D431" s="4" t="s">
        <v>197</v>
      </c>
      <c r="E431" s="4" t="s">
        <v>197</v>
      </c>
      <c r="F431" s="4" t="s">
        <v>197</v>
      </c>
      <c r="G431" s="4"/>
      <c r="H431" s="4" t="s">
        <v>328</v>
      </c>
      <c r="I431" s="4" t="s">
        <v>201</v>
      </c>
    </row>
    <row r="432" spans="1:9" ht="45" x14ac:dyDescent="0.25">
      <c r="A432" s="6" t="s">
        <v>95</v>
      </c>
      <c r="B432" s="5">
        <v>6155</v>
      </c>
      <c r="C432" s="3" t="s">
        <v>196</v>
      </c>
      <c r="D432" s="3" t="s">
        <v>197</v>
      </c>
      <c r="E432" s="3" t="s">
        <v>197</v>
      </c>
      <c r="F432" s="3" t="s">
        <v>197</v>
      </c>
      <c r="G432" s="3"/>
      <c r="H432" s="3" t="s">
        <v>328</v>
      </c>
      <c r="I432" s="3" t="s">
        <v>201</v>
      </c>
    </row>
    <row r="433" spans="1:9" ht="45" x14ac:dyDescent="0.25">
      <c r="A433" s="8" t="s">
        <v>96</v>
      </c>
      <c r="B433" s="7">
        <v>6156</v>
      </c>
      <c r="C433" s="4" t="s">
        <v>196</v>
      </c>
      <c r="D433" s="4" t="s">
        <v>197</v>
      </c>
      <c r="E433" s="4" t="s">
        <v>197</v>
      </c>
      <c r="F433" s="4" t="s">
        <v>197</v>
      </c>
      <c r="G433" s="4"/>
      <c r="H433" s="4" t="s">
        <v>328</v>
      </c>
      <c r="I433" s="4" t="s">
        <v>201</v>
      </c>
    </row>
    <row r="434" spans="1:9" ht="30" x14ac:dyDescent="0.25">
      <c r="A434" s="6" t="s">
        <v>273</v>
      </c>
      <c r="B434" s="5">
        <v>6201</v>
      </c>
      <c r="C434" s="3" t="s">
        <v>196</v>
      </c>
      <c r="D434" s="3" t="s">
        <v>197</v>
      </c>
      <c r="E434" s="3" t="s">
        <v>197</v>
      </c>
      <c r="F434" s="3" t="s">
        <v>196</v>
      </c>
      <c r="G434" s="3" t="s">
        <v>325</v>
      </c>
      <c r="H434" s="3" t="s">
        <v>328</v>
      </c>
      <c r="I434" s="3" t="s">
        <v>201</v>
      </c>
    </row>
    <row r="435" spans="1:9" ht="30" x14ac:dyDescent="0.25">
      <c r="A435" s="8" t="s">
        <v>274</v>
      </c>
      <c r="B435" s="7">
        <v>6202</v>
      </c>
      <c r="C435" s="4" t="s">
        <v>196</v>
      </c>
      <c r="D435" s="4" t="s">
        <v>197</v>
      </c>
      <c r="E435" s="4" t="s">
        <v>197</v>
      </c>
      <c r="F435" s="4" t="s">
        <v>196</v>
      </c>
      <c r="G435" s="4" t="s">
        <v>325</v>
      </c>
      <c r="H435" s="4" t="s">
        <v>328</v>
      </c>
      <c r="I435" s="4" t="s">
        <v>201</v>
      </c>
    </row>
    <row r="436" spans="1:9" ht="45" x14ac:dyDescent="0.25">
      <c r="A436" s="6" t="s">
        <v>97</v>
      </c>
      <c r="B436" s="5">
        <v>6205</v>
      </c>
      <c r="C436" s="3" t="s">
        <v>196</v>
      </c>
      <c r="D436" s="3" t="s">
        <v>197</v>
      </c>
      <c r="E436" s="3" t="s">
        <v>197</v>
      </c>
      <c r="F436" s="3" t="s">
        <v>197</v>
      </c>
      <c r="G436" s="3"/>
      <c r="H436" s="3" t="s">
        <v>328</v>
      </c>
      <c r="I436" s="3" t="s">
        <v>201</v>
      </c>
    </row>
    <row r="437" spans="1:9" ht="30" x14ac:dyDescent="0.25">
      <c r="A437" s="8" t="s">
        <v>98</v>
      </c>
      <c r="B437" s="7">
        <v>6206</v>
      </c>
      <c r="C437" s="4" t="s">
        <v>196</v>
      </c>
      <c r="D437" s="4" t="s">
        <v>197</v>
      </c>
      <c r="E437" s="4" t="s">
        <v>197</v>
      </c>
      <c r="F437" s="4" t="s">
        <v>197</v>
      </c>
      <c r="G437" s="4" t="s">
        <v>202</v>
      </c>
      <c r="H437" s="4" t="s">
        <v>328</v>
      </c>
      <c r="I437" s="4" t="s">
        <v>201</v>
      </c>
    </row>
    <row r="438" spans="1:9" ht="30" x14ac:dyDescent="0.25">
      <c r="A438" s="6" t="s">
        <v>99</v>
      </c>
      <c r="B438" s="5">
        <v>6207</v>
      </c>
      <c r="C438" s="3" t="s">
        <v>196</v>
      </c>
      <c r="D438" s="3" t="s">
        <v>197</v>
      </c>
      <c r="E438" s="3" t="s">
        <v>197</v>
      </c>
      <c r="F438" s="3" t="s">
        <v>197</v>
      </c>
      <c r="G438" s="3"/>
      <c r="H438" s="3" t="s">
        <v>328</v>
      </c>
      <c r="I438" s="3" t="s">
        <v>201</v>
      </c>
    </row>
    <row r="439" spans="1:9" ht="45" x14ac:dyDescent="0.25">
      <c r="A439" s="8" t="s">
        <v>275</v>
      </c>
      <c r="B439" s="7">
        <v>6208</v>
      </c>
      <c r="C439" s="4" t="s">
        <v>196</v>
      </c>
      <c r="D439" s="4" t="s">
        <v>197</v>
      </c>
      <c r="E439" s="4" t="s">
        <v>197</v>
      </c>
      <c r="F439" s="4" t="s">
        <v>196</v>
      </c>
      <c r="G439" s="4" t="s">
        <v>325</v>
      </c>
      <c r="H439" s="4" t="s">
        <v>328</v>
      </c>
      <c r="I439" s="4" t="s">
        <v>201</v>
      </c>
    </row>
    <row r="440" spans="1:9" ht="45" x14ac:dyDescent="0.25">
      <c r="A440" s="6" t="s">
        <v>276</v>
      </c>
      <c r="B440" s="5">
        <v>6209</v>
      </c>
      <c r="C440" s="3" t="s">
        <v>196</v>
      </c>
      <c r="D440" s="3" t="s">
        <v>197</v>
      </c>
      <c r="E440" s="3" t="s">
        <v>197</v>
      </c>
      <c r="F440" s="3" t="s">
        <v>196</v>
      </c>
      <c r="G440" s="3" t="s">
        <v>325</v>
      </c>
      <c r="H440" s="3" t="s">
        <v>328</v>
      </c>
      <c r="I440" s="3" t="s">
        <v>201</v>
      </c>
    </row>
    <row r="441" spans="1:9" ht="30" x14ac:dyDescent="0.25">
      <c r="A441" s="8" t="s">
        <v>277</v>
      </c>
      <c r="B441" s="7">
        <v>6210</v>
      </c>
      <c r="C441" s="4" t="s">
        <v>196</v>
      </c>
      <c r="D441" s="4" t="s">
        <v>197</v>
      </c>
      <c r="E441" s="4" t="s">
        <v>197</v>
      </c>
      <c r="F441" s="4" t="s">
        <v>196</v>
      </c>
      <c r="G441" s="4" t="s">
        <v>325</v>
      </c>
      <c r="H441" s="4" t="s">
        <v>328</v>
      </c>
      <c r="I441" s="4" t="s">
        <v>201</v>
      </c>
    </row>
    <row r="442" spans="1:9" ht="30" x14ac:dyDescent="0.25">
      <c r="A442" s="6" t="s">
        <v>278</v>
      </c>
      <c r="B442" s="5">
        <v>6251</v>
      </c>
      <c r="C442" s="3" t="s">
        <v>196</v>
      </c>
      <c r="D442" s="3" t="s">
        <v>197</v>
      </c>
      <c r="E442" s="3" t="s">
        <v>197</v>
      </c>
      <c r="F442" s="3" t="s">
        <v>197</v>
      </c>
      <c r="G442" s="3"/>
      <c r="H442" s="3" t="s">
        <v>328</v>
      </c>
      <c r="I442" s="3" t="s">
        <v>201</v>
      </c>
    </row>
    <row r="443" spans="1:9" ht="30" x14ac:dyDescent="0.25">
      <c r="A443" s="8" t="s">
        <v>279</v>
      </c>
      <c r="B443" s="7">
        <v>6252</v>
      </c>
      <c r="C443" s="4" t="s">
        <v>196</v>
      </c>
      <c r="D443" s="4" t="s">
        <v>197</v>
      </c>
      <c r="E443" s="4" t="s">
        <v>197</v>
      </c>
      <c r="F443" s="4" t="s">
        <v>197</v>
      </c>
      <c r="G443" s="4"/>
      <c r="H443" s="4" t="s">
        <v>328</v>
      </c>
      <c r="I443" s="4" t="s">
        <v>201</v>
      </c>
    </row>
    <row r="444" spans="1:9" ht="30" x14ac:dyDescent="0.25">
      <c r="A444" s="6" t="s">
        <v>280</v>
      </c>
      <c r="B444" s="5">
        <v>6253</v>
      </c>
      <c r="C444" s="3" t="s">
        <v>196</v>
      </c>
      <c r="D444" s="3" t="s">
        <v>197</v>
      </c>
      <c r="E444" s="3" t="s">
        <v>197</v>
      </c>
      <c r="F444" s="3" t="s">
        <v>197</v>
      </c>
      <c r="G444" s="3"/>
      <c r="H444" s="3" t="s">
        <v>328</v>
      </c>
      <c r="I444" s="3" t="s">
        <v>201</v>
      </c>
    </row>
    <row r="445" spans="1:9" ht="45" x14ac:dyDescent="0.25">
      <c r="A445" s="8" t="s">
        <v>281</v>
      </c>
      <c r="B445" s="7">
        <v>6254</v>
      </c>
      <c r="C445" s="4" t="s">
        <v>196</v>
      </c>
      <c r="D445" s="4" t="s">
        <v>197</v>
      </c>
      <c r="E445" s="4" t="s">
        <v>197</v>
      </c>
      <c r="F445" s="4" t="s">
        <v>197</v>
      </c>
      <c r="G445" s="4"/>
      <c r="H445" s="4" t="s">
        <v>328</v>
      </c>
      <c r="I445" s="4" t="s">
        <v>201</v>
      </c>
    </row>
    <row r="446" spans="1:9" ht="45" x14ac:dyDescent="0.25">
      <c r="A446" s="6" t="s">
        <v>282</v>
      </c>
      <c r="B446" s="5">
        <v>6255</v>
      </c>
      <c r="C446" s="3" t="s">
        <v>196</v>
      </c>
      <c r="D446" s="3" t="s">
        <v>197</v>
      </c>
      <c r="E446" s="3" t="s">
        <v>197</v>
      </c>
      <c r="F446" s="3" t="s">
        <v>197</v>
      </c>
      <c r="G446" s="3"/>
      <c r="H446" s="3" t="s">
        <v>328</v>
      </c>
      <c r="I446" s="3" t="s">
        <v>201</v>
      </c>
    </row>
    <row r="447" spans="1:9" ht="30" x14ac:dyDescent="0.25">
      <c r="A447" s="8" t="s">
        <v>283</v>
      </c>
      <c r="B447" s="7">
        <v>6256</v>
      </c>
      <c r="C447" s="4" t="s">
        <v>196</v>
      </c>
      <c r="D447" s="4" t="s">
        <v>197</v>
      </c>
      <c r="E447" s="4" t="s">
        <v>197</v>
      </c>
      <c r="F447" s="4" t="s">
        <v>197</v>
      </c>
      <c r="G447" s="4"/>
      <c r="H447" s="4" t="s">
        <v>328</v>
      </c>
      <c r="I447" s="4" t="s">
        <v>201</v>
      </c>
    </row>
    <row r="448" spans="1:9" ht="30" x14ac:dyDescent="0.25">
      <c r="A448" s="6" t="s">
        <v>284</v>
      </c>
      <c r="B448" s="5">
        <v>6257</v>
      </c>
      <c r="C448" s="3" t="s">
        <v>196</v>
      </c>
      <c r="D448" s="3" t="s">
        <v>197</v>
      </c>
      <c r="E448" s="3" t="s">
        <v>197</v>
      </c>
      <c r="F448" s="3" t="s">
        <v>197</v>
      </c>
      <c r="G448" s="3"/>
      <c r="H448" s="3" t="s">
        <v>328</v>
      </c>
      <c r="I448" s="3" t="s">
        <v>201</v>
      </c>
    </row>
    <row r="449" spans="1:9" ht="30" x14ac:dyDescent="0.25">
      <c r="A449" s="8" t="s">
        <v>100</v>
      </c>
      <c r="B449" s="7">
        <v>6258</v>
      </c>
      <c r="C449" s="4" t="s">
        <v>196</v>
      </c>
      <c r="D449" s="4" t="s">
        <v>197</v>
      </c>
      <c r="E449" s="4" t="s">
        <v>197</v>
      </c>
      <c r="F449" s="4" t="s">
        <v>197</v>
      </c>
      <c r="G449" s="4"/>
      <c r="H449" s="4" t="s">
        <v>328</v>
      </c>
      <c r="I449" s="4" t="s">
        <v>201</v>
      </c>
    </row>
    <row r="450" spans="1:9" ht="45" x14ac:dyDescent="0.25">
      <c r="A450" s="6" t="s">
        <v>285</v>
      </c>
      <c r="B450" s="5">
        <v>6301</v>
      </c>
      <c r="C450" s="3" t="s">
        <v>197</v>
      </c>
      <c r="D450" s="3" t="s">
        <v>196</v>
      </c>
      <c r="E450" s="3" t="s">
        <v>197</v>
      </c>
      <c r="F450" s="3" t="s">
        <v>197</v>
      </c>
      <c r="G450" s="3" t="s">
        <v>336</v>
      </c>
      <c r="H450" s="3" t="s">
        <v>328</v>
      </c>
      <c r="I450" s="3" t="s">
        <v>201</v>
      </c>
    </row>
    <row r="451" spans="1:9" ht="45" x14ac:dyDescent="0.25">
      <c r="A451" s="8" t="s">
        <v>101</v>
      </c>
      <c r="B451" s="7">
        <v>6302</v>
      </c>
      <c r="C451" s="4" t="s">
        <v>197</v>
      </c>
      <c r="D451" s="4" t="s">
        <v>196</v>
      </c>
      <c r="E451" s="4" t="s">
        <v>197</v>
      </c>
      <c r="F451" s="4" t="s">
        <v>197</v>
      </c>
      <c r="G451" s="4" t="s">
        <v>336</v>
      </c>
      <c r="H451" s="4" t="s">
        <v>328</v>
      </c>
      <c r="I451" s="4" t="s">
        <v>201</v>
      </c>
    </row>
    <row r="452" spans="1:9" ht="45" x14ac:dyDescent="0.25">
      <c r="A452" s="6" t="s">
        <v>102</v>
      </c>
      <c r="B452" s="5">
        <v>6303</v>
      </c>
      <c r="C452" s="3" t="s">
        <v>197</v>
      </c>
      <c r="D452" s="3" t="s">
        <v>196</v>
      </c>
      <c r="E452" s="3" t="s">
        <v>197</v>
      </c>
      <c r="F452" s="3" t="s">
        <v>197</v>
      </c>
      <c r="G452" s="3" t="s">
        <v>336</v>
      </c>
      <c r="H452" s="3" t="s">
        <v>328</v>
      </c>
      <c r="I452" s="3" t="s">
        <v>201</v>
      </c>
    </row>
    <row r="453" spans="1:9" ht="60" x14ac:dyDescent="0.25">
      <c r="A453" s="8" t="s">
        <v>103</v>
      </c>
      <c r="B453" s="7">
        <v>6304</v>
      </c>
      <c r="C453" s="4" t="s">
        <v>197</v>
      </c>
      <c r="D453" s="4" t="s">
        <v>196</v>
      </c>
      <c r="E453" s="4" t="s">
        <v>197</v>
      </c>
      <c r="F453" s="4" t="s">
        <v>197</v>
      </c>
      <c r="G453" s="4" t="s">
        <v>336</v>
      </c>
      <c r="H453" s="4" t="s">
        <v>328</v>
      </c>
      <c r="I453" s="4" t="s">
        <v>201</v>
      </c>
    </row>
    <row r="454" spans="1:9" ht="60" x14ac:dyDescent="0.25">
      <c r="A454" s="6" t="s">
        <v>104</v>
      </c>
      <c r="B454" s="5">
        <v>6305</v>
      </c>
      <c r="C454" s="3" t="s">
        <v>197</v>
      </c>
      <c r="D454" s="3" t="s">
        <v>196</v>
      </c>
      <c r="E454" s="3" t="s">
        <v>197</v>
      </c>
      <c r="F454" s="3" t="s">
        <v>197</v>
      </c>
      <c r="G454" s="3" t="s">
        <v>336</v>
      </c>
      <c r="H454" s="3" t="s">
        <v>328</v>
      </c>
      <c r="I454" s="3" t="s">
        <v>201</v>
      </c>
    </row>
    <row r="455" spans="1:9" ht="45" x14ac:dyDescent="0.25">
      <c r="A455" s="8" t="s">
        <v>105</v>
      </c>
      <c r="B455" s="7">
        <v>6306</v>
      </c>
      <c r="C455" s="4" t="s">
        <v>197</v>
      </c>
      <c r="D455" s="4" t="s">
        <v>196</v>
      </c>
      <c r="E455" s="4" t="s">
        <v>197</v>
      </c>
      <c r="F455" s="4" t="s">
        <v>197</v>
      </c>
      <c r="G455" s="4" t="s">
        <v>336</v>
      </c>
      <c r="H455" s="4" t="s">
        <v>328</v>
      </c>
      <c r="I455" s="4" t="s">
        <v>201</v>
      </c>
    </row>
    <row r="456" spans="1:9" ht="30" x14ac:dyDescent="0.25">
      <c r="A456" s="6" t="s">
        <v>106</v>
      </c>
      <c r="B456" s="5">
        <v>6307</v>
      </c>
      <c r="C456" s="3" t="s">
        <v>197</v>
      </c>
      <c r="D456" s="3" t="s">
        <v>196</v>
      </c>
      <c r="E456" s="3" t="s">
        <v>197</v>
      </c>
      <c r="F456" s="3" t="s">
        <v>197</v>
      </c>
      <c r="G456" s="3" t="s">
        <v>336</v>
      </c>
      <c r="H456" s="3" t="s">
        <v>328</v>
      </c>
      <c r="I456" s="3" t="s">
        <v>201</v>
      </c>
    </row>
    <row r="457" spans="1:9" ht="45" x14ac:dyDescent="0.25">
      <c r="A457" s="8" t="s">
        <v>286</v>
      </c>
      <c r="B457" s="7">
        <v>6351</v>
      </c>
      <c r="C457" s="4" t="s">
        <v>197</v>
      </c>
      <c r="D457" s="4" t="s">
        <v>197</v>
      </c>
      <c r="E457" s="4" t="s">
        <v>196</v>
      </c>
      <c r="F457" s="4" t="s">
        <v>197</v>
      </c>
      <c r="G457" s="4" t="s">
        <v>337</v>
      </c>
      <c r="H457" s="4" t="s">
        <v>328</v>
      </c>
      <c r="I457" s="4" t="s">
        <v>201</v>
      </c>
    </row>
    <row r="458" spans="1:9" ht="30" x14ac:dyDescent="0.25">
      <c r="A458" s="6" t="s">
        <v>107</v>
      </c>
      <c r="B458" s="5">
        <v>6352</v>
      </c>
      <c r="C458" s="3" t="s">
        <v>197</v>
      </c>
      <c r="D458" s="3" t="s">
        <v>197</v>
      </c>
      <c r="E458" s="3" t="s">
        <v>196</v>
      </c>
      <c r="F458" s="3" t="s">
        <v>197</v>
      </c>
      <c r="G458" s="3" t="s">
        <v>337</v>
      </c>
      <c r="H458" s="3" t="s">
        <v>328</v>
      </c>
      <c r="I458" s="3" t="s">
        <v>201</v>
      </c>
    </row>
    <row r="459" spans="1:9" ht="30" x14ac:dyDescent="0.25">
      <c r="A459" s="8" t="s">
        <v>108</v>
      </c>
      <c r="B459" s="7">
        <v>6353</v>
      </c>
      <c r="C459" s="4" t="s">
        <v>197</v>
      </c>
      <c r="D459" s="4" t="s">
        <v>197</v>
      </c>
      <c r="E459" s="4" t="s">
        <v>196</v>
      </c>
      <c r="F459" s="4" t="s">
        <v>197</v>
      </c>
      <c r="G459" s="4" t="s">
        <v>337</v>
      </c>
      <c r="H459" s="4" t="s">
        <v>328</v>
      </c>
      <c r="I459" s="4" t="s">
        <v>201</v>
      </c>
    </row>
    <row r="460" spans="1:9" ht="45" x14ac:dyDescent="0.25">
      <c r="A460" s="6" t="s">
        <v>109</v>
      </c>
      <c r="B460" s="5">
        <v>6354</v>
      </c>
      <c r="C460" s="3" t="s">
        <v>197</v>
      </c>
      <c r="D460" s="3" t="s">
        <v>197</v>
      </c>
      <c r="E460" s="3" t="s">
        <v>196</v>
      </c>
      <c r="F460" s="3" t="s">
        <v>197</v>
      </c>
      <c r="G460" s="3" t="s">
        <v>337</v>
      </c>
      <c r="H460" s="3" t="s">
        <v>328</v>
      </c>
      <c r="I460" s="3" t="s">
        <v>201</v>
      </c>
    </row>
    <row r="461" spans="1:9" ht="60" x14ac:dyDescent="0.25">
      <c r="A461" s="8" t="s">
        <v>110</v>
      </c>
      <c r="B461" s="7">
        <v>6355</v>
      </c>
      <c r="C461" s="4" t="s">
        <v>197</v>
      </c>
      <c r="D461" s="4" t="s">
        <v>197</v>
      </c>
      <c r="E461" s="4" t="s">
        <v>196</v>
      </c>
      <c r="F461" s="4" t="s">
        <v>197</v>
      </c>
      <c r="G461" s="4" t="s">
        <v>337</v>
      </c>
      <c r="H461" s="4" t="s">
        <v>328</v>
      </c>
      <c r="I461" s="4" t="s">
        <v>201</v>
      </c>
    </row>
    <row r="462" spans="1:9" ht="45" x14ac:dyDescent="0.25">
      <c r="A462" s="6" t="s">
        <v>111</v>
      </c>
      <c r="B462" s="5">
        <v>6356</v>
      </c>
      <c r="C462" s="3" t="s">
        <v>197</v>
      </c>
      <c r="D462" s="3" t="s">
        <v>197</v>
      </c>
      <c r="E462" s="3" t="s">
        <v>196</v>
      </c>
      <c r="F462" s="3" t="s">
        <v>197</v>
      </c>
      <c r="G462" s="3" t="s">
        <v>337</v>
      </c>
      <c r="H462" s="3" t="s">
        <v>328</v>
      </c>
      <c r="I462" s="3" t="s">
        <v>201</v>
      </c>
    </row>
    <row r="463" spans="1:9" ht="30" x14ac:dyDescent="0.25">
      <c r="A463" s="8" t="s">
        <v>112</v>
      </c>
      <c r="B463" s="7">
        <v>6357</v>
      </c>
      <c r="C463" s="4" t="s">
        <v>197</v>
      </c>
      <c r="D463" s="4" t="s">
        <v>197</v>
      </c>
      <c r="E463" s="4" t="s">
        <v>196</v>
      </c>
      <c r="F463" s="4" t="s">
        <v>197</v>
      </c>
      <c r="G463" s="4" t="s">
        <v>337</v>
      </c>
      <c r="H463" s="4" t="s">
        <v>328</v>
      </c>
      <c r="I463" s="4" t="s">
        <v>201</v>
      </c>
    </row>
    <row r="464" spans="1:9" ht="75" x14ac:dyDescent="0.25">
      <c r="A464" s="6" t="s">
        <v>113</v>
      </c>
      <c r="B464" s="5">
        <v>6359</v>
      </c>
      <c r="C464" s="3" t="s">
        <v>197</v>
      </c>
      <c r="D464" s="3" t="s">
        <v>197</v>
      </c>
      <c r="E464" s="3" t="s">
        <v>196</v>
      </c>
      <c r="F464" s="3" t="s">
        <v>197</v>
      </c>
      <c r="G464" s="3" t="s">
        <v>337</v>
      </c>
      <c r="H464" s="3" t="s">
        <v>328</v>
      </c>
      <c r="I464" s="3" t="s">
        <v>201</v>
      </c>
    </row>
    <row r="465" spans="1:9" ht="45" x14ac:dyDescent="0.25">
      <c r="A465" s="8" t="s">
        <v>168</v>
      </c>
      <c r="B465" s="7">
        <v>6360</v>
      </c>
      <c r="C465" s="4" t="s">
        <v>197</v>
      </c>
      <c r="D465" s="4" t="s">
        <v>197</v>
      </c>
      <c r="E465" s="4" t="s">
        <v>196</v>
      </c>
      <c r="F465" s="4" t="s">
        <v>197</v>
      </c>
      <c r="G465" s="4" t="s">
        <v>337</v>
      </c>
      <c r="H465" s="4" t="s">
        <v>328</v>
      </c>
      <c r="I465" s="4" t="s">
        <v>201</v>
      </c>
    </row>
    <row r="466" spans="1:9" ht="45" x14ac:dyDescent="0.25">
      <c r="A466" s="6" t="s">
        <v>169</v>
      </c>
      <c r="B466" s="5">
        <v>6401</v>
      </c>
      <c r="C466" s="3" t="s">
        <v>196</v>
      </c>
      <c r="D466" s="3" t="s">
        <v>197</v>
      </c>
      <c r="E466" s="3" t="s">
        <v>197</v>
      </c>
      <c r="F466" s="3" t="s">
        <v>197</v>
      </c>
      <c r="G466" s="3"/>
      <c r="H466" s="3" t="s">
        <v>328</v>
      </c>
      <c r="I466" s="3" t="s">
        <v>201</v>
      </c>
    </row>
    <row r="467" spans="1:9" ht="75" x14ac:dyDescent="0.25">
      <c r="A467" s="8" t="s">
        <v>116</v>
      </c>
      <c r="B467" s="7">
        <v>6402</v>
      </c>
      <c r="C467" s="4" t="s">
        <v>196</v>
      </c>
      <c r="D467" s="4" t="s">
        <v>197</v>
      </c>
      <c r="E467" s="4" t="s">
        <v>197</v>
      </c>
      <c r="F467" s="4" t="s">
        <v>197</v>
      </c>
      <c r="G467" s="4"/>
      <c r="H467" s="4" t="s">
        <v>328</v>
      </c>
      <c r="I467" s="4" t="s">
        <v>201</v>
      </c>
    </row>
    <row r="468" spans="1:9" ht="75" x14ac:dyDescent="0.25">
      <c r="A468" s="6" t="s">
        <v>170</v>
      </c>
      <c r="B468" s="5">
        <v>6403</v>
      </c>
      <c r="C468" s="3" t="s">
        <v>196</v>
      </c>
      <c r="D468" s="3" t="s">
        <v>197</v>
      </c>
      <c r="E468" s="3" t="s">
        <v>197</v>
      </c>
      <c r="F468" s="3" t="s">
        <v>197</v>
      </c>
      <c r="G468" s="3" t="s">
        <v>327</v>
      </c>
      <c r="H468" s="3" t="s">
        <v>328</v>
      </c>
      <c r="I468" s="3" t="s">
        <v>201</v>
      </c>
    </row>
    <row r="469" spans="1:9" ht="45" x14ac:dyDescent="0.25">
      <c r="A469" s="8" t="s">
        <v>171</v>
      </c>
      <c r="B469" s="7">
        <v>6404</v>
      </c>
      <c r="C469" s="4" t="s">
        <v>196</v>
      </c>
      <c r="D469" s="4" t="s">
        <v>197</v>
      </c>
      <c r="E469" s="4" t="s">
        <v>197</v>
      </c>
      <c r="F469" s="4" t="s">
        <v>197</v>
      </c>
      <c r="G469" s="4" t="s">
        <v>327</v>
      </c>
      <c r="H469" s="4" t="s">
        <v>328</v>
      </c>
      <c r="I469" s="4" t="s">
        <v>201</v>
      </c>
    </row>
    <row r="470" spans="1:9" ht="45" x14ac:dyDescent="0.25">
      <c r="A470" s="6" t="s">
        <v>119</v>
      </c>
      <c r="B470" s="5">
        <v>6408</v>
      </c>
      <c r="C470" s="3" t="s">
        <v>196</v>
      </c>
      <c r="D470" s="3" t="s">
        <v>197</v>
      </c>
      <c r="E470" s="3" t="s">
        <v>197</v>
      </c>
      <c r="F470" s="3" t="s">
        <v>197</v>
      </c>
      <c r="G470" s="3"/>
      <c r="H470" s="3" t="s">
        <v>328</v>
      </c>
      <c r="I470" s="3" t="s">
        <v>201</v>
      </c>
    </row>
    <row r="471" spans="1:9" ht="45" x14ac:dyDescent="0.25">
      <c r="A471" s="8" t="s">
        <v>172</v>
      </c>
      <c r="B471" s="7">
        <v>6409</v>
      </c>
      <c r="C471" s="4" t="s">
        <v>196</v>
      </c>
      <c r="D471" s="4" t="s">
        <v>197</v>
      </c>
      <c r="E471" s="4" t="s">
        <v>197</v>
      </c>
      <c r="F471" s="4" t="s">
        <v>197</v>
      </c>
      <c r="G471" s="4" t="s">
        <v>324</v>
      </c>
      <c r="H471" s="4" t="s">
        <v>328</v>
      </c>
      <c r="I471" s="4" t="s">
        <v>201</v>
      </c>
    </row>
    <row r="472" spans="1:9" ht="45" x14ac:dyDescent="0.25">
      <c r="A472" s="6" t="s">
        <v>318</v>
      </c>
      <c r="B472" s="5">
        <v>6410</v>
      </c>
      <c r="C472" s="3" t="s">
        <v>196</v>
      </c>
      <c r="D472" s="3" t="s">
        <v>197</v>
      </c>
      <c r="E472" s="3" t="s">
        <v>197</v>
      </c>
      <c r="F472" s="3" t="s">
        <v>196</v>
      </c>
      <c r="G472" s="3" t="s">
        <v>325</v>
      </c>
      <c r="H472" s="3" t="s">
        <v>328</v>
      </c>
      <c r="I472" s="3" t="s">
        <v>201</v>
      </c>
    </row>
    <row r="473" spans="1:9" ht="45" x14ac:dyDescent="0.25">
      <c r="A473" s="8" t="s">
        <v>288</v>
      </c>
      <c r="B473" s="7">
        <v>6411</v>
      </c>
      <c r="C473" s="4" t="s">
        <v>196</v>
      </c>
      <c r="D473" s="4" t="s">
        <v>197</v>
      </c>
      <c r="E473" s="4" t="s">
        <v>197</v>
      </c>
      <c r="F473" s="4" t="s">
        <v>196</v>
      </c>
      <c r="G473" s="4" t="s">
        <v>325</v>
      </c>
      <c r="H473" s="4" t="s">
        <v>328</v>
      </c>
      <c r="I473" s="4" t="s">
        <v>201</v>
      </c>
    </row>
    <row r="474" spans="1:9" ht="45" x14ac:dyDescent="0.25">
      <c r="A474" s="6" t="s">
        <v>121</v>
      </c>
      <c r="B474" s="5">
        <v>6412</v>
      </c>
      <c r="C474" s="3" t="s">
        <v>196</v>
      </c>
      <c r="D474" s="3" t="s">
        <v>197</v>
      </c>
      <c r="E474" s="3" t="s">
        <v>197</v>
      </c>
      <c r="F474" s="3" t="s">
        <v>196</v>
      </c>
      <c r="G474" s="3" t="s">
        <v>325</v>
      </c>
      <c r="H474" s="3" t="s">
        <v>328</v>
      </c>
      <c r="I474" s="3" t="s">
        <v>201</v>
      </c>
    </row>
    <row r="475" spans="1:9" ht="60" x14ac:dyDescent="0.25">
      <c r="A475" s="8" t="s">
        <v>173</v>
      </c>
      <c r="B475" s="7">
        <v>6413</v>
      </c>
      <c r="C475" s="4" t="s">
        <v>196</v>
      </c>
      <c r="D475" s="4" t="s">
        <v>197</v>
      </c>
      <c r="E475" s="4" t="s">
        <v>197</v>
      </c>
      <c r="F475" s="4" t="s">
        <v>196</v>
      </c>
      <c r="G475" s="4" t="s">
        <v>325</v>
      </c>
      <c r="H475" s="4" t="s">
        <v>328</v>
      </c>
      <c r="I475" s="4" t="s">
        <v>201</v>
      </c>
    </row>
    <row r="476" spans="1:9" ht="60" x14ac:dyDescent="0.25">
      <c r="A476" s="6" t="s">
        <v>289</v>
      </c>
      <c r="B476" s="5">
        <v>6414</v>
      </c>
      <c r="C476" s="3" t="s">
        <v>196</v>
      </c>
      <c r="D476" s="3" t="s">
        <v>197</v>
      </c>
      <c r="E476" s="3" t="s">
        <v>197</v>
      </c>
      <c r="F476" s="3" t="s">
        <v>197</v>
      </c>
      <c r="G476" s="3"/>
      <c r="H476" s="3" t="s">
        <v>328</v>
      </c>
      <c r="I476" s="3" t="s">
        <v>201</v>
      </c>
    </row>
    <row r="477" spans="1:9" ht="75" x14ac:dyDescent="0.25">
      <c r="A477" s="8" t="s">
        <v>319</v>
      </c>
      <c r="B477" s="7">
        <v>6415</v>
      </c>
      <c r="C477" s="4" t="s">
        <v>196</v>
      </c>
      <c r="D477" s="4" t="s">
        <v>197</v>
      </c>
      <c r="E477" s="4" t="s">
        <v>197</v>
      </c>
      <c r="F477" s="4" t="s">
        <v>197</v>
      </c>
      <c r="G477" s="4" t="s">
        <v>202</v>
      </c>
      <c r="H477" s="4" t="s">
        <v>328</v>
      </c>
      <c r="I477" s="4" t="s">
        <v>201</v>
      </c>
    </row>
    <row r="478" spans="1:9" ht="45" x14ac:dyDescent="0.25">
      <c r="A478" s="6" t="s">
        <v>123</v>
      </c>
      <c r="B478" s="5">
        <v>6501</v>
      </c>
      <c r="C478" s="3" t="s">
        <v>196</v>
      </c>
      <c r="D478" s="3" t="s">
        <v>197</v>
      </c>
      <c r="E478" s="3" t="s">
        <v>197</v>
      </c>
      <c r="F478" s="3" t="s">
        <v>197</v>
      </c>
      <c r="G478" s="3"/>
      <c r="H478" s="3" t="s">
        <v>328</v>
      </c>
      <c r="I478" s="3" t="s">
        <v>201</v>
      </c>
    </row>
    <row r="479" spans="1:9" ht="45" x14ac:dyDescent="0.25">
      <c r="A479" s="8" t="s">
        <v>124</v>
      </c>
      <c r="B479" s="7">
        <v>6502</v>
      </c>
      <c r="C479" s="4" t="s">
        <v>196</v>
      </c>
      <c r="D479" s="4" t="s">
        <v>197</v>
      </c>
      <c r="E479" s="4" t="s">
        <v>197</v>
      </c>
      <c r="F479" s="4" t="s">
        <v>197</v>
      </c>
      <c r="G479" s="4"/>
      <c r="H479" s="4" t="s">
        <v>328</v>
      </c>
      <c r="I479" s="4" t="s">
        <v>201</v>
      </c>
    </row>
    <row r="480" spans="1:9" ht="30" x14ac:dyDescent="0.25">
      <c r="A480" s="6" t="s">
        <v>125</v>
      </c>
      <c r="B480" s="5">
        <v>6503</v>
      </c>
      <c r="C480" s="3" t="s">
        <v>196</v>
      </c>
      <c r="D480" s="3" t="s">
        <v>197</v>
      </c>
      <c r="E480" s="3" t="s">
        <v>197</v>
      </c>
      <c r="F480" s="3" t="s">
        <v>196</v>
      </c>
      <c r="G480" s="3" t="s">
        <v>325</v>
      </c>
      <c r="H480" s="3" t="s">
        <v>328</v>
      </c>
      <c r="I480" s="3" t="s">
        <v>201</v>
      </c>
    </row>
    <row r="481" spans="1:9" ht="75" x14ac:dyDescent="0.25">
      <c r="A481" s="8" t="s">
        <v>292</v>
      </c>
      <c r="B481" s="7">
        <v>6504</v>
      </c>
      <c r="C481" s="4" t="s">
        <v>196</v>
      </c>
      <c r="D481" s="4" t="s">
        <v>197</v>
      </c>
      <c r="E481" s="4" t="s">
        <v>197</v>
      </c>
      <c r="F481" s="4" t="s">
        <v>197</v>
      </c>
      <c r="G481" s="4"/>
      <c r="H481" s="4" t="s">
        <v>328</v>
      </c>
      <c r="I481" s="4" t="s">
        <v>201</v>
      </c>
    </row>
    <row r="482" spans="1:9" ht="45" x14ac:dyDescent="0.25">
      <c r="A482" s="6" t="s">
        <v>293</v>
      </c>
      <c r="B482" s="5">
        <v>6505</v>
      </c>
      <c r="C482" s="3" t="s">
        <v>196</v>
      </c>
      <c r="D482" s="3" t="s">
        <v>197</v>
      </c>
      <c r="E482" s="3" t="s">
        <v>197</v>
      </c>
      <c r="F482" s="3" t="s">
        <v>197</v>
      </c>
      <c r="G482" s="3"/>
      <c r="H482" s="3" t="s">
        <v>328</v>
      </c>
      <c r="I482" s="3" t="s">
        <v>201</v>
      </c>
    </row>
    <row r="483" spans="1:9" ht="30" x14ac:dyDescent="0.25">
      <c r="A483" s="8" t="s">
        <v>126</v>
      </c>
      <c r="B483" s="7">
        <v>6551</v>
      </c>
      <c r="C483" s="4" t="s">
        <v>196</v>
      </c>
      <c r="D483" s="4" t="s">
        <v>197</v>
      </c>
      <c r="E483" s="4" t="s">
        <v>197</v>
      </c>
      <c r="F483" s="4" t="s">
        <v>197</v>
      </c>
      <c r="G483" s="4" t="s">
        <v>327</v>
      </c>
      <c r="H483" s="4" t="s">
        <v>328</v>
      </c>
      <c r="I483" s="4" t="s">
        <v>201</v>
      </c>
    </row>
    <row r="484" spans="1:9" ht="30" x14ac:dyDescent="0.25">
      <c r="A484" s="6" t="s">
        <v>37</v>
      </c>
      <c r="B484" s="5">
        <v>6552</v>
      </c>
      <c r="C484" s="3" t="s">
        <v>196</v>
      </c>
      <c r="D484" s="3" t="s">
        <v>197</v>
      </c>
      <c r="E484" s="3" t="s">
        <v>197</v>
      </c>
      <c r="F484" s="3" t="s">
        <v>197</v>
      </c>
      <c r="G484" s="3" t="s">
        <v>324</v>
      </c>
      <c r="H484" s="3" t="s">
        <v>328</v>
      </c>
      <c r="I484" s="3" t="s">
        <v>201</v>
      </c>
    </row>
    <row r="485" spans="1:9" ht="30" x14ac:dyDescent="0.25">
      <c r="A485" s="8" t="s">
        <v>294</v>
      </c>
      <c r="B485" s="7">
        <v>6553</v>
      </c>
      <c r="C485" s="4" t="s">
        <v>196</v>
      </c>
      <c r="D485" s="4" t="s">
        <v>197</v>
      </c>
      <c r="E485" s="4" t="s">
        <v>197</v>
      </c>
      <c r="F485" s="4" t="s">
        <v>196</v>
      </c>
      <c r="G485" s="4" t="s">
        <v>325</v>
      </c>
      <c r="H485" s="4" t="s">
        <v>328</v>
      </c>
      <c r="I485" s="4" t="s">
        <v>201</v>
      </c>
    </row>
    <row r="486" spans="1:9" ht="45" x14ac:dyDescent="0.25">
      <c r="A486" s="6" t="s">
        <v>295</v>
      </c>
      <c r="B486" s="5">
        <v>6554</v>
      </c>
      <c r="C486" s="3" t="s">
        <v>196</v>
      </c>
      <c r="D486" s="3" t="s">
        <v>197</v>
      </c>
      <c r="E486" s="3" t="s">
        <v>197</v>
      </c>
      <c r="F486" s="3" t="s">
        <v>197</v>
      </c>
      <c r="G486" s="3" t="s">
        <v>202</v>
      </c>
      <c r="H486" s="3" t="s">
        <v>328</v>
      </c>
      <c r="I486" s="3" t="s">
        <v>201</v>
      </c>
    </row>
    <row r="487" spans="1:9" ht="45" x14ac:dyDescent="0.25">
      <c r="A487" s="8" t="s">
        <v>296</v>
      </c>
      <c r="B487" s="7">
        <v>6555</v>
      </c>
      <c r="C487" s="4" t="s">
        <v>196</v>
      </c>
      <c r="D487" s="4" t="s">
        <v>197</v>
      </c>
      <c r="E487" s="4" t="s">
        <v>197</v>
      </c>
      <c r="F487" s="4" t="s">
        <v>196</v>
      </c>
      <c r="G487" s="4" t="s">
        <v>325</v>
      </c>
      <c r="H487" s="4" t="s">
        <v>328</v>
      </c>
      <c r="I487" s="4" t="s">
        <v>201</v>
      </c>
    </row>
    <row r="488" spans="1:9" ht="30" x14ac:dyDescent="0.25">
      <c r="A488" s="6" t="s">
        <v>127</v>
      </c>
      <c r="B488" s="5">
        <v>6556</v>
      </c>
      <c r="C488" s="3" t="s">
        <v>196</v>
      </c>
      <c r="D488" s="3" t="s">
        <v>197</v>
      </c>
      <c r="E488" s="3" t="s">
        <v>197</v>
      </c>
      <c r="F488" s="3" t="s">
        <v>196</v>
      </c>
      <c r="G488" s="3" t="s">
        <v>325</v>
      </c>
      <c r="H488" s="3" t="s">
        <v>328</v>
      </c>
      <c r="I488" s="3" t="s">
        <v>201</v>
      </c>
    </row>
    <row r="489" spans="1:9" ht="30" x14ac:dyDescent="0.25">
      <c r="A489" s="8" t="s">
        <v>128</v>
      </c>
      <c r="B489" s="7">
        <v>6557</v>
      </c>
      <c r="C489" s="4" t="s">
        <v>196</v>
      </c>
      <c r="D489" s="4" t="s">
        <v>197</v>
      </c>
      <c r="E489" s="4" t="s">
        <v>197</v>
      </c>
      <c r="F489" s="4" t="s">
        <v>197</v>
      </c>
      <c r="G489" s="4" t="s">
        <v>324</v>
      </c>
      <c r="H489" s="4" t="s">
        <v>328</v>
      </c>
      <c r="I489" s="4" t="s">
        <v>201</v>
      </c>
    </row>
    <row r="490" spans="1:9" ht="30" x14ac:dyDescent="0.25">
      <c r="A490" s="6" t="s">
        <v>40</v>
      </c>
      <c r="B490" s="5">
        <v>6603</v>
      </c>
      <c r="C490" s="3" t="s">
        <v>196</v>
      </c>
      <c r="D490" s="3" t="s">
        <v>197</v>
      </c>
      <c r="E490" s="3" t="s">
        <v>197</v>
      </c>
      <c r="F490" s="3" t="s">
        <v>197</v>
      </c>
      <c r="G490" s="3" t="s">
        <v>202</v>
      </c>
      <c r="H490" s="3" t="s">
        <v>328</v>
      </c>
      <c r="I490" s="3" t="s">
        <v>201</v>
      </c>
    </row>
    <row r="491" spans="1:9" ht="60" x14ac:dyDescent="0.25">
      <c r="A491" s="8" t="s">
        <v>174</v>
      </c>
      <c r="B491" s="7">
        <v>6651</v>
      </c>
      <c r="C491" s="4" t="s">
        <v>196</v>
      </c>
      <c r="D491" s="4" t="s">
        <v>197</v>
      </c>
      <c r="E491" s="4" t="s">
        <v>197</v>
      </c>
      <c r="F491" s="4" t="s">
        <v>197</v>
      </c>
      <c r="G491" s="4"/>
      <c r="H491" s="4" t="s">
        <v>328</v>
      </c>
      <c r="I491" s="4" t="s">
        <v>201</v>
      </c>
    </row>
    <row r="492" spans="1:9" ht="60" x14ac:dyDescent="0.25">
      <c r="A492" s="6" t="s">
        <v>132</v>
      </c>
      <c r="B492" s="5">
        <v>6652</v>
      </c>
      <c r="C492" s="3" t="s">
        <v>196</v>
      </c>
      <c r="D492" s="3" t="s">
        <v>197</v>
      </c>
      <c r="E492" s="3" t="s">
        <v>197</v>
      </c>
      <c r="F492" s="3" t="s">
        <v>197</v>
      </c>
      <c r="G492" s="3"/>
      <c r="H492" s="3" t="s">
        <v>328</v>
      </c>
      <c r="I492" s="3" t="s">
        <v>201</v>
      </c>
    </row>
    <row r="493" spans="1:9" ht="60" x14ac:dyDescent="0.25">
      <c r="A493" s="8" t="s">
        <v>175</v>
      </c>
      <c r="B493" s="7">
        <v>6653</v>
      </c>
      <c r="C493" s="4" t="s">
        <v>196</v>
      </c>
      <c r="D493" s="4" t="s">
        <v>197</v>
      </c>
      <c r="E493" s="4" t="s">
        <v>197</v>
      </c>
      <c r="F493" s="4" t="s">
        <v>197</v>
      </c>
      <c r="G493" s="4"/>
      <c r="H493" s="4" t="s">
        <v>328</v>
      </c>
      <c r="I493" s="4" t="s">
        <v>201</v>
      </c>
    </row>
    <row r="494" spans="1:9" ht="60" x14ac:dyDescent="0.25">
      <c r="A494" s="6" t="s">
        <v>176</v>
      </c>
      <c r="B494" s="5">
        <v>6654</v>
      </c>
      <c r="C494" s="3" t="s">
        <v>196</v>
      </c>
      <c r="D494" s="3" t="s">
        <v>197</v>
      </c>
      <c r="E494" s="3" t="s">
        <v>197</v>
      </c>
      <c r="F494" s="3" t="s">
        <v>197</v>
      </c>
      <c r="G494" s="3"/>
      <c r="H494" s="3" t="s">
        <v>328</v>
      </c>
      <c r="I494" s="3" t="s">
        <v>201</v>
      </c>
    </row>
    <row r="495" spans="1:9" ht="60" x14ac:dyDescent="0.25">
      <c r="A495" s="8" t="s">
        <v>135</v>
      </c>
      <c r="B495" s="7">
        <v>6655</v>
      </c>
      <c r="C495" s="4" t="s">
        <v>196</v>
      </c>
      <c r="D495" s="4" t="s">
        <v>197</v>
      </c>
      <c r="E495" s="4" t="s">
        <v>197</v>
      </c>
      <c r="F495" s="4" t="s">
        <v>197</v>
      </c>
      <c r="G495" s="4"/>
      <c r="H495" s="4" t="s">
        <v>328</v>
      </c>
      <c r="I495" s="4" t="s">
        <v>201</v>
      </c>
    </row>
    <row r="496" spans="1:9" ht="60" x14ac:dyDescent="0.25">
      <c r="A496" s="6" t="s">
        <v>136</v>
      </c>
      <c r="B496" s="5">
        <v>6656</v>
      </c>
      <c r="C496" s="3" t="s">
        <v>196</v>
      </c>
      <c r="D496" s="3" t="s">
        <v>197</v>
      </c>
      <c r="E496" s="3" t="s">
        <v>197</v>
      </c>
      <c r="F496" s="3" t="s">
        <v>197</v>
      </c>
      <c r="G496" s="3"/>
      <c r="H496" s="3" t="s">
        <v>328</v>
      </c>
      <c r="I496" s="3" t="s">
        <v>201</v>
      </c>
    </row>
    <row r="497" spans="1:9" ht="60" x14ac:dyDescent="0.25">
      <c r="A497" s="8" t="s">
        <v>299</v>
      </c>
      <c r="B497" s="7">
        <v>6657</v>
      </c>
      <c r="C497" s="4" t="s">
        <v>196</v>
      </c>
      <c r="D497" s="4" t="s">
        <v>197</v>
      </c>
      <c r="E497" s="4" t="s">
        <v>197</v>
      </c>
      <c r="F497" s="4" t="s">
        <v>197</v>
      </c>
      <c r="G497" s="4"/>
      <c r="H497" s="4" t="s">
        <v>328</v>
      </c>
      <c r="I497" s="4" t="s">
        <v>201</v>
      </c>
    </row>
    <row r="498" spans="1:9" ht="45" x14ac:dyDescent="0.25">
      <c r="A498" s="6" t="s">
        <v>137</v>
      </c>
      <c r="B498" s="5">
        <v>6658</v>
      </c>
      <c r="C498" s="3" t="s">
        <v>196</v>
      </c>
      <c r="D498" s="3" t="s">
        <v>197</v>
      </c>
      <c r="E498" s="3" t="s">
        <v>197</v>
      </c>
      <c r="F498" s="3" t="s">
        <v>197</v>
      </c>
      <c r="G498" s="3"/>
      <c r="H498" s="3" t="s">
        <v>328</v>
      </c>
      <c r="I498" s="3" t="s">
        <v>201</v>
      </c>
    </row>
    <row r="499" spans="1:9" ht="45" x14ac:dyDescent="0.25">
      <c r="A499" s="8" t="s">
        <v>138</v>
      </c>
      <c r="B499" s="7">
        <v>6659</v>
      </c>
      <c r="C499" s="4" t="s">
        <v>196</v>
      </c>
      <c r="D499" s="4" t="s">
        <v>197</v>
      </c>
      <c r="E499" s="4" t="s">
        <v>197</v>
      </c>
      <c r="F499" s="4" t="s">
        <v>197</v>
      </c>
      <c r="G499" s="4"/>
      <c r="H499" s="4" t="s">
        <v>328</v>
      </c>
      <c r="I499" s="4" t="s">
        <v>201</v>
      </c>
    </row>
    <row r="500" spans="1:9" ht="60" x14ac:dyDescent="0.25">
      <c r="A500" s="6" t="s">
        <v>300</v>
      </c>
      <c r="B500" s="5">
        <v>6660</v>
      </c>
      <c r="C500" s="3" t="s">
        <v>196</v>
      </c>
      <c r="D500" s="3" t="s">
        <v>197</v>
      </c>
      <c r="E500" s="3" t="s">
        <v>197</v>
      </c>
      <c r="F500" s="3" t="s">
        <v>196</v>
      </c>
      <c r="G500" s="3" t="s">
        <v>325</v>
      </c>
      <c r="H500" s="3" t="s">
        <v>328</v>
      </c>
      <c r="I500" s="3" t="s">
        <v>201</v>
      </c>
    </row>
    <row r="501" spans="1:9" ht="45" x14ac:dyDescent="0.25">
      <c r="A501" s="8" t="s">
        <v>301</v>
      </c>
      <c r="B501" s="7">
        <v>6661</v>
      </c>
      <c r="C501" s="4" t="s">
        <v>196</v>
      </c>
      <c r="D501" s="4" t="s">
        <v>197</v>
      </c>
      <c r="E501" s="4" t="s">
        <v>197</v>
      </c>
      <c r="F501" s="4" t="s">
        <v>196</v>
      </c>
      <c r="G501" s="4" t="s">
        <v>325</v>
      </c>
      <c r="H501" s="4" t="s">
        <v>328</v>
      </c>
      <c r="I501" s="4" t="s">
        <v>201</v>
      </c>
    </row>
    <row r="502" spans="1:9" ht="60" x14ac:dyDescent="0.25">
      <c r="A502" s="6" t="s">
        <v>139</v>
      </c>
      <c r="B502" s="5">
        <v>6662</v>
      </c>
      <c r="C502" s="3" t="s">
        <v>196</v>
      </c>
      <c r="D502" s="3" t="s">
        <v>197</v>
      </c>
      <c r="E502" s="3" t="s">
        <v>197</v>
      </c>
      <c r="F502" s="3" t="s">
        <v>196</v>
      </c>
      <c r="G502" s="3" t="s">
        <v>325</v>
      </c>
      <c r="H502" s="3" t="s">
        <v>328</v>
      </c>
      <c r="I502" s="3" t="s">
        <v>201</v>
      </c>
    </row>
    <row r="503" spans="1:9" ht="30" x14ac:dyDescent="0.25">
      <c r="A503" s="8" t="s">
        <v>302</v>
      </c>
      <c r="B503" s="7">
        <v>6663</v>
      </c>
      <c r="C503" s="4" t="s">
        <v>196</v>
      </c>
      <c r="D503" s="4" t="s">
        <v>197</v>
      </c>
      <c r="E503" s="4" t="s">
        <v>197</v>
      </c>
      <c r="F503" s="4" t="s">
        <v>197</v>
      </c>
      <c r="G503" s="4"/>
      <c r="H503" s="4" t="s">
        <v>328</v>
      </c>
      <c r="I503" s="4" t="s">
        <v>201</v>
      </c>
    </row>
    <row r="504" spans="1:9" ht="45" x14ac:dyDescent="0.25">
      <c r="A504" s="6" t="s">
        <v>303</v>
      </c>
      <c r="B504" s="5">
        <v>6664</v>
      </c>
      <c r="C504" s="3" t="s">
        <v>196</v>
      </c>
      <c r="D504" s="3" t="s">
        <v>197</v>
      </c>
      <c r="E504" s="3" t="s">
        <v>197</v>
      </c>
      <c r="F504" s="3" t="s">
        <v>197</v>
      </c>
      <c r="G504" s="3"/>
      <c r="H504" s="3" t="s">
        <v>328</v>
      </c>
      <c r="I504" s="3" t="s">
        <v>201</v>
      </c>
    </row>
    <row r="505" spans="1:9" ht="45" x14ac:dyDescent="0.25">
      <c r="A505" s="8" t="s">
        <v>304</v>
      </c>
      <c r="B505" s="7">
        <v>6665</v>
      </c>
      <c r="C505" s="4" t="s">
        <v>196</v>
      </c>
      <c r="D505" s="4" t="s">
        <v>197</v>
      </c>
      <c r="E505" s="4" t="s">
        <v>197</v>
      </c>
      <c r="F505" s="4" t="s">
        <v>197</v>
      </c>
      <c r="G505" s="4"/>
      <c r="H505" s="4" t="s">
        <v>328</v>
      </c>
      <c r="I505" s="4" t="s">
        <v>201</v>
      </c>
    </row>
    <row r="506" spans="1:9" ht="60" x14ac:dyDescent="0.25">
      <c r="A506" s="6" t="s">
        <v>305</v>
      </c>
      <c r="B506" s="5">
        <v>6666</v>
      </c>
      <c r="C506" s="3" t="s">
        <v>196</v>
      </c>
      <c r="D506" s="3" t="s">
        <v>197</v>
      </c>
      <c r="E506" s="3" t="s">
        <v>197</v>
      </c>
      <c r="F506" s="3" t="s">
        <v>197</v>
      </c>
      <c r="G506" s="3"/>
      <c r="H506" s="3" t="s">
        <v>328</v>
      </c>
      <c r="I506" s="3" t="s">
        <v>201</v>
      </c>
    </row>
    <row r="507" spans="1:9" ht="75" x14ac:dyDescent="0.25">
      <c r="A507" s="8" t="s">
        <v>177</v>
      </c>
      <c r="B507" s="7">
        <v>6667</v>
      </c>
      <c r="C507" s="4" t="s">
        <v>196</v>
      </c>
      <c r="D507" s="4" t="s">
        <v>197</v>
      </c>
      <c r="E507" s="4" t="s">
        <v>197</v>
      </c>
      <c r="F507" s="4" t="s">
        <v>197</v>
      </c>
      <c r="G507" s="4"/>
      <c r="H507" s="4" t="s">
        <v>328</v>
      </c>
      <c r="I507" s="4" t="s">
        <v>201</v>
      </c>
    </row>
    <row r="508" spans="1:9" ht="30" x14ac:dyDescent="0.25">
      <c r="A508" s="6" t="s">
        <v>306</v>
      </c>
      <c r="B508" s="5">
        <v>6901</v>
      </c>
      <c r="C508" s="3" t="s">
        <v>196</v>
      </c>
      <c r="D508" s="3" t="s">
        <v>197</v>
      </c>
      <c r="E508" s="3" t="s">
        <v>197</v>
      </c>
      <c r="F508" s="3" t="s">
        <v>197</v>
      </c>
      <c r="G508" s="3"/>
      <c r="H508" s="3" t="s">
        <v>328</v>
      </c>
      <c r="I508" s="3" t="s">
        <v>201</v>
      </c>
    </row>
    <row r="509" spans="1:9" ht="30" x14ac:dyDescent="0.25">
      <c r="A509" s="8" t="s">
        <v>141</v>
      </c>
      <c r="B509" s="7">
        <v>6902</v>
      </c>
      <c r="C509" s="4" t="s">
        <v>196</v>
      </c>
      <c r="D509" s="4" t="s">
        <v>197</v>
      </c>
      <c r="E509" s="4" t="s">
        <v>197</v>
      </c>
      <c r="F509" s="4" t="s">
        <v>197</v>
      </c>
      <c r="G509" s="4"/>
      <c r="H509" s="4" t="s">
        <v>328</v>
      </c>
      <c r="I509" s="4" t="s">
        <v>201</v>
      </c>
    </row>
    <row r="510" spans="1:9" ht="45" x14ac:dyDescent="0.25">
      <c r="A510" s="6" t="s">
        <v>307</v>
      </c>
      <c r="B510" s="5">
        <v>6903</v>
      </c>
      <c r="C510" s="3" t="s">
        <v>196</v>
      </c>
      <c r="D510" s="3" t="s">
        <v>197</v>
      </c>
      <c r="E510" s="3" t="s">
        <v>197</v>
      </c>
      <c r="F510" s="3" t="s">
        <v>197</v>
      </c>
      <c r="G510" s="3"/>
      <c r="H510" s="3" t="s">
        <v>328</v>
      </c>
      <c r="I510" s="3" t="s">
        <v>201</v>
      </c>
    </row>
    <row r="511" spans="1:9" ht="30" x14ac:dyDescent="0.25">
      <c r="A511" s="8" t="s">
        <v>308</v>
      </c>
      <c r="B511" s="7">
        <v>6904</v>
      </c>
      <c r="C511" s="4" t="s">
        <v>196</v>
      </c>
      <c r="D511" s="4" t="s">
        <v>197</v>
      </c>
      <c r="E511" s="4" t="s">
        <v>197</v>
      </c>
      <c r="F511" s="4" t="s">
        <v>197</v>
      </c>
      <c r="G511" s="4" t="s">
        <v>202</v>
      </c>
      <c r="H511" s="4" t="s">
        <v>328</v>
      </c>
      <c r="I511" s="4" t="s">
        <v>201</v>
      </c>
    </row>
    <row r="512" spans="1:9" ht="30" x14ac:dyDescent="0.25">
      <c r="A512" s="6" t="s">
        <v>309</v>
      </c>
      <c r="B512" s="5">
        <v>6905</v>
      </c>
      <c r="C512" s="3" t="s">
        <v>196</v>
      </c>
      <c r="D512" s="3" t="s">
        <v>197</v>
      </c>
      <c r="E512" s="3" t="s">
        <v>197</v>
      </c>
      <c r="F512" s="3" t="s">
        <v>197</v>
      </c>
      <c r="G512" s="3" t="s">
        <v>202</v>
      </c>
      <c r="H512" s="3" t="s">
        <v>328</v>
      </c>
      <c r="I512" s="3" t="s">
        <v>201</v>
      </c>
    </row>
    <row r="513" spans="1:9" ht="45" x14ac:dyDescent="0.25">
      <c r="A513" s="8" t="s">
        <v>142</v>
      </c>
      <c r="B513" s="7">
        <v>6906</v>
      </c>
      <c r="C513" s="4" t="s">
        <v>196</v>
      </c>
      <c r="D513" s="4" t="s">
        <v>197</v>
      </c>
      <c r="E513" s="4" t="s">
        <v>197</v>
      </c>
      <c r="F513" s="4" t="s">
        <v>197</v>
      </c>
      <c r="G513" s="4"/>
      <c r="H513" s="4" t="s">
        <v>328</v>
      </c>
      <c r="I513" s="4" t="s">
        <v>201</v>
      </c>
    </row>
    <row r="514" spans="1:9" ht="45" x14ac:dyDescent="0.25">
      <c r="A514" s="6" t="s">
        <v>143</v>
      </c>
      <c r="B514" s="5">
        <v>6907</v>
      </c>
      <c r="C514" s="3" t="s">
        <v>196</v>
      </c>
      <c r="D514" s="3" t="s">
        <v>197</v>
      </c>
      <c r="E514" s="3" t="s">
        <v>197</v>
      </c>
      <c r="F514" s="3" t="s">
        <v>197</v>
      </c>
      <c r="G514" s="3"/>
      <c r="H514" s="3" t="s">
        <v>328</v>
      </c>
      <c r="I514" s="3" t="s">
        <v>201</v>
      </c>
    </row>
    <row r="515" spans="1:9" ht="30" x14ac:dyDescent="0.25">
      <c r="A515" s="8" t="s">
        <v>144</v>
      </c>
      <c r="B515" s="7">
        <v>6908</v>
      </c>
      <c r="C515" s="4" t="s">
        <v>196</v>
      </c>
      <c r="D515" s="4" t="s">
        <v>197</v>
      </c>
      <c r="E515" s="4" t="s">
        <v>197</v>
      </c>
      <c r="F515" s="4" t="s">
        <v>197</v>
      </c>
      <c r="G515" s="4" t="s">
        <v>326</v>
      </c>
      <c r="H515" s="4" t="s">
        <v>328</v>
      </c>
      <c r="I515" s="4" t="s">
        <v>201</v>
      </c>
    </row>
    <row r="516" spans="1:9" ht="30" x14ac:dyDescent="0.25">
      <c r="A516" s="6" t="s">
        <v>145</v>
      </c>
      <c r="B516" s="5">
        <v>6909</v>
      </c>
      <c r="C516" s="3" t="s">
        <v>196</v>
      </c>
      <c r="D516" s="3" t="s">
        <v>197</v>
      </c>
      <c r="E516" s="3" t="s">
        <v>197</v>
      </c>
      <c r="F516" s="3" t="s">
        <v>197</v>
      </c>
      <c r="G516" s="3" t="s">
        <v>326</v>
      </c>
      <c r="H516" s="3" t="s">
        <v>328</v>
      </c>
      <c r="I516" s="3" t="s">
        <v>201</v>
      </c>
    </row>
    <row r="517" spans="1:9" ht="30" x14ac:dyDescent="0.25">
      <c r="A517" s="8" t="s">
        <v>146</v>
      </c>
      <c r="B517" s="7">
        <v>6910</v>
      </c>
      <c r="C517" s="4" t="s">
        <v>196</v>
      </c>
      <c r="D517" s="4" t="s">
        <v>197</v>
      </c>
      <c r="E517" s="4" t="s">
        <v>197</v>
      </c>
      <c r="F517" s="4" t="s">
        <v>197</v>
      </c>
      <c r="G517" s="4" t="s">
        <v>202</v>
      </c>
      <c r="H517" s="4" t="s">
        <v>328</v>
      </c>
      <c r="I517" s="4" t="s">
        <v>201</v>
      </c>
    </row>
    <row r="518" spans="1:9" x14ac:dyDescent="0.25">
      <c r="A518" s="6" t="s">
        <v>147</v>
      </c>
      <c r="B518" s="5">
        <v>6911</v>
      </c>
      <c r="C518" s="3" t="s">
        <v>196</v>
      </c>
      <c r="D518" s="3" t="s">
        <v>197</v>
      </c>
      <c r="E518" s="3" t="s">
        <v>197</v>
      </c>
      <c r="F518" s="3" t="s">
        <v>197</v>
      </c>
      <c r="G518" s="3" t="s">
        <v>202</v>
      </c>
      <c r="H518" s="3" t="s">
        <v>328</v>
      </c>
      <c r="I518" s="3" t="s">
        <v>201</v>
      </c>
    </row>
    <row r="519" spans="1:9" ht="30" x14ac:dyDescent="0.25">
      <c r="A519" s="8" t="s">
        <v>310</v>
      </c>
      <c r="B519" s="7">
        <v>6912</v>
      </c>
      <c r="C519" s="4" t="s">
        <v>196</v>
      </c>
      <c r="D519" s="4" t="s">
        <v>197</v>
      </c>
      <c r="E519" s="4" t="s">
        <v>197</v>
      </c>
      <c r="F519" s="4" t="s">
        <v>197</v>
      </c>
      <c r="G519" s="4" t="s">
        <v>202</v>
      </c>
      <c r="H519" s="4" t="s">
        <v>328</v>
      </c>
      <c r="I519" s="4" t="s">
        <v>201</v>
      </c>
    </row>
    <row r="520" spans="1:9" ht="30" x14ac:dyDescent="0.25">
      <c r="A520" s="6" t="s">
        <v>311</v>
      </c>
      <c r="B520" s="5">
        <v>6913</v>
      </c>
      <c r="C520" s="3" t="s">
        <v>196</v>
      </c>
      <c r="D520" s="3" t="s">
        <v>197</v>
      </c>
      <c r="E520" s="3" t="s">
        <v>197</v>
      </c>
      <c r="F520" s="3" t="s">
        <v>197</v>
      </c>
      <c r="G520" s="3" t="s">
        <v>202</v>
      </c>
      <c r="H520" s="3" t="s">
        <v>328</v>
      </c>
      <c r="I520" s="3" t="s">
        <v>201</v>
      </c>
    </row>
    <row r="521" spans="1:9" ht="30" x14ac:dyDescent="0.25">
      <c r="A521" s="8" t="s">
        <v>312</v>
      </c>
      <c r="B521" s="7">
        <v>6914</v>
      </c>
      <c r="C521" s="4" t="s">
        <v>196</v>
      </c>
      <c r="D521" s="4" t="s">
        <v>197</v>
      </c>
      <c r="E521" s="4" t="s">
        <v>197</v>
      </c>
      <c r="F521" s="4" t="s">
        <v>197</v>
      </c>
      <c r="G521" s="4" t="s">
        <v>202</v>
      </c>
      <c r="H521" s="4" t="s">
        <v>328</v>
      </c>
      <c r="I521" s="4" t="s">
        <v>201</v>
      </c>
    </row>
    <row r="522" spans="1:9" ht="30" x14ac:dyDescent="0.25">
      <c r="A522" s="6" t="s">
        <v>313</v>
      </c>
      <c r="B522" s="5">
        <v>6915</v>
      </c>
      <c r="C522" s="3" t="s">
        <v>196</v>
      </c>
      <c r="D522" s="3" t="s">
        <v>197</v>
      </c>
      <c r="E522" s="3" t="s">
        <v>197</v>
      </c>
      <c r="F522" s="3" t="s">
        <v>197</v>
      </c>
      <c r="G522" s="3" t="s">
        <v>202</v>
      </c>
      <c r="H522" s="3" t="s">
        <v>328</v>
      </c>
      <c r="I522" s="3" t="s">
        <v>201</v>
      </c>
    </row>
    <row r="523" spans="1:9" ht="30" x14ac:dyDescent="0.25">
      <c r="A523" s="8" t="s">
        <v>314</v>
      </c>
      <c r="B523" s="7">
        <v>6916</v>
      </c>
      <c r="C523" s="4" t="s">
        <v>196</v>
      </c>
      <c r="D523" s="4" t="s">
        <v>197</v>
      </c>
      <c r="E523" s="4" t="s">
        <v>197</v>
      </c>
      <c r="F523" s="4" t="s">
        <v>197</v>
      </c>
      <c r="G523" s="4" t="s">
        <v>202</v>
      </c>
      <c r="H523" s="4" t="s">
        <v>328</v>
      </c>
      <c r="I523" s="4" t="s">
        <v>201</v>
      </c>
    </row>
    <row r="524" spans="1:9" ht="45" x14ac:dyDescent="0.25">
      <c r="A524" s="6" t="s">
        <v>148</v>
      </c>
      <c r="B524" s="5">
        <v>6917</v>
      </c>
      <c r="C524" s="3" t="s">
        <v>196</v>
      </c>
      <c r="D524" s="3" t="s">
        <v>197</v>
      </c>
      <c r="E524" s="3" t="s">
        <v>197</v>
      </c>
      <c r="F524" s="3" t="s">
        <v>197</v>
      </c>
      <c r="G524" s="3" t="s">
        <v>326</v>
      </c>
      <c r="H524" s="3" t="s">
        <v>328</v>
      </c>
      <c r="I524" s="3" t="s">
        <v>201</v>
      </c>
    </row>
    <row r="525" spans="1:9" ht="45" x14ac:dyDescent="0.25">
      <c r="A525" s="8" t="s">
        <v>149</v>
      </c>
      <c r="B525" s="7">
        <v>6918</v>
      </c>
      <c r="C525" s="4" t="s">
        <v>196</v>
      </c>
      <c r="D525" s="4" t="s">
        <v>197</v>
      </c>
      <c r="E525" s="4" t="s">
        <v>197</v>
      </c>
      <c r="F525" s="4" t="s">
        <v>196</v>
      </c>
      <c r="G525" s="4" t="s">
        <v>325</v>
      </c>
      <c r="H525" s="4" t="s">
        <v>328</v>
      </c>
      <c r="I525" s="4" t="s">
        <v>201</v>
      </c>
    </row>
    <row r="526" spans="1:9" ht="75" x14ac:dyDescent="0.25">
      <c r="A526" s="6" t="s">
        <v>150</v>
      </c>
      <c r="B526" s="5">
        <v>6919</v>
      </c>
      <c r="C526" s="3" t="s">
        <v>196</v>
      </c>
      <c r="D526" s="3" t="s">
        <v>197</v>
      </c>
      <c r="E526" s="3" t="s">
        <v>197</v>
      </c>
      <c r="F526" s="3" t="s">
        <v>196</v>
      </c>
      <c r="G526" s="3" t="s">
        <v>325</v>
      </c>
      <c r="H526" s="3" t="s">
        <v>328</v>
      </c>
      <c r="I526" s="3" t="s">
        <v>201</v>
      </c>
    </row>
    <row r="527" spans="1:9" x14ac:dyDescent="0.25">
      <c r="A527" s="8" t="s">
        <v>151</v>
      </c>
      <c r="B527" s="7">
        <v>6920</v>
      </c>
      <c r="C527" s="4" t="s">
        <v>196</v>
      </c>
      <c r="D527" s="4" t="s">
        <v>197</v>
      </c>
      <c r="E527" s="4" t="s">
        <v>197</v>
      </c>
      <c r="F527" s="4" t="s">
        <v>197</v>
      </c>
      <c r="G527" s="4"/>
      <c r="H527" s="4" t="s">
        <v>328</v>
      </c>
      <c r="I527" s="4" t="s">
        <v>201</v>
      </c>
    </row>
    <row r="528" spans="1:9" x14ac:dyDescent="0.25">
      <c r="A528" s="6" t="s">
        <v>152</v>
      </c>
      <c r="B528" s="5">
        <v>6921</v>
      </c>
      <c r="C528" s="3" t="s">
        <v>196</v>
      </c>
      <c r="D528" s="3" t="s">
        <v>197</v>
      </c>
      <c r="E528" s="3" t="s">
        <v>197</v>
      </c>
      <c r="F528" s="3" t="s">
        <v>196</v>
      </c>
      <c r="G528" s="3" t="s">
        <v>325</v>
      </c>
      <c r="H528" s="3" t="s">
        <v>328</v>
      </c>
      <c r="I528" s="3" t="s">
        <v>201</v>
      </c>
    </row>
    <row r="529" spans="1:9" ht="45" x14ac:dyDescent="0.25">
      <c r="A529" s="8" t="s">
        <v>315</v>
      </c>
      <c r="B529" s="7">
        <v>6922</v>
      </c>
      <c r="C529" s="4" t="s">
        <v>196</v>
      </c>
      <c r="D529" s="4" t="s">
        <v>197</v>
      </c>
      <c r="E529" s="4" t="s">
        <v>197</v>
      </c>
      <c r="F529" s="4" t="s">
        <v>197</v>
      </c>
      <c r="G529" s="4" t="s">
        <v>327</v>
      </c>
      <c r="H529" s="4" t="s">
        <v>328</v>
      </c>
      <c r="I529" s="4" t="s">
        <v>201</v>
      </c>
    </row>
    <row r="530" spans="1:9" ht="75" x14ac:dyDescent="0.25">
      <c r="A530" s="6" t="s">
        <v>178</v>
      </c>
      <c r="B530" s="5">
        <v>6923</v>
      </c>
      <c r="C530" s="3" t="s">
        <v>196</v>
      </c>
      <c r="D530" s="3" t="s">
        <v>197</v>
      </c>
      <c r="E530" s="3" t="s">
        <v>197</v>
      </c>
      <c r="F530" s="3" t="s">
        <v>197</v>
      </c>
      <c r="G530" s="3"/>
      <c r="H530" s="3" t="s">
        <v>328</v>
      </c>
      <c r="I530" s="3" t="s">
        <v>201</v>
      </c>
    </row>
    <row r="531" spans="1:9" ht="75" x14ac:dyDescent="0.25">
      <c r="A531" s="8" t="s">
        <v>316</v>
      </c>
      <c r="B531" s="7">
        <v>6924</v>
      </c>
      <c r="C531" s="4" t="s">
        <v>196</v>
      </c>
      <c r="D531" s="4" t="s">
        <v>197</v>
      </c>
      <c r="E531" s="4" t="s">
        <v>197</v>
      </c>
      <c r="F531" s="4" t="s">
        <v>197</v>
      </c>
      <c r="G531" s="4"/>
      <c r="H531" s="4" t="s">
        <v>328</v>
      </c>
      <c r="I531" s="4" t="s">
        <v>201</v>
      </c>
    </row>
    <row r="532" spans="1:9" ht="90" x14ac:dyDescent="0.25">
      <c r="A532" s="6" t="s">
        <v>317</v>
      </c>
      <c r="B532" s="5">
        <v>6925</v>
      </c>
      <c r="C532" s="3" t="s">
        <v>196</v>
      </c>
      <c r="D532" s="3" t="s">
        <v>197</v>
      </c>
      <c r="E532" s="3" t="s">
        <v>197</v>
      </c>
      <c r="F532" s="3" t="s">
        <v>197</v>
      </c>
      <c r="G532" s="3"/>
      <c r="H532" s="3" t="s">
        <v>328</v>
      </c>
      <c r="I532" s="3" t="s">
        <v>201</v>
      </c>
    </row>
    <row r="533" spans="1:9" ht="90" x14ac:dyDescent="0.25">
      <c r="A533" s="8" t="s">
        <v>156</v>
      </c>
      <c r="B533" s="7">
        <v>6929</v>
      </c>
      <c r="C533" s="4" t="s">
        <v>196</v>
      </c>
      <c r="D533" s="4" t="s">
        <v>197</v>
      </c>
      <c r="E533" s="4" t="s">
        <v>197</v>
      </c>
      <c r="F533" s="4" t="s">
        <v>197</v>
      </c>
      <c r="G533" s="4" t="s">
        <v>202</v>
      </c>
      <c r="H533" s="4" t="s">
        <v>328</v>
      </c>
      <c r="I533" s="4" t="s">
        <v>201</v>
      </c>
    </row>
    <row r="534" spans="1:9" ht="150" x14ac:dyDescent="0.25">
      <c r="A534" s="6" t="s">
        <v>157</v>
      </c>
      <c r="B534" s="5">
        <v>6931</v>
      </c>
      <c r="C534" s="3" t="s">
        <v>196</v>
      </c>
      <c r="D534" s="3" t="s">
        <v>197</v>
      </c>
      <c r="E534" s="3" t="s">
        <v>196</v>
      </c>
      <c r="F534" s="3" t="s">
        <v>197</v>
      </c>
      <c r="G534" s="3" t="s">
        <v>337</v>
      </c>
      <c r="H534" s="3" t="s">
        <v>328</v>
      </c>
      <c r="I534" s="3" t="s">
        <v>201</v>
      </c>
    </row>
    <row r="535" spans="1:9" ht="45" x14ac:dyDescent="0.25">
      <c r="A535" s="8" t="s">
        <v>158</v>
      </c>
      <c r="B535" s="7">
        <v>6932</v>
      </c>
      <c r="C535" s="4" t="s">
        <v>196</v>
      </c>
      <c r="D535" s="4" t="s">
        <v>197</v>
      </c>
      <c r="E535" s="4" t="s">
        <v>196</v>
      </c>
      <c r="F535" s="4" t="s">
        <v>197</v>
      </c>
      <c r="G535" s="4" t="s">
        <v>337</v>
      </c>
      <c r="H535" s="4" t="s">
        <v>328</v>
      </c>
      <c r="I535" s="4" t="s">
        <v>201</v>
      </c>
    </row>
    <row r="536" spans="1:9" ht="45" x14ac:dyDescent="0.25">
      <c r="A536" s="6" t="s">
        <v>179</v>
      </c>
      <c r="B536" s="5">
        <v>6933</v>
      </c>
      <c r="C536" s="3" t="s">
        <v>196</v>
      </c>
      <c r="D536" s="3" t="s">
        <v>197</v>
      </c>
      <c r="E536" s="3" t="s">
        <v>197</v>
      </c>
      <c r="F536" s="3" t="s">
        <v>197</v>
      </c>
      <c r="G536" s="3"/>
      <c r="H536" s="3" t="s">
        <v>328</v>
      </c>
      <c r="I536" s="3" t="s">
        <v>201</v>
      </c>
    </row>
    <row r="537" spans="1:9" ht="45" x14ac:dyDescent="0.25">
      <c r="A537" s="8" t="s">
        <v>180</v>
      </c>
      <c r="B537" s="7">
        <v>6934</v>
      </c>
      <c r="C537" s="4" t="s">
        <v>196</v>
      </c>
      <c r="D537" s="4" t="s">
        <v>197</v>
      </c>
      <c r="E537" s="4" t="s">
        <v>197</v>
      </c>
      <c r="F537" s="4" t="s">
        <v>197</v>
      </c>
      <c r="G537" s="4"/>
      <c r="H537" s="4" t="s">
        <v>328</v>
      </c>
      <c r="I537" s="4" t="s">
        <v>201</v>
      </c>
    </row>
    <row r="538" spans="1:9" ht="45" x14ac:dyDescent="0.25">
      <c r="A538" s="6" t="s">
        <v>161</v>
      </c>
      <c r="B538" s="5">
        <v>6949</v>
      </c>
      <c r="C538" s="3" t="s">
        <v>196</v>
      </c>
      <c r="D538" s="3" t="s">
        <v>197</v>
      </c>
      <c r="E538" s="3" t="s">
        <v>197</v>
      </c>
      <c r="F538" s="3" t="s">
        <v>197</v>
      </c>
      <c r="G538" s="3" t="s">
        <v>202</v>
      </c>
      <c r="H538" s="3" t="s">
        <v>328</v>
      </c>
      <c r="I538" s="3" t="s">
        <v>201</v>
      </c>
    </row>
    <row r="539" spans="1:9" ht="30" x14ac:dyDescent="0.25">
      <c r="A539" s="8" t="s">
        <v>76</v>
      </c>
      <c r="B539" s="7">
        <v>7101</v>
      </c>
      <c r="C539" s="4" t="s">
        <v>196</v>
      </c>
      <c r="D539" s="4" t="s">
        <v>197</v>
      </c>
      <c r="E539" s="4" t="s">
        <v>197</v>
      </c>
      <c r="F539" s="4" t="s">
        <v>197</v>
      </c>
      <c r="G539" s="4" t="s">
        <v>330</v>
      </c>
      <c r="H539" s="4" t="s">
        <v>328</v>
      </c>
      <c r="I539" s="4" t="s">
        <v>331</v>
      </c>
    </row>
    <row r="540" spans="1:9" ht="30" x14ac:dyDescent="0.25">
      <c r="A540" s="6" t="s">
        <v>77</v>
      </c>
      <c r="B540" s="5">
        <v>7102</v>
      </c>
      <c r="C540" s="3" t="s">
        <v>196</v>
      </c>
      <c r="D540" s="3" t="s">
        <v>197</v>
      </c>
      <c r="E540" s="3" t="s">
        <v>197</v>
      </c>
      <c r="F540" s="3" t="s">
        <v>197</v>
      </c>
      <c r="G540" s="3" t="s">
        <v>330</v>
      </c>
      <c r="H540" s="3" t="s">
        <v>328</v>
      </c>
      <c r="I540" s="3" t="s">
        <v>331</v>
      </c>
    </row>
    <row r="541" spans="1:9" ht="45" x14ac:dyDescent="0.25">
      <c r="A541" s="8" t="s">
        <v>181</v>
      </c>
      <c r="B541" s="7">
        <v>7105</v>
      </c>
      <c r="C541" s="4" t="s">
        <v>196</v>
      </c>
      <c r="D541" s="4" t="s">
        <v>197</v>
      </c>
      <c r="E541" s="4" t="s">
        <v>197</v>
      </c>
      <c r="F541" s="4" t="s">
        <v>197</v>
      </c>
      <c r="G541" s="4" t="s">
        <v>330</v>
      </c>
      <c r="H541" s="4" t="s">
        <v>328</v>
      </c>
      <c r="I541" s="4" t="s">
        <v>331</v>
      </c>
    </row>
    <row r="542" spans="1:9" ht="45" x14ac:dyDescent="0.25">
      <c r="A542" s="6" t="s">
        <v>163</v>
      </c>
      <c r="B542" s="5">
        <v>7106</v>
      </c>
      <c r="C542" s="3" t="s">
        <v>196</v>
      </c>
      <c r="D542" s="3" t="s">
        <v>197</v>
      </c>
      <c r="E542" s="3" t="s">
        <v>197</v>
      </c>
      <c r="F542" s="3" t="s">
        <v>197</v>
      </c>
      <c r="G542" s="3" t="s">
        <v>330</v>
      </c>
      <c r="H542" s="3" t="s">
        <v>328</v>
      </c>
      <c r="I542" s="3" t="s">
        <v>331</v>
      </c>
    </row>
    <row r="543" spans="1:9" ht="45" x14ac:dyDescent="0.25">
      <c r="A543" s="8" t="s">
        <v>182</v>
      </c>
      <c r="B543" s="7">
        <v>7127</v>
      </c>
      <c r="C543" s="4" t="s">
        <v>196</v>
      </c>
      <c r="D543" s="4" t="s">
        <v>197</v>
      </c>
      <c r="E543" s="4" t="s">
        <v>197</v>
      </c>
      <c r="F543" s="4" t="s">
        <v>197</v>
      </c>
      <c r="G543" s="4" t="s">
        <v>330</v>
      </c>
      <c r="H543" s="4" t="s">
        <v>328</v>
      </c>
      <c r="I543" s="4" t="s">
        <v>331</v>
      </c>
    </row>
    <row r="544" spans="1:9" ht="90" x14ac:dyDescent="0.25">
      <c r="A544" s="6" t="s">
        <v>183</v>
      </c>
      <c r="B544" s="5">
        <v>7129</v>
      </c>
      <c r="C544" s="3" t="s">
        <v>196</v>
      </c>
      <c r="D544" s="3" t="s">
        <v>197</v>
      </c>
      <c r="E544" s="3" t="s">
        <v>197</v>
      </c>
      <c r="F544" s="3" t="s">
        <v>197</v>
      </c>
      <c r="G544" s="3" t="s">
        <v>330</v>
      </c>
      <c r="H544" s="3" t="s">
        <v>328</v>
      </c>
      <c r="I544" s="3" t="s">
        <v>331</v>
      </c>
    </row>
    <row r="545" spans="1:9" ht="30" x14ac:dyDescent="0.25">
      <c r="A545" s="8" t="s">
        <v>273</v>
      </c>
      <c r="B545" s="7">
        <v>7201</v>
      </c>
      <c r="C545" s="4" t="s">
        <v>196</v>
      </c>
      <c r="D545" s="4" t="s">
        <v>197</v>
      </c>
      <c r="E545" s="4" t="s">
        <v>197</v>
      </c>
      <c r="F545" s="4" t="s">
        <v>196</v>
      </c>
      <c r="G545" s="4" t="s">
        <v>325</v>
      </c>
      <c r="H545" s="4" t="s">
        <v>328</v>
      </c>
      <c r="I545" s="4" t="s">
        <v>331</v>
      </c>
    </row>
    <row r="546" spans="1:9" ht="30" x14ac:dyDescent="0.25">
      <c r="A546" s="6" t="s">
        <v>274</v>
      </c>
      <c r="B546" s="5">
        <v>7202</v>
      </c>
      <c r="C546" s="3" t="s">
        <v>196</v>
      </c>
      <c r="D546" s="3" t="s">
        <v>197</v>
      </c>
      <c r="E546" s="3" t="s">
        <v>197</v>
      </c>
      <c r="F546" s="3" t="s">
        <v>196</v>
      </c>
      <c r="G546" s="3" t="s">
        <v>325</v>
      </c>
      <c r="H546" s="3" t="s">
        <v>328</v>
      </c>
      <c r="I546" s="3" t="s">
        <v>331</v>
      </c>
    </row>
    <row r="547" spans="1:9" ht="45" x14ac:dyDescent="0.25">
      <c r="A547" s="8" t="s">
        <v>184</v>
      </c>
      <c r="B547" s="7">
        <v>7205</v>
      </c>
      <c r="C547" s="4" t="s">
        <v>196</v>
      </c>
      <c r="D547" s="4" t="s">
        <v>197</v>
      </c>
      <c r="E547" s="4" t="s">
        <v>197</v>
      </c>
      <c r="F547" s="4" t="s">
        <v>197</v>
      </c>
      <c r="G547" s="4" t="s">
        <v>330</v>
      </c>
      <c r="H547" s="4" t="s">
        <v>328</v>
      </c>
      <c r="I547" s="4" t="s">
        <v>331</v>
      </c>
    </row>
    <row r="548" spans="1:9" ht="30" x14ac:dyDescent="0.25">
      <c r="A548" s="6" t="s">
        <v>98</v>
      </c>
      <c r="B548" s="5">
        <v>7206</v>
      </c>
      <c r="C548" s="3" t="s">
        <v>196</v>
      </c>
      <c r="D548" s="3" t="s">
        <v>197</v>
      </c>
      <c r="E548" s="3" t="s">
        <v>197</v>
      </c>
      <c r="F548" s="3" t="s">
        <v>197</v>
      </c>
      <c r="G548" s="3" t="s">
        <v>330</v>
      </c>
      <c r="H548" s="3" t="s">
        <v>328</v>
      </c>
      <c r="I548" s="3" t="s">
        <v>331</v>
      </c>
    </row>
    <row r="549" spans="1:9" ht="30" x14ac:dyDescent="0.25">
      <c r="A549" s="8" t="s">
        <v>99</v>
      </c>
      <c r="B549" s="7">
        <v>7207</v>
      </c>
      <c r="C549" s="4" t="s">
        <v>196</v>
      </c>
      <c r="D549" s="4" t="s">
        <v>197</v>
      </c>
      <c r="E549" s="4" t="s">
        <v>197</v>
      </c>
      <c r="F549" s="4" t="s">
        <v>197</v>
      </c>
      <c r="G549" s="4" t="s">
        <v>330</v>
      </c>
      <c r="H549" s="4" t="s">
        <v>328</v>
      </c>
      <c r="I549" s="4" t="s">
        <v>331</v>
      </c>
    </row>
    <row r="550" spans="1:9" ht="30" x14ac:dyDescent="0.25">
      <c r="A550" s="6" t="s">
        <v>277</v>
      </c>
      <c r="B550" s="5">
        <v>7210</v>
      </c>
      <c r="C550" s="3" t="s">
        <v>196</v>
      </c>
      <c r="D550" s="3" t="s">
        <v>197</v>
      </c>
      <c r="E550" s="3" t="s">
        <v>197</v>
      </c>
      <c r="F550" s="3" t="s">
        <v>196</v>
      </c>
      <c r="G550" s="3" t="s">
        <v>325</v>
      </c>
      <c r="H550" s="3" t="s">
        <v>328</v>
      </c>
      <c r="I550" s="3" t="s">
        <v>331</v>
      </c>
    </row>
    <row r="551" spans="1:9" ht="45" x14ac:dyDescent="0.25">
      <c r="A551" s="8" t="s">
        <v>320</v>
      </c>
      <c r="B551" s="7">
        <v>7211</v>
      </c>
      <c r="C551" s="4" t="s">
        <v>196</v>
      </c>
      <c r="D551" s="4" t="s">
        <v>197</v>
      </c>
      <c r="E551" s="4" t="s">
        <v>197</v>
      </c>
      <c r="F551" s="4" t="s">
        <v>196</v>
      </c>
      <c r="G551" s="4" t="s">
        <v>325</v>
      </c>
      <c r="H551" s="4" t="s">
        <v>328</v>
      </c>
      <c r="I551" s="4" t="s">
        <v>331</v>
      </c>
    </row>
    <row r="552" spans="1:9" ht="60" x14ac:dyDescent="0.25">
      <c r="A552" s="6" t="s">
        <v>185</v>
      </c>
      <c r="B552" s="5">
        <v>7212</v>
      </c>
      <c r="C552" s="3" t="s">
        <v>196</v>
      </c>
      <c r="D552" s="3" t="s">
        <v>197</v>
      </c>
      <c r="E552" s="3" t="s">
        <v>197</v>
      </c>
      <c r="F552" s="3" t="s">
        <v>196</v>
      </c>
      <c r="G552" s="3" t="s">
        <v>325</v>
      </c>
      <c r="H552" s="3" t="s">
        <v>328</v>
      </c>
      <c r="I552" s="3" t="s">
        <v>331</v>
      </c>
    </row>
    <row r="553" spans="1:9" ht="30" x14ac:dyDescent="0.25">
      <c r="A553" s="8" t="s">
        <v>321</v>
      </c>
      <c r="B553" s="7">
        <v>7251</v>
      </c>
      <c r="C553" s="4" t="s">
        <v>196</v>
      </c>
      <c r="D553" s="4" t="s">
        <v>197</v>
      </c>
      <c r="E553" s="4" t="s">
        <v>197</v>
      </c>
      <c r="F553" s="4" t="s">
        <v>197</v>
      </c>
      <c r="G553" s="4" t="s">
        <v>330</v>
      </c>
      <c r="H553" s="4" t="s">
        <v>328</v>
      </c>
      <c r="I553" s="4" t="s">
        <v>331</v>
      </c>
    </row>
    <row r="554" spans="1:9" ht="45" x14ac:dyDescent="0.25">
      <c r="A554" s="6" t="s">
        <v>285</v>
      </c>
      <c r="B554" s="5">
        <v>7301</v>
      </c>
      <c r="C554" s="3" t="s">
        <v>197</v>
      </c>
      <c r="D554" s="3" t="s">
        <v>196</v>
      </c>
      <c r="E554" s="3" t="s">
        <v>197</v>
      </c>
      <c r="F554" s="3" t="s">
        <v>197</v>
      </c>
      <c r="G554" s="3" t="s">
        <v>336</v>
      </c>
      <c r="H554" s="3" t="s">
        <v>328</v>
      </c>
      <c r="I554" s="3" t="s">
        <v>331</v>
      </c>
    </row>
    <row r="555" spans="1:9" x14ac:dyDescent="0.25">
      <c r="A555" s="8" t="s">
        <v>186</v>
      </c>
      <c r="B555" s="7">
        <v>7358</v>
      </c>
      <c r="C555" s="4" t="s">
        <v>197</v>
      </c>
      <c r="D555" s="4" t="s">
        <v>197</v>
      </c>
      <c r="E555" s="4" t="s">
        <v>196</v>
      </c>
      <c r="F555" s="4" t="s">
        <v>197</v>
      </c>
      <c r="G555" s="4" t="s">
        <v>337</v>
      </c>
      <c r="H555" s="4" t="s">
        <v>328</v>
      </c>
      <c r="I555" s="4" t="s">
        <v>331</v>
      </c>
    </row>
    <row r="556" spans="1:9" ht="45" x14ac:dyDescent="0.25">
      <c r="A556" s="6" t="s">
        <v>187</v>
      </c>
      <c r="B556" s="5">
        <v>7501</v>
      </c>
      <c r="C556" s="3" t="s">
        <v>196</v>
      </c>
      <c r="D556" s="3" t="s">
        <v>197</v>
      </c>
      <c r="E556" s="3" t="s">
        <v>197</v>
      </c>
      <c r="F556" s="3" t="s">
        <v>197</v>
      </c>
      <c r="G556" s="3" t="s">
        <v>330</v>
      </c>
      <c r="H556" s="3" t="s">
        <v>328</v>
      </c>
      <c r="I556" s="3" t="s">
        <v>331</v>
      </c>
    </row>
    <row r="557" spans="1:9" ht="30" x14ac:dyDescent="0.25">
      <c r="A557" s="8" t="s">
        <v>126</v>
      </c>
      <c r="B557" s="7">
        <v>7551</v>
      </c>
      <c r="C557" s="4" t="s">
        <v>196</v>
      </c>
      <c r="D557" s="4" t="s">
        <v>197</v>
      </c>
      <c r="E557" s="4" t="s">
        <v>197</v>
      </c>
      <c r="F557" s="4" t="s">
        <v>197</v>
      </c>
      <c r="G557" s="4" t="s">
        <v>330</v>
      </c>
      <c r="H557" s="4" t="s">
        <v>328</v>
      </c>
      <c r="I557" s="4" t="s">
        <v>331</v>
      </c>
    </row>
    <row r="558" spans="1:9" ht="30" x14ac:dyDescent="0.25">
      <c r="A558" s="6" t="s">
        <v>294</v>
      </c>
      <c r="B558" s="5">
        <v>7553</v>
      </c>
      <c r="C558" s="3" t="s">
        <v>196</v>
      </c>
      <c r="D558" s="3" t="s">
        <v>197</v>
      </c>
      <c r="E558" s="3" t="s">
        <v>197</v>
      </c>
      <c r="F558" s="3" t="s">
        <v>196</v>
      </c>
      <c r="G558" s="3" t="s">
        <v>325</v>
      </c>
      <c r="H558" s="3" t="s">
        <v>328</v>
      </c>
      <c r="I558" s="3" t="s">
        <v>331</v>
      </c>
    </row>
    <row r="559" spans="1:9" ht="30" x14ac:dyDescent="0.25">
      <c r="A559" s="8" t="s">
        <v>127</v>
      </c>
      <c r="B559" s="7">
        <v>7556</v>
      </c>
      <c r="C559" s="4" t="s">
        <v>196</v>
      </c>
      <c r="D559" s="4" t="s">
        <v>197</v>
      </c>
      <c r="E559" s="4" t="s">
        <v>197</v>
      </c>
      <c r="F559" s="4" t="s">
        <v>196</v>
      </c>
      <c r="G559" s="4" t="s">
        <v>325</v>
      </c>
      <c r="H559" s="4" t="s">
        <v>328</v>
      </c>
      <c r="I559" s="4" t="s">
        <v>331</v>
      </c>
    </row>
    <row r="560" spans="1:9" ht="45" x14ac:dyDescent="0.25">
      <c r="A560" s="6" t="s">
        <v>188</v>
      </c>
      <c r="B560" s="5">
        <v>7651</v>
      </c>
      <c r="C560" s="3" t="s">
        <v>196</v>
      </c>
      <c r="D560" s="3" t="s">
        <v>197</v>
      </c>
      <c r="E560" s="3" t="s">
        <v>197</v>
      </c>
      <c r="F560" s="3" t="s">
        <v>197</v>
      </c>
      <c r="G560" s="3" t="s">
        <v>330</v>
      </c>
      <c r="H560" s="3" t="s">
        <v>328</v>
      </c>
      <c r="I560" s="3" t="s">
        <v>331</v>
      </c>
    </row>
    <row r="561" spans="1:10" ht="45" x14ac:dyDescent="0.25">
      <c r="A561" s="8" t="s">
        <v>189</v>
      </c>
      <c r="B561" s="7">
        <v>7654</v>
      </c>
      <c r="C561" s="4" t="s">
        <v>196</v>
      </c>
      <c r="D561" s="4" t="s">
        <v>197</v>
      </c>
      <c r="E561" s="4" t="s">
        <v>197</v>
      </c>
      <c r="F561" s="4" t="s">
        <v>197</v>
      </c>
      <c r="G561" s="4" t="s">
        <v>330</v>
      </c>
      <c r="H561" s="4" t="s">
        <v>328</v>
      </c>
      <c r="I561" s="4" t="s">
        <v>331</v>
      </c>
    </row>
    <row r="562" spans="1:10" ht="45" x14ac:dyDescent="0.25">
      <c r="A562" s="6" t="s">
        <v>190</v>
      </c>
      <c r="B562" s="5">
        <v>7667</v>
      </c>
      <c r="C562" s="3" t="s">
        <v>196</v>
      </c>
      <c r="D562" s="3" t="s">
        <v>197</v>
      </c>
      <c r="E562" s="3" t="s">
        <v>197</v>
      </c>
      <c r="F562" s="3" t="s">
        <v>197</v>
      </c>
      <c r="G562" s="3" t="s">
        <v>330</v>
      </c>
      <c r="H562" s="3" t="s">
        <v>328</v>
      </c>
      <c r="I562" s="3" t="s">
        <v>331</v>
      </c>
    </row>
    <row r="563" spans="1:10" ht="75" x14ac:dyDescent="0.25">
      <c r="A563" s="8" t="s">
        <v>191</v>
      </c>
      <c r="B563" s="7">
        <v>7930</v>
      </c>
      <c r="C563" s="4" t="s">
        <v>196</v>
      </c>
      <c r="D563" s="4" t="s">
        <v>197</v>
      </c>
      <c r="E563" s="4" t="s">
        <v>197</v>
      </c>
      <c r="F563" s="4" t="s">
        <v>197</v>
      </c>
      <c r="G563" s="4" t="s">
        <v>330</v>
      </c>
      <c r="H563" s="4" t="s">
        <v>328</v>
      </c>
      <c r="I563" s="4" t="s">
        <v>331</v>
      </c>
    </row>
    <row r="564" spans="1:10" ht="45" x14ac:dyDescent="0.25">
      <c r="A564" s="6" t="s">
        <v>161</v>
      </c>
      <c r="B564" s="5">
        <v>7949</v>
      </c>
      <c r="C564" s="3" t="s">
        <v>196</v>
      </c>
      <c r="D564" s="3" t="s">
        <v>197</v>
      </c>
      <c r="E564" s="3" t="s">
        <v>197</v>
      </c>
      <c r="F564" s="3" t="s">
        <v>197</v>
      </c>
      <c r="G564" s="3" t="s">
        <v>330</v>
      </c>
      <c r="H564" s="3" t="s">
        <v>328</v>
      </c>
      <c r="I564" s="3" t="s">
        <v>331</v>
      </c>
    </row>
    <row r="566" spans="1:10" s="9" customFormat="1" ht="18" customHeight="1" x14ac:dyDescent="0.2">
      <c r="H566" s="13"/>
      <c r="I566" s="13"/>
      <c r="J566" s="13"/>
    </row>
    <row r="567" spans="1:10" s="9" customFormat="1" ht="18" customHeight="1" x14ac:dyDescent="0.2">
      <c r="H567" s="13"/>
      <c r="I567" s="13"/>
      <c r="J567" s="13"/>
    </row>
    <row r="568" spans="1:10" s="9" customFormat="1" ht="18" customHeight="1" x14ac:dyDescent="0.2">
      <c r="H568" s="13"/>
      <c r="I568" s="13"/>
      <c r="J568" s="13"/>
    </row>
    <row r="569" spans="1:10" s="9" customFormat="1" ht="18" customHeight="1" x14ac:dyDescent="0.2">
      <c r="H569" s="13"/>
      <c r="I569" s="13"/>
      <c r="J569" s="13"/>
    </row>
    <row r="570" spans="1:10" s="9" customFormat="1" ht="18" customHeight="1" x14ac:dyDescent="0.2">
      <c r="H570" s="13"/>
      <c r="I570" s="13"/>
      <c r="J570" s="13"/>
    </row>
    <row r="571" spans="1:10" s="9" customFormat="1" ht="18" customHeight="1" x14ac:dyDescent="0.2">
      <c r="H571" s="13"/>
      <c r="I571" s="13"/>
      <c r="J571" s="13"/>
    </row>
    <row r="572" spans="1:10" s="10" customFormat="1" ht="30" customHeight="1" x14ac:dyDescent="0.25">
      <c r="H572" s="14"/>
      <c r="I572" s="14"/>
      <c r="J572" s="14"/>
    </row>
  </sheetData>
  <sheetProtection sheet="1" objects="1" scenarios="1" formatCells="0" formatColumns="0" formatRows="0" sort="0" autoFilter="0" pivotTables="0"/>
  <autoFilter ref="A3:J564"/>
  <mergeCells count="1">
    <mergeCell ref="A1:G1"/>
  </mergeCells>
  <pageMargins left="0.511811024" right="0.511811024" top="0.78740157499999996" bottom="0.78740157499999996" header="0.31496062000000002" footer="0.31496062000000002"/>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opLeftCell="A8" workbookViewId="0">
      <selection sqref="A1:F1"/>
    </sheetView>
  </sheetViews>
  <sheetFormatPr defaultRowHeight="15" x14ac:dyDescent="0.25"/>
  <cols>
    <col min="1" max="7" width="12.42578125" customWidth="1"/>
  </cols>
  <sheetData>
    <row r="1" spans="1:6" s="1" customFormat="1" ht="52.5" customHeight="1" thickBot="1" x14ac:dyDescent="0.3">
      <c r="A1" s="26" t="s">
        <v>0</v>
      </c>
      <c r="B1" s="26"/>
      <c r="C1" s="26"/>
      <c r="D1" s="26"/>
      <c r="E1" s="26"/>
      <c r="F1" s="26"/>
    </row>
    <row r="47" s="9" customFormat="1" ht="18" customHeight="1" x14ac:dyDescent="0.2"/>
    <row r="48" s="9" customFormat="1" ht="18" customHeight="1" x14ac:dyDescent="0.2"/>
    <row r="49" s="9" customFormat="1" ht="18" customHeight="1" x14ac:dyDescent="0.2"/>
    <row r="50" s="9" customFormat="1" ht="18" customHeight="1" x14ac:dyDescent="0.2"/>
    <row r="51" s="9" customFormat="1" ht="18" customHeight="1" x14ac:dyDescent="0.2"/>
    <row r="52" s="9" customFormat="1" ht="18" customHeight="1" x14ac:dyDescent="0.2"/>
    <row r="53" s="9" customFormat="1" ht="18" customHeight="1" x14ac:dyDescent="0.2"/>
    <row r="54" s="10" customFormat="1" ht="30" customHeight="1" x14ac:dyDescent="0.25"/>
    <row r="55" s="9" customFormat="1" ht="18" customHeight="1" x14ac:dyDescent="0.2"/>
  </sheetData>
  <mergeCells count="1">
    <mergeCell ref="A1:F1"/>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Tabela CFOP Agrupada</vt:lpstr>
      <vt:lpstr>Tabela CFOP</vt:lpstr>
      <vt:lpstr>Instruções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Anselmo</cp:lastModifiedBy>
  <dcterms:created xsi:type="dcterms:W3CDTF">2016-10-24T11:31:23Z</dcterms:created>
  <dcterms:modified xsi:type="dcterms:W3CDTF">2016-12-02T03:34:07Z</dcterms:modified>
</cp:coreProperties>
</file>