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/Desktop/"/>
    </mc:Choice>
  </mc:AlternateContent>
  <xr:revisionPtr revIDLastSave="0" documentId="8_{ED94533E-2A2A-1B4D-9AB4-680EDFF2DFF5}" xr6:coauthVersionLast="47" xr6:coauthVersionMax="47" xr10:uidLastSave="{00000000-0000-0000-0000-000000000000}"/>
  <bookViews>
    <workbookView xWindow="0" yWindow="500" windowWidth="28800" windowHeight="14360" xr2:uid="{04D3B239-0312-4C05-9751-EB4556D31B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C41" i="1"/>
  <c r="D47" i="1" s="1"/>
  <c r="C36" i="1"/>
  <c r="D37" i="1" s="1"/>
  <c r="D23" i="1"/>
  <c r="D17" i="1"/>
  <c r="D56" i="1" l="1"/>
  <c r="D57" i="1" s="1"/>
  <c r="E57" i="1" s="1"/>
  <c r="D25" i="1"/>
  <c r="E25" i="1" s="1"/>
  <c r="E60" i="1" l="1"/>
  <c r="E63" i="1" s="1"/>
</calcChain>
</file>

<file path=xl/sharedStrings.xml><?xml version="1.0" encoding="utf-8"?>
<sst xmlns="http://schemas.openxmlformats.org/spreadsheetml/2006/main" count="50" uniqueCount="45">
  <si>
    <t>Balance on Hand (prior yr)</t>
  </si>
  <si>
    <t>Receipts</t>
  </si>
  <si>
    <t>Savings interest</t>
  </si>
  <si>
    <t>Checking interest</t>
  </si>
  <si>
    <t>membership dues (unit amount)</t>
  </si>
  <si>
    <t>Fundraising</t>
  </si>
  <si>
    <t>Donations</t>
  </si>
  <si>
    <t>5th grads</t>
  </si>
  <si>
    <t>Book Fair</t>
  </si>
  <si>
    <t>Evening Event</t>
  </si>
  <si>
    <t>Holiday Botiques</t>
  </si>
  <si>
    <t>Jog a Thon</t>
  </si>
  <si>
    <t>Mis FE</t>
  </si>
  <si>
    <t>Spirit Wear</t>
  </si>
  <si>
    <t>YB</t>
  </si>
  <si>
    <t>Adopt a Class</t>
  </si>
  <si>
    <t>Comm Rewards</t>
  </si>
  <si>
    <t>Whale fund/staff</t>
  </si>
  <si>
    <t>County grant</t>
  </si>
  <si>
    <t>TOTAL</t>
  </si>
  <si>
    <t>Disbursement:</t>
  </si>
  <si>
    <t>Operating Expenses</t>
  </si>
  <si>
    <t>Insurance</t>
  </si>
  <si>
    <t>HAS</t>
  </si>
  <si>
    <t>PTA Operating Expense total</t>
  </si>
  <si>
    <t>less Council Assessment</t>
  </si>
  <si>
    <t>less Founder's Day</t>
  </si>
  <si>
    <t>less Insurance</t>
  </si>
  <si>
    <t>less HAS</t>
  </si>
  <si>
    <t>Program Expenses</t>
  </si>
  <si>
    <t>Reflections</t>
  </si>
  <si>
    <t xml:space="preserve"> </t>
  </si>
  <si>
    <t>TOTAL Operating</t>
  </si>
  <si>
    <t>Total Ed</t>
  </si>
  <si>
    <t>less Reflections</t>
  </si>
  <si>
    <t>Total Facilities</t>
  </si>
  <si>
    <t>Total Programs &amp; Events</t>
  </si>
  <si>
    <t>Prior yrs funds</t>
  </si>
  <si>
    <t>Total Fundrasing events</t>
  </si>
  <si>
    <t>t5th grade</t>
  </si>
  <si>
    <t>OT Expenses</t>
  </si>
  <si>
    <t>Dis. Not belonging to unit</t>
  </si>
  <si>
    <t>EOY BS - Retained Earnings amount less Opening balance</t>
  </si>
  <si>
    <t>Total Assets on BS 6/30/22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</si>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</sst>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CCE5F-8A3F-45A8-81FF-564939C81D03}">
  <dimension ref="A2:F63"/>
  <sheetViews>
    <sheetView tabSelected="1" view="pageBreakPreview" zoomScale="60" zoomScaleNormal="100" workbookViewId="0">
      <selection sqref="A1:XFD1048576"/>
    </sheetView>
  </sheetViews>
  <sheetFormatPr baseColWidth="10" defaultColWidth="8.83203125" defaultRowHeight="15" x14ac:dyDescent="0.2"/>
  <cols>
    <col min="1" max="1" width="29.33203125" bestFit="1" customWidth="1"/>
    <col min="2" max="2" width="12.33203125" style="1" bestFit="1" customWidth="1"/>
    <col min="3" max="5" width="13.5" style="1" bestFit="1" customWidth="1"/>
    <col min="6" max="6" width="49" bestFit="1" customWidth="1"/>
  </cols>
  <sheetData>
    <row r="2" spans="1:6" x14ac:dyDescent="0.2">
      <c r="A2" t="s">
        <v>0</v>
      </c>
      <c r="E2" s="1">
        <v>220589.75</v>
      </c>
      <c r="F2" t="s">
        <v>42</v>
      </c>
    </row>
    <row r="4" spans="1:6" x14ac:dyDescent="0.2">
      <c r="A4" t="s">
        <v>1</v>
      </c>
    </row>
    <row r="5" spans="1:6" x14ac:dyDescent="0.2">
      <c r="A5" s="2" t="s">
        <v>2</v>
      </c>
      <c r="D5" s="1">
        <v>10.5</v>
      </c>
    </row>
    <row r="6" spans="1:6" x14ac:dyDescent="0.2">
      <c r="A6" s="2" t="s">
        <v>3</v>
      </c>
    </row>
    <row r="7" spans="1:6" x14ac:dyDescent="0.2">
      <c r="A7" s="2" t="s">
        <v>4</v>
      </c>
      <c r="D7" s="1">
        <v>493.5</v>
      </c>
    </row>
    <row r="8" spans="1:6" x14ac:dyDescent="0.2">
      <c r="A8" s="2" t="s">
        <v>5</v>
      </c>
    </row>
    <row r="9" spans="1:6" x14ac:dyDescent="0.2">
      <c r="A9" t="s">
        <v>7</v>
      </c>
      <c r="C9" s="1">
        <v>8700</v>
      </c>
    </row>
    <row r="10" spans="1:6" x14ac:dyDescent="0.2">
      <c r="A10" t="s">
        <v>8</v>
      </c>
      <c r="C10" s="1">
        <v>2251</v>
      </c>
    </row>
    <row r="11" spans="1:6" x14ac:dyDescent="0.2">
      <c r="A11" t="s">
        <v>9</v>
      </c>
      <c r="C11" s="1">
        <v>10438.24</v>
      </c>
    </row>
    <row r="12" spans="1:6" x14ac:dyDescent="0.2">
      <c r="A12" t="s">
        <v>10</v>
      </c>
      <c r="C12" s="1">
        <v>4781.3999999999996</v>
      </c>
    </row>
    <row r="13" spans="1:6" x14ac:dyDescent="0.2">
      <c r="A13" t="s">
        <v>11</v>
      </c>
      <c r="C13" s="1">
        <v>56140.5</v>
      </c>
    </row>
    <row r="14" spans="1:6" x14ac:dyDescent="0.2">
      <c r="A14" t="s">
        <v>12</v>
      </c>
      <c r="C14" s="1">
        <v>1838.48</v>
      </c>
    </row>
    <row r="15" spans="1:6" x14ac:dyDescent="0.2">
      <c r="A15" t="s">
        <v>13</v>
      </c>
      <c r="C15" s="1">
        <v>15700.5</v>
      </c>
    </row>
    <row r="16" spans="1:6" x14ac:dyDescent="0.2">
      <c r="A16" t="s">
        <v>14</v>
      </c>
      <c r="C16" s="1">
        <v>744.45</v>
      </c>
    </row>
    <row r="17" spans="1:5" x14ac:dyDescent="0.2">
      <c r="D17" s="1">
        <f>SUM(C9:C16)</f>
        <v>100594.56999999999</v>
      </c>
    </row>
    <row r="18" spans="1:5" x14ac:dyDescent="0.2">
      <c r="A18" s="2" t="s">
        <v>6</v>
      </c>
    </row>
    <row r="19" spans="1:5" x14ac:dyDescent="0.2">
      <c r="A19" t="s">
        <v>15</v>
      </c>
      <c r="C19" s="1">
        <v>6300</v>
      </c>
    </row>
    <row r="20" spans="1:5" x14ac:dyDescent="0.2">
      <c r="A20" t="s">
        <v>16</v>
      </c>
      <c r="C20" s="1">
        <v>2632.98</v>
      </c>
    </row>
    <row r="21" spans="1:5" x14ac:dyDescent="0.2">
      <c r="A21" t="s">
        <v>17</v>
      </c>
      <c r="C21" s="1">
        <v>104795.58</v>
      </c>
    </row>
    <row r="22" spans="1:5" x14ac:dyDescent="0.2">
      <c r="A22" t="s">
        <v>18</v>
      </c>
      <c r="C22" s="1">
        <v>5000</v>
      </c>
    </row>
    <row r="23" spans="1:5" x14ac:dyDescent="0.2">
      <c r="D23" s="1">
        <f>SUM(C19:C22)</f>
        <v>118728.56</v>
      </c>
    </row>
    <row r="25" spans="1:5" x14ac:dyDescent="0.2">
      <c r="A25" t="s">
        <v>19</v>
      </c>
      <c r="D25" s="1">
        <f>SUM(D5:D23)</f>
        <v>219827.13</v>
      </c>
      <c r="E25" s="1">
        <f>D25</f>
        <v>219827.13</v>
      </c>
    </row>
    <row r="27" spans="1:5" x14ac:dyDescent="0.2">
      <c r="A27" t="s">
        <v>20</v>
      </c>
    </row>
    <row r="28" spans="1:5" x14ac:dyDescent="0.2">
      <c r="A28" s="2" t="s">
        <v>21</v>
      </c>
    </row>
    <row r="29" spans="1:5" x14ac:dyDescent="0.2">
      <c r="A29" t="s">
        <v>22</v>
      </c>
      <c r="C29" s="1">
        <v>258</v>
      </c>
    </row>
    <row r="30" spans="1:5" x14ac:dyDescent="0.2">
      <c r="A30" t="s">
        <v>23</v>
      </c>
      <c r="C30" s="1">
        <v>349.26</v>
      </c>
    </row>
    <row r="31" spans="1:5" x14ac:dyDescent="0.2">
      <c r="A31" t="s">
        <v>24</v>
      </c>
      <c r="B31" s="1">
        <v>15566.91</v>
      </c>
      <c r="C31" s="1" t="s">
        <v>31</v>
      </c>
    </row>
    <row r="32" spans="1:5" x14ac:dyDescent="0.2">
      <c r="A32" t="s">
        <v>25</v>
      </c>
      <c r="B32" s="1">
        <v>-200</v>
      </c>
    </row>
    <row r="33" spans="1:4" x14ac:dyDescent="0.2">
      <c r="A33" t="s">
        <v>26</v>
      </c>
      <c r="B33" s="1">
        <v>-150</v>
      </c>
    </row>
    <row r="34" spans="1:4" x14ac:dyDescent="0.2">
      <c r="A34" t="s">
        <v>27</v>
      </c>
      <c r="B34" s="1">
        <v>-258</v>
      </c>
    </row>
    <row r="35" spans="1:4" x14ac:dyDescent="0.2">
      <c r="A35" t="s">
        <v>28</v>
      </c>
      <c r="B35" s="1">
        <v>-349.26</v>
      </c>
    </row>
    <row r="36" spans="1:4" x14ac:dyDescent="0.2">
      <c r="C36" s="1">
        <f>SUM(B31:B35)</f>
        <v>14609.65</v>
      </c>
    </row>
    <row r="37" spans="1:4" x14ac:dyDescent="0.2">
      <c r="A37" t="s">
        <v>32</v>
      </c>
      <c r="D37" s="3">
        <f>SUM(C29:C36)</f>
        <v>15216.91</v>
      </c>
    </row>
    <row r="38" spans="1:4" x14ac:dyDescent="0.2">
      <c r="A38" s="2" t="s">
        <v>29</v>
      </c>
    </row>
    <row r="39" spans="1:4" x14ac:dyDescent="0.2">
      <c r="A39" t="s">
        <v>30</v>
      </c>
      <c r="C39" s="1">
        <v>99.1</v>
      </c>
    </row>
    <row r="40" spans="1:4" x14ac:dyDescent="0.2">
      <c r="A40" t="s">
        <v>33</v>
      </c>
      <c r="B40" s="1">
        <v>48569.75</v>
      </c>
    </row>
    <row r="41" spans="1:4" x14ac:dyDescent="0.2">
      <c r="A41" t="s">
        <v>34</v>
      </c>
      <c r="B41" s="1">
        <v>-99.1</v>
      </c>
      <c r="C41" s="1">
        <f>SUM(B40:B41)</f>
        <v>48470.65</v>
      </c>
    </row>
    <row r="42" spans="1:4" x14ac:dyDescent="0.2">
      <c r="A42" t="s">
        <v>35</v>
      </c>
      <c r="C42" s="1">
        <v>1731.68</v>
      </c>
    </row>
    <row r="43" spans="1:4" x14ac:dyDescent="0.2">
      <c r="A43" t="s">
        <v>36</v>
      </c>
      <c r="B43" s="1">
        <v>7469.92</v>
      </c>
      <c r="C43" s="1">
        <v>7469.92</v>
      </c>
    </row>
    <row r="44" spans="1:4" x14ac:dyDescent="0.2">
      <c r="A44" t="s">
        <v>37</v>
      </c>
      <c r="C44" s="1">
        <v>851.35</v>
      </c>
    </row>
    <row r="45" spans="1:4" x14ac:dyDescent="0.2">
      <c r="A45" t="s">
        <v>40</v>
      </c>
      <c r="C45" s="1">
        <v>72556.19</v>
      </c>
    </row>
    <row r="47" spans="1:4" x14ac:dyDescent="0.2">
      <c r="D47" s="3">
        <f>SUM(C39:C45)</f>
        <v>131178.89000000001</v>
      </c>
    </row>
    <row r="49" spans="1:6" x14ac:dyDescent="0.2">
      <c r="A49" t="s">
        <v>5</v>
      </c>
    </row>
    <row r="50" spans="1:6" x14ac:dyDescent="0.2">
      <c r="A50" t="s">
        <v>38</v>
      </c>
      <c r="B50" s="1" t="s">
        <v>31</v>
      </c>
      <c r="C50" s="1">
        <v>24890.63</v>
      </c>
    </row>
    <row r="51" spans="1:6" x14ac:dyDescent="0.2">
      <c r="A51" t="s">
        <v>39</v>
      </c>
      <c r="C51" s="1">
        <v>5934.28</v>
      </c>
    </row>
    <row r="52" spans="1:6" x14ac:dyDescent="0.2">
      <c r="D52" s="3">
        <f>SUM(C50:C51)</f>
        <v>30824.91</v>
      </c>
    </row>
    <row r="54" spans="1:6" x14ac:dyDescent="0.2">
      <c r="A54" t="s">
        <v>41</v>
      </c>
      <c r="C54" s="1">
        <v>200</v>
      </c>
      <c r="D54" s="1">
        <v>350</v>
      </c>
    </row>
    <row r="55" spans="1:6" x14ac:dyDescent="0.2">
      <c r="C55" s="1">
        <v>150</v>
      </c>
      <c r="D55" s="1">
        <v>0</v>
      </c>
    </row>
    <row r="56" spans="1:6" x14ac:dyDescent="0.2">
      <c r="C56" s="1" t="s">
        <v>31</v>
      </c>
      <c r="D56" s="1" t="str">
        <f>C56</f>
        <v xml:space="preserve"> </v>
      </c>
    </row>
    <row r="57" spans="1:6" x14ac:dyDescent="0.2">
      <c r="D57" s="1">
        <f>SUM(D37:D56)</f>
        <v>177570.71000000002</v>
      </c>
      <c r="E57" s="1">
        <f>D57</f>
        <v>177570.71000000002</v>
      </c>
    </row>
    <row r="60" spans="1:6" x14ac:dyDescent="0.2">
      <c r="E60" s="1">
        <f>E2+E25-E57</f>
        <v>262846.17</v>
      </c>
      <c r="F60" t="s">
        <v>44</v>
      </c>
    </row>
    <row r="61" spans="1:6" x14ac:dyDescent="0.2">
      <c r="E61" s="1" t="s">
        <v>31</v>
      </c>
    </row>
    <row r="62" spans="1:6" x14ac:dyDescent="0.2">
      <c r="E62" s="1">
        <v>262846.17</v>
      </c>
      <c r="F62" t="s">
        <v>43</v>
      </c>
    </row>
    <row r="63" spans="1:6" x14ac:dyDescent="0.2">
      <c r="E63" s="1">
        <f>E62-E60</f>
        <v>0</v>
      </c>
      <c r="F63" t="s">
        <v>31</v>
      </c>
    </row>
  </sheetData>
  <pageMargins left="0.7" right="0.7" top="0.75" bottom="0.75" header="0.3" footer="0.3"/>
  <pageSetup scale="65" orientation="portrait" horizontalDpi="300" verticalDpi="300" r:id="rId1"/>
  <headerFoot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Trina Cianfrone</dc:creator>
  <cp:lastModifiedBy>Jessica Butler</cp:lastModifiedBy>
  <cp:lastPrinted>2023-02-21T00:25:29Z</cp:lastPrinted>
  <dcterms:created xsi:type="dcterms:W3CDTF">2022-09-23T21:52:35Z</dcterms:created>
  <dcterms:modified xsi:type="dcterms:W3CDTF">2023-02-21T00:25:53Z</dcterms:modified>
</cp:coreProperties>
</file>