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vmdata\Users\Juanita\Documents\Kensington Village\"/>
    </mc:Choice>
  </mc:AlternateContent>
  <xr:revisionPtr revIDLastSave="0" documentId="8_{A409F12D-0CC6-4DF5-B931-2AE74FEC29AA}" xr6:coauthVersionLast="47" xr6:coauthVersionMax="47" xr10:uidLastSave="{00000000-0000-0000-0000-000000000000}"/>
  <bookViews>
    <workbookView xWindow="-120" yWindow="-120" windowWidth="29040" windowHeight="15840" xr2:uid="{B7E46F12-EE41-4EEC-B552-09C2A45DAD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1" l="1"/>
  <c r="C46" i="1"/>
  <c r="E46" i="1"/>
  <c r="J46" i="1"/>
  <c r="I46" i="1"/>
  <c r="H46" i="1"/>
  <c r="G46" i="1"/>
  <c r="F46" i="1"/>
  <c r="J21" i="1"/>
  <c r="J5" i="1"/>
  <c r="J23" i="1" l="1"/>
</calcChain>
</file>

<file path=xl/sharedStrings.xml><?xml version="1.0" encoding="utf-8"?>
<sst xmlns="http://schemas.openxmlformats.org/spreadsheetml/2006/main" count="44" uniqueCount="39">
  <si>
    <t>Kensington Village, HOA</t>
  </si>
  <si>
    <t>Dues</t>
  </si>
  <si>
    <t>x</t>
  </si>
  <si>
    <t>Expenses</t>
  </si>
  <si>
    <t>Accountant - Taxes</t>
  </si>
  <si>
    <t>Bank Service Charges</t>
  </si>
  <si>
    <t>Entertainment</t>
  </si>
  <si>
    <t>Grounds Maintenance</t>
  </si>
  <si>
    <t>$700 x 12</t>
  </si>
  <si>
    <t>Insurance</t>
  </si>
  <si>
    <t>Management</t>
  </si>
  <si>
    <t>Supplies</t>
  </si>
  <si>
    <t>Repairs: Signs, Lights, Guard House</t>
  </si>
  <si>
    <t>Utilities</t>
  </si>
  <si>
    <t>or</t>
  </si>
  <si>
    <t>Loss</t>
  </si>
  <si>
    <t>Ant</t>
  </si>
  <si>
    <t>Weed</t>
  </si>
  <si>
    <t>Repair</t>
  </si>
  <si>
    <t>Mailboxes</t>
  </si>
  <si>
    <t>Legal Fees</t>
  </si>
  <si>
    <t>Income</t>
  </si>
  <si>
    <t>Actual Expenses to Date</t>
  </si>
  <si>
    <t>Accountant</t>
  </si>
  <si>
    <t>Bank Charges</t>
  </si>
  <si>
    <t>Banner</t>
  </si>
  <si>
    <t>Christmas Decorations</t>
  </si>
  <si>
    <t>Dynamic Recovery</t>
  </si>
  <si>
    <t>Electrical Repairs</t>
  </si>
  <si>
    <t>Landscaping</t>
  </si>
  <si>
    <t>Mow abandon home</t>
  </si>
  <si>
    <t>Office Supplies</t>
  </si>
  <si>
    <t>Security Cameras</t>
  </si>
  <si>
    <t>Sign Repair</t>
  </si>
  <si>
    <t>Utilies</t>
  </si>
  <si>
    <t>Weed curbside</t>
  </si>
  <si>
    <t>2024 Budget</t>
  </si>
  <si>
    <t>Guard House/Gazebo</t>
  </si>
  <si>
    <t>MISC - Benches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</si>
</sst>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2" xfId="0" applyFont="1" applyBorder="1"/>
    <xf numFmtId="8" fontId="2" fillId="0" borderId="3" xfId="0" applyNumberFormat="1" applyFont="1" applyBorder="1"/>
    <xf numFmtId="0" fontId="0" fillId="0" borderId="3" xfId="0" applyBorder="1"/>
    <xf numFmtId="0" fontId="0" fillId="0" borderId="2" xfId="0" applyBorder="1"/>
    <xf numFmtId="164" fontId="6" fillId="0" borderId="3" xfId="0" applyNumberFormat="1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164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8" fontId="2" fillId="0" borderId="6" xfId="0" applyNumberFormat="1" applyFont="1" applyBorder="1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164" fontId="0" fillId="0" borderId="10" xfId="0" applyNumberFormat="1" applyBorder="1"/>
    <xf numFmtId="164" fontId="0" fillId="0" borderId="10" xfId="0" applyNumberForma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7" xfId="0" applyNumberFormat="1" applyFont="1" applyBorder="1"/>
    <xf numFmtId="164" fontId="2" fillId="0" borderId="13" xfId="0" applyNumberFormat="1" applyFon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44" fontId="0" fillId="0" borderId="1" xfId="1" applyFont="1" applyBorder="1"/>
    <xf numFmtId="44" fontId="0" fillId="0" borderId="14" xfId="1" applyFont="1" applyBorder="1"/>
    <xf numFmtId="0" fontId="5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F96F9-0B7D-45E2-A83F-9A6CE7664B75}">
  <dimension ref="A1:X46"/>
  <sheetViews>
    <sheetView tabSelected="1" workbookViewId="0">
      <selection activeCell="D45" sqref="D45"/>
    </sheetView>
  </sheetViews>
  <sheetFormatPr defaultRowHeight="15" x14ac:dyDescent="0.25"/>
  <cols>
    <col min="1" max="2" width="9.7109375" customWidth="1"/>
    <col min="3" max="4" width="11.5703125" bestFit="1" customWidth="1"/>
    <col min="5" max="5" width="10" customWidth="1"/>
    <col min="6" max="6" width="10" bestFit="1" customWidth="1"/>
    <col min="7" max="7" width="10" style="2" customWidth="1"/>
    <col min="8" max="9" width="10" style="1" bestFit="1" customWidth="1"/>
    <col min="10" max="10" width="11.140625" bestFit="1" customWidth="1"/>
    <col min="12" max="12" width="8.85546875" style="3"/>
    <col min="15" max="15" width="8.85546875" style="3"/>
    <col min="18" max="18" width="8.85546875" style="3"/>
    <col min="21" max="21" width="8.85546875" style="3"/>
    <col min="24" max="24" width="8.85546875" style="3"/>
  </cols>
  <sheetData>
    <row r="1" spans="1:10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15.75" thickBo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0" ht="16.5" thickBot="1" x14ac:dyDescent="0.3">
      <c r="A3" s="32" t="s">
        <v>36</v>
      </c>
      <c r="B3" s="33"/>
      <c r="C3" s="33"/>
      <c r="D3" s="33"/>
      <c r="E3" s="33"/>
      <c r="F3" s="33"/>
      <c r="G3" s="33"/>
      <c r="H3" s="33"/>
      <c r="I3" s="33"/>
      <c r="J3" s="34"/>
    </row>
    <row r="4" spans="1:10" ht="15.75" x14ac:dyDescent="0.25">
      <c r="A4" s="5"/>
      <c r="B4" s="4"/>
      <c r="C4" s="4"/>
      <c r="D4" s="4"/>
      <c r="E4" s="4"/>
      <c r="F4" s="4"/>
      <c r="G4" s="4"/>
      <c r="H4" s="4"/>
      <c r="I4" s="4"/>
      <c r="J4" s="6"/>
    </row>
    <row r="5" spans="1:10" x14ac:dyDescent="0.25">
      <c r="A5" s="7" t="s">
        <v>1</v>
      </c>
      <c r="G5" s="2">
        <v>276</v>
      </c>
      <c r="H5" s="1" t="s">
        <v>2</v>
      </c>
      <c r="I5" s="1">
        <v>131</v>
      </c>
      <c r="J5" s="8">
        <f>SUM(G5*I5)</f>
        <v>36156</v>
      </c>
    </row>
    <row r="6" spans="1:10" x14ac:dyDescent="0.25">
      <c r="A6" s="7"/>
      <c r="J6" s="8"/>
    </row>
    <row r="7" spans="1:10" x14ac:dyDescent="0.25">
      <c r="A7" s="7" t="s">
        <v>3</v>
      </c>
      <c r="J7" s="9"/>
    </row>
    <row r="8" spans="1:10" x14ac:dyDescent="0.25">
      <c r="A8" s="10"/>
      <c r="B8" t="s">
        <v>4</v>
      </c>
      <c r="G8" s="2">
        <v>285</v>
      </c>
      <c r="J8" s="9"/>
    </row>
    <row r="9" spans="1:10" x14ac:dyDescent="0.25">
      <c r="A9" s="10"/>
      <c r="B9" t="s">
        <v>5</v>
      </c>
      <c r="G9" s="2">
        <v>150</v>
      </c>
      <c r="J9" s="9"/>
    </row>
    <row r="10" spans="1:10" x14ac:dyDescent="0.25">
      <c r="A10" s="10"/>
      <c r="B10" t="s">
        <v>6</v>
      </c>
      <c r="G10" s="2">
        <v>1500</v>
      </c>
      <c r="J10" s="9"/>
    </row>
    <row r="11" spans="1:10" x14ac:dyDescent="0.25">
      <c r="A11" s="10"/>
      <c r="B11" t="s">
        <v>7</v>
      </c>
      <c r="F11" t="s">
        <v>8</v>
      </c>
      <c r="G11" s="2">
        <v>8400</v>
      </c>
      <c r="J11" s="9"/>
    </row>
    <row r="12" spans="1:10" x14ac:dyDescent="0.25">
      <c r="A12" s="10"/>
      <c r="C12" t="s">
        <v>16</v>
      </c>
      <c r="G12" s="2">
        <v>250</v>
      </c>
      <c r="J12" s="9"/>
    </row>
    <row r="13" spans="1:10" x14ac:dyDescent="0.25">
      <c r="A13" s="10"/>
      <c r="C13" t="s">
        <v>17</v>
      </c>
      <c r="G13" s="2">
        <v>700</v>
      </c>
      <c r="J13" s="9"/>
    </row>
    <row r="14" spans="1:10" x14ac:dyDescent="0.25">
      <c r="A14" s="10"/>
      <c r="C14" t="s">
        <v>18</v>
      </c>
      <c r="G14" s="2">
        <v>3000</v>
      </c>
      <c r="J14" s="9"/>
    </row>
    <row r="15" spans="1:10" x14ac:dyDescent="0.25">
      <c r="A15" s="10"/>
      <c r="B15" t="s">
        <v>20</v>
      </c>
      <c r="G15" s="2">
        <v>1500</v>
      </c>
      <c r="J15" s="9"/>
    </row>
    <row r="16" spans="1:10" x14ac:dyDescent="0.25">
      <c r="A16" s="10"/>
      <c r="B16" t="s">
        <v>9</v>
      </c>
      <c r="G16" s="2">
        <v>400</v>
      </c>
      <c r="J16" s="9"/>
    </row>
    <row r="17" spans="1:18" x14ac:dyDescent="0.25">
      <c r="A17" s="10"/>
      <c r="B17" t="s">
        <v>10</v>
      </c>
      <c r="F17" t="s">
        <v>8</v>
      </c>
      <c r="G17" s="2">
        <v>8400</v>
      </c>
      <c r="J17" s="9"/>
    </row>
    <row r="18" spans="1:18" x14ac:dyDescent="0.25">
      <c r="A18" s="10"/>
      <c r="B18" t="s">
        <v>11</v>
      </c>
      <c r="G18" s="2">
        <v>1000</v>
      </c>
      <c r="J18" s="9"/>
    </row>
    <row r="19" spans="1:18" x14ac:dyDescent="0.25">
      <c r="A19" s="10"/>
      <c r="B19" t="s">
        <v>12</v>
      </c>
      <c r="G19" s="2">
        <v>5000</v>
      </c>
      <c r="J19" s="9"/>
    </row>
    <row r="20" spans="1:18" x14ac:dyDescent="0.25">
      <c r="A20" s="10"/>
      <c r="B20" t="s">
        <v>13</v>
      </c>
      <c r="G20" s="2">
        <v>5000</v>
      </c>
      <c r="J20" s="9"/>
    </row>
    <row r="21" spans="1:18" x14ac:dyDescent="0.25">
      <c r="A21" s="10"/>
      <c r="J21" s="11">
        <f>SUM(G8:G20)</f>
        <v>35585</v>
      </c>
    </row>
    <row r="22" spans="1:18" x14ac:dyDescent="0.25">
      <c r="A22" s="10"/>
      <c r="J22" s="9"/>
    </row>
    <row r="23" spans="1:18" ht="15.75" thickBot="1" x14ac:dyDescent="0.3">
      <c r="A23" s="12"/>
      <c r="B23" s="13"/>
      <c r="C23" s="13"/>
      <c r="D23" s="13"/>
      <c r="E23" s="13"/>
      <c r="F23" s="13"/>
      <c r="G23" s="14" t="s">
        <v>21</v>
      </c>
      <c r="H23" s="15" t="s">
        <v>14</v>
      </c>
      <c r="I23" s="15" t="s">
        <v>15</v>
      </c>
      <c r="J23" s="16">
        <f>SUM(J5-J21)</f>
        <v>571</v>
      </c>
      <c r="Q23" s="3"/>
      <c r="R23"/>
    </row>
    <row r="24" spans="1:18" ht="16.5" thickBot="1" x14ac:dyDescent="0.3">
      <c r="A24" s="32" t="s">
        <v>22</v>
      </c>
      <c r="B24" s="33"/>
      <c r="C24" s="35"/>
      <c r="D24" s="35"/>
      <c r="E24" s="33"/>
      <c r="F24" s="33"/>
      <c r="G24" s="33"/>
      <c r="H24" s="33"/>
      <c r="I24" s="33"/>
      <c r="J24" s="34"/>
    </row>
    <row r="25" spans="1:18" ht="15.75" x14ac:dyDescent="0.25">
      <c r="A25" s="17"/>
      <c r="B25" s="18"/>
      <c r="C25" s="24">
        <v>2023</v>
      </c>
      <c r="D25" s="24">
        <v>2022</v>
      </c>
      <c r="E25" s="23">
        <v>2021</v>
      </c>
      <c r="F25" s="23">
        <v>2020</v>
      </c>
      <c r="G25" s="23">
        <v>2019</v>
      </c>
      <c r="H25" s="23">
        <v>2018</v>
      </c>
      <c r="I25" s="23">
        <v>2017</v>
      </c>
      <c r="J25" s="23">
        <v>2016</v>
      </c>
    </row>
    <row r="26" spans="1:18" x14ac:dyDescent="0.25">
      <c r="A26" s="10" t="s">
        <v>23</v>
      </c>
      <c r="C26" s="29">
        <v>285</v>
      </c>
      <c r="D26" s="29">
        <v>285</v>
      </c>
      <c r="E26" s="19">
        <v>275</v>
      </c>
      <c r="F26" s="19">
        <v>260</v>
      </c>
      <c r="G26" s="19">
        <v>260</v>
      </c>
      <c r="H26" s="20">
        <v>255</v>
      </c>
      <c r="I26" s="20">
        <v>255</v>
      </c>
      <c r="J26" s="20">
        <v>250</v>
      </c>
    </row>
    <row r="27" spans="1:18" x14ac:dyDescent="0.25">
      <c r="A27" s="10" t="s">
        <v>24</v>
      </c>
      <c r="C27" s="29">
        <v>257.20999999999998</v>
      </c>
      <c r="D27" s="29">
        <v>184.96</v>
      </c>
      <c r="E27" s="19">
        <v>200</v>
      </c>
      <c r="F27" s="19">
        <v>94.95</v>
      </c>
      <c r="G27" s="19">
        <v>405.27</v>
      </c>
      <c r="H27" s="20">
        <v>-91.04</v>
      </c>
      <c r="I27" s="20">
        <v>275.45999999999998</v>
      </c>
      <c r="J27" s="20">
        <v>129.19</v>
      </c>
    </row>
    <row r="28" spans="1:18" x14ac:dyDescent="0.25">
      <c r="A28" s="10" t="s">
        <v>25</v>
      </c>
      <c r="C28" s="29"/>
      <c r="D28" s="29"/>
      <c r="E28" s="19"/>
      <c r="F28" s="19"/>
      <c r="G28" s="19">
        <v>123.7</v>
      </c>
      <c r="H28" s="20"/>
      <c r="I28" s="20"/>
      <c r="J28" s="20"/>
    </row>
    <row r="29" spans="1:18" x14ac:dyDescent="0.25">
      <c r="A29" s="10" t="s">
        <v>26</v>
      </c>
      <c r="C29" s="29">
        <v>66.3</v>
      </c>
      <c r="D29" s="29">
        <v>297.14</v>
      </c>
      <c r="E29" s="19"/>
      <c r="F29" s="19">
        <v>171.16</v>
      </c>
      <c r="G29" s="19">
        <v>338.93</v>
      </c>
      <c r="H29" s="20"/>
      <c r="I29" s="20"/>
      <c r="J29" s="20">
        <v>653.24</v>
      </c>
    </row>
    <row r="30" spans="1:18" x14ac:dyDescent="0.25">
      <c r="A30" s="10" t="s">
        <v>27</v>
      </c>
      <c r="C30" s="29"/>
      <c r="D30" s="29"/>
      <c r="E30" s="19"/>
      <c r="F30" s="19"/>
      <c r="G30" s="19"/>
      <c r="H30" s="20"/>
      <c r="I30" s="20">
        <v>1784.25</v>
      </c>
      <c r="J30" s="20">
        <v>1083.8399999999999</v>
      </c>
    </row>
    <row r="31" spans="1:18" x14ac:dyDescent="0.25">
      <c r="A31" s="10" t="s">
        <v>28</v>
      </c>
      <c r="C31" s="29"/>
      <c r="D31" s="29">
        <v>596</v>
      </c>
      <c r="E31" s="19"/>
      <c r="F31" s="19">
        <v>595</v>
      </c>
      <c r="G31" s="19"/>
      <c r="H31" s="20"/>
      <c r="I31" s="20">
        <v>900</v>
      </c>
      <c r="J31" s="20">
        <v>1297.99</v>
      </c>
    </row>
    <row r="32" spans="1:18" x14ac:dyDescent="0.25">
      <c r="A32" s="10" t="s">
        <v>6</v>
      </c>
      <c r="C32" s="29">
        <v>1389.06</v>
      </c>
      <c r="D32" s="29">
        <v>1285</v>
      </c>
      <c r="E32" s="19">
        <v>1396.4</v>
      </c>
      <c r="F32" s="19"/>
      <c r="G32" s="19">
        <v>2126.8000000000002</v>
      </c>
      <c r="H32" s="20">
        <v>100.05</v>
      </c>
      <c r="I32" s="20">
        <v>216.88</v>
      </c>
      <c r="J32" s="20">
        <v>338.16</v>
      </c>
    </row>
    <row r="33" spans="1:10" x14ac:dyDescent="0.25">
      <c r="A33" s="36" t="s">
        <v>37</v>
      </c>
      <c r="B33" s="37"/>
      <c r="C33" s="29">
        <v>4275</v>
      </c>
      <c r="D33" s="29"/>
      <c r="E33" s="19"/>
      <c r="F33" s="19"/>
      <c r="G33" s="19">
        <v>4165</v>
      </c>
      <c r="H33" s="20"/>
      <c r="I33" s="20"/>
      <c r="J33" s="20"/>
    </row>
    <row r="34" spans="1:10" x14ac:dyDescent="0.25">
      <c r="A34" s="10" t="s">
        <v>9</v>
      </c>
      <c r="C34" s="29"/>
      <c r="D34" s="29"/>
      <c r="E34" s="19">
        <v>126</v>
      </c>
      <c r="F34" s="19"/>
      <c r="G34" s="19">
        <v>693</v>
      </c>
      <c r="H34" s="20">
        <v>688</v>
      </c>
      <c r="I34" s="20">
        <v>865</v>
      </c>
      <c r="J34" s="20"/>
    </row>
    <row r="35" spans="1:10" x14ac:dyDescent="0.25">
      <c r="A35" s="10" t="s">
        <v>29</v>
      </c>
      <c r="C35" s="29">
        <v>9364.75</v>
      </c>
      <c r="D35" s="29">
        <v>10750</v>
      </c>
      <c r="E35" s="19">
        <v>8960</v>
      </c>
      <c r="F35" s="19">
        <v>11300</v>
      </c>
      <c r="G35" s="19">
        <v>13806.89</v>
      </c>
      <c r="H35" s="20">
        <v>8000</v>
      </c>
      <c r="I35" s="20">
        <v>8999.9</v>
      </c>
      <c r="J35" s="20">
        <v>13200</v>
      </c>
    </row>
    <row r="36" spans="1:10" x14ac:dyDescent="0.25">
      <c r="A36" s="10" t="s">
        <v>20</v>
      </c>
      <c r="C36" s="29">
        <v>527.17999999999995</v>
      </c>
      <c r="D36" s="29"/>
      <c r="E36" s="19">
        <v>200</v>
      </c>
      <c r="F36" s="19"/>
      <c r="G36" s="19">
        <v>156</v>
      </c>
      <c r="H36" s="20">
        <v>128</v>
      </c>
      <c r="I36" s="20"/>
      <c r="J36" s="20"/>
    </row>
    <row r="37" spans="1:10" x14ac:dyDescent="0.25">
      <c r="A37" s="10" t="s">
        <v>19</v>
      </c>
      <c r="C37" s="29"/>
      <c r="D37" s="29"/>
      <c r="E37" s="19"/>
      <c r="F37" s="19"/>
      <c r="G37" s="19"/>
      <c r="H37" s="20"/>
      <c r="I37" s="20">
        <v>-385</v>
      </c>
      <c r="J37" s="20">
        <v>640</v>
      </c>
    </row>
    <row r="38" spans="1:10" x14ac:dyDescent="0.25">
      <c r="A38" s="10" t="s">
        <v>10</v>
      </c>
      <c r="C38" s="29">
        <v>8400</v>
      </c>
      <c r="D38" s="29">
        <v>7800</v>
      </c>
      <c r="E38" s="19">
        <v>7800</v>
      </c>
      <c r="F38" s="19">
        <v>7200</v>
      </c>
      <c r="G38" s="19">
        <v>7200</v>
      </c>
      <c r="H38" s="20">
        <v>7200</v>
      </c>
      <c r="I38" s="20">
        <v>7200</v>
      </c>
      <c r="J38" s="20">
        <v>6000</v>
      </c>
    </row>
    <row r="39" spans="1:10" x14ac:dyDescent="0.25">
      <c r="A39" s="10" t="s">
        <v>38</v>
      </c>
      <c r="C39" s="29">
        <v>6240.97</v>
      </c>
      <c r="D39" s="29"/>
      <c r="E39" s="19"/>
      <c r="F39" s="19">
        <v>50</v>
      </c>
      <c r="G39" s="19"/>
      <c r="H39" s="20"/>
      <c r="I39" s="20"/>
      <c r="J39" s="20"/>
    </row>
    <row r="40" spans="1:10" x14ac:dyDescent="0.25">
      <c r="A40" s="10" t="s">
        <v>30</v>
      </c>
      <c r="C40" s="29"/>
      <c r="D40" s="29">
        <v>150</v>
      </c>
      <c r="E40" s="19"/>
      <c r="F40" s="19">
        <v>505</v>
      </c>
      <c r="G40" s="19">
        <v>250</v>
      </c>
      <c r="H40" s="20">
        <v>259</v>
      </c>
      <c r="I40" s="20">
        <v>205</v>
      </c>
      <c r="J40" s="20">
        <v>50</v>
      </c>
    </row>
    <row r="41" spans="1:10" x14ac:dyDescent="0.25">
      <c r="A41" s="36" t="s">
        <v>31</v>
      </c>
      <c r="B41" s="37"/>
      <c r="C41" s="29">
        <v>1238.6500000000001</v>
      </c>
      <c r="D41" s="29">
        <v>1362</v>
      </c>
      <c r="E41" s="19">
        <v>928.78</v>
      </c>
      <c r="F41" s="19">
        <v>928.09</v>
      </c>
      <c r="G41" s="19">
        <v>731.15</v>
      </c>
      <c r="H41" s="20">
        <v>1689.19</v>
      </c>
      <c r="I41" s="20">
        <v>950.33</v>
      </c>
      <c r="J41" s="20">
        <v>546.48</v>
      </c>
    </row>
    <row r="42" spans="1:10" x14ac:dyDescent="0.25">
      <c r="A42" s="10" t="s">
        <v>32</v>
      </c>
      <c r="C42" s="29"/>
      <c r="D42" s="29"/>
      <c r="E42" s="19"/>
      <c r="F42" s="19">
        <v>2075</v>
      </c>
      <c r="G42" s="19"/>
      <c r="H42" s="20"/>
      <c r="I42" s="20"/>
      <c r="J42" s="20"/>
    </row>
    <row r="43" spans="1:10" x14ac:dyDescent="0.25">
      <c r="A43" s="10" t="s">
        <v>33</v>
      </c>
      <c r="C43" s="29">
        <v>113.18</v>
      </c>
      <c r="D43" s="29"/>
      <c r="E43" s="19">
        <v>40</v>
      </c>
      <c r="F43" s="19">
        <v>6078.42</v>
      </c>
      <c r="G43" s="19">
        <v>3412.11</v>
      </c>
      <c r="H43" s="20">
        <v>50</v>
      </c>
      <c r="I43" s="20">
        <v>40</v>
      </c>
      <c r="J43" s="20"/>
    </row>
    <row r="44" spans="1:10" x14ac:dyDescent="0.25">
      <c r="A44" s="10" t="s">
        <v>34</v>
      </c>
      <c r="C44" s="29">
        <v>3175</v>
      </c>
      <c r="D44" s="29">
        <v>3856.6</v>
      </c>
      <c r="E44" s="19">
        <v>4588.42</v>
      </c>
      <c r="F44" s="19">
        <v>3257.75</v>
      </c>
      <c r="G44" s="19">
        <v>5782.58</v>
      </c>
      <c r="H44" s="20">
        <v>1931.88</v>
      </c>
      <c r="I44" s="20">
        <v>3601.28</v>
      </c>
      <c r="J44" s="20">
        <v>3908.39</v>
      </c>
    </row>
    <row r="45" spans="1:10" ht="15.75" thickBot="1" x14ac:dyDescent="0.3">
      <c r="A45" s="10" t="s">
        <v>35</v>
      </c>
      <c r="C45" s="30">
        <v>475</v>
      </c>
      <c r="D45" s="30">
        <v>450</v>
      </c>
      <c r="E45" s="21">
        <v>400</v>
      </c>
      <c r="F45" s="21">
        <v>307.54000000000002</v>
      </c>
      <c r="G45" s="21">
        <v>718</v>
      </c>
      <c r="H45" s="22"/>
      <c r="I45" s="22">
        <v>75</v>
      </c>
      <c r="J45" s="22"/>
    </row>
    <row r="46" spans="1:10" ht="15.75" thickBot="1" x14ac:dyDescent="0.3">
      <c r="A46" s="12"/>
      <c r="B46" s="13"/>
      <c r="C46" s="25">
        <f t="shared" ref="C46:D46" si="0">SUM(C26:C45)</f>
        <v>35807.300000000003</v>
      </c>
      <c r="D46" s="25">
        <f t="shared" si="0"/>
        <v>27016.699999999997</v>
      </c>
      <c r="E46" s="25">
        <f t="shared" ref="E46:J46" si="1">SUM(E26:E45)</f>
        <v>24914.6</v>
      </c>
      <c r="F46" s="26">
        <f t="shared" si="1"/>
        <v>32822.910000000003</v>
      </c>
      <c r="G46" s="26">
        <f t="shared" si="1"/>
        <v>40169.43</v>
      </c>
      <c r="H46" s="27">
        <f t="shared" si="1"/>
        <v>20210.080000000002</v>
      </c>
      <c r="I46" s="26">
        <f t="shared" si="1"/>
        <v>24983.1</v>
      </c>
      <c r="J46" s="28">
        <f t="shared" si="1"/>
        <v>28097.289999999997</v>
      </c>
    </row>
  </sheetData>
  <mergeCells count="5">
    <mergeCell ref="A1:J2"/>
    <mergeCell ref="A3:J3"/>
    <mergeCell ref="A24:J24"/>
    <mergeCell ref="A33:B33"/>
    <mergeCell ref="A41:B41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Juanita</dc:creator>
  <cp:lastModifiedBy>Juanita Richard</cp:lastModifiedBy>
  <cp:lastPrinted>2021-09-02T17:31:31Z</cp:lastPrinted>
  <dcterms:created xsi:type="dcterms:W3CDTF">2021-09-02T16:07:32Z</dcterms:created>
  <dcterms:modified xsi:type="dcterms:W3CDTF">2023-09-11T14:53:52Z</dcterms:modified>
</cp:coreProperties>
</file>