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\Documents\My Documents\Hiking-Biking\Hiking Stats\Season 20 2023-2024\Reports\"/>
    </mc:Choice>
  </mc:AlternateContent>
  <xr:revisionPtr revIDLastSave="0" documentId="13_ncr:1_{E159B8E3-7B91-4F8C-9753-61B75C9CB1EB}" xr6:coauthVersionLast="47" xr6:coauthVersionMax="47" xr10:uidLastSave="{00000000-0000-0000-0000-000000000000}"/>
  <bookViews>
    <workbookView xWindow="-120" yWindow="-120" windowWidth="29040" windowHeight="15840" tabRatio="759" xr2:uid="{082ABD18-EFA0-44CC-88BD-10746ED86681}"/>
  </bookViews>
  <sheets>
    <sheet name="Contents" sheetId="7" r:id="rId1"/>
    <sheet name="Miles Hiked (Alphabetical)" sheetId="1" r:id="rId2"/>
    <sheet name="Miles Hiked (Total Miles)" sheetId="2" r:id="rId3"/>
    <sheet name="Miles Hiked (CY Miles)" sheetId="3" r:id="rId4"/>
    <sheet name="Hikes by Active Hiker" sheetId="4" r:id="rId5"/>
    <sheet name="Club Milestone History" sheetId="5" r:id="rId6"/>
    <sheet name="Hiker Milestone History" sheetId="6" r:id="rId7"/>
  </sheets>
  <definedNames>
    <definedName name="_xlnm._FilterDatabase" localSheetId="6" hidden="1">'Hiker Milestone History'!$A$6:$P$176</definedName>
    <definedName name="_xlnm._FilterDatabase" localSheetId="4" hidden="1">'Hikes by Active Hiker'!$A$4:$I$54</definedName>
    <definedName name="_xlnm._FilterDatabase" localSheetId="1" hidden="1">'Miles Hiked (Alphabetical)'!$A$4:$E$902</definedName>
    <definedName name="_xlnm._FilterDatabase" localSheetId="3" hidden="1">'Miles Hiked (CY Miles)'!$A$4:$E$4</definedName>
    <definedName name="_xlnm._FilterDatabase" localSheetId="2" hidden="1">'Miles Hiked (Total Miles)'!$A$4:$G$896</definedName>
    <definedName name="_xlnm.Print_Area" localSheetId="5">'Club Milestone History'!$A$5:$J$57</definedName>
    <definedName name="_xlnm.Print_Area" localSheetId="6">'Hiker Milestone History'!$A$4:$P$176</definedName>
    <definedName name="_xlnm.Print_Area" localSheetId="4">'Hikes by Active Hiker'!$A$5:$I$55</definedName>
    <definedName name="_xlnm.Print_Area" localSheetId="1">'Miles Hiked (Alphabetical)'!$A$5:$E$904</definedName>
    <definedName name="_xlnm.Print_Area" localSheetId="3">'Miles Hiked (CY Miles)'!$A$5:$E$55</definedName>
    <definedName name="_xlnm.Print_Titles" localSheetId="5">'Club Milestone History'!$1:$4</definedName>
    <definedName name="_xlnm.Print_Titles" localSheetId="6">'Hiker Milestone History'!$1:$3</definedName>
    <definedName name="_xlnm.Print_Titles" localSheetId="4">'Hikes by Active Hiker'!$1:$4</definedName>
    <definedName name="_xlnm.Print_Titles" localSheetId="1">'Miles Hiked (Alphabetical)'!$1:$4</definedName>
    <definedName name="_xlnm.Print_Titles" localSheetId="3">'Miles Hiked (CY Miles)'!$1:$4</definedName>
    <definedName name="_xlnm.Print_Titles" localSheetId="2">'Miles Hiked (Total Miles)'!$1:$4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  <c r="C9" i="5"/>
  <c r="C10" i="5"/>
  <c r="C11" i="5"/>
  <c r="C12" i="5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8" i="5"/>
  <c r="I55" i="4"/>
  <c r="F27" i="4"/>
  <c r="H27" i="4" s="1"/>
  <c r="F28" i="4"/>
  <c r="H28" i="4" s="1"/>
  <c r="F46" i="4"/>
  <c r="H46" i="4" s="1"/>
  <c r="F48" i="4"/>
  <c r="H48" i="4" s="1"/>
  <c r="F17" i="4"/>
  <c r="H17" i="4" s="1"/>
  <c r="F9" i="4"/>
  <c r="H9" i="4" s="1"/>
  <c r="F7" i="4"/>
  <c r="H7" i="4" s="1"/>
  <c r="F42" i="4"/>
  <c r="H42" i="4" s="1"/>
  <c r="F14" i="4"/>
  <c r="H14" i="4" s="1"/>
  <c r="F13" i="4"/>
  <c r="H13" i="4" s="1"/>
  <c r="F33" i="4"/>
  <c r="H33" i="4" s="1"/>
  <c r="F39" i="4"/>
  <c r="H39" i="4" s="1"/>
  <c r="F20" i="4"/>
  <c r="H20" i="4" s="1"/>
  <c r="F11" i="4"/>
  <c r="H11" i="4" s="1"/>
  <c r="F32" i="4"/>
  <c r="H32" i="4" s="1"/>
  <c r="C17" i="7"/>
  <c r="F24" i="4"/>
  <c r="H24" i="4" s="1"/>
  <c r="F36" i="4"/>
  <c r="H36" i="4" s="1"/>
  <c r="F29" i="4"/>
  <c r="F5" i="4"/>
  <c r="H5" i="4" s="1"/>
  <c r="F25" i="4"/>
  <c r="H25" i="4" s="1"/>
  <c r="F6" i="4"/>
  <c r="H6" i="4" s="1"/>
  <c r="F15" i="4"/>
  <c r="F41" i="4"/>
  <c r="H41" i="4" s="1"/>
  <c r="F43" i="4"/>
  <c r="H43" i="4" s="1"/>
  <c r="F51" i="4"/>
  <c r="H51" i="4" s="1"/>
  <c r="F45" i="4"/>
  <c r="F16" i="4"/>
  <c r="H16" i="4" s="1"/>
  <c r="F8" i="4"/>
  <c r="H8" i="4" s="1"/>
  <c r="C4" i="2"/>
  <c r="B55" i="3"/>
  <c r="C55" i="3"/>
  <c r="D55" i="3"/>
  <c r="F31" i="4"/>
  <c r="H31" i="4" s="1"/>
  <c r="H15" i="4"/>
  <c r="H45" i="4"/>
  <c r="H29" i="4"/>
  <c r="G23" i="5"/>
  <c r="F4" i="4"/>
  <c r="C4" i="3"/>
  <c r="F52" i="4"/>
  <c r="H52" i="4" s="1"/>
  <c r="F30" i="4"/>
  <c r="H30" i="4" s="1"/>
  <c r="F19" i="4"/>
  <c r="H19" i="4" s="1"/>
  <c r="F37" i="4"/>
  <c r="H37" i="4" s="1"/>
  <c r="F53" i="4"/>
  <c r="H53" i="4" s="1"/>
  <c r="F23" i="4"/>
  <c r="H23" i="4" s="1"/>
  <c r="F12" i="4"/>
  <c r="H12" i="4" s="1"/>
  <c r="F21" i="4"/>
  <c r="H21" i="4" s="1"/>
  <c r="F22" i="4"/>
  <c r="H22" i="4" s="1"/>
  <c r="F38" i="4"/>
  <c r="H38" i="4" s="1"/>
  <c r="F40" i="4"/>
  <c r="H40" i="4" s="1"/>
  <c r="F26" i="4"/>
  <c r="H26" i="4" s="1"/>
  <c r="F47" i="4"/>
  <c r="H47" i="4" s="1"/>
  <c r="F44" i="4"/>
  <c r="H44" i="4" s="1"/>
  <c r="F35" i="4"/>
  <c r="H35" i="4" s="1"/>
  <c r="F18" i="4"/>
  <c r="H18" i="4" s="1"/>
  <c r="F50" i="4"/>
  <c r="H50" i="4" s="1"/>
  <c r="F10" i="4"/>
  <c r="H10" i="4" s="1"/>
  <c r="F49" i="4"/>
  <c r="H49" i="4" s="1"/>
  <c r="G55" i="4"/>
  <c r="E55" i="4"/>
  <c r="D55" i="4"/>
  <c r="C55" i="4"/>
  <c r="B55" i="4"/>
  <c r="C15" i="7"/>
  <c r="C13" i="7"/>
  <c r="C11" i="7"/>
  <c r="C9" i="7"/>
  <c r="D904" i="2"/>
  <c r="C904" i="2"/>
  <c r="D904" i="1"/>
  <c r="C904" i="1"/>
  <c r="E55" i="3"/>
  <c r="E904" i="2"/>
  <c r="E904" i="1"/>
  <c r="A3" i="6"/>
  <c r="A1" i="6"/>
  <c r="B904" i="1"/>
  <c r="B904" i="2"/>
  <c r="E26" i="5"/>
  <c r="H24" i="5" s="1"/>
  <c r="E21" i="5"/>
  <c r="G21" i="5" s="1"/>
  <c r="G22" i="5"/>
  <c r="F34" i="4"/>
  <c r="H34" i="4" s="1"/>
  <c r="A1" i="5"/>
  <c r="A1" i="4"/>
  <c r="A1" i="3"/>
  <c r="A1" i="2"/>
  <c r="A3" i="2"/>
  <c r="A3" i="3"/>
  <c r="A3" i="4"/>
  <c r="A3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H55" i="4" l="1"/>
  <c r="F55" i="4"/>
  <c r="H25" i="5"/>
  <c r="H20" i="5"/>
  <c r="H8" i="5"/>
  <c r="H16" i="5"/>
  <c r="H14" i="5"/>
  <c r="H18" i="5"/>
  <c r="H11" i="5"/>
  <c r="H17" i="5"/>
  <c r="H13" i="5"/>
  <c r="E28" i="5"/>
  <c r="H22" i="5"/>
  <c r="H15" i="5"/>
  <c r="H26" i="5"/>
  <c r="H7" i="5"/>
  <c r="H10" i="5"/>
  <c r="F26" i="5"/>
  <c r="F28" i="5" s="1"/>
  <c r="H23" i="5"/>
  <c r="H21" i="5"/>
  <c r="H12" i="5"/>
  <c r="H9" i="5"/>
  <c r="H19" i="5"/>
  <c r="G28" i="5" l="1"/>
  <c r="G26" i="5"/>
</calcChain>
</file>

<file path=xl/sharedStrings.xml><?xml version="1.0" encoding="utf-8"?>
<sst xmlns="http://schemas.openxmlformats.org/spreadsheetml/2006/main" count="6454" uniqueCount="1198">
  <si>
    <t>PebbleCreek Hiking Club</t>
  </si>
  <si>
    <t>Name</t>
  </si>
  <si>
    <t>Miles Hiked (Alphabetical Order)</t>
  </si>
  <si>
    <t>Season</t>
  </si>
  <si>
    <t>Miles</t>
  </si>
  <si>
    <t>Hikes</t>
  </si>
  <si>
    <t>Adkins, Jay</t>
  </si>
  <si>
    <t>Inactive</t>
  </si>
  <si>
    <t>Albright, Barb</t>
  </si>
  <si>
    <t>Albright, Jon</t>
  </si>
  <si>
    <t>Anderson, Lona</t>
  </si>
  <si>
    <t>Anderson, Susie</t>
  </si>
  <si>
    <t>Applebaum, Diane</t>
  </si>
  <si>
    <t>Arner, Art</t>
  </si>
  <si>
    <t>Arner, Atsuko</t>
  </si>
  <si>
    <t>Arsenault, Bill</t>
  </si>
  <si>
    <t>Arsenault, Debbie</t>
  </si>
  <si>
    <t>Atwater, Dick</t>
  </si>
  <si>
    <t>Atwater, Sherry</t>
  </si>
  <si>
    <t>Ausman, Dave (Ausy)</t>
  </si>
  <si>
    <t>Active</t>
  </si>
  <si>
    <t>Aybar, Donna</t>
  </si>
  <si>
    <t>Ayers, Lee</t>
  </si>
  <si>
    <t>Bacon, Jane</t>
  </si>
  <si>
    <t>Baker, Gary</t>
  </si>
  <si>
    <t>Ballsmith, Chris</t>
  </si>
  <si>
    <t>Bangert, Bernie</t>
  </si>
  <si>
    <t>Bangert, Julie</t>
  </si>
  <si>
    <t>Bangs, Clare</t>
  </si>
  <si>
    <t>Banks, Lynn</t>
  </si>
  <si>
    <t>Barbe, Debbie</t>
  </si>
  <si>
    <t>Barry, John</t>
  </si>
  <si>
    <t>Barry, Mary</t>
  </si>
  <si>
    <t>Bauer, Trish</t>
  </si>
  <si>
    <t>Baxter, Bill</t>
  </si>
  <si>
    <t>Baxter, Cherri</t>
  </si>
  <si>
    <t>Beasley, Steve</t>
  </si>
  <si>
    <t>Beaubien, Paul</t>
  </si>
  <si>
    <t>Bedwell, Diana</t>
  </si>
  <si>
    <t>Bee, Dave</t>
  </si>
  <si>
    <t>Bee, Jean</t>
  </si>
  <si>
    <t>Bell, Bob</t>
  </si>
  <si>
    <t>Benton, Mary</t>
  </si>
  <si>
    <t>Benz, Claire</t>
  </si>
  <si>
    <t>Berg, Elaine</t>
  </si>
  <si>
    <t>Berg, Helen</t>
  </si>
  <si>
    <t>Berg, Neil</t>
  </si>
  <si>
    <t>Bernstein, Hank</t>
  </si>
  <si>
    <t>Bernstein, Rhoda</t>
  </si>
  <si>
    <t>Bernt, Susan</t>
  </si>
  <si>
    <t>Bernt, Tom</t>
  </si>
  <si>
    <t>Bieker, Doug</t>
  </si>
  <si>
    <t>Bihary, Judy</t>
  </si>
  <si>
    <t>Bindler, Julian</t>
  </si>
  <si>
    <t>Bindler, Ruth</t>
  </si>
  <si>
    <t>Binger, Marcia</t>
  </si>
  <si>
    <t>Birnel, Holly</t>
  </si>
  <si>
    <t>Bishop-Pidcock, Lynn</t>
  </si>
  <si>
    <t>Bjornson, Darrel</t>
  </si>
  <si>
    <t>Bjornson, Peggy</t>
  </si>
  <si>
    <t>Black, Jim</t>
  </si>
  <si>
    <t>Black, Kathy</t>
  </si>
  <si>
    <t>Bobigian, Ed</t>
  </si>
  <si>
    <t>Bole, Joy</t>
  </si>
  <si>
    <t>Bonaiuto, Nick</t>
  </si>
  <si>
    <t>Boorman, Judy</t>
  </si>
  <si>
    <t>Boorman, Reuben</t>
  </si>
  <si>
    <t>Borchers, Dan</t>
  </si>
  <si>
    <t>Borchers, Karen</t>
  </si>
  <si>
    <t>Boress, Larry</t>
  </si>
  <si>
    <t>Bostock, Bryan</t>
  </si>
  <si>
    <t>Bostock, Diane</t>
  </si>
  <si>
    <t>Boullear, Barb</t>
  </si>
  <si>
    <t>Boullear, Don</t>
  </si>
  <si>
    <t>Bourassa, Joan</t>
  </si>
  <si>
    <t>Bourassa, Richard</t>
  </si>
  <si>
    <t>Bowser, Ron</t>
  </si>
  <si>
    <t>Boyce, Cynthia</t>
  </si>
  <si>
    <t>Bradshaw, Lynda</t>
  </si>
  <si>
    <t>Bradshaw, Willard</t>
  </si>
  <si>
    <t>Bray, Gary</t>
  </si>
  <si>
    <t>Breitenborn, Phyllis</t>
  </si>
  <si>
    <t>Brenneman, Ron</t>
  </si>
  <si>
    <t>Brett, Caryn</t>
  </si>
  <si>
    <t>Briner, Jerry</t>
  </si>
  <si>
    <t>Brisnehan, Linda</t>
  </si>
  <si>
    <t>Brisnehan, Pat</t>
  </si>
  <si>
    <t>Brodbeck, Cheryl</t>
  </si>
  <si>
    <t>Brodbeck, Howard</t>
  </si>
  <si>
    <t>Brown, Bruce</t>
  </si>
  <si>
    <t>Brown, J.D.</t>
  </si>
  <si>
    <t>Brown, Jim</t>
  </si>
  <si>
    <t>Brown, Judy</t>
  </si>
  <si>
    <t>Brown, Justine</t>
  </si>
  <si>
    <t>Brown, Kathleen</t>
  </si>
  <si>
    <t>Brown, Kit</t>
  </si>
  <si>
    <t>Brown, Rich</t>
  </si>
  <si>
    <t>Bruebaker, Gary</t>
  </si>
  <si>
    <t>Brunner, Janice</t>
  </si>
  <si>
    <t>Bruns, Dan</t>
  </si>
  <si>
    <t>Buck, Bev</t>
  </si>
  <si>
    <t>Buck, Tom</t>
  </si>
  <si>
    <t>Buetow, Linda</t>
  </si>
  <si>
    <t>Bunkers, Melody</t>
  </si>
  <si>
    <t>Burkey, Jim</t>
  </si>
  <si>
    <t>Burres, Leonard</t>
  </si>
  <si>
    <t>Burres, Sally</t>
  </si>
  <si>
    <t>Byrne, Patrick</t>
  </si>
  <si>
    <t>Cameron, Dave</t>
  </si>
  <si>
    <t>Carlson, Fred</t>
  </si>
  <si>
    <t>Carlson, Pam</t>
  </si>
  <si>
    <t>Carlyle, Lynne</t>
  </si>
  <si>
    <t>Carter, Joe</t>
  </si>
  <si>
    <t>Carter, Theresa</t>
  </si>
  <si>
    <t>Carter, Vicki</t>
  </si>
  <si>
    <t>Casebeer, Nancy</t>
  </si>
  <si>
    <t>Casey, Billy</t>
  </si>
  <si>
    <t>Castellazzo, Arthur</t>
  </si>
  <si>
    <t>Castellazzo, Grace</t>
  </si>
  <si>
    <t>Catalano, Kathi</t>
  </si>
  <si>
    <t>Catalano, Ray</t>
  </si>
  <si>
    <t>Cerri, Lou</t>
  </si>
  <si>
    <t>Cervigni, Dino</t>
  </si>
  <si>
    <t>Charlton, Bob</t>
  </si>
  <si>
    <t>Charlton, Maggie</t>
  </si>
  <si>
    <t>Chatterton, Patrice</t>
  </si>
  <si>
    <t>Chatterton, Ron</t>
  </si>
  <si>
    <t>Chernow, Pat</t>
  </si>
  <si>
    <t>Chicklero, Tammy</t>
  </si>
  <si>
    <t>Chrisman, Deb</t>
  </si>
  <si>
    <t>Chrisman, Lyle</t>
  </si>
  <si>
    <t>Christenson, KayCee</t>
  </si>
  <si>
    <t>Christenson, Todd</t>
  </si>
  <si>
    <t>Chyzyk, Dorothy</t>
  </si>
  <si>
    <t>Ciacco, Linda</t>
  </si>
  <si>
    <t>Clark, Gerald</t>
  </si>
  <si>
    <t>Clark, Linda</t>
  </si>
  <si>
    <t>Clark, Tom</t>
  </si>
  <si>
    <t>Clarkson, Joe</t>
  </si>
  <si>
    <t>Clinton, Beverly</t>
  </si>
  <si>
    <t>Clinton, Dan</t>
  </si>
  <si>
    <t>Clipperton, Gerry</t>
  </si>
  <si>
    <t>Clipperton, Jo</t>
  </si>
  <si>
    <t>Clymer, Gregg</t>
  </si>
  <si>
    <t>Coates, Marilyn</t>
  </si>
  <si>
    <t>Cochrane, Fred</t>
  </si>
  <si>
    <t>Collender, Michael</t>
  </si>
  <si>
    <t>Collender, Neal</t>
  </si>
  <si>
    <t>Comfort, Wayne</t>
  </si>
  <si>
    <t>Conley, Flora</t>
  </si>
  <si>
    <t>Conley, Robert</t>
  </si>
  <si>
    <t>Coogan, Bernice</t>
  </si>
  <si>
    <t>Coogan, Timothy</t>
  </si>
  <si>
    <t>Cooke, Doreen</t>
  </si>
  <si>
    <t>Cooper, Gordon</t>
  </si>
  <si>
    <t>Cox, Jim</t>
  </si>
  <si>
    <t>Crawford, Scott</t>
  </si>
  <si>
    <t>Cross, Jeanne</t>
  </si>
  <si>
    <t>Curtis, Kathi</t>
  </si>
  <si>
    <t>Daab, Helmut</t>
  </si>
  <si>
    <t>Darcy, Jean</t>
  </si>
  <si>
    <t>Daubenmier, Judy</t>
  </si>
  <si>
    <t>Daubenmier, Mike</t>
  </si>
  <si>
    <t>Daugherty, Jim</t>
  </si>
  <si>
    <t>Daugherty, Kayla</t>
  </si>
  <si>
    <t>Davis, Caroline</t>
  </si>
  <si>
    <t>Deal, Dave</t>
  </si>
  <si>
    <t>Deal, Deborah</t>
  </si>
  <si>
    <t>DeHaven, Jan</t>
  </si>
  <si>
    <t>DeSimone, Julie</t>
  </si>
  <si>
    <t>DeSimone, Sandro</t>
  </si>
  <si>
    <t>Devine, Michelle</t>
  </si>
  <si>
    <t>Devine, Ron</t>
  </si>
  <si>
    <t>Dewan, Steve</t>
  </si>
  <si>
    <t>Dickie, Jim</t>
  </si>
  <si>
    <t>Dickie, Laura</t>
  </si>
  <si>
    <t>Diles, Roberta</t>
  </si>
  <si>
    <t>Doering, Diane</t>
  </si>
  <si>
    <t>Doering, Glenn</t>
  </si>
  <si>
    <t>Donohue, Eugene</t>
  </si>
  <si>
    <t>Dosch, Cathy</t>
  </si>
  <si>
    <t>Dosch, Lance</t>
  </si>
  <si>
    <t>Doster, Karen</t>
  </si>
  <si>
    <t>Douglas, Dave</t>
  </si>
  <si>
    <t>Douglas, Karen</t>
  </si>
  <si>
    <t>Doyle, Deb</t>
  </si>
  <si>
    <t>Doyle, Peter</t>
  </si>
  <si>
    <t>Dragland, Caisa</t>
  </si>
  <si>
    <t>Dreuth, Pauline</t>
  </si>
  <si>
    <t>Drevniak, Cathy</t>
  </si>
  <si>
    <t>Drevniak, John</t>
  </si>
  <si>
    <t>Dreyfus, Jean</t>
  </si>
  <si>
    <t>Driscoll, Gillian</t>
  </si>
  <si>
    <t>Dubois, Anne</t>
  </si>
  <si>
    <t>Duncanson, Steve</t>
  </si>
  <si>
    <t>Dyson, Madonna</t>
  </si>
  <si>
    <t>Dyson, Russ</t>
  </si>
  <si>
    <t>Eakin, Joe</t>
  </si>
  <si>
    <t>Eakin, Tawny</t>
  </si>
  <si>
    <t>Economou, Barbara</t>
  </si>
  <si>
    <t>Economou, Emil</t>
  </si>
  <si>
    <t>Eder, Jeff</t>
  </si>
  <si>
    <t>Eder, Nadine</t>
  </si>
  <si>
    <t>Edwards, Greg</t>
  </si>
  <si>
    <t>Edwards, Jeff</t>
  </si>
  <si>
    <t>Eggertson, Rick</t>
  </si>
  <si>
    <t>Eggertson, Terese</t>
  </si>
  <si>
    <t>Eggleston, Lee</t>
  </si>
  <si>
    <t>Eggleston, Maggie</t>
  </si>
  <si>
    <t>Eisler, Esther</t>
  </si>
  <si>
    <t>Elijew, Charlene</t>
  </si>
  <si>
    <t>Elliott, Bonnie</t>
  </si>
  <si>
    <t>Ellison, Marion</t>
  </si>
  <si>
    <t>Enriquez, Marlene</t>
  </si>
  <si>
    <t>Enterline, Joyce</t>
  </si>
  <si>
    <t>Erickson, Dave</t>
  </si>
  <si>
    <t>Espiritu, Annie</t>
  </si>
  <si>
    <t>Espiritu, Ben</t>
  </si>
  <si>
    <t>Etheridge, Anne</t>
  </si>
  <si>
    <t>Etheridge, Jorgen</t>
  </si>
  <si>
    <t>Evans, Ben</t>
  </si>
  <si>
    <t>Evans, Troy</t>
  </si>
  <si>
    <t>Fafoglia, Joan</t>
  </si>
  <si>
    <t>Fafoglia, Steve</t>
  </si>
  <si>
    <t>Falor, Dick</t>
  </si>
  <si>
    <t>Falor, Lucy</t>
  </si>
  <si>
    <t>Finnegan, Cindy</t>
  </si>
  <si>
    <t>Finnegan, Michael</t>
  </si>
  <si>
    <t>Fisher, Carolee</t>
  </si>
  <si>
    <t>Fisher, Renee</t>
  </si>
  <si>
    <t>Fletcher, Diane</t>
  </si>
  <si>
    <t>Flynn, June</t>
  </si>
  <si>
    <t>Flynn, Lisa</t>
  </si>
  <si>
    <t>Flynn, Mary</t>
  </si>
  <si>
    <t>Foro, Dennis</t>
  </si>
  <si>
    <t>Foro, Gloria</t>
  </si>
  <si>
    <t>Foster, Gordon</t>
  </si>
  <si>
    <t>Fournier, Paul</t>
  </si>
  <si>
    <t>Fox, Barb</t>
  </si>
  <si>
    <t>Fox, John</t>
  </si>
  <si>
    <t>Fox, Robbie</t>
  </si>
  <si>
    <t>French, Diane</t>
  </si>
  <si>
    <t>Frey, Jim</t>
  </si>
  <si>
    <t>Fritz, Lynne</t>
  </si>
  <si>
    <t>Frum, Buzz</t>
  </si>
  <si>
    <t>Frumkin, Mark</t>
  </si>
  <si>
    <t>Gaines-Horowitz, Judy</t>
  </si>
  <si>
    <t>Galarneau, Gayle</t>
  </si>
  <si>
    <t>Gallup, Lyman</t>
  </si>
  <si>
    <t>Gangle, MaryRose</t>
  </si>
  <si>
    <t>Garner, Betty</t>
  </si>
  <si>
    <t>Geller, Lew</t>
  </si>
  <si>
    <t>Geller, Rose</t>
  </si>
  <si>
    <t>Gentile, Nancy</t>
  </si>
  <si>
    <t>Geurden, David</t>
  </si>
  <si>
    <t>Gill, Jean</t>
  </si>
  <si>
    <t>Gill, Les</t>
  </si>
  <si>
    <t>Gillen, Donna</t>
  </si>
  <si>
    <t>Gillen, Jeff</t>
  </si>
  <si>
    <t>Gillespie, Jim</t>
  </si>
  <si>
    <t>Gillespie, Margaret</t>
  </si>
  <si>
    <t>Gilman, Robert</t>
  </si>
  <si>
    <t>Gladding, Gus</t>
  </si>
  <si>
    <t>Glatt, Al</t>
  </si>
  <si>
    <t>Glatt, Elaine</t>
  </si>
  <si>
    <t>Glazar, Jim</t>
  </si>
  <si>
    <t>Glazar, Linda</t>
  </si>
  <si>
    <t>Gonzales, Sherry</t>
  </si>
  <si>
    <t>Gonzales, Tony</t>
  </si>
  <si>
    <t>Goodale, Ann</t>
  </si>
  <si>
    <t>Gorrie, Marlene</t>
  </si>
  <si>
    <t>Gotay, Irene</t>
  </si>
  <si>
    <t>Gramm, Cindy</t>
  </si>
  <si>
    <t>Gramm, Steve</t>
  </si>
  <si>
    <t>Gray, Brad</t>
  </si>
  <si>
    <t>Gray, Nancy</t>
  </si>
  <si>
    <t>Greiner, Cindy</t>
  </si>
  <si>
    <t>Greiner, John</t>
  </si>
  <si>
    <t>Grippando, Ingrid</t>
  </si>
  <si>
    <t>Grippando, Mike</t>
  </si>
  <si>
    <t>Grove, Ron</t>
  </si>
  <si>
    <t>Grove, Timberlee</t>
  </si>
  <si>
    <t>Groves, Don</t>
  </si>
  <si>
    <t>Groves, Susan</t>
  </si>
  <si>
    <t>Gruca, Mark</t>
  </si>
  <si>
    <t>Haendel, Rick</t>
  </si>
  <si>
    <t>Haendel, Sandy</t>
  </si>
  <si>
    <t>Hahne, Bill</t>
  </si>
  <si>
    <t>Hahne, Monica</t>
  </si>
  <si>
    <t>Haider, Gary</t>
  </si>
  <si>
    <t>Haller, John</t>
  </si>
  <si>
    <t>Haller, Joyce</t>
  </si>
  <si>
    <t>Halte, Bill</t>
  </si>
  <si>
    <t>Halte, Wanda</t>
  </si>
  <si>
    <t>Halvorson, Jackie</t>
  </si>
  <si>
    <t>Halvorson, Paul</t>
  </si>
  <si>
    <t>Handrup, Paula</t>
  </si>
  <si>
    <t>Hanlon, Kristine</t>
  </si>
  <si>
    <t>Hansen, Cory</t>
  </si>
  <si>
    <t>Hanson, Joe</t>
  </si>
  <si>
    <t>Harris, Bob</t>
  </si>
  <si>
    <t>Harris, Greg</t>
  </si>
  <si>
    <t>Harris, Mary</t>
  </si>
  <si>
    <t>Harris, Randy</t>
  </si>
  <si>
    <t>Harris, Vivian</t>
  </si>
  <si>
    <t>Hayner, Peggy</t>
  </si>
  <si>
    <t>Haywood, Alice</t>
  </si>
  <si>
    <t>Haywood, Cary</t>
  </si>
  <si>
    <t>Healey, Cheryl</t>
  </si>
  <si>
    <t>Healey, George</t>
  </si>
  <si>
    <t>Hedien, Brad</t>
  </si>
  <si>
    <t>Hedien, Dorie</t>
  </si>
  <si>
    <t>Hellman, Randy</t>
  </si>
  <si>
    <t>Helmstetter, Debra</t>
  </si>
  <si>
    <t>Helton, Vel</t>
  </si>
  <si>
    <t>Henderson, Linda</t>
  </si>
  <si>
    <t>Henry, Cindy</t>
  </si>
  <si>
    <t>Henry, David</t>
  </si>
  <si>
    <t>Hernandez, Nancy</t>
  </si>
  <si>
    <t>Herrem, Rick</t>
  </si>
  <si>
    <t>Heyser, Jay</t>
  </si>
  <si>
    <t>Hill, Marcella</t>
  </si>
  <si>
    <t>Hill, Mary</t>
  </si>
  <si>
    <t>Hodes, Herb</t>
  </si>
  <si>
    <t>Hoffman, Gary</t>
  </si>
  <si>
    <t>Hoffman, Lides</t>
  </si>
  <si>
    <t>Hoffman, Ron</t>
  </si>
  <si>
    <t>Holland, Linda</t>
  </si>
  <si>
    <t>Holland, Rosemary</t>
  </si>
  <si>
    <t>Holman, Jack</t>
  </si>
  <si>
    <t>Hoover, Thomas</t>
  </si>
  <si>
    <t>Hopps, Rachel</t>
  </si>
  <si>
    <t>Horowitz, Philip</t>
  </si>
  <si>
    <t>Horsman, David</t>
  </si>
  <si>
    <t>House, Art</t>
  </si>
  <si>
    <t>Howard, Don</t>
  </si>
  <si>
    <t>Howard, Faye</t>
  </si>
  <si>
    <t>Huang, David</t>
  </si>
  <si>
    <t>Hubbard, Gayle</t>
  </si>
  <si>
    <t>Irlenborn, Mitchel</t>
  </si>
  <si>
    <t>Irriger, Deanna</t>
  </si>
  <si>
    <t>Irriger, Heinz</t>
  </si>
  <si>
    <t>Jackson, Perry</t>
  </si>
  <si>
    <t>Jackson, Sue</t>
  </si>
  <si>
    <t>Jacob, Mary</t>
  </si>
  <si>
    <t>Jacobs, Mark</t>
  </si>
  <si>
    <t>Jacobsen, Joyce</t>
  </si>
  <si>
    <t>Jacobson, Stan</t>
  </si>
  <si>
    <t>James, Randy</t>
  </si>
  <si>
    <t>Jamiolkowski, Douglas</t>
  </si>
  <si>
    <t>Jamiolkowski, Yuko</t>
  </si>
  <si>
    <t>Jensen, Pat</t>
  </si>
  <si>
    <t>Jensen, Stephanie</t>
  </si>
  <si>
    <t>Jensen, Steve</t>
  </si>
  <si>
    <t>Jensen, Ted</t>
  </si>
  <si>
    <t>Johnson, Diana</t>
  </si>
  <si>
    <t>Johnson, Elaine</t>
  </si>
  <si>
    <t>Johnson, Madeline</t>
  </si>
  <si>
    <t>Johnson, Ron</t>
  </si>
  <si>
    <t>Johnson, Steve</t>
  </si>
  <si>
    <t>Johnson, Wayne</t>
  </si>
  <si>
    <t>Jones, Cathy</t>
  </si>
  <si>
    <t>Joyce, Mary Alice</t>
  </si>
  <si>
    <t>Kafitz, Bill</t>
  </si>
  <si>
    <t>Kalback, Walt</t>
  </si>
  <si>
    <t>Karr, Larry</t>
  </si>
  <si>
    <t>Kaufman, Darwin</t>
  </si>
  <si>
    <t>Keane, Tom</t>
  </si>
  <si>
    <t>Kennedy, Dick</t>
  </si>
  <si>
    <t>Kennedy, June</t>
  </si>
  <si>
    <t>Kim, Beverly</t>
  </si>
  <si>
    <t>King, Anthony</t>
  </si>
  <si>
    <t>King, Hal</t>
  </si>
  <si>
    <t>King, Sherry</t>
  </si>
  <si>
    <t>Kinney, Shay</t>
  </si>
  <si>
    <t>Kinnie, Marilyn</t>
  </si>
  <si>
    <t>Kirk, Jan</t>
  </si>
  <si>
    <t>Kirk, Jim</t>
  </si>
  <si>
    <t>Kirk, Joelle</t>
  </si>
  <si>
    <t>Kirk, Stephen</t>
  </si>
  <si>
    <t>Kleinknecht, Karen</t>
  </si>
  <si>
    <t>Kling, Bob</t>
  </si>
  <si>
    <t>Kling, Donna</t>
  </si>
  <si>
    <t>Kopff, Joe</t>
  </si>
  <si>
    <t>Kopff, Lois</t>
  </si>
  <si>
    <t>Kopp, Terrence</t>
  </si>
  <si>
    <t>Korytowski, Joanne</t>
  </si>
  <si>
    <t>Kramer, Beth</t>
  </si>
  <si>
    <t>Kratzer, Helmut</t>
  </si>
  <si>
    <t>Krier, Linda</t>
  </si>
  <si>
    <t>Kripps, Barb</t>
  </si>
  <si>
    <t>Kryzak, Pat</t>
  </si>
  <si>
    <t>Kuk, Sherri</t>
  </si>
  <si>
    <t>Kuk, Steve</t>
  </si>
  <si>
    <t>Kunkle, Cheryl</t>
  </si>
  <si>
    <t>Kunkle, Steve</t>
  </si>
  <si>
    <t>Labode, Bode</t>
  </si>
  <si>
    <t>Lacy, Mary</t>
  </si>
  <si>
    <t>Laham, Jim</t>
  </si>
  <si>
    <t>Lange, Jud</t>
  </si>
  <si>
    <t>Larson, Ila</t>
  </si>
  <si>
    <t>Larson, Jan</t>
  </si>
  <si>
    <t>Larson, Larry</t>
  </si>
  <si>
    <t>Lee, Monica</t>
  </si>
  <si>
    <t>LeFevre, David</t>
  </si>
  <si>
    <t>Lenertz, Bob</t>
  </si>
  <si>
    <t>Leno, Laura</t>
  </si>
  <si>
    <t>Levine, Michael</t>
  </si>
  <si>
    <t>Lewandowski, Helen</t>
  </si>
  <si>
    <t>Lichtenberger, Bill</t>
  </si>
  <si>
    <t>Lichtenberger, Pam</t>
  </si>
  <si>
    <t>Liddle, Roger</t>
  </si>
  <si>
    <t>Lilley, Denise</t>
  </si>
  <si>
    <t>Lilley, Jim</t>
  </si>
  <si>
    <t>Lindquist, Judith</t>
  </si>
  <si>
    <t>Lipetzky, Clete</t>
  </si>
  <si>
    <t>Livesay, Don</t>
  </si>
  <si>
    <t>LoCascio, Darrel</t>
  </si>
  <si>
    <t>LoCascio, Sharon</t>
  </si>
  <si>
    <t>Locke, Gary</t>
  </si>
  <si>
    <t>Lord, Gary</t>
  </si>
  <si>
    <t>Lords Mosse, Eileen</t>
  </si>
  <si>
    <t>Lords-Mosse, Eileen</t>
  </si>
  <si>
    <t>Love, Ellie</t>
  </si>
  <si>
    <t>Love, Mike</t>
  </si>
  <si>
    <t>Love, Nancy</t>
  </si>
  <si>
    <t>Lowe, Albert</t>
  </si>
  <si>
    <t>Lowe, Nancy</t>
  </si>
  <si>
    <t>Lozano, Al</t>
  </si>
  <si>
    <t>Lozano, Norma</t>
  </si>
  <si>
    <t>Lubrick, Nancy</t>
  </si>
  <si>
    <t>Lubrick, Steve</t>
  </si>
  <si>
    <t>Lueder, Walter</t>
  </si>
  <si>
    <t>Lusk, Cidnee</t>
  </si>
  <si>
    <t>Lusk, Jerry</t>
  </si>
  <si>
    <t>Lusk, Patty</t>
  </si>
  <si>
    <t>Mabey, Gladys</t>
  </si>
  <si>
    <t>MacLeod, Ester</t>
  </si>
  <si>
    <t>MacLeod, Henry</t>
  </si>
  <si>
    <t>MacNeil, Doug</t>
  </si>
  <si>
    <t>MacNeil, Sally</t>
  </si>
  <si>
    <t>Mamer, David</t>
  </si>
  <si>
    <t>Mamer, Regina</t>
  </si>
  <si>
    <t>Mamrak, Tom</t>
  </si>
  <si>
    <t>Manns, Lynn</t>
  </si>
  <si>
    <t>Manzi, Kathy</t>
  </si>
  <si>
    <t>Marshall, Pam</t>
  </si>
  <si>
    <t>Marsiglio, Barbara</t>
  </si>
  <si>
    <t>Marsiglio, Joe</t>
  </si>
  <si>
    <t>Marten, Gary</t>
  </si>
  <si>
    <t>Martin, Claudia</t>
  </si>
  <si>
    <t>Martin, John</t>
  </si>
  <si>
    <t>Martin, Leah</t>
  </si>
  <si>
    <t>Martin, Steve</t>
  </si>
  <si>
    <t>Mason, Ann</t>
  </si>
  <si>
    <t>Massing, Beverly</t>
  </si>
  <si>
    <t>Mathias, Carole</t>
  </si>
  <si>
    <t>Mathias, Jean</t>
  </si>
  <si>
    <t>Mathias, Maultin</t>
  </si>
  <si>
    <t>Matthews, Marilyn</t>
  </si>
  <si>
    <t>Maule, Jerry</t>
  </si>
  <si>
    <t>Maule, Linda</t>
  </si>
  <si>
    <t>Mayo, Gary</t>
  </si>
  <si>
    <t>Mazzocco, Mary</t>
  </si>
  <si>
    <t>McCann, Maureen</t>
  </si>
  <si>
    <t>McCrickard, Jody</t>
  </si>
  <si>
    <t>McCrickard, John</t>
  </si>
  <si>
    <t>McCubbin, Don</t>
  </si>
  <si>
    <t>McCurdy, Richard</t>
  </si>
  <si>
    <t>McDermott, Bob</t>
  </si>
  <si>
    <t>McElligott, John</t>
  </si>
  <si>
    <t>McElroy, Kelly</t>
  </si>
  <si>
    <t>McElroy, Steve</t>
  </si>
  <si>
    <t>McEvilly, Mike</t>
  </si>
  <si>
    <t>McGovern, Ted</t>
  </si>
  <si>
    <t>McGregor, Janet</t>
  </si>
  <si>
    <t>McGrorey, Alice</t>
  </si>
  <si>
    <t>McGrorey, Jack</t>
  </si>
  <si>
    <t>McKeever, Debbie</t>
  </si>
  <si>
    <t>McKeever, Mark</t>
  </si>
  <si>
    <t>McKeighan, Nancy</t>
  </si>
  <si>
    <t>McKeighan, Terry</t>
  </si>
  <si>
    <t>McKinney, Wayne</t>
  </si>
  <si>
    <t>McLellan, Maureen</t>
  </si>
  <si>
    <t>McMahon, Michael</t>
  </si>
  <si>
    <t>McMaster, Ron</t>
  </si>
  <si>
    <t>McNeil, Barb</t>
  </si>
  <si>
    <t>McPhail, Helen</t>
  </si>
  <si>
    <t>McPhail, John</t>
  </si>
  <si>
    <t>Mealer, Kathee</t>
  </si>
  <si>
    <t>Mealer, Mike</t>
  </si>
  <si>
    <t>Mednick, Sandy</t>
  </si>
  <si>
    <t>Mersereau, David</t>
  </si>
  <si>
    <t>Miles, Alfreda</t>
  </si>
  <si>
    <t>Miles, Joe</t>
  </si>
  <si>
    <t>Miller, Carol</t>
  </si>
  <si>
    <t>Miller, David</t>
  </si>
  <si>
    <t>Miller, Don</t>
  </si>
  <si>
    <t>Miller, Ken</t>
  </si>
  <si>
    <t>Miller, Larry</t>
  </si>
  <si>
    <t>Monize, Bill</t>
  </si>
  <si>
    <t>Monk, Donna</t>
  </si>
  <si>
    <t>Montalbano, Bob</t>
  </si>
  <si>
    <t>Montalbano, Pat</t>
  </si>
  <si>
    <t>Morris, Jerry</t>
  </si>
  <si>
    <t>Morris, Loretta</t>
  </si>
  <si>
    <t>Moskos, Michelle</t>
  </si>
  <si>
    <t>Mosse, Leon</t>
  </si>
  <si>
    <t>Mueller, Sig</t>
  </si>
  <si>
    <t>Needham, Jim</t>
  </si>
  <si>
    <t>Neel, Cheryl</t>
  </si>
  <si>
    <t>Neel, Ed</t>
  </si>
  <si>
    <t>Neidhart, Jim</t>
  </si>
  <si>
    <t>Nelson, Rebecca</t>
  </si>
  <si>
    <t>Nelson, Robert</t>
  </si>
  <si>
    <t>Nelson, Rosemary</t>
  </si>
  <si>
    <t>Neveraski, Roger</t>
  </si>
  <si>
    <t>Nix, Fred</t>
  </si>
  <si>
    <t>Nix, Sandra</t>
  </si>
  <si>
    <t>Nordh, Sally</t>
  </si>
  <si>
    <t>Norrie, Vicki</t>
  </si>
  <si>
    <t>Noud, Garwood</t>
  </si>
  <si>
    <t>Ogino, Doug</t>
  </si>
  <si>
    <t>Ohman, Carol</t>
  </si>
  <si>
    <t>Olberding, Gretchen</t>
  </si>
  <si>
    <t>Olberding, Ron</t>
  </si>
  <si>
    <t>Olympius, Aaron</t>
  </si>
  <si>
    <t>Olympius, Donna</t>
  </si>
  <si>
    <t>O'Shea, Carol</t>
  </si>
  <si>
    <t>O'Shea, Jim</t>
  </si>
  <si>
    <t>Paquette, Rick</t>
  </si>
  <si>
    <t>Park, Theresa</t>
  </si>
  <si>
    <t>Parker, Judy</t>
  </si>
  <si>
    <t>Patrick, Dee Dee</t>
  </si>
  <si>
    <t>Pedersen, Pete</t>
  </si>
  <si>
    <t>Peehl, John</t>
  </si>
  <si>
    <t>Pelikan, Chris</t>
  </si>
  <si>
    <t>Pelletier, Mark</t>
  </si>
  <si>
    <t>Pennington, Don</t>
  </si>
  <si>
    <t>Perry, James</t>
  </si>
  <si>
    <t>Peterson, Brenda</t>
  </si>
  <si>
    <t>Peterson, Stan</t>
  </si>
  <si>
    <t>Philip, Bob</t>
  </si>
  <si>
    <t>Phillips, Linda</t>
  </si>
  <si>
    <t>Phillips, Scott</t>
  </si>
  <si>
    <t>Piercy, Allen</t>
  </si>
  <si>
    <t>Piercy, Jamie</t>
  </si>
  <si>
    <t>Pihl, Joyce</t>
  </si>
  <si>
    <t>Placko, John</t>
  </si>
  <si>
    <t>Planck, Nancy</t>
  </si>
  <si>
    <t>Plesha, Bill</t>
  </si>
  <si>
    <t>Plesha, Lynn</t>
  </si>
  <si>
    <t>Pliska, Dave</t>
  </si>
  <si>
    <t>Polk, Paul</t>
  </si>
  <si>
    <t>Post, Carolin</t>
  </si>
  <si>
    <t>Potapoff, Alex</t>
  </si>
  <si>
    <t>Powell, Kathleen</t>
  </si>
  <si>
    <t>Powell, Roger</t>
  </si>
  <si>
    <t>Prisland, Cheryl</t>
  </si>
  <si>
    <t>Puetz, Claire</t>
  </si>
  <si>
    <t>Puetz, Richard</t>
  </si>
  <si>
    <t>Pugsley, John</t>
  </si>
  <si>
    <t>Puntney, Patrick</t>
  </si>
  <si>
    <t>Raczkiewicz, Henry</t>
  </si>
  <si>
    <t>Raczkiewicz, Kris</t>
  </si>
  <si>
    <t>Raher, Cliff</t>
  </si>
  <si>
    <t>Raher, Maureen</t>
  </si>
  <si>
    <t>Ralph, Faye</t>
  </si>
  <si>
    <t>Ralph, John</t>
  </si>
  <si>
    <t>Reed, Arnold</t>
  </si>
  <si>
    <t>Regier, Verna</t>
  </si>
  <si>
    <t>Regier, Victor</t>
  </si>
  <si>
    <t>Reid, Sean</t>
  </si>
  <si>
    <t>Reis, Linda</t>
  </si>
  <si>
    <t>Reister, Les</t>
  </si>
  <si>
    <t>Retzloff, Amie</t>
  </si>
  <si>
    <t>Rex, Jenny</t>
  </si>
  <si>
    <t>Reynolds, Marilyn</t>
  </si>
  <si>
    <t>Rhodes, Doug</t>
  </si>
  <si>
    <t>Rhodes, Kate</t>
  </si>
  <si>
    <t>Rice, Carol</t>
  </si>
  <si>
    <t>Richards, Jane</t>
  </si>
  <si>
    <t>Risden, Barbara</t>
  </si>
  <si>
    <t>Risden, Rob</t>
  </si>
  <si>
    <t>Rivard, Louise</t>
  </si>
  <si>
    <t>Robb, Alexander</t>
  </si>
  <si>
    <t>Roberts, Cathy</t>
  </si>
  <si>
    <t>Roberts, John</t>
  </si>
  <si>
    <t>Roberts, Marianne</t>
  </si>
  <si>
    <t>Roberts, Mark</t>
  </si>
  <si>
    <t>Robinson, Fred</t>
  </si>
  <si>
    <t>Robinson, MaryAlice</t>
  </si>
  <si>
    <t>Roemer, Jim</t>
  </si>
  <si>
    <t>Rohlman, Ann</t>
  </si>
  <si>
    <t>Rohwer, Lorrie</t>
  </si>
  <si>
    <t>Roland, Carol</t>
  </si>
  <si>
    <t>Romanos, Paul</t>
  </si>
  <si>
    <t>Rosenbloom, Brian</t>
  </si>
  <si>
    <t>Rosenbloom, Laurie</t>
  </si>
  <si>
    <t>Rosenthal, Margarette</t>
  </si>
  <si>
    <t>Rosenthal, Sy</t>
  </si>
  <si>
    <t>Rossetto, Bill</t>
  </si>
  <si>
    <t>Rossetto, Linda</t>
  </si>
  <si>
    <t>Roth, Emily</t>
  </si>
  <si>
    <t>Rothwell, Brian</t>
  </si>
  <si>
    <t>Rothwell, Gwen</t>
  </si>
  <si>
    <t>Rubinstein, Stan</t>
  </si>
  <si>
    <t>Rudoy, Susan</t>
  </si>
  <si>
    <t>Salmon, Tom</t>
  </si>
  <si>
    <t>Sampson, Edward</t>
  </si>
  <si>
    <t>Sampson, Sharron</t>
  </si>
  <si>
    <t>Sandberg, Janice</t>
  </si>
  <si>
    <t>Sanders, Carol</t>
  </si>
  <si>
    <t>Sanders, Roger</t>
  </si>
  <si>
    <t>Schaepe, Bruce</t>
  </si>
  <si>
    <t>Scharlin, Julie</t>
  </si>
  <si>
    <t>Schmillen, Linda</t>
  </si>
  <si>
    <t>Schuldt, Patti</t>
  </si>
  <si>
    <t>Schull, Tom</t>
  </si>
  <si>
    <t>Schwalenberg, Lee</t>
  </si>
  <si>
    <t>Schwartz, Fred</t>
  </si>
  <si>
    <t>Scott, Larry</t>
  </si>
  <si>
    <t>Scott, Laurie</t>
  </si>
  <si>
    <t>Sevcik, Christine</t>
  </si>
  <si>
    <t>Severin, Barbara</t>
  </si>
  <si>
    <t>Sevig, Dale</t>
  </si>
  <si>
    <t>Seymour, Dennis</t>
  </si>
  <si>
    <t>Seymour, Shirley</t>
  </si>
  <si>
    <t>Shabany, Hind</t>
  </si>
  <si>
    <t>Shaffer, Ruth</t>
  </si>
  <si>
    <t>Shank, Gail</t>
  </si>
  <si>
    <t>Shank, Jeff</t>
  </si>
  <si>
    <t>Sharp, Grant</t>
  </si>
  <si>
    <t>Sharp, Margaret</t>
  </si>
  <si>
    <t>Sherwood, Jan</t>
  </si>
  <si>
    <t>Shipanik, Carol</t>
  </si>
  <si>
    <t>Sibbald, Larry</t>
  </si>
  <si>
    <t>Siegers, Garrett</t>
  </si>
  <si>
    <t>Silverstein, Ann</t>
  </si>
  <si>
    <t>Simons, Don</t>
  </si>
  <si>
    <t>Simons, Gretchen</t>
  </si>
  <si>
    <t>Simpson, Anneliese</t>
  </si>
  <si>
    <t>Simpson, Chuck</t>
  </si>
  <si>
    <t>Sinclair, Bob</t>
  </si>
  <si>
    <t>Smail, Carol</t>
  </si>
  <si>
    <t>Smith, Christa</t>
  </si>
  <si>
    <t>Smith, Drew</t>
  </si>
  <si>
    <t>Smith, Neil</t>
  </si>
  <si>
    <t>Smith, Philip</t>
  </si>
  <si>
    <t>Smith, Sue</t>
  </si>
  <si>
    <t>Smith, Will</t>
  </si>
  <si>
    <t>Sobocinski, Kathy</t>
  </si>
  <si>
    <t>Sobocinski, Phil</t>
  </si>
  <si>
    <t>Soileau, Jim</t>
  </si>
  <si>
    <t>Soileau, Sherri</t>
  </si>
  <si>
    <t>Solomito, Barbara</t>
  </si>
  <si>
    <t>Solorio, Art</t>
  </si>
  <si>
    <t>Sondag, Judy</t>
  </si>
  <si>
    <t>Speth, Neil</t>
  </si>
  <si>
    <t>Spiak, Dawn</t>
  </si>
  <si>
    <t>Stack, Jim</t>
  </si>
  <si>
    <t>Stamper, Pat</t>
  </si>
  <si>
    <t>Stanek, Diane</t>
  </si>
  <si>
    <t>Stedman, Hal</t>
  </si>
  <si>
    <t>Stelmah, Barbara</t>
  </si>
  <si>
    <t>Stewart, Scott</t>
  </si>
  <si>
    <t>Stone, Culver</t>
  </si>
  <si>
    <t>Stone, Karen</t>
  </si>
  <si>
    <t>Straley, Valerie</t>
  </si>
  <si>
    <t>Stratton, Anne</t>
  </si>
  <si>
    <t>Stratton, Burt</t>
  </si>
  <si>
    <t>Streuli, Herb</t>
  </si>
  <si>
    <t>Streuli, Ryn</t>
  </si>
  <si>
    <t>Strobel, Doreen</t>
  </si>
  <si>
    <t>Struve, Tom</t>
  </si>
  <si>
    <t>Sweet, Jane</t>
  </si>
  <si>
    <t>Swinford, Bob</t>
  </si>
  <si>
    <t>Swinford, Karyn</t>
  </si>
  <si>
    <t>Sykes, Jim</t>
  </si>
  <si>
    <t>Tackett, Fairrel</t>
  </si>
  <si>
    <t>Tallant, JoAnn</t>
  </si>
  <si>
    <t>Taschner, Barry</t>
  </si>
  <si>
    <t>Taylor, Jim</t>
  </si>
  <si>
    <t>Tencer, Sheldon</t>
  </si>
  <si>
    <t>Terhaar, Nancy</t>
  </si>
  <si>
    <t>Terhaar, Terry</t>
  </si>
  <si>
    <t>Tharp, Debbie</t>
  </si>
  <si>
    <t>Thomas, Dana</t>
  </si>
  <si>
    <t>Thomas, Danny</t>
  </si>
  <si>
    <t>Thomas, Kay</t>
  </si>
  <si>
    <t>Thomas, Lumi</t>
  </si>
  <si>
    <t>Thompson, Helen</t>
  </si>
  <si>
    <t>Thurber, Chris</t>
  </si>
  <si>
    <t>Timm, Anna</t>
  </si>
  <si>
    <t>Timm, Larry</t>
  </si>
  <si>
    <t>Tomtan, Betty</t>
  </si>
  <si>
    <t>Trahon, Dan</t>
  </si>
  <si>
    <t>Trampel, Gary</t>
  </si>
  <si>
    <t>Trampel, Sue</t>
  </si>
  <si>
    <t>Trapp, Michael</t>
  </si>
  <si>
    <t>Tressel, Loni</t>
  </si>
  <si>
    <t>Turcotte, Bert</t>
  </si>
  <si>
    <t>Turcotte, Lorna</t>
  </si>
  <si>
    <t>Tyree, Shannon</t>
  </si>
  <si>
    <t>Underwood, Denise</t>
  </si>
  <si>
    <t>Underwood, Dennis</t>
  </si>
  <si>
    <t>Van Buskirk, Alan</t>
  </si>
  <si>
    <t>Van Slyke, Bob</t>
  </si>
  <si>
    <t>Van Trump, Barb</t>
  </si>
  <si>
    <t>Van Trump, Bill</t>
  </si>
  <si>
    <t>Vana, Rosemary</t>
  </si>
  <si>
    <t>Vander Heyden, Susanne</t>
  </si>
  <si>
    <t>Vandervort, Carol</t>
  </si>
  <si>
    <t>Vandervort, Ronald</t>
  </si>
  <si>
    <t>Vaughn, Linda</t>
  </si>
  <si>
    <t>Vaughn, Rick</t>
  </si>
  <si>
    <t>Volstromer, Amy</t>
  </si>
  <si>
    <t>Volstromer, Joe</t>
  </si>
  <si>
    <t>Vopat, Joan</t>
  </si>
  <si>
    <t>Vopat, John</t>
  </si>
  <si>
    <t>Waddon, Bruce</t>
  </si>
  <si>
    <t>Wahe, Aldoris</t>
  </si>
  <si>
    <t>Wahl, Chris</t>
  </si>
  <si>
    <t>Walker, Bill</t>
  </si>
  <si>
    <t>Walker, Cliff</t>
  </si>
  <si>
    <t>Walker, Rose</t>
  </si>
  <si>
    <t>Walker, William</t>
  </si>
  <si>
    <t>Walmsley, Julie</t>
  </si>
  <si>
    <t>Walmsley, Mark</t>
  </si>
  <si>
    <t>Walsh, Kerry</t>
  </si>
  <si>
    <t>Walsh, Ruth</t>
  </si>
  <si>
    <t>Walton, Phylice</t>
  </si>
  <si>
    <t>Wanless, Betty</t>
  </si>
  <si>
    <t>Wanless, Ron</t>
  </si>
  <si>
    <t>Warren, Louise</t>
  </si>
  <si>
    <t>Warren, Lynn</t>
  </si>
  <si>
    <t>Waters, Charles</t>
  </si>
  <si>
    <t>Waters, Susan</t>
  </si>
  <si>
    <t>Webber, Dan</t>
  </si>
  <si>
    <t>Week, Diane</t>
  </si>
  <si>
    <t>Week, Don</t>
  </si>
  <si>
    <t>Wegehaupt, Dean</t>
  </si>
  <si>
    <t>Weldon, Karen</t>
  </si>
  <si>
    <t>Wellman, Jeanette</t>
  </si>
  <si>
    <t>Wellman, Tom</t>
  </si>
  <si>
    <t>Werning, John</t>
  </si>
  <si>
    <t>Wesley, Braden</t>
  </si>
  <si>
    <t>Whelan, Anne</t>
  </si>
  <si>
    <t>Whelan, Liam</t>
  </si>
  <si>
    <t>White, Kathy</t>
  </si>
  <si>
    <t>White, Lois</t>
  </si>
  <si>
    <t>Whittier, Bonnie</t>
  </si>
  <si>
    <t>Wichers, Fran</t>
  </si>
  <si>
    <t>Wick, Tom</t>
  </si>
  <si>
    <t>Wilder, Marty</t>
  </si>
  <si>
    <t>Will, Chris</t>
  </si>
  <si>
    <t>Williams, Albert</t>
  </si>
  <si>
    <t>Williams, Pete</t>
  </si>
  <si>
    <t>Williams, Robert</t>
  </si>
  <si>
    <t>Williams, Tina</t>
  </si>
  <si>
    <t>Willis, Judith</t>
  </si>
  <si>
    <t>Willison, Dave</t>
  </si>
  <si>
    <t>Wills, Cathy</t>
  </si>
  <si>
    <t>Wills, Wayne</t>
  </si>
  <si>
    <t>Wilson, Michael</t>
  </si>
  <si>
    <t>Wilson, Mike</t>
  </si>
  <si>
    <t>Wilson, Pat</t>
  </si>
  <si>
    <t>Wilson, Patricia</t>
  </si>
  <si>
    <t>Wilson, Patti</t>
  </si>
  <si>
    <t>Wolf, David</t>
  </si>
  <si>
    <t>Workman, Jim</t>
  </si>
  <si>
    <t>Wright, Linda</t>
  </si>
  <si>
    <t>Wring, Elizabeth</t>
  </si>
  <si>
    <t>Wring, Neal</t>
  </si>
  <si>
    <t>Yaremchuk, Dennis</t>
  </si>
  <si>
    <t>Yaremchuk, Kathleen</t>
  </si>
  <si>
    <t>Young, Kathryn</t>
  </si>
  <si>
    <t>Young, Michael</t>
  </si>
  <si>
    <t>Yount, Liz</t>
  </si>
  <si>
    <t>Zigmunt, Dennis</t>
  </si>
  <si>
    <t>Grand Total</t>
  </si>
  <si>
    <t>Schuldt, Dave</t>
  </si>
  <si>
    <t>Lordes-Mosse, Eileen</t>
  </si>
  <si>
    <t>Ausman, Ausy</t>
  </si>
  <si>
    <t xml:space="preserve">Williams, Pete </t>
  </si>
  <si>
    <t xml:space="preserve">Reynolds, Marilyn </t>
  </si>
  <si>
    <t xml:space="preserve">Clarkson, Joe </t>
  </si>
  <si>
    <t xml:space="preserve">Schuldt, Dave </t>
  </si>
  <si>
    <t xml:space="preserve">Frumkin, Mark </t>
  </si>
  <si>
    <t xml:space="preserve">Wills, Wayne </t>
  </si>
  <si>
    <t>Warren, R Lynn</t>
  </si>
  <si>
    <t xml:space="preserve">Jamiolkowski, Doug </t>
  </si>
  <si>
    <t>Jamiolkowski, Doug</t>
  </si>
  <si>
    <t>Mathias, Mault</t>
  </si>
  <si>
    <t>Grand Totals &gt;</t>
  </si>
  <si>
    <t>Active Member Miles Hiked (Sorted By CY Miles)</t>
  </si>
  <si>
    <t>Harris, Jean</t>
  </si>
  <si>
    <t>Harris, Dan</t>
  </si>
  <si>
    <t>Slezak, Randy</t>
  </si>
  <si>
    <t>McWhorter, Pam</t>
  </si>
  <si>
    <t>McWhorter, Mike</t>
  </si>
  <si>
    <t>Dougherty, Lori</t>
  </si>
  <si>
    <t># Of Hikers</t>
  </si>
  <si>
    <t>Avg Miles / Hiker</t>
  </si>
  <si>
    <t>Club Achievements</t>
  </si>
  <si>
    <t>McClaflin, Brian</t>
  </si>
  <si>
    <t>McClaflin, Libbie</t>
  </si>
  <si>
    <t>Tallant, Larry</t>
  </si>
  <si>
    <t>Elijew, Alex</t>
  </si>
  <si>
    <t>deMars, Teri</t>
  </si>
  <si>
    <t>Post, Norm</t>
  </si>
  <si>
    <t>Baird, Scott</t>
  </si>
  <si>
    <t>Baird, Julie</t>
  </si>
  <si>
    <t>Fuhr, Lorrie</t>
  </si>
  <si>
    <t>Baranco, Eileen</t>
  </si>
  <si>
    <t>Chafe, Del</t>
  </si>
  <si>
    <t>Chafe, Susan</t>
  </si>
  <si>
    <t>De Carolis, Louie</t>
  </si>
  <si>
    <t>Greisman, Adriana</t>
  </si>
  <si>
    <t>Hodges, Sharon</t>
  </si>
  <si>
    <t>Houle, Diana</t>
  </si>
  <si>
    <t>Houle, George</t>
  </si>
  <si>
    <t>Kasel, Bonnie</t>
  </si>
  <si>
    <t>Kiesling, Dave</t>
  </si>
  <si>
    <t>Ochs, Lin</t>
  </si>
  <si>
    <t>Tansey, Mike</t>
  </si>
  <si>
    <t>DiLeonardo, Jerry</t>
  </si>
  <si>
    <t>Peterson, Jon</t>
  </si>
  <si>
    <t>Strachan, Maureen</t>
  </si>
  <si>
    <t>Strachan, Steve</t>
  </si>
  <si>
    <t>Constable, Vikki</t>
  </si>
  <si>
    <t>Miles Hiked (Sorted by Total 2004 to Date)</t>
  </si>
  <si>
    <t>Helmstetter, Dick</t>
  </si>
  <si>
    <t>Schaepe, Barb</t>
  </si>
  <si>
    <t>Rank</t>
  </si>
  <si>
    <t>Miles Hiked (Alphabetical Sort)</t>
  </si>
  <si>
    <t>Miles Hiked (Total Miles Sort)</t>
  </si>
  <si>
    <t>Miles Hiked (CY Miles Only)</t>
  </si>
  <si>
    <t>Club Milestone History</t>
  </si>
  <si>
    <t>to</t>
  </si>
  <si>
    <t>PDF Page Ranges</t>
  </si>
  <si>
    <t>Hiking Stats PDF File Contents</t>
  </si>
  <si>
    <t>All Prior Seasons</t>
  </si>
  <si>
    <t>Total 2004 to Date</t>
  </si>
  <si>
    <t>A Hikes</t>
  </si>
  <si>
    <t>B Hikes</t>
  </si>
  <si>
    <t>C Hikes</t>
  </si>
  <si>
    <t>D Hikes</t>
  </si>
  <si>
    <t>Embry, Janice</t>
  </si>
  <si>
    <t>Awarded for Hiking at least:</t>
  </si>
  <si>
    <t>(with Achievement Badges)</t>
  </si>
  <si>
    <t>Miles Hiked</t>
  </si>
  <si>
    <t>Donovan, John</t>
  </si>
  <si>
    <t>Gamble, Georgia</t>
  </si>
  <si>
    <t>Meyer, Cathy</t>
  </si>
  <si>
    <t>Peterson-Karlan, Cheryl</t>
  </si>
  <si>
    <t>Hiker Status</t>
  </si>
  <si>
    <t># Of Hikes - Active Hikers - 2004 to Date</t>
  </si>
  <si>
    <t>Total Club Miles Hiked by Season</t>
  </si>
  <si>
    <t>History of Top Hiker Milestones</t>
  </si>
  <si>
    <t>Hikes by Active Hiker</t>
  </si>
  <si>
    <t>Hiker Milestone History</t>
  </si>
  <si>
    <t>Blair, Bob</t>
  </si>
  <si>
    <t>Fischer, Jeff</t>
  </si>
  <si>
    <t>Foster, Shelley</t>
  </si>
  <si>
    <t>Hernandez, Gina</t>
  </si>
  <si>
    <t>Hodges, Riley</t>
  </si>
  <si>
    <t>Miller, Stacey</t>
  </si>
  <si>
    <t>Phipps, Tori</t>
  </si>
  <si>
    <t>Sanders, Carol M</t>
  </si>
  <si>
    <t>Scanlon, Dennis</t>
  </si>
  <si>
    <t>Stepien, Mary Lou</t>
  </si>
  <si>
    <t>Stepien, Mike</t>
  </si>
  <si>
    <t>Valencia, Barbara</t>
  </si>
  <si>
    <t>Ward, Nancy</t>
  </si>
  <si>
    <t>Bertolet, Vicki</t>
  </si>
  <si>
    <t>Chrusciel, Diane</t>
  </si>
  <si>
    <t>Chrusciel, John</t>
  </si>
  <si>
    <t>Lombardy, Lisa</t>
  </si>
  <si>
    <t>Schwartz, Chris</t>
  </si>
  <si>
    <t>Schwartz, Steve</t>
  </si>
  <si>
    <t>Yoneno, Tanneke</t>
  </si>
  <si>
    <t>Dickinson, Terry</t>
  </si>
  <si>
    <t>Kahn, MB</t>
  </si>
  <si>
    <t>Laux, Laurel</t>
  </si>
  <si>
    <t>McCoy, Lynne</t>
  </si>
  <si>
    <t>O'Halloran, Pat</t>
  </si>
  <si>
    <t>Pritchyk, David</t>
  </si>
  <si>
    <t>Pritchyk, Janet</t>
  </si>
  <si>
    <t>DeFamio, Joe</t>
  </si>
  <si>
    <t>Hester, Ann</t>
  </si>
  <si>
    <t>Huang, Ling</t>
  </si>
  <si>
    <t>Jeffery, Len (London)</t>
  </si>
  <si>
    <t>Johnson, Donna</t>
  </si>
  <si>
    <t>Maddox, Kirt</t>
  </si>
  <si>
    <t>Swanson, Nancy</t>
  </si>
  <si>
    <t>Theno, Pat</t>
  </si>
  <si>
    <t>DeKuiper, Sylvia</t>
  </si>
  <si>
    <t>Smidt, Jeff</t>
  </si>
  <si>
    <t>Wilson, Freddie</t>
  </si>
  <si>
    <t>Hoover, Sherry</t>
  </si>
  <si>
    <t>Johnson, Cyndie</t>
  </si>
  <si>
    <t>Cook, Joan</t>
  </si>
  <si>
    <t>Henderson, Karen</t>
  </si>
  <si>
    <t>LeChaix, Diane</t>
  </si>
  <si>
    <t>Stegmann, Debbie</t>
  </si>
  <si>
    <t>Stegmann, Phil</t>
  </si>
  <si>
    <t>Stephenson, Rowena</t>
  </si>
  <si>
    <t>Tatro, Katherine</t>
  </si>
  <si>
    <t>Vallar, Lori</t>
  </si>
  <si>
    <t>Wood, Kelly</t>
  </si>
  <si>
    <t>Woodin, Nancy</t>
  </si>
  <si>
    <t>"=VLOOKUP(E5,'[Hiking Stats Season 19.xlsm]Awards'!$A:$C,3)"</t>
  </si>
  <si>
    <t>"=VLOOKUP(E5,'[Hiking Stats Season 19.xlsm]Awards'!$A:$C,2)"</t>
  </si>
  <si>
    <t>Carlsen, Tom</t>
  </si>
  <si>
    <t>Darden, Charles</t>
  </si>
  <si>
    <t>Darden, Leslie</t>
  </si>
  <si>
    <t>McHugh, Beverly</t>
  </si>
  <si>
    <t>McHugh, Brian</t>
  </si>
  <si>
    <t>Sammartino, Dan</t>
  </si>
  <si>
    <t>Sammartino, Dorothy</t>
  </si>
  <si>
    <t>Altmaier, Judy</t>
  </si>
  <si>
    <t>Hale, Terri</t>
  </si>
  <si>
    <t>Mart, Dave</t>
  </si>
  <si>
    <t>Mart, Jan</t>
  </si>
  <si>
    <t>O'Reilly, Tom</t>
  </si>
  <si>
    <t>Fillip, Christ</t>
  </si>
  <si>
    <t>Grant, Judy</t>
  </si>
  <si>
    <t>Moorefield, Ken</t>
  </si>
  <si>
    <t>Newby, Sue</t>
  </si>
  <si>
    <t>Schryver, Matt</t>
  </si>
  <si>
    <t>Shetler, Al</t>
  </si>
  <si>
    <t>Shetler, Teresa</t>
  </si>
  <si>
    <t>Van Dyke, John</t>
  </si>
  <si>
    <t>Van Dyke, Trina</t>
  </si>
  <si>
    <t>#1</t>
  </si>
  <si>
    <t>#2</t>
  </si>
  <si>
    <t>#3</t>
  </si>
  <si>
    <t>#4</t>
  </si>
  <si>
    <t>#5</t>
  </si>
  <si>
    <t>Christensen, Lou</t>
  </si>
  <si>
    <t>Kim, Ed</t>
  </si>
  <si>
    <t>Reed, Rick</t>
  </si>
  <si>
    <t>Cochran, Karen</t>
  </si>
  <si>
    <t>Guerin, Ron</t>
  </si>
  <si>
    <t>Hatfield, Jo</t>
  </si>
  <si>
    <t>Nadeau, Susan</t>
  </si>
  <si>
    <t>Nadeau, Tom</t>
  </si>
  <si>
    <t>Raidle, Joyce</t>
  </si>
  <si>
    <t>Schlomann, Bob</t>
  </si>
  <si>
    <t>My Favorite Martian</t>
  </si>
  <si>
    <t>13,263 miles around Mars at its equator</t>
  </si>
  <si>
    <t>PebbleCreek to Madagascar</t>
  </si>
  <si>
    <t>10,782 miles</t>
  </si>
  <si>
    <t>Around the Moon</t>
  </si>
  <si>
    <t>6,786 miles around the moon at its equator</t>
  </si>
  <si>
    <t>Fitbit Badge: Great Wall of China</t>
  </si>
  <si>
    <t xml:space="preserve">5,500 miles </t>
  </si>
  <si>
    <t>South America</t>
  </si>
  <si>
    <t>4,700 miles North to South</t>
  </si>
  <si>
    <t>Amazon River</t>
  </si>
  <si>
    <t>4,345 miles from source to the Atlantic</t>
  </si>
  <si>
    <t>Fitbit Badge: Nile River</t>
  </si>
  <si>
    <t>4,132 miles from Lake Victoria to the Mediterranean Sea</t>
  </si>
  <si>
    <t>Jules Verne</t>
  </si>
  <si>
    <t>3,963 miles to the Center of the Earth</t>
  </si>
  <si>
    <t>PebbleCreek to Anchorage</t>
  </si>
  <si>
    <t>3,588 miles</t>
  </si>
  <si>
    <t>Corner to Corner</t>
  </si>
  <si>
    <t>3,269 miles from Blaine, WA to Miami Beach</t>
  </si>
  <si>
    <t>Pacific Crest Trail</t>
  </si>
  <si>
    <t>2,650 miles from the Mexico to Canada</t>
  </si>
  <si>
    <t>Fitbit Badge: Monarch Migration</t>
  </si>
  <si>
    <t>2,500 miles from Canada to Central Mexico</t>
  </si>
  <si>
    <t>PebbleCreek to New York</t>
  </si>
  <si>
    <t>2,446 miles</t>
  </si>
  <si>
    <t>Mississippi River</t>
  </si>
  <si>
    <t>2,350 miles from its source to the Gulf</t>
  </si>
  <si>
    <t>Appalachian Trail</t>
  </si>
  <si>
    <t>2,200 miles from Georgia to Maine</t>
  </si>
  <si>
    <t>Tour de France</t>
  </si>
  <si>
    <t>2,000 miles</t>
  </si>
  <si>
    <t>Fitbit Badge: Japan</t>
  </si>
  <si>
    <t>1,869 miles NE to SW</t>
  </si>
  <si>
    <t>PebbleCreek to Milwaukee</t>
  </si>
  <si>
    <t>1,742 miles</t>
  </si>
  <si>
    <t>Fitbit Badge: Great Barrier Reef</t>
  </si>
  <si>
    <t>1,600 miles along the reef…underwater</t>
  </si>
  <si>
    <t>PebbleCreek to Bismarck</t>
  </si>
  <si>
    <t>1,403 miles</t>
  </si>
  <si>
    <t>PebbleCreek to Seattle</t>
  </si>
  <si>
    <t>1,370 miles</t>
  </si>
  <si>
    <t>PebbleCreek to Omaha</t>
  </si>
  <si>
    <t>1,276 miles</t>
  </si>
  <si>
    <t>Iditarod Race</t>
  </si>
  <si>
    <t>1,000 miles</t>
  </si>
  <si>
    <t>Arizona Trail</t>
  </si>
  <si>
    <t>800 miles</t>
  </si>
  <si>
    <t>PebbleCreek to Denver</t>
  </si>
  <si>
    <t>767 miles</t>
  </si>
  <si>
    <t>Fitbit Badge: Italy</t>
  </si>
  <si>
    <t>736 miles from Boot to Alps</t>
  </si>
  <si>
    <t>PebbleCreek to Salt Lake City</t>
  </si>
  <si>
    <t>611 miles</t>
  </si>
  <si>
    <t>Fitbit Badge: Serengeti</t>
  </si>
  <si>
    <t>500 miles across the Serengeti</t>
  </si>
  <si>
    <t>PebbleCreek to Albuquerque</t>
  </si>
  <si>
    <t>432 miles</t>
  </si>
  <si>
    <t>PebbleCreek to Los Angeles</t>
  </si>
  <si>
    <t>383 miles</t>
  </si>
  <si>
    <t>Fitbit Badge: Hawaiian Islands</t>
  </si>
  <si>
    <t>350 miles</t>
  </si>
  <si>
    <t>PebbleCreek to San Diego</t>
  </si>
  <si>
    <t>333 miles</t>
  </si>
  <si>
    <t>Got Pie?</t>
  </si>
  <si>
    <t>315 miles to Pie Town, NM</t>
  </si>
  <si>
    <t>PebbleCreek to Palm Springs</t>
  </si>
  <si>
    <t>270 miles</t>
  </si>
  <si>
    <t>Fitbit Badge: London Underground</t>
  </si>
  <si>
    <t>250 miles of Tunnels</t>
  </si>
  <si>
    <t>Standin' on the Corner</t>
  </si>
  <si>
    <t>196 miles to Winslow, AZ</t>
  </si>
  <si>
    <t>My Fair Lady</t>
  </si>
  <si>
    <t>175 miles to the London Bridge</t>
  </si>
  <si>
    <t>PebbleCreek to Yuma</t>
  </si>
  <si>
    <t>161 miles</t>
  </si>
  <si>
    <t>G's Burgers</t>
  </si>
  <si>
    <t>109 miles to the best burger in AZ (per TripAdvisor)</t>
  </si>
  <si>
    <t>Fitbit Badge: March of the Penguins</t>
  </si>
  <si>
    <t>70 miles Emperor Penguins travel to their Breeding Grounds</t>
  </si>
  <si>
    <t>Panama Canal</t>
  </si>
  <si>
    <t>50 miles across the Isthmus of Panama</t>
  </si>
  <si>
    <t>Sun Lakes</t>
  </si>
  <si>
    <t>46 miles to the next closest Robson community</t>
  </si>
  <si>
    <t>Palo Verde</t>
  </si>
  <si>
    <t>35 miles to the nearest Nuclear Power Plant</t>
  </si>
  <si>
    <t>Fitbit Badge: Marathon</t>
  </si>
  <si>
    <t>26 miles</t>
  </si>
  <si>
    <t>Sky Harbor</t>
  </si>
  <si>
    <t>25 miles to Sky Harbor Airport</t>
  </si>
  <si>
    <t>Desert Diamond</t>
  </si>
  <si>
    <t>15 miles to the nearest Casino</t>
  </si>
  <si>
    <t>NASCAR</t>
  </si>
  <si>
    <t>12.5 miles to the Phoenix International Raceway</t>
  </si>
  <si>
    <t>Costco</t>
  </si>
  <si>
    <t>10 miles to the nearest Costco</t>
  </si>
  <si>
    <t>Great Wall of PebbleCreek</t>
  </si>
  <si>
    <t>9 miles around PebbleCreek</t>
  </si>
  <si>
    <t>1997 Inaugural PCHC Hike</t>
  </si>
  <si>
    <t>5.5 mile loop hike with break for coffee at Safeway</t>
  </si>
  <si>
    <t>Jodi Arias</t>
  </si>
  <si>
    <t>4.7 miles to the nearest Prison (Perryville)</t>
  </si>
  <si>
    <t>Latte</t>
  </si>
  <si>
    <t>3.6 miles to the nearest Starbucks out and back</t>
  </si>
  <si>
    <t>Fitbit Badge: Africa</t>
  </si>
  <si>
    <t>5,000 miles North to South</t>
  </si>
  <si>
    <t>Achievement Badge Level:</t>
  </si>
  <si>
    <t>Kraus, Karen</t>
  </si>
  <si>
    <t>Stephan, Kevin</t>
  </si>
  <si>
    <t>PebbleCreek to Vancouver</t>
  </si>
  <si>
    <t>1,506 miles/2,429 km</t>
  </si>
  <si>
    <t>PebbleCreek to Spokane</t>
  </si>
  <si>
    <t>1,248 miles</t>
  </si>
  <si>
    <r>
      <t xml:space="preserve">Through </t>
    </r>
    <r>
      <rPr>
        <b/>
        <sz val="11"/>
        <color rgb="FFFF0000"/>
        <rFont val="Comic Sans MS"/>
        <family val="4"/>
      </rPr>
      <t>October 22, 2023</t>
    </r>
  </si>
  <si>
    <t>Hammer, Ken</t>
  </si>
  <si>
    <t>Malatesta, Laurie</t>
  </si>
  <si>
    <t>McGue, Charla</t>
  </si>
  <si>
    <t>Moon, Carrie</t>
  </si>
  <si>
    <t>Fitbit Badge: Pole to Pole</t>
  </si>
  <si>
    <t>12,430 miles from the North Pole to the South Pole</t>
  </si>
  <si>
    <t>Mid Atlantic Ridge</t>
  </si>
  <si>
    <t>10,000 miles…underwater</t>
  </si>
  <si>
    <t>Oregon Trail</t>
  </si>
  <si>
    <t>2,170 miles from Missouri to the Pacific</t>
  </si>
  <si>
    <t>PebbleCreek to Portland</t>
  </si>
  <si>
    <t>1,192 miles</t>
  </si>
  <si>
    <t>Total Season 20</t>
  </si>
  <si>
    <t>Years</t>
  </si>
  <si>
    <t>Miles Hiked: 2023/24 Season 20</t>
  </si>
  <si>
    <t># of Hikes: 2023/24 Season 20</t>
  </si>
  <si>
    <t>Hike Leaders: 2023/24 Season 20</t>
  </si>
  <si>
    <t>Rookie Miles: 2023/24 Season 20</t>
  </si>
  <si>
    <t>Rookie Hikes: 2023/24 Season 20</t>
  </si>
  <si>
    <t>Miles Hiked: 2022/23 Season 19</t>
  </si>
  <si>
    <t># of Hikes: 2022/23 Season 19</t>
  </si>
  <si>
    <t>Hike Leaders: 2022/23 Season 19</t>
  </si>
  <si>
    <t>Rookie Miles: 2022/23 Season 19</t>
  </si>
  <si>
    <t>Rookie Hikes: 2022/23 Season 19</t>
  </si>
  <si>
    <t>Miles Hiked: 2021/22 Season 18</t>
  </si>
  <si>
    <t># of Hikes: 2021/22 Season 18</t>
  </si>
  <si>
    <t>Hike Leaders: 2021/22 Season 18</t>
  </si>
  <si>
    <t>Rookie Miles: 2021/22 Season 18</t>
  </si>
  <si>
    <t>Rookie Hikes: 2021/22 Season 18</t>
  </si>
  <si>
    <t>Miles Hiked: 2004/05 Season 1</t>
  </si>
  <si>
    <t># of Hikes: 2004/05 Season 1</t>
  </si>
  <si>
    <t>Hike Leaders: 2004/05 Season 1</t>
  </si>
  <si>
    <t>Rookie Miles: 2004/05 Season 1</t>
  </si>
  <si>
    <t>Rookie Hikes: 2004/05 Season 1</t>
  </si>
  <si>
    <t>Miles Hiked: 2005/06 Season 2</t>
  </si>
  <si>
    <t># of Hikes: 2005/06 Season 2</t>
  </si>
  <si>
    <t>Hike Leaders: 2005/06 Season 2</t>
  </si>
  <si>
    <t>Rookie Miles: 2005/06 Season 2</t>
  </si>
  <si>
    <t>Rookie Hikes: 2005/06 Season 2</t>
  </si>
  <si>
    <t>Miles Hiked: 2006/07 Season 3</t>
  </si>
  <si>
    <t># of Hikes: 2006/07 Season 3</t>
  </si>
  <si>
    <t>Hike Leaders: 2006/07 Season 3</t>
  </si>
  <si>
    <t>Rookie Miles: 2006/07 Season 3</t>
  </si>
  <si>
    <t>Rookie Hikes: 2006/07 Season 3</t>
  </si>
  <si>
    <t>Miles Hiked: 2007/08 Season 4</t>
  </si>
  <si>
    <t># of Hikes: 2007/08 Season 4</t>
  </si>
  <si>
    <t>Hike Leaders: 2007/08 Season 4</t>
  </si>
  <si>
    <t>Rookie Miles: 2007/08 Season 4</t>
  </si>
  <si>
    <t>Rookie Hikes: 2007/08 Season 4</t>
  </si>
  <si>
    <t>Miles Hiked: 2008/09 Season 5</t>
  </si>
  <si>
    <t># of Hikes: 2008/09 Season 5</t>
  </si>
  <si>
    <t>Hike Leaders: 2008/09 Season 5</t>
  </si>
  <si>
    <t>Rookie Miles: 2008/09 Season 5</t>
  </si>
  <si>
    <t>Rookie Hikes: 2008/09 Season 5</t>
  </si>
  <si>
    <t>Miles Hiked: 2009/10 Season 6</t>
  </si>
  <si>
    <t># of Hikes: 2009/10 Season 6</t>
  </si>
  <si>
    <t>Hike Leaders: 2009/10 Season 6</t>
  </si>
  <si>
    <t>Rookie Miles: 2009/10 Season 6</t>
  </si>
  <si>
    <t>Rookie Hikes: 2009/10 Season 6</t>
  </si>
  <si>
    <t>Miles Hiked: 2010/11 Season 7</t>
  </si>
  <si>
    <t># of Hikes: 2010/11 Season 7</t>
  </si>
  <si>
    <t>Hike Leaders: 2010/11 Season 7</t>
  </si>
  <si>
    <t>Rookie Miles: 2010/11 Season 7</t>
  </si>
  <si>
    <t>Rookie Hikes: 2010/11 Season 7</t>
  </si>
  <si>
    <t>Miles Hiked: 2011/12 Season 8</t>
  </si>
  <si>
    <t># of Hikes: 2011/12 Season 8</t>
  </si>
  <si>
    <t>Hike Leaders: 2011/12 Season 8</t>
  </si>
  <si>
    <t>Rookie Miles: 2011/12 Season 8</t>
  </si>
  <si>
    <t>Rookie Hikes: 2011/12 Season 8</t>
  </si>
  <si>
    <t>Miles Hiked: 2012/13 Season 9</t>
  </si>
  <si>
    <t># of Hikes: 2012/13 Season 9</t>
  </si>
  <si>
    <t>Hike Leaders: 2012/13 Season 9</t>
  </si>
  <si>
    <t>Rookie Miles: 2012/13 Season 9</t>
  </si>
  <si>
    <t>Rookie Hikes: 2012/13 Season 9</t>
  </si>
  <si>
    <t>Miles Hiked: 2013/14 Season 10</t>
  </si>
  <si>
    <t># of Hikes: 2013/14 Season 10</t>
  </si>
  <si>
    <t>Hike Leaders: 2013/14 Season 10</t>
  </si>
  <si>
    <t>Rookie Miles: 2013/14 Season 10</t>
  </si>
  <si>
    <t>Rookie Hikes: 2013/14 Season 10</t>
  </si>
  <si>
    <t>Miles Hiked: 2014/15 Season 11</t>
  </si>
  <si>
    <t># of Hikes: 2014/15 Season 11</t>
  </si>
  <si>
    <t>Hike Leaders: 2014/15 Season 11</t>
  </si>
  <si>
    <t>Rookie Miles: 2014/15 Season 11</t>
  </si>
  <si>
    <t>Rookie Hikes: 2014/15 Season 11</t>
  </si>
  <si>
    <t>Miles Hiked: 2015/16 Season 12</t>
  </si>
  <si>
    <t># of Hikes: 2015/16 Season 12</t>
  </si>
  <si>
    <t>Hike Leaders: 2015/16 Season 12</t>
  </si>
  <si>
    <t>Rookie Miles: 2015/16 Season 12</t>
  </si>
  <si>
    <t>Rookie Hikes: 2015/16 Season 12</t>
  </si>
  <si>
    <t>Miles Hiked: 2016/17 Season 13</t>
  </si>
  <si>
    <t># of Hikes: 2016/17 Season 13</t>
  </si>
  <si>
    <t>Hike Leaders: 2016/17 Season 13</t>
  </si>
  <si>
    <t>Rookie Miles: 2016/17 Season 13</t>
  </si>
  <si>
    <t>Rookie Hikes: 2016/17 Season 13</t>
  </si>
  <si>
    <t>Miles Hiked: 2017/18 Season 14</t>
  </si>
  <si>
    <t># of Hikes: 2017/18 Season 14</t>
  </si>
  <si>
    <t>Hike Leaders: 2017/18 Season 14</t>
  </si>
  <si>
    <t>Rookie Miles: 2017/18 Season 14</t>
  </si>
  <si>
    <t>Rookie Hikes: 2017/18 Season 14</t>
  </si>
  <si>
    <t>Miles Hiked: 2018/19 Season 15</t>
  </si>
  <si>
    <t># of Hikes: 2018/19 Season 15</t>
  </si>
  <si>
    <t>Hike Leaders: 2018/19 Season 15</t>
  </si>
  <si>
    <t>Rookie Miles: 2018/19 Season 15</t>
  </si>
  <si>
    <t>Rookie Hikes: 2018/19 Season 15</t>
  </si>
  <si>
    <t>Miles Hiked: 2019/20 Season 16</t>
  </si>
  <si>
    <t># of Hikes: 2019/20 Season 16</t>
  </si>
  <si>
    <t>Hike Leaders: 2019/20 Season 16</t>
  </si>
  <si>
    <t>Rookie Miles: 2019/20 Season 16</t>
  </si>
  <si>
    <t>Rookie Hikes: 2019/20 Season 16</t>
  </si>
  <si>
    <t>Miles Hiked: 2020/21 Season 17</t>
  </si>
  <si>
    <t># of Hikes: 2020/21 Season 17</t>
  </si>
  <si>
    <t>Hike Leaders: 2020/21 Season 17</t>
  </si>
  <si>
    <t>Rookie Miles: 2020/21 Season 17</t>
  </si>
  <si>
    <t>Rookie Hikes: 2020/21 Season 17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</si>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</sst>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m\-yyyy"/>
    <numFmt numFmtId="165" formatCode="0.0"/>
    <numFmt numFmtId="166" formatCode="_(* #,##0_);_(* \(#,##0\);_(* &quot;-&quot;??_);_(@_)"/>
    <numFmt numFmtId="167" formatCode="#,##0.0"/>
    <numFmt numFmtId="168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omic Sans MS"/>
      <family val="4"/>
    </font>
    <font>
      <b/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mic Sans MS"/>
      <family val="4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b/>
      <sz val="11"/>
      <color rgb="FFFF0000"/>
      <name val="Comic Sans MS"/>
      <family val="4"/>
    </font>
    <font>
      <b/>
      <sz val="20"/>
      <color theme="1"/>
      <name val="Comic Sans MS"/>
      <family val="4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  <font>
      <u/>
      <sz val="14"/>
      <color rgb="FF0563C1"/>
      <name val="Comic Sans MS"/>
      <family val="4"/>
    </font>
    <font>
      <b/>
      <sz val="10"/>
      <color rgb="FFFF0000"/>
      <name val="Comic Sans MS"/>
      <family val="4"/>
    </font>
    <font>
      <sz val="9"/>
      <color theme="0"/>
      <name val="Comic Sans MS"/>
      <family val="4"/>
    </font>
    <font>
      <sz val="8"/>
      <color theme="0"/>
      <name val="Comic Sans MS"/>
      <family val="4"/>
    </font>
    <font>
      <sz val="10"/>
      <color rgb="FFFF0000"/>
      <name val="Comic Sans MS"/>
      <family val="4"/>
    </font>
    <font>
      <sz val="10"/>
      <color rgb="FFFF0000"/>
      <name val="Arial"/>
      <family val="2"/>
    </font>
    <font>
      <sz val="1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9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ashed">
        <color indexed="64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7" fontId="9" fillId="0" borderId="0" xfId="0" applyNumberFormat="1" applyFont="1"/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7" fontId="8" fillId="0" borderId="26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67" fontId="8" fillId="0" borderId="2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 wrapText="1"/>
    </xf>
    <xf numFmtId="167" fontId="6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 wrapText="1"/>
    </xf>
    <xf numFmtId="1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20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68" fontId="6" fillId="0" borderId="33" xfId="1" applyNumberFormat="1" applyFont="1" applyBorder="1" applyAlignment="1">
      <alignment vertical="center"/>
    </xf>
    <xf numFmtId="168" fontId="6" fillId="0" borderId="13" xfId="1" applyNumberFormat="1" applyFont="1" applyBorder="1" applyAlignment="1">
      <alignment vertical="center"/>
    </xf>
    <xf numFmtId="168" fontId="6" fillId="0" borderId="34" xfId="1" applyNumberFormat="1" applyFont="1" applyBorder="1" applyAlignment="1">
      <alignment vertical="center"/>
    </xf>
    <xf numFmtId="168" fontId="6" fillId="0" borderId="35" xfId="1" applyNumberFormat="1" applyFont="1" applyBorder="1" applyAlignment="1">
      <alignment vertical="center"/>
    </xf>
    <xf numFmtId="168" fontId="6" fillId="0" borderId="35" xfId="1" applyNumberFormat="1" applyFont="1" applyFill="1" applyBorder="1" applyAlignment="1">
      <alignment vertical="center"/>
    </xf>
    <xf numFmtId="168" fontId="6" fillId="0" borderId="35" xfId="0" applyNumberFormat="1" applyFont="1" applyBorder="1" applyAlignment="1">
      <alignment horizontal="center" vertical="center"/>
    </xf>
    <xf numFmtId="168" fontId="6" fillId="0" borderId="36" xfId="0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right" vertical="center"/>
    </xf>
    <xf numFmtId="166" fontId="6" fillId="0" borderId="12" xfId="1" applyNumberFormat="1" applyFont="1" applyFill="1" applyBorder="1" applyAlignment="1">
      <alignment horizontal="right" vertical="center"/>
    </xf>
    <xf numFmtId="166" fontId="6" fillId="0" borderId="14" xfId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8" xfId="1" applyNumberFormat="1" applyFont="1" applyFill="1" applyBorder="1" applyAlignment="1">
      <alignment horizontal="right" vertical="center"/>
    </xf>
    <xf numFmtId="166" fontId="7" fillId="0" borderId="21" xfId="1" applyNumberFormat="1" applyFont="1" applyFill="1" applyBorder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167" fontId="9" fillId="0" borderId="31" xfId="0" applyNumberFormat="1" applyFont="1" applyBorder="1"/>
    <xf numFmtId="0" fontId="9" fillId="0" borderId="29" xfId="0" applyFont="1" applyBorder="1"/>
    <xf numFmtId="0" fontId="9" fillId="0" borderId="31" xfId="0" applyFont="1" applyBorder="1"/>
    <xf numFmtId="0" fontId="9" fillId="0" borderId="43" xfId="0" applyFont="1" applyBorder="1" applyAlignment="1">
      <alignment horizontal="left" indent="1"/>
    </xf>
    <xf numFmtId="3" fontId="9" fillId="0" borderId="44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inden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2" applyFont="1"/>
    <xf numFmtId="0" fontId="16" fillId="0" borderId="0" xfId="0" quotePrefix="1" applyFont="1" applyAlignment="1">
      <alignment vertical="top"/>
    </xf>
    <xf numFmtId="0" fontId="12" fillId="0" borderId="0" xfId="0" applyFont="1"/>
    <xf numFmtId="0" fontId="5" fillId="7" borderId="46" xfId="0" quotePrefix="1" applyFont="1" applyFill="1" applyBorder="1" applyAlignment="1">
      <alignment horizontal="center" vertical="top" wrapText="1"/>
    </xf>
    <xf numFmtId="167" fontId="5" fillId="7" borderId="46" xfId="0" quotePrefix="1" applyNumberFormat="1" applyFont="1" applyFill="1" applyBorder="1" applyAlignment="1">
      <alignment horizontal="center" vertical="top" wrapText="1"/>
    </xf>
    <xf numFmtId="167" fontId="5" fillId="7" borderId="44" xfId="0" quotePrefix="1" applyNumberFormat="1" applyFont="1" applyFill="1" applyBorder="1" applyAlignment="1">
      <alignment horizontal="right" vertical="top" wrapText="1"/>
    </xf>
    <xf numFmtId="0" fontId="9" fillId="0" borderId="29" xfId="0" applyFont="1" applyBorder="1" applyAlignment="1">
      <alignment horizontal="center"/>
    </xf>
    <xf numFmtId="167" fontId="9" fillId="0" borderId="29" xfId="0" applyNumberFormat="1" applyFont="1" applyBorder="1"/>
    <xf numFmtId="0" fontId="5" fillId="4" borderId="43" xfId="0" quotePrefix="1" applyFont="1" applyFill="1" applyBorder="1" applyAlignment="1">
      <alignment horizontal="left" vertical="top" wrapText="1"/>
    </xf>
    <xf numFmtId="0" fontId="5" fillId="4" borderId="44" xfId="0" quotePrefix="1" applyFont="1" applyFill="1" applyBorder="1" applyAlignment="1">
      <alignment horizontal="center" vertical="top" wrapText="1"/>
    </xf>
    <xf numFmtId="167" fontId="5" fillId="4" borderId="44" xfId="0" quotePrefix="1" applyNumberFormat="1" applyFont="1" applyFill="1" applyBorder="1" applyAlignment="1">
      <alignment horizontal="center" vertical="top" wrapText="1"/>
    </xf>
    <xf numFmtId="167" fontId="5" fillId="4" borderId="46" xfId="0" quotePrefix="1" applyNumberFormat="1" applyFont="1" applyFill="1" applyBorder="1" applyAlignment="1">
      <alignment horizontal="right" vertical="top" wrapText="1"/>
    </xf>
    <xf numFmtId="167" fontId="5" fillId="4" borderId="42" xfId="0" quotePrefix="1" applyNumberFormat="1" applyFont="1" applyFill="1" applyBorder="1" applyAlignment="1">
      <alignment horizontal="center" vertical="top" wrapText="1"/>
    </xf>
    <xf numFmtId="0" fontId="9" fillId="0" borderId="50" xfId="0" applyFont="1" applyBorder="1"/>
    <xf numFmtId="167" fontId="9" fillId="0" borderId="27" xfId="0" applyNumberFormat="1" applyFont="1" applyBorder="1"/>
    <xf numFmtId="0" fontId="9" fillId="0" borderId="38" xfId="0" applyFont="1" applyBorder="1" applyAlignment="1">
      <alignment horizontal="left" indent="1"/>
    </xf>
    <xf numFmtId="3" fontId="9" fillId="0" borderId="39" xfId="0" applyNumberFormat="1" applyFont="1" applyBorder="1" applyAlignment="1">
      <alignment horizontal="center"/>
    </xf>
    <xf numFmtId="167" fontId="9" fillId="0" borderId="39" xfId="0" applyNumberFormat="1" applyFont="1" applyBorder="1"/>
    <xf numFmtId="167" fontId="9" fillId="0" borderId="37" xfId="0" applyNumberFormat="1" applyFont="1" applyBorder="1"/>
    <xf numFmtId="167" fontId="9" fillId="0" borderId="40" xfId="0" applyNumberFormat="1" applyFont="1" applyBorder="1"/>
    <xf numFmtId="0" fontId="9" fillId="0" borderId="4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7" fontId="9" fillId="0" borderId="46" xfId="0" applyNumberFormat="1" applyFont="1" applyBorder="1"/>
    <xf numFmtId="167" fontId="9" fillId="0" borderId="49" xfId="0" applyNumberFormat="1" applyFont="1" applyBorder="1"/>
    <xf numFmtId="0" fontId="5" fillId="8" borderId="43" xfId="0" quotePrefix="1" applyFont="1" applyFill="1" applyBorder="1" applyAlignment="1">
      <alignment horizontal="left" vertical="top" wrapText="1"/>
    </xf>
    <xf numFmtId="0" fontId="5" fillId="8" borderId="46" xfId="0" quotePrefix="1" applyFont="1" applyFill="1" applyBorder="1" applyAlignment="1">
      <alignment horizontal="center" vertical="top" wrapText="1"/>
    </xf>
    <xf numFmtId="167" fontId="5" fillId="8" borderId="46" xfId="0" quotePrefix="1" applyNumberFormat="1" applyFont="1" applyFill="1" applyBorder="1" applyAlignment="1">
      <alignment horizontal="center" vertical="top" wrapText="1"/>
    </xf>
    <xf numFmtId="167" fontId="5" fillId="8" borderId="46" xfId="0" quotePrefix="1" applyNumberFormat="1" applyFont="1" applyFill="1" applyBorder="1" applyAlignment="1">
      <alignment horizontal="right" vertical="top" wrapText="1"/>
    </xf>
    <xf numFmtId="167" fontId="5" fillId="8" borderId="42" xfId="0" quotePrefix="1" applyNumberFormat="1" applyFont="1" applyFill="1" applyBorder="1" applyAlignment="1">
      <alignment horizontal="center" vertical="top" wrapText="1"/>
    </xf>
    <xf numFmtId="3" fontId="5" fillId="9" borderId="46" xfId="0" quotePrefix="1" applyNumberFormat="1" applyFont="1" applyFill="1" applyBorder="1" applyAlignment="1">
      <alignment horizontal="center" vertical="top" wrapText="1"/>
    </xf>
    <xf numFmtId="0" fontId="5" fillId="9" borderId="43" xfId="0" quotePrefix="1" applyFont="1" applyFill="1" applyBorder="1" applyAlignment="1">
      <alignment horizontal="left" vertical="top" wrapText="1"/>
    </xf>
    <xf numFmtId="167" fontId="5" fillId="7" borderId="46" xfId="0" quotePrefix="1" applyNumberFormat="1" applyFont="1" applyFill="1" applyBorder="1" applyAlignment="1">
      <alignment horizontal="left" vertical="top" wrapText="1"/>
    </xf>
    <xf numFmtId="167" fontId="5" fillId="7" borderId="42" xfId="0" quotePrefix="1" applyNumberFormat="1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left" indent="1"/>
    </xf>
    <xf numFmtId="0" fontId="9" fillId="0" borderId="48" xfId="0" applyFont="1" applyBorder="1"/>
    <xf numFmtId="0" fontId="9" fillId="0" borderId="48" xfId="0" applyFont="1" applyBorder="1" applyAlignment="1">
      <alignment horizontal="center"/>
    </xf>
    <xf numFmtId="167" fontId="9" fillId="0" borderId="48" xfId="0" applyNumberFormat="1" applyFont="1" applyBorder="1"/>
    <xf numFmtId="167" fontId="9" fillId="0" borderId="47" xfId="0" applyNumberFormat="1" applyFont="1" applyBorder="1"/>
    <xf numFmtId="0" fontId="9" fillId="0" borderId="48" xfId="0" applyFont="1" applyBorder="1" applyAlignment="1">
      <alignment horizontal="left" indent="1"/>
    </xf>
    <xf numFmtId="3" fontId="9" fillId="0" borderId="48" xfId="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5" fillId="7" borderId="43" xfId="0" quotePrefix="1" applyFont="1" applyFill="1" applyBorder="1" applyAlignment="1">
      <alignment horizontal="left" vertical="top" wrapText="1"/>
    </xf>
    <xf numFmtId="3" fontId="9" fillId="0" borderId="49" xfId="0" applyNumberFormat="1" applyFont="1" applyBorder="1" applyAlignment="1">
      <alignment horizontal="center"/>
    </xf>
    <xf numFmtId="3" fontId="9" fillId="0" borderId="51" xfId="0" applyNumberFormat="1" applyFont="1" applyBorder="1" applyAlignment="1">
      <alignment horizontal="center"/>
    </xf>
    <xf numFmtId="0" fontId="17" fillId="0" borderId="48" xfId="0" applyFont="1" applyBorder="1" applyAlignment="1">
      <alignment horizontal="left" indent="1"/>
    </xf>
    <xf numFmtId="0" fontId="18" fillId="0" borderId="48" xfId="0" applyFont="1" applyBorder="1" applyAlignment="1">
      <alignment horizontal="left" indent="1"/>
    </xf>
    <xf numFmtId="3" fontId="8" fillId="0" borderId="0" xfId="0" applyNumberFormat="1" applyFont="1" applyAlignment="1">
      <alignment horizontal="center" vertical="center" wrapText="1"/>
    </xf>
    <xf numFmtId="167" fontId="19" fillId="0" borderId="26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20" fillId="0" borderId="0" xfId="0" applyNumberFormat="1" applyFont="1"/>
    <xf numFmtId="0" fontId="20" fillId="0" borderId="0" xfId="0" applyFont="1"/>
    <xf numFmtId="167" fontId="19" fillId="0" borderId="27" xfId="0" applyNumberFormat="1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1" fontId="19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 wrapText="1"/>
    </xf>
    <xf numFmtId="165" fontId="19" fillId="10" borderId="0" xfId="0" applyNumberFormat="1" applyFont="1" applyFill="1" applyAlignment="1">
      <alignment horizontal="right" vertical="center"/>
    </xf>
    <xf numFmtId="0" fontId="19" fillId="10" borderId="4" xfId="0" applyFont="1" applyFill="1" applyBorder="1" applyAlignment="1">
      <alignment vertical="center"/>
    </xf>
    <xf numFmtId="3" fontId="19" fillId="10" borderId="26" xfId="0" applyNumberFormat="1" applyFont="1" applyFill="1" applyBorder="1" applyAlignment="1">
      <alignment horizontal="center" vertical="center" wrapText="1"/>
    </xf>
    <xf numFmtId="167" fontId="19" fillId="10" borderId="0" xfId="0" applyNumberFormat="1" applyFont="1" applyFill="1" applyAlignment="1">
      <alignment horizontal="right" vertical="center" wrapText="1"/>
    </xf>
    <xf numFmtId="1" fontId="19" fillId="10" borderId="0" xfId="0" applyNumberFormat="1" applyFont="1" applyFill="1" applyAlignment="1">
      <alignment horizontal="right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9" fillId="10" borderId="0" xfId="0" applyFont="1" applyFill="1" applyAlignment="1">
      <alignment horizontal="right" vertical="center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1" fontId="19" fillId="0" borderId="0" xfId="0" applyNumberFormat="1" applyFont="1" applyAlignment="1">
      <alignment horizontal="right"/>
    </xf>
    <xf numFmtId="3" fontId="21" fillId="0" borderId="27" xfId="0" applyNumberFormat="1" applyFont="1" applyBorder="1" applyAlignment="1">
      <alignment horizontal="center" vertical="center" wrapText="1"/>
    </xf>
    <xf numFmtId="167" fontId="21" fillId="0" borderId="26" xfId="0" applyNumberFormat="1" applyFont="1" applyBorder="1" applyAlignment="1">
      <alignment horizontal="center" vertical="center" wrapText="1"/>
    </xf>
    <xf numFmtId="167" fontId="21" fillId="0" borderId="2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8" borderId="4" xfId="0" quotePrefix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7" borderId="4" xfId="0" quotePrefix="1" applyFont="1" applyFill="1" applyBorder="1" applyAlignment="1">
      <alignment horizontal="center" vertical="center"/>
    </xf>
    <xf numFmtId="0" fontId="4" fillId="7" borderId="0" xfId="0" quotePrefix="1" applyFont="1" applyFill="1" applyAlignment="1">
      <alignment horizontal="center" vertical="center"/>
    </xf>
    <xf numFmtId="0" fontId="4" fillId="7" borderId="5" xfId="0" quotePrefix="1" applyFont="1" applyFill="1" applyBorder="1" applyAlignment="1">
      <alignment horizontal="center" vertical="center"/>
    </xf>
    <xf numFmtId="0" fontId="5" fillId="7" borderId="4" xfId="0" quotePrefix="1" applyFont="1" applyFill="1" applyBorder="1" applyAlignment="1">
      <alignment horizontal="center" vertical="center"/>
    </xf>
    <xf numFmtId="0" fontId="5" fillId="7" borderId="0" xfId="0" quotePrefix="1" applyFont="1" applyFill="1" applyAlignment="1">
      <alignment horizontal="center" vertical="center"/>
    </xf>
    <xf numFmtId="0" fontId="5" fillId="7" borderId="5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20" xfId="0" quotePrefix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9" borderId="4" xfId="0" quotePrefix="1" applyFont="1" applyFill="1" applyBorder="1" applyAlignment="1">
      <alignment horizontal="center" vertical="center"/>
    </xf>
    <xf numFmtId="0" fontId="4" fillId="9" borderId="0" xfId="0" quotePrefix="1" applyFont="1" applyFill="1" applyAlignment="1">
      <alignment horizontal="center" vertical="center"/>
    </xf>
    <xf numFmtId="0" fontId="4" fillId="9" borderId="5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3" borderId="0" xfId="0" quotePrefix="1" applyFont="1" applyFill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7" fillId="0" borderId="32" xfId="0" quotePrefix="1" applyFont="1" applyBorder="1" applyAlignment="1">
      <alignment horizontal="center" vertical="center"/>
    </xf>
    <xf numFmtId="0" fontId="7" fillId="0" borderId="41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0" fontId="2" fillId="5" borderId="2" xfId="0" quotePrefix="1" applyFont="1" applyFill="1" applyBorder="1" applyAlignment="1">
      <alignment horizontal="center" vertical="center"/>
    </xf>
    <xf numFmtId="0" fontId="2" fillId="5" borderId="3" xfId="0" quotePrefix="1" applyFont="1" applyFill="1" applyBorder="1" applyAlignment="1">
      <alignment horizontal="center" vertical="center"/>
    </xf>
    <xf numFmtId="0" fontId="4" fillId="5" borderId="4" xfId="0" quotePrefix="1" applyFont="1" applyFill="1" applyBorder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4" fillId="5" borderId="5" xfId="0" quotePrefix="1" applyFont="1" applyFill="1" applyBorder="1" applyAlignment="1">
      <alignment horizontal="center" vertical="center"/>
    </xf>
    <xf numFmtId="0" fontId="5" fillId="5" borderId="20" xfId="0" quotePrefix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/>
    </xf>
    <xf numFmtId="0" fontId="5" fillId="5" borderId="21" xfId="0" quotePrefix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2" xfId="0" quotePrefix="1" applyFont="1" applyFill="1" applyBorder="1" applyAlignment="1">
      <alignment horizontal="center" vertical="center"/>
    </xf>
    <xf numFmtId="0" fontId="2" fillId="6" borderId="3" xfId="0" quotePrefix="1" applyFont="1" applyFill="1" applyBorder="1" applyAlignment="1">
      <alignment horizontal="center" vertical="center"/>
    </xf>
    <xf numFmtId="0" fontId="4" fillId="6" borderId="4" xfId="0" quotePrefix="1" applyFont="1" applyFill="1" applyBorder="1" applyAlignment="1">
      <alignment horizontal="center" vertical="center"/>
    </xf>
    <xf numFmtId="0" fontId="4" fillId="6" borderId="0" xfId="0" quotePrefix="1" applyFont="1" applyFill="1" applyAlignment="1">
      <alignment horizontal="center" vertical="center"/>
    </xf>
    <xf numFmtId="0" fontId="4" fillId="6" borderId="5" xfId="0" quotePrefix="1" applyFont="1" applyFill="1" applyBorder="1" applyAlignment="1">
      <alignment horizontal="center" vertical="center"/>
    </xf>
    <xf numFmtId="0" fontId="5" fillId="6" borderId="20" xfId="0" quotePrefix="1" applyFont="1" applyFill="1" applyBorder="1" applyAlignment="1">
      <alignment horizontal="center" vertical="center"/>
    </xf>
    <xf numFmtId="0" fontId="5" fillId="6" borderId="23" xfId="0" quotePrefix="1" applyFont="1" applyFill="1" applyBorder="1" applyAlignment="1">
      <alignment horizontal="center" vertical="center"/>
    </xf>
    <xf numFmtId="0" fontId="5" fillId="6" borderId="21" xfId="0" quotePrefix="1" applyFont="1" applyFill="1" applyBorder="1" applyAlignment="1">
      <alignment horizontal="center" vertical="center"/>
    </xf>
    <xf numFmtId="0" fontId="6" fillId="0" borderId="52" xfId="0" quotePrefix="1" applyFont="1" applyBorder="1" applyAlignment="1">
      <alignment horizontal="center" vertical="center"/>
    </xf>
    <xf numFmtId="0" fontId="6" fillId="0" borderId="35" xfId="0" quotePrefix="1" applyFont="1" applyBorder="1" applyAlignment="1">
      <alignment horizontal="center" vertical="center"/>
    </xf>
    <xf numFmtId="0" fontId="8" fillId="0" borderId="53" xfId="0" quotePrefix="1" applyFont="1" applyBorder="1" applyAlignment="1">
      <alignment horizontal="left" vertical="center"/>
    </xf>
    <xf numFmtId="0" fontId="8" fillId="0" borderId="22" xfId="0" quotePrefix="1" applyFont="1" applyBorder="1" applyAlignment="1">
      <alignment horizontal="left" vertical="center"/>
    </xf>
    <xf numFmtId="3" fontId="5" fillId="9" borderId="42" xfId="0" quotePrefix="1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/>
    </xf>
    <xf numFmtId="3" fontId="8" fillId="0" borderId="2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ont>
        <color rgb="FFFF0000"/>
      </font>
      <fill>
        <patternFill patternType="solid">
          <bgColor rgb="FFFFD9FF"/>
        </patternFill>
      </fill>
    </dxf>
    <dxf>
      <font>
        <color rgb="FFFF0000"/>
      </font>
      <fill>
        <patternFill>
          <fgColor rgb="FFFFD9FF"/>
          <bgColor rgb="FFFFD9FF"/>
        </patternFill>
      </fill>
    </dxf>
    <dxf>
      <font>
        <color rgb="FFFF0000"/>
      </font>
      <fill>
        <patternFill>
          <bgColor rgb="FFFFD9FF"/>
        </patternFill>
      </fill>
    </dxf>
    <dxf>
      <font>
        <color rgb="FFFF0000"/>
      </font>
      <fill>
        <patternFill>
          <bgColor rgb="FFFFD9FF"/>
        </patternFill>
      </fill>
    </dxf>
    <dxf>
      <font>
        <color rgb="FFFF0000"/>
      </font>
      <fill>
        <patternFill>
          <bgColor rgb="FFFFD9FF"/>
        </patternFill>
      </fill>
    </dxf>
  </dxfs>
  <tableStyles count="0" defaultTableStyle="TableStyleMedium2" defaultPivotStyle="PivotStyleLight16"/>
  <colors>
    <mruColors>
      <color rgb="FFFFD9FF"/>
      <color rgb="FFCCFFFF"/>
      <color rgb="FF0563C1"/>
      <color rgb="FFFFCC99"/>
      <color rgb="FFCC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Season Mileage and Average Hike Length per</a:t>
            </a:r>
            <a:r>
              <a:rPr lang="en-US" sz="1800" b="1" baseline="0"/>
              <a:t> Hiker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'Club Milestone History'!$E$6</c:f>
              <c:strCache>
                <c:ptCount val="1"/>
                <c:pt idx="0">
                  <c:v>Miles Hiked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'Club Milestone History'!$D$7:$D$26</c:f>
              <c:strCache>
                <c:ptCount val="2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  <c:pt idx="17">
                  <c:v>2021/22</c:v>
                </c:pt>
                <c:pt idx="18">
                  <c:v>2022/23</c:v>
                </c:pt>
                <c:pt idx="19">
                  <c:v>2023/24</c:v>
                </c:pt>
              </c:strCache>
            </c:strRef>
          </c:cat>
          <c:val>
            <c:numRef>
              <c:f>'Club Milestone History'!$E$7:$E$26</c:f>
              <c:numCache>
                <c:formatCode>_(* #,##0.0_);_(* \(#,##0.0\);_(* "-"??_);_(@_)</c:formatCode>
                <c:ptCount val="20"/>
                <c:pt idx="0">
                  <c:v>6096</c:v>
                </c:pt>
                <c:pt idx="1">
                  <c:v>5883.5</c:v>
                </c:pt>
                <c:pt idx="2">
                  <c:v>4845.8999999999996</c:v>
                </c:pt>
                <c:pt idx="3">
                  <c:v>4886.2</c:v>
                </c:pt>
                <c:pt idx="4">
                  <c:v>6185.9</c:v>
                </c:pt>
                <c:pt idx="5">
                  <c:v>6514.1</c:v>
                </c:pt>
                <c:pt idx="6">
                  <c:v>7942</c:v>
                </c:pt>
                <c:pt idx="7">
                  <c:v>11256.3</c:v>
                </c:pt>
                <c:pt idx="8">
                  <c:v>12802.900000000005</c:v>
                </c:pt>
                <c:pt idx="9">
                  <c:v>14458.8</c:v>
                </c:pt>
                <c:pt idx="10">
                  <c:v>13084</c:v>
                </c:pt>
                <c:pt idx="11">
                  <c:v>16366.9</c:v>
                </c:pt>
                <c:pt idx="12">
                  <c:v>20847.400000000001</c:v>
                </c:pt>
                <c:pt idx="13">
                  <c:v>23653.7</c:v>
                </c:pt>
                <c:pt idx="14">
                  <c:v>26678</c:v>
                </c:pt>
                <c:pt idx="15">
                  <c:v>25732.19999999999</c:v>
                </c:pt>
                <c:pt idx="16">
                  <c:v>30922.710999999996</c:v>
                </c:pt>
                <c:pt idx="17">
                  <c:v>29779.443000000003</c:v>
                </c:pt>
                <c:pt idx="18">
                  <c:v>28431.300000000003</c:v>
                </c:pt>
                <c:pt idx="19">
                  <c:v>2189.0500000000006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A-4E2F-82CE-F2B3F904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154008"/>
        <c:axId val="400147448"/>
      </c:barChart>
      <c:lineChart>
        <c:grouping val="standard"/>
        <c:varyColors val="0"/>
        <c:ser>
          <c:idx val="2"/>
          <c:order val="1"/>
          <c:tx>
            <c:strRef>
              <c:f>'Club Milestone History'!$G$6</c:f>
              <c:strCache>
                <c:ptCount val="1"/>
                <c:pt idx="0">
                  <c:v>Avg Miles / Hiker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'Club Milestone History'!$D$7:$D$26</c:f>
              <c:strCache>
                <c:ptCount val="2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  <c:pt idx="17">
                  <c:v>2021/22</c:v>
                </c:pt>
                <c:pt idx="18">
                  <c:v>2022/23</c:v>
                </c:pt>
                <c:pt idx="19">
                  <c:v>2023/24</c:v>
                </c:pt>
              </c:strCache>
            </c:strRef>
          </c:cat>
          <c:val>
            <c:numRef>
              <c:f>'Club Milestone History'!$G$7:$G$26</c:f>
              <c:numCache>
                <c:formatCode>0.00</c:formatCode>
                <c:ptCount val="20"/>
                <c:pt idx="0">
                  <c:v>7.1214953271028039</c:v>
                </c:pt>
                <c:pt idx="1">
                  <c:v>7.9614343707713129</c:v>
                </c:pt>
                <c:pt idx="2">
                  <c:v>7.5835680751173706</c:v>
                </c:pt>
                <c:pt idx="3">
                  <c:v>8.0497528830313012</c:v>
                </c:pt>
                <c:pt idx="4">
                  <c:v>7.1929069767441858</c:v>
                </c:pt>
                <c:pt idx="5">
                  <c:v>7.3605649717514128</c:v>
                </c:pt>
                <c:pt idx="6">
                  <c:v>7.6882865440464663</c:v>
                </c:pt>
                <c:pt idx="7">
                  <c:v>8.0632521489971349</c:v>
                </c:pt>
                <c:pt idx="8">
                  <c:v>6.9392411924119273</c:v>
                </c:pt>
                <c:pt idx="9">
                  <c:v>7.3920245398773003</c:v>
                </c:pt>
                <c:pt idx="10">
                  <c:v>6.9595744680851066</c:v>
                </c:pt>
                <c:pt idx="11">
                  <c:v>6.7492371134020619</c:v>
                </c:pt>
                <c:pt idx="12">
                  <c:v>6.622426937738247</c:v>
                </c:pt>
                <c:pt idx="13">
                  <c:v>6.9508374963267707</c:v>
                </c:pt>
                <c:pt idx="14">
                  <c:v>6.9528277299973942</c:v>
                </c:pt>
                <c:pt idx="15">
                  <c:v>7.2423867154517279</c:v>
                </c:pt>
                <c:pt idx="16">
                  <c:v>7.3276566350710892</c:v>
                </c:pt>
                <c:pt idx="17">
                  <c:v>7.2350444606413999</c:v>
                </c:pt>
                <c:pt idx="18">
                  <c:v>7.0636770186335411</c:v>
                </c:pt>
                <c:pt idx="19">
                  <c:v>7.3212374581939823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A-4E2F-82CE-F2B3F904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68880"/>
        <c:axId val="402568552"/>
      </c:lineChart>
      <c:catAx>
        <c:axId val="40015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47448"/>
        <c:crosses val="autoZero"/>
        <c:auto val="1"/>
        <c:lblAlgn val="ctr"/>
        <c:lblOffset val="100"/>
        <c:noMultiLvlLbl val="0"/>
      </c:catAx>
      <c:valAx>
        <c:axId val="40014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54008"/>
        <c:crosses val="autoZero"/>
        <c:crossBetween val="between"/>
      </c:valAx>
      <c:valAx>
        <c:axId val="40256855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568880"/>
        <c:crosses val="max"/>
        <c:crossBetween val="between"/>
      </c:valAx>
      <c:catAx>
        <c:axId val="40256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568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44450" cap="flat" cmpd="tri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28</xdr:row>
      <xdr:rowOff>109536</xdr:rowOff>
    </xdr:from>
    <xdr:to>
      <xdr:col>9</xdr:col>
      <xdr:colOff>314325</xdr:colOff>
      <xdr:row>56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B36D39-97F8-4A43-9463-C9A5B0D14C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E7DD-6BAB-43A8-8C4F-813DAF4B4E49}">
  <dimension ref="A1:G24"/>
  <sheetViews>
    <sheetView showGridLines="0" tabSelected="1" workbookViewId="0">
      <pane ySplit="4" topLeftCell="A5" activePane="bottomLeft" state="frozen"/>
      <selection sqref="A1:XFD1048576"/>
      <selection pane="bottomLeft" activeCell="A5" sqref="A5"/>
    </sheetView>
  </sheetViews>
  <sheetFormatPr defaultRowHeight="16.5" x14ac:dyDescent="0.3"/>
  <cols>
    <col min="1" max="1" width="9.140625" style="8"/>
    <col min="2" max="2" width="41.28515625" style="8" bestFit="1" customWidth="1"/>
    <col min="3" max="3" width="14.5703125" style="9" customWidth="1"/>
    <col min="4" max="4" width="2.85546875" style="9" bestFit="1" customWidth="1"/>
    <col min="5" max="5" width="12.28515625" style="9" customWidth="1"/>
    <col min="6" max="16384" width="9.140625" style="8"/>
  </cols>
  <sheetData>
    <row r="1" spans="1:7" ht="31.5" x14ac:dyDescent="0.6">
      <c r="A1" s="167" t="s">
        <v>841</v>
      </c>
      <c r="B1" s="167"/>
      <c r="C1" s="167"/>
      <c r="D1" s="167"/>
      <c r="E1" s="167"/>
      <c r="F1" s="167"/>
      <c r="G1" s="82"/>
    </row>
    <row r="4" spans="1:7" ht="21" x14ac:dyDescent="0.4">
      <c r="B4" s="78"/>
      <c r="C4" s="79"/>
      <c r="D4" s="79"/>
      <c r="E4" s="79"/>
      <c r="F4" s="78"/>
    </row>
    <row r="5" spans="1:7" ht="21" x14ac:dyDescent="0.4">
      <c r="B5" s="78"/>
      <c r="F5" s="78"/>
    </row>
    <row r="6" spans="1:7" ht="22.5" x14ac:dyDescent="0.45">
      <c r="B6" s="78"/>
      <c r="C6" s="166" t="s">
        <v>840</v>
      </c>
      <c r="D6" s="166"/>
      <c r="E6" s="166"/>
      <c r="F6" s="78"/>
    </row>
    <row r="7" spans="1:7" ht="21" x14ac:dyDescent="0.4">
      <c r="B7" s="80" t="s">
        <v>835</v>
      </c>
      <c r="C7" s="79">
        <v>2</v>
      </c>
      <c r="D7" s="79" t="s">
        <v>839</v>
      </c>
      <c r="E7" s="79">
        <v>27</v>
      </c>
      <c r="F7" s="78"/>
    </row>
    <row r="8" spans="1:7" ht="21" x14ac:dyDescent="0.4">
      <c r="B8" s="78"/>
      <c r="C8" s="79"/>
      <c r="D8" s="79"/>
      <c r="E8" s="79"/>
      <c r="F8" s="78"/>
    </row>
    <row r="9" spans="1:7" ht="21" x14ac:dyDescent="0.4">
      <c r="B9" s="80" t="s">
        <v>836</v>
      </c>
      <c r="C9" s="79">
        <f>+E7+1</f>
        <v>28</v>
      </c>
      <c r="D9" s="79" t="s">
        <v>839</v>
      </c>
      <c r="E9" s="79">
        <v>51</v>
      </c>
      <c r="F9" s="78"/>
    </row>
    <row r="10" spans="1:7" ht="21" x14ac:dyDescent="0.4">
      <c r="B10" s="81" t="s">
        <v>850</v>
      </c>
      <c r="C10" s="79"/>
      <c r="D10" s="79"/>
      <c r="E10" s="79"/>
      <c r="F10" s="78"/>
    </row>
    <row r="11" spans="1:7" ht="21" x14ac:dyDescent="0.4">
      <c r="B11" s="80" t="s">
        <v>837</v>
      </c>
      <c r="C11" s="79">
        <f>+E9+1</f>
        <v>52</v>
      </c>
      <c r="D11" s="79" t="s">
        <v>839</v>
      </c>
      <c r="E11" s="79">
        <v>53</v>
      </c>
      <c r="F11" s="78"/>
    </row>
    <row r="12" spans="1:7" ht="21" x14ac:dyDescent="0.4">
      <c r="B12" s="78"/>
      <c r="C12" s="79"/>
      <c r="D12" s="79"/>
      <c r="E12" s="79"/>
      <c r="F12" s="78"/>
    </row>
    <row r="13" spans="1:7" ht="21" x14ac:dyDescent="0.4">
      <c r="B13" s="80" t="s">
        <v>860</v>
      </c>
      <c r="C13" s="79">
        <f>+E11+1</f>
        <v>54</v>
      </c>
      <c r="D13" s="79" t="s">
        <v>839</v>
      </c>
      <c r="E13" s="79">
        <v>55</v>
      </c>
      <c r="F13" s="78"/>
    </row>
    <row r="14" spans="1:7" ht="21" x14ac:dyDescent="0.4">
      <c r="B14" s="78"/>
      <c r="C14" s="79"/>
      <c r="D14" s="79"/>
      <c r="E14" s="79"/>
      <c r="F14" s="78"/>
    </row>
    <row r="15" spans="1:7" ht="21" x14ac:dyDescent="0.4">
      <c r="B15" s="80" t="s">
        <v>838</v>
      </c>
      <c r="C15" s="79">
        <f>+E13+1</f>
        <v>56</v>
      </c>
      <c r="D15" s="79" t="s">
        <v>839</v>
      </c>
      <c r="E15" s="79">
        <v>56</v>
      </c>
      <c r="F15" s="78"/>
    </row>
    <row r="16" spans="1:7" ht="21" x14ac:dyDescent="0.4">
      <c r="B16" s="78"/>
      <c r="C16" s="79"/>
      <c r="D16" s="79"/>
      <c r="E16" s="79"/>
      <c r="F16" s="78"/>
    </row>
    <row r="17" spans="2:6" ht="21" x14ac:dyDescent="0.4">
      <c r="B17" s="80" t="s">
        <v>861</v>
      </c>
      <c r="C17" s="79">
        <f>+E15+1</f>
        <v>57</v>
      </c>
      <c r="D17" s="79" t="s">
        <v>839</v>
      </c>
      <c r="E17" s="79">
        <v>61</v>
      </c>
      <c r="F17" s="78"/>
    </row>
    <row r="18" spans="2:6" ht="21" x14ac:dyDescent="0.4">
      <c r="B18" s="78"/>
      <c r="C18" s="79"/>
      <c r="D18" s="79"/>
      <c r="E18" s="79"/>
      <c r="F18" s="78"/>
    </row>
    <row r="19" spans="2:6" ht="21" x14ac:dyDescent="0.4">
      <c r="B19" s="78"/>
      <c r="C19" s="79"/>
      <c r="D19" s="79"/>
      <c r="E19" s="79"/>
      <c r="F19" s="78"/>
    </row>
    <row r="20" spans="2:6" ht="21" x14ac:dyDescent="0.4">
      <c r="B20" s="78"/>
      <c r="C20" s="79"/>
      <c r="D20" s="79"/>
      <c r="E20" s="79"/>
      <c r="F20" s="78"/>
    </row>
    <row r="21" spans="2:6" ht="21" x14ac:dyDescent="0.4">
      <c r="B21" s="78"/>
      <c r="C21" s="79"/>
      <c r="D21" s="79"/>
      <c r="E21" s="79"/>
      <c r="F21" s="78"/>
    </row>
    <row r="22" spans="2:6" ht="21" x14ac:dyDescent="0.4">
      <c r="B22" s="78"/>
      <c r="C22" s="79"/>
      <c r="D22" s="79"/>
      <c r="E22" s="79"/>
      <c r="F22" s="78"/>
    </row>
    <row r="23" spans="2:6" ht="21" x14ac:dyDescent="0.4">
      <c r="B23" s="78"/>
      <c r="C23" s="79"/>
      <c r="D23" s="79"/>
      <c r="E23" s="79"/>
      <c r="F23" s="78"/>
    </row>
    <row r="24" spans="2:6" ht="21" x14ac:dyDescent="0.4">
      <c r="B24" s="78"/>
      <c r="C24" s="79"/>
      <c r="D24" s="79"/>
      <c r="E24" s="79"/>
      <c r="F24" s="78"/>
    </row>
  </sheetData>
  <mergeCells count="2">
    <mergeCell ref="C6:E6"/>
    <mergeCell ref="A1:F1"/>
  </mergeCells>
  <hyperlinks>
    <hyperlink ref="B7" location="'Miles Hiked (Alphabetical)'!A1" display="Miles Hiked (Alphabetical Sort)" xr:uid="{505A3AA7-6529-4CE3-8F80-96836532837E}"/>
    <hyperlink ref="B9" location="'Miles Hiked (Total Miles)'!A1" display="Miles Hiked (Total Miles Sort)" xr:uid="{66E5A21A-2946-48A4-BDEA-8F518DC12438}"/>
    <hyperlink ref="B11" location="'Miles Hiked (CY Miles)'!A1" display="Miles Hiked (CY Miles Only)" xr:uid="{EC48BD35-8DA7-4D94-8512-9BCDBC9C3F52}"/>
    <hyperlink ref="B13" location="'Hikes by Active Hiker'!A1" display="Hikes by Active Hiker" xr:uid="{472F1F5F-4A46-4BA2-9760-8407A26D56A0}"/>
    <hyperlink ref="B15" location="'Club Milestone History'!A1" display="Club Milestone History" xr:uid="{BFB9FBFA-FA0F-4D1E-927D-882410EB94DB}"/>
    <hyperlink ref="B17" location="'Hiker Milestone History'!A1" display="Hiker Milestone History" xr:uid="{246EF352-2012-47B7-B254-B5FDFA111B48}"/>
  </hyperlink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F99-E9F3-4D99-B077-E94414C50084}">
  <sheetPr>
    <pageSetUpPr fitToPage="1"/>
  </sheetPr>
  <dimension ref="A1:H904"/>
  <sheetViews>
    <sheetView workbookViewId="0">
      <pane xSplit="1" ySplit="4" topLeftCell="B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6.5" x14ac:dyDescent="0.3"/>
  <cols>
    <col min="1" max="1" width="26.7109375" style="8" customWidth="1"/>
    <col min="2" max="2" width="12.7109375" style="9" customWidth="1"/>
    <col min="3" max="5" width="12.7109375" style="11" customWidth="1"/>
    <col min="6" max="16384" width="9.140625" style="8"/>
  </cols>
  <sheetData>
    <row r="1" spans="1:5" ht="24.95" customHeight="1" x14ac:dyDescent="0.3">
      <c r="A1" s="168" t="s">
        <v>0</v>
      </c>
      <c r="B1" s="169"/>
      <c r="C1" s="169"/>
      <c r="D1" s="169"/>
      <c r="E1" s="170"/>
    </row>
    <row r="2" spans="1:5" ht="21" customHeight="1" x14ac:dyDescent="0.3">
      <c r="A2" s="171" t="s">
        <v>2</v>
      </c>
      <c r="B2" s="172"/>
      <c r="C2" s="172"/>
      <c r="D2" s="172"/>
      <c r="E2" s="173"/>
    </row>
    <row r="3" spans="1:5" ht="18.75" thickBot="1" x14ac:dyDescent="0.35">
      <c r="A3" s="174" t="s">
        <v>1063</v>
      </c>
      <c r="B3" s="175"/>
      <c r="C3" s="175"/>
      <c r="D3" s="175"/>
      <c r="E3" s="176"/>
    </row>
    <row r="4" spans="1:5" s="10" customFormat="1" ht="54.95" customHeight="1" thickBot="1" x14ac:dyDescent="0.3">
      <c r="A4" s="104" t="s">
        <v>1</v>
      </c>
      <c r="B4" s="105" t="s">
        <v>856</v>
      </c>
      <c r="C4" s="106" t="s">
        <v>1076</v>
      </c>
      <c r="D4" s="107" t="s">
        <v>842</v>
      </c>
      <c r="E4" s="108" t="s">
        <v>843</v>
      </c>
    </row>
    <row r="5" spans="1:5" x14ac:dyDescent="0.3">
      <c r="A5" s="69" t="s">
        <v>6</v>
      </c>
      <c r="B5" s="100" t="s">
        <v>7</v>
      </c>
      <c r="C5" s="68"/>
      <c r="D5" s="68">
        <v>52.5</v>
      </c>
      <c r="E5" s="103">
        <v>52.5</v>
      </c>
    </row>
    <row r="6" spans="1:5" x14ac:dyDescent="0.3">
      <c r="A6" s="69" t="s">
        <v>8</v>
      </c>
      <c r="B6" s="101" t="s">
        <v>7</v>
      </c>
      <c r="C6" s="68"/>
      <c r="D6" s="68">
        <v>13.3</v>
      </c>
      <c r="E6" s="68">
        <v>13.3</v>
      </c>
    </row>
    <row r="7" spans="1:5" x14ac:dyDescent="0.3">
      <c r="A7" s="69" t="s">
        <v>9</v>
      </c>
      <c r="B7" s="101" t="s">
        <v>7</v>
      </c>
      <c r="C7" s="68"/>
      <c r="D7" s="68">
        <v>13.3</v>
      </c>
      <c r="E7" s="68">
        <v>13.3</v>
      </c>
    </row>
    <row r="8" spans="1:5" x14ac:dyDescent="0.3">
      <c r="A8" s="69" t="s">
        <v>921</v>
      </c>
      <c r="B8" s="101" t="s">
        <v>7</v>
      </c>
      <c r="C8" s="68"/>
      <c r="D8" s="68">
        <v>4.9000000000000004</v>
      </c>
      <c r="E8" s="68">
        <v>4.9000000000000004</v>
      </c>
    </row>
    <row r="9" spans="1:5" x14ac:dyDescent="0.3">
      <c r="A9" s="69" t="s">
        <v>10</v>
      </c>
      <c r="B9" s="101" t="s">
        <v>7</v>
      </c>
      <c r="C9" s="68"/>
      <c r="D9" s="68">
        <v>64.900000000000006</v>
      </c>
      <c r="E9" s="68">
        <v>64.900000000000006</v>
      </c>
    </row>
    <row r="10" spans="1:5" x14ac:dyDescent="0.3">
      <c r="A10" s="69" t="s">
        <v>11</v>
      </c>
      <c r="B10" s="101" t="s">
        <v>7</v>
      </c>
      <c r="C10" s="68"/>
      <c r="D10" s="68">
        <v>38.9</v>
      </c>
      <c r="E10" s="68">
        <v>38.9</v>
      </c>
    </row>
    <row r="11" spans="1:5" x14ac:dyDescent="0.3">
      <c r="A11" s="69" t="s">
        <v>12</v>
      </c>
      <c r="B11" s="101" t="s">
        <v>7</v>
      </c>
      <c r="C11" s="68"/>
      <c r="D11" s="68">
        <v>26.8</v>
      </c>
      <c r="E11" s="68">
        <v>26.8</v>
      </c>
    </row>
    <row r="12" spans="1:5" x14ac:dyDescent="0.3">
      <c r="A12" s="69" t="s">
        <v>13</v>
      </c>
      <c r="B12" s="101" t="s">
        <v>7</v>
      </c>
      <c r="C12" s="68"/>
      <c r="D12" s="68">
        <v>3342.7</v>
      </c>
      <c r="E12" s="68">
        <v>3342.7</v>
      </c>
    </row>
    <row r="13" spans="1:5" x14ac:dyDescent="0.3">
      <c r="A13" s="69" t="s">
        <v>14</v>
      </c>
      <c r="B13" s="101" t="s">
        <v>7</v>
      </c>
      <c r="C13" s="68"/>
      <c r="D13" s="68">
        <v>2036.3000000000002</v>
      </c>
      <c r="E13" s="68">
        <v>2036.3000000000002</v>
      </c>
    </row>
    <row r="14" spans="1:5" x14ac:dyDescent="0.3">
      <c r="A14" s="69" t="s">
        <v>15</v>
      </c>
      <c r="B14" s="101" t="s">
        <v>7</v>
      </c>
      <c r="C14" s="68"/>
      <c r="D14" s="68">
        <v>13.3</v>
      </c>
      <c r="E14" s="68">
        <v>13.3</v>
      </c>
    </row>
    <row r="15" spans="1:5" x14ac:dyDescent="0.3">
      <c r="A15" s="69" t="s">
        <v>16</v>
      </c>
      <c r="B15" s="101" t="s">
        <v>7</v>
      </c>
      <c r="C15" s="68"/>
      <c r="D15" s="68">
        <v>13.9</v>
      </c>
      <c r="E15" s="68">
        <v>13.9</v>
      </c>
    </row>
    <row r="16" spans="1:5" x14ac:dyDescent="0.3">
      <c r="A16" s="69" t="s">
        <v>17</v>
      </c>
      <c r="B16" s="101" t="s">
        <v>7</v>
      </c>
      <c r="C16" s="68"/>
      <c r="D16" s="68">
        <v>6.5</v>
      </c>
      <c r="E16" s="68">
        <v>6.5</v>
      </c>
    </row>
    <row r="17" spans="1:5" x14ac:dyDescent="0.3">
      <c r="A17" s="69" t="s">
        <v>18</v>
      </c>
      <c r="B17" s="101" t="s">
        <v>7</v>
      </c>
      <c r="C17" s="68"/>
      <c r="D17" s="68">
        <v>6.5</v>
      </c>
      <c r="E17" s="68">
        <v>6.5</v>
      </c>
    </row>
    <row r="18" spans="1:5" x14ac:dyDescent="0.3">
      <c r="A18" s="69" t="s">
        <v>19</v>
      </c>
      <c r="B18" s="101" t="s">
        <v>7</v>
      </c>
      <c r="C18" s="68"/>
      <c r="D18" s="68">
        <v>2520.6999999999998</v>
      </c>
      <c r="E18" s="68">
        <v>2520.6999999999998</v>
      </c>
    </row>
    <row r="19" spans="1:5" x14ac:dyDescent="0.3">
      <c r="A19" s="69" t="s">
        <v>21</v>
      </c>
      <c r="B19" s="101" t="s">
        <v>7</v>
      </c>
      <c r="C19" s="68"/>
      <c r="D19" s="68">
        <v>164.3</v>
      </c>
      <c r="E19" s="68">
        <v>164.3</v>
      </c>
    </row>
    <row r="20" spans="1:5" x14ac:dyDescent="0.3">
      <c r="A20" s="69" t="s">
        <v>22</v>
      </c>
      <c r="B20" s="101" t="s">
        <v>7</v>
      </c>
      <c r="C20" s="68"/>
      <c r="D20" s="68">
        <v>6.7</v>
      </c>
      <c r="E20" s="68">
        <v>6.7</v>
      </c>
    </row>
    <row r="21" spans="1:5" x14ac:dyDescent="0.3">
      <c r="A21" s="69" t="s">
        <v>23</v>
      </c>
      <c r="B21" s="101" t="s">
        <v>7</v>
      </c>
      <c r="C21" s="68"/>
      <c r="D21" s="68">
        <v>34.700000000000003</v>
      </c>
      <c r="E21" s="68">
        <v>34.700000000000003</v>
      </c>
    </row>
    <row r="22" spans="1:5" x14ac:dyDescent="0.3">
      <c r="A22" s="69" t="s">
        <v>812</v>
      </c>
      <c r="B22" s="101" t="s">
        <v>7</v>
      </c>
      <c r="C22" s="68"/>
      <c r="D22" s="68">
        <v>4.3</v>
      </c>
      <c r="E22" s="68">
        <v>4.3</v>
      </c>
    </row>
    <row r="23" spans="1:5" x14ac:dyDescent="0.3">
      <c r="A23" s="69" t="s">
        <v>811</v>
      </c>
      <c r="B23" s="101" t="s">
        <v>7</v>
      </c>
      <c r="C23" s="68"/>
      <c r="D23" s="68">
        <v>4.3</v>
      </c>
      <c r="E23" s="68">
        <v>4.3</v>
      </c>
    </row>
    <row r="24" spans="1:5" x14ac:dyDescent="0.3">
      <c r="A24" s="69" t="s">
        <v>24</v>
      </c>
      <c r="B24" s="101" t="s">
        <v>7</v>
      </c>
      <c r="C24" s="68"/>
      <c r="D24" s="68">
        <v>1008</v>
      </c>
      <c r="E24" s="68">
        <v>1008</v>
      </c>
    </row>
    <row r="25" spans="1:5" x14ac:dyDescent="0.3">
      <c r="A25" s="69" t="s">
        <v>25</v>
      </c>
      <c r="B25" s="101" t="s">
        <v>7</v>
      </c>
      <c r="C25" s="68"/>
      <c r="D25" s="68">
        <v>9.5</v>
      </c>
      <c r="E25" s="68">
        <v>9.5</v>
      </c>
    </row>
    <row r="26" spans="1:5" x14ac:dyDescent="0.3">
      <c r="A26" s="69" t="s">
        <v>26</v>
      </c>
      <c r="B26" s="101" t="s">
        <v>7</v>
      </c>
      <c r="C26" s="68"/>
      <c r="D26" s="68">
        <v>23.7</v>
      </c>
      <c r="E26" s="68">
        <v>23.7</v>
      </c>
    </row>
    <row r="27" spans="1:5" x14ac:dyDescent="0.3">
      <c r="A27" s="69" t="s">
        <v>27</v>
      </c>
      <c r="B27" s="101" t="s">
        <v>7</v>
      </c>
      <c r="C27" s="68"/>
      <c r="D27" s="68">
        <v>23.7</v>
      </c>
      <c r="E27" s="68">
        <v>23.7</v>
      </c>
    </row>
    <row r="28" spans="1:5" x14ac:dyDescent="0.3">
      <c r="A28" s="69" t="s">
        <v>28</v>
      </c>
      <c r="B28" s="101" t="s">
        <v>20</v>
      </c>
      <c r="C28" s="68">
        <v>180.79999999999995</v>
      </c>
      <c r="D28" s="68">
        <v>12336.299999999997</v>
      </c>
      <c r="E28" s="68">
        <v>12517.099999999997</v>
      </c>
    </row>
    <row r="29" spans="1:5" x14ac:dyDescent="0.3">
      <c r="A29" s="69" t="s">
        <v>29</v>
      </c>
      <c r="B29" s="101" t="s">
        <v>7</v>
      </c>
      <c r="C29" s="68"/>
      <c r="D29" s="68">
        <v>4.2</v>
      </c>
      <c r="E29" s="68">
        <v>4.2</v>
      </c>
    </row>
    <row r="30" spans="1:5" x14ac:dyDescent="0.3">
      <c r="A30" s="69" t="s">
        <v>814</v>
      </c>
      <c r="B30" s="101" t="s">
        <v>7</v>
      </c>
      <c r="C30" s="68"/>
      <c r="D30" s="68">
        <v>8</v>
      </c>
      <c r="E30" s="68">
        <v>8</v>
      </c>
    </row>
    <row r="31" spans="1:5" x14ac:dyDescent="0.3">
      <c r="A31" s="69" t="s">
        <v>30</v>
      </c>
      <c r="B31" s="101" t="s">
        <v>7</v>
      </c>
      <c r="C31" s="68"/>
      <c r="D31" s="68">
        <v>18.3</v>
      </c>
      <c r="E31" s="68">
        <v>18.3</v>
      </c>
    </row>
    <row r="32" spans="1:5" x14ac:dyDescent="0.3">
      <c r="A32" s="69" t="s">
        <v>31</v>
      </c>
      <c r="B32" s="101" t="s">
        <v>7</v>
      </c>
      <c r="C32" s="68"/>
      <c r="D32" s="68">
        <v>19.299999999999997</v>
      </c>
      <c r="E32" s="68">
        <v>19.299999999999997</v>
      </c>
    </row>
    <row r="33" spans="1:5" x14ac:dyDescent="0.3">
      <c r="A33" s="69" t="s">
        <v>32</v>
      </c>
      <c r="B33" s="101" t="s">
        <v>7</v>
      </c>
      <c r="C33" s="68"/>
      <c r="D33" s="68">
        <v>24.4</v>
      </c>
      <c r="E33" s="68">
        <v>24.4</v>
      </c>
    </row>
    <row r="34" spans="1:5" x14ac:dyDescent="0.3">
      <c r="A34" s="69" t="s">
        <v>33</v>
      </c>
      <c r="B34" s="101" t="s">
        <v>7</v>
      </c>
      <c r="C34" s="68"/>
      <c r="D34" s="68">
        <v>4</v>
      </c>
      <c r="E34" s="68">
        <v>4</v>
      </c>
    </row>
    <row r="35" spans="1:5" x14ac:dyDescent="0.3">
      <c r="A35" s="69" t="s">
        <v>34</v>
      </c>
      <c r="B35" s="101" t="s">
        <v>7</v>
      </c>
      <c r="C35" s="68"/>
      <c r="D35" s="68">
        <v>1601.4</v>
      </c>
      <c r="E35" s="68">
        <v>1601.4</v>
      </c>
    </row>
    <row r="36" spans="1:5" x14ac:dyDescent="0.3">
      <c r="A36" s="69" t="s">
        <v>35</v>
      </c>
      <c r="B36" s="101" t="s">
        <v>7</v>
      </c>
      <c r="C36" s="68"/>
      <c r="D36" s="68">
        <v>19.600000000000001</v>
      </c>
      <c r="E36" s="68">
        <v>19.600000000000001</v>
      </c>
    </row>
    <row r="37" spans="1:5" x14ac:dyDescent="0.3">
      <c r="A37" s="69" t="s">
        <v>36</v>
      </c>
      <c r="B37" s="101" t="s">
        <v>7</v>
      </c>
      <c r="C37" s="68"/>
      <c r="D37" s="68">
        <v>11</v>
      </c>
      <c r="E37" s="68">
        <v>11</v>
      </c>
    </row>
    <row r="38" spans="1:5" x14ac:dyDescent="0.3">
      <c r="A38" s="69" t="s">
        <v>37</v>
      </c>
      <c r="B38" s="101" t="s">
        <v>7</v>
      </c>
      <c r="C38" s="68"/>
      <c r="D38" s="68">
        <v>20.100000000000001</v>
      </c>
      <c r="E38" s="68">
        <v>20.100000000000001</v>
      </c>
    </row>
    <row r="39" spans="1:5" x14ac:dyDescent="0.3">
      <c r="A39" s="69" t="s">
        <v>38</v>
      </c>
      <c r="B39" s="101" t="s">
        <v>20</v>
      </c>
      <c r="C39" s="68">
        <v>82.1</v>
      </c>
      <c r="D39" s="68">
        <v>3418.7999999999997</v>
      </c>
      <c r="E39" s="68">
        <v>3500.8999999999996</v>
      </c>
    </row>
    <row r="40" spans="1:5" x14ac:dyDescent="0.3">
      <c r="A40" s="69" t="s">
        <v>39</v>
      </c>
      <c r="B40" s="101" t="s">
        <v>7</v>
      </c>
      <c r="C40" s="68"/>
      <c r="D40" s="68">
        <v>189.89999999999998</v>
      </c>
      <c r="E40" s="68">
        <v>189.89999999999998</v>
      </c>
    </row>
    <row r="41" spans="1:5" x14ac:dyDescent="0.3">
      <c r="A41" s="69" t="s">
        <v>40</v>
      </c>
      <c r="B41" s="101" t="s">
        <v>7</v>
      </c>
      <c r="C41" s="68"/>
      <c r="D41" s="68">
        <v>150.29999999999998</v>
      </c>
      <c r="E41" s="68">
        <v>150.29999999999998</v>
      </c>
    </row>
    <row r="42" spans="1:5" x14ac:dyDescent="0.3">
      <c r="A42" s="69" t="s">
        <v>41</v>
      </c>
      <c r="B42" s="101" t="s">
        <v>7</v>
      </c>
      <c r="C42" s="68"/>
      <c r="D42" s="68">
        <v>1126.8</v>
      </c>
      <c r="E42" s="68">
        <v>1126.8</v>
      </c>
    </row>
    <row r="43" spans="1:5" x14ac:dyDescent="0.3">
      <c r="A43" s="69" t="s">
        <v>42</v>
      </c>
      <c r="B43" s="101" t="s">
        <v>7</v>
      </c>
      <c r="C43" s="68"/>
      <c r="D43" s="68">
        <v>12.9</v>
      </c>
      <c r="E43" s="68">
        <v>12.9</v>
      </c>
    </row>
    <row r="44" spans="1:5" x14ac:dyDescent="0.3">
      <c r="A44" s="69" t="s">
        <v>43</v>
      </c>
      <c r="B44" s="101" t="s">
        <v>7</v>
      </c>
      <c r="C44" s="68"/>
      <c r="D44" s="68">
        <v>8.5</v>
      </c>
      <c r="E44" s="68">
        <v>8.5</v>
      </c>
    </row>
    <row r="45" spans="1:5" x14ac:dyDescent="0.3">
      <c r="A45" s="69" t="s">
        <v>44</v>
      </c>
      <c r="B45" s="101" t="s">
        <v>7</v>
      </c>
      <c r="C45" s="68"/>
      <c r="D45" s="68">
        <v>325.89999999999998</v>
      </c>
      <c r="E45" s="68">
        <v>325.89999999999998</v>
      </c>
    </row>
    <row r="46" spans="1:5" x14ac:dyDescent="0.3">
      <c r="A46" s="69" t="s">
        <v>45</v>
      </c>
      <c r="B46" s="101" t="s">
        <v>7</v>
      </c>
      <c r="C46" s="68"/>
      <c r="D46" s="68">
        <v>7</v>
      </c>
      <c r="E46" s="68">
        <v>7</v>
      </c>
    </row>
    <row r="47" spans="1:5" x14ac:dyDescent="0.3">
      <c r="A47" s="69" t="s">
        <v>46</v>
      </c>
      <c r="B47" s="101" t="s">
        <v>7</v>
      </c>
      <c r="C47" s="68"/>
      <c r="D47" s="68">
        <v>303.2</v>
      </c>
      <c r="E47" s="68">
        <v>303.2</v>
      </c>
    </row>
    <row r="48" spans="1:5" x14ac:dyDescent="0.3">
      <c r="A48" s="69" t="s">
        <v>47</v>
      </c>
      <c r="B48" s="101" t="s">
        <v>7</v>
      </c>
      <c r="C48" s="68"/>
      <c r="D48" s="68">
        <v>33.9</v>
      </c>
      <c r="E48" s="68">
        <v>33.9</v>
      </c>
    </row>
    <row r="49" spans="1:5" x14ac:dyDescent="0.3">
      <c r="A49" s="69" t="s">
        <v>48</v>
      </c>
      <c r="B49" s="101" t="s">
        <v>7</v>
      </c>
      <c r="C49" s="68"/>
      <c r="D49" s="68">
        <v>53.5</v>
      </c>
      <c r="E49" s="68">
        <v>53.5</v>
      </c>
    </row>
    <row r="50" spans="1:5" x14ac:dyDescent="0.3">
      <c r="A50" s="69" t="s">
        <v>49</v>
      </c>
      <c r="B50" s="101" t="s">
        <v>7</v>
      </c>
      <c r="C50" s="68"/>
      <c r="D50" s="68">
        <v>1445.1000000000001</v>
      </c>
      <c r="E50" s="68">
        <v>1445.1000000000001</v>
      </c>
    </row>
    <row r="51" spans="1:5" x14ac:dyDescent="0.3">
      <c r="A51" s="69" t="s">
        <v>50</v>
      </c>
      <c r="B51" s="101" t="s">
        <v>7</v>
      </c>
      <c r="C51" s="68"/>
      <c r="D51" s="68">
        <v>1020.9</v>
      </c>
      <c r="E51" s="68">
        <v>1020.9</v>
      </c>
    </row>
    <row r="52" spans="1:5" x14ac:dyDescent="0.3">
      <c r="A52" s="69" t="s">
        <v>875</v>
      </c>
      <c r="B52" s="101" t="s">
        <v>7</v>
      </c>
      <c r="C52" s="68"/>
      <c r="D52" s="68">
        <v>99.2</v>
      </c>
      <c r="E52" s="68">
        <v>99.2</v>
      </c>
    </row>
    <row r="53" spans="1:5" x14ac:dyDescent="0.3">
      <c r="A53" s="69" t="s">
        <v>51</v>
      </c>
      <c r="B53" s="101" t="s">
        <v>7</v>
      </c>
      <c r="C53" s="68"/>
      <c r="D53" s="68">
        <v>1270</v>
      </c>
      <c r="E53" s="68">
        <v>1270</v>
      </c>
    </row>
    <row r="54" spans="1:5" x14ac:dyDescent="0.3">
      <c r="A54" s="69" t="s">
        <v>52</v>
      </c>
      <c r="B54" s="101" t="s">
        <v>7</v>
      </c>
      <c r="C54" s="68"/>
      <c r="D54" s="68">
        <v>35.700000000000003</v>
      </c>
      <c r="E54" s="68">
        <v>35.700000000000003</v>
      </c>
    </row>
    <row r="55" spans="1:5" x14ac:dyDescent="0.3">
      <c r="A55" s="69" t="s">
        <v>53</v>
      </c>
      <c r="B55" s="101" t="s">
        <v>7</v>
      </c>
      <c r="C55" s="68"/>
      <c r="D55" s="68">
        <v>736.2</v>
      </c>
      <c r="E55" s="68">
        <v>736.2</v>
      </c>
    </row>
    <row r="56" spans="1:5" x14ac:dyDescent="0.3">
      <c r="A56" s="69" t="s">
        <v>54</v>
      </c>
      <c r="B56" s="101" t="s">
        <v>7</v>
      </c>
      <c r="C56" s="68"/>
      <c r="D56" s="68">
        <v>2485</v>
      </c>
      <c r="E56" s="68">
        <v>2485</v>
      </c>
    </row>
    <row r="57" spans="1:5" x14ac:dyDescent="0.3">
      <c r="A57" s="69" t="s">
        <v>55</v>
      </c>
      <c r="B57" s="101" t="s">
        <v>7</v>
      </c>
      <c r="C57" s="68"/>
      <c r="D57" s="68">
        <v>6.7</v>
      </c>
      <c r="E57" s="68">
        <v>6.7</v>
      </c>
    </row>
    <row r="58" spans="1:5" x14ac:dyDescent="0.3">
      <c r="A58" s="69" t="s">
        <v>56</v>
      </c>
      <c r="B58" s="101" t="s">
        <v>7</v>
      </c>
      <c r="C58" s="68"/>
      <c r="D58" s="68">
        <v>35.299999999999997</v>
      </c>
      <c r="E58" s="68">
        <v>35.299999999999997</v>
      </c>
    </row>
    <row r="59" spans="1:5" x14ac:dyDescent="0.3">
      <c r="A59" s="69" t="s">
        <v>57</v>
      </c>
      <c r="B59" s="101" t="s">
        <v>7</v>
      </c>
      <c r="C59" s="68"/>
      <c r="D59" s="68">
        <v>33.1</v>
      </c>
      <c r="E59" s="68">
        <v>33.1</v>
      </c>
    </row>
    <row r="60" spans="1:5" x14ac:dyDescent="0.3">
      <c r="A60" s="69" t="s">
        <v>58</v>
      </c>
      <c r="B60" s="101" t="s">
        <v>7</v>
      </c>
      <c r="C60" s="68"/>
      <c r="D60" s="68">
        <v>65.7</v>
      </c>
      <c r="E60" s="68">
        <v>65.7</v>
      </c>
    </row>
    <row r="61" spans="1:5" x14ac:dyDescent="0.3">
      <c r="A61" s="69" t="s">
        <v>59</v>
      </c>
      <c r="B61" s="101" t="s">
        <v>7</v>
      </c>
      <c r="C61" s="68"/>
      <c r="D61" s="68">
        <v>5.6</v>
      </c>
      <c r="E61" s="68">
        <v>5.6</v>
      </c>
    </row>
    <row r="62" spans="1:5" x14ac:dyDescent="0.3">
      <c r="A62" s="69" t="s">
        <v>60</v>
      </c>
      <c r="B62" s="101" t="s">
        <v>7</v>
      </c>
      <c r="C62" s="68"/>
      <c r="D62" s="68">
        <v>117.79999999999998</v>
      </c>
      <c r="E62" s="68">
        <v>117.79999999999998</v>
      </c>
    </row>
    <row r="63" spans="1:5" x14ac:dyDescent="0.3">
      <c r="A63" s="69" t="s">
        <v>61</v>
      </c>
      <c r="B63" s="101" t="s">
        <v>7</v>
      </c>
      <c r="C63" s="68"/>
      <c r="D63" s="68">
        <v>107.80000000000001</v>
      </c>
      <c r="E63" s="68">
        <v>107.80000000000001</v>
      </c>
    </row>
    <row r="64" spans="1:5" x14ac:dyDescent="0.3">
      <c r="A64" s="69" t="s">
        <v>862</v>
      </c>
      <c r="B64" s="101" t="s">
        <v>7</v>
      </c>
      <c r="C64" s="68"/>
      <c r="D64" s="68">
        <v>143.60000000000002</v>
      </c>
      <c r="E64" s="68">
        <v>143.60000000000002</v>
      </c>
    </row>
    <row r="65" spans="1:5" x14ac:dyDescent="0.3">
      <c r="A65" s="69" t="s">
        <v>62</v>
      </c>
      <c r="B65" s="101" t="s">
        <v>7</v>
      </c>
      <c r="C65" s="68"/>
      <c r="D65" s="68">
        <v>1507.6000000000001</v>
      </c>
      <c r="E65" s="68">
        <v>1507.6000000000001</v>
      </c>
    </row>
    <row r="66" spans="1:5" x14ac:dyDescent="0.3">
      <c r="A66" s="69" t="s">
        <v>63</v>
      </c>
      <c r="B66" s="101" t="s">
        <v>7</v>
      </c>
      <c r="C66" s="68"/>
      <c r="D66" s="68">
        <v>114.49999999999999</v>
      </c>
      <c r="E66" s="68">
        <v>114.49999999999999</v>
      </c>
    </row>
    <row r="67" spans="1:5" x14ac:dyDescent="0.3">
      <c r="A67" s="69" t="s">
        <v>64</v>
      </c>
      <c r="B67" s="101" t="s">
        <v>7</v>
      </c>
      <c r="C67" s="68"/>
      <c r="D67" s="68">
        <v>496.8</v>
      </c>
      <c r="E67" s="68">
        <v>496.8</v>
      </c>
    </row>
    <row r="68" spans="1:5" x14ac:dyDescent="0.3">
      <c r="A68" s="69" t="s">
        <v>65</v>
      </c>
      <c r="B68" s="101" t="s">
        <v>7</v>
      </c>
      <c r="C68" s="68"/>
      <c r="D68" s="68">
        <v>9.8000000000000007</v>
      </c>
      <c r="E68" s="68">
        <v>9.8000000000000007</v>
      </c>
    </row>
    <row r="69" spans="1:5" x14ac:dyDescent="0.3">
      <c r="A69" s="69" t="s">
        <v>66</v>
      </c>
      <c r="B69" s="101" t="s">
        <v>7</v>
      </c>
      <c r="C69" s="68"/>
      <c r="D69" s="68">
        <v>328.7</v>
      </c>
      <c r="E69" s="68">
        <v>328.7</v>
      </c>
    </row>
    <row r="70" spans="1:5" x14ac:dyDescent="0.3">
      <c r="A70" s="69" t="s">
        <v>67</v>
      </c>
      <c r="B70" s="101" t="s">
        <v>7</v>
      </c>
      <c r="C70" s="68"/>
      <c r="D70" s="68">
        <v>20.7</v>
      </c>
      <c r="E70" s="68">
        <v>20.7</v>
      </c>
    </row>
    <row r="71" spans="1:5" x14ac:dyDescent="0.3">
      <c r="A71" s="69" t="s">
        <v>68</v>
      </c>
      <c r="B71" s="101" t="s">
        <v>7</v>
      </c>
      <c r="C71" s="68"/>
      <c r="D71" s="68">
        <v>43.8</v>
      </c>
      <c r="E71" s="68">
        <v>43.8</v>
      </c>
    </row>
    <row r="72" spans="1:5" x14ac:dyDescent="0.3">
      <c r="A72" s="69" t="s">
        <v>69</v>
      </c>
      <c r="B72" s="101" t="s">
        <v>7</v>
      </c>
      <c r="C72" s="68"/>
      <c r="D72" s="68">
        <v>4</v>
      </c>
      <c r="E72" s="68">
        <v>4</v>
      </c>
    </row>
    <row r="73" spans="1:5" x14ac:dyDescent="0.3">
      <c r="A73" s="69" t="s">
        <v>70</v>
      </c>
      <c r="B73" s="101" t="s">
        <v>7</v>
      </c>
      <c r="C73" s="68"/>
      <c r="D73" s="68">
        <v>18.600000000000001</v>
      </c>
      <c r="E73" s="68">
        <v>18.600000000000001</v>
      </c>
    </row>
    <row r="74" spans="1:5" x14ac:dyDescent="0.3">
      <c r="A74" s="69" t="s">
        <v>71</v>
      </c>
      <c r="B74" s="101" t="s">
        <v>7</v>
      </c>
      <c r="C74" s="68"/>
      <c r="D74" s="68">
        <v>18.600000000000001</v>
      </c>
      <c r="E74" s="68">
        <v>18.600000000000001</v>
      </c>
    </row>
    <row r="75" spans="1:5" x14ac:dyDescent="0.3">
      <c r="A75" s="69" t="s">
        <v>72</v>
      </c>
      <c r="B75" s="101" t="s">
        <v>7</v>
      </c>
      <c r="C75" s="68"/>
      <c r="D75" s="68">
        <v>2639.5</v>
      </c>
      <c r="E75" s="68">
        <v>2639.5</v>
      </c>
    </row>
    <row r="76" spans="1:5" x14ac:dyDescent="0.3">
      <c r="A76" s="69" t="s">
        <v>73</v>
      </c>
      <c r="B76" s="101" t="s">
        <v>7</v>
      </c>
      <c r="C76" s="68"/>
      <c r="D76" s="68">
        <v>176.6</v>
      </c>
      <c r="E76" s="68">
        <v>176.6</v>
      </c>
    </row>
    <row r="77" spans="1:5" x14ac:dyDescent="0.3">
      <c r="A77" s="69" t="s">
        <v>74</v>
      </c>
      <c r="B77" s="101" t="s">
        <v>7</v>
      </c>
      <c r="C77" s="68"/>
      <c r="D77" s="68">
        <v>11.5</v>
      </c>
      <c r="E77" s="68">
        <v>11.5</v>
      </c>
    </row>
    <row r="78" spans="1:5" x14ac:dyDescent="0.3">
      <c r="A78" s="69" t="s">
        <v>75</v>
      </c>
      <c r="B78" s="101" t="s">
        <v>7</v>
      </c>
      <c r="C78" s="68"/>
      <c r="D78" s="68">
        <v>31.3</v>
      </c>
      <c r="E78" s="68">
        <v>31.3</v>
      </c>
    </row>
    <row r="79" spans="1:5" x14ac:dyDescent="0.3">
      <c r="A79" s="69" t="s">
        <v>76</v>
      </c>
      <c r="B79" s="101" t="s">
        <v>7</v>
      </c>
      <c r="C79" s="68"/>
      <c r="D79" s="68">
        <v>6.7</v>
      </c>
      <c r="E79" s="68">
        <v>6.7</v>
      </c>
    </row>
    <row r="80" spans="1:5" x14ac:dyDescent="0.3">
      <c r="A80" s="69" t="s">
        <v>77</v>
      </c>
      <c r="B80" s="101" t="s">
        <v>7</v>
      </c>
      <c r="C80" s="68"/>
      <c r="D80" s="68">
        <v>22</v>
      </c>
      <c r="E80" s="68">
        <v>22</v>
      </c>
    </row>
    <row r="81" spans="1:5" x14ac:dyDescent="0.3">
      <c r="A81" s="69" t="s">
        <v>78</v>
      </c>
      <c r="B81" s="101" t="s">
        <v>7</v>
      </c>
      <c r="C81" s="68"/>
      <c r="D81" s="68">
        <v>859.80000000000007</v>
      </c>
      <c r="E81" s="68">
        <v>859.80000000000007</v>
      </c>
    </row>
    <row r="82" spans="1:5" x14ac:dyDescent="0.3">
      <c r="A82" s="69" t="s">
        <v>79</v>
      </c>
      <c r="B82" s="101" t="s">
        <v>7</v>
      </c>
      <c r="C82" s="68"/>
      <c r="D82" s="68">
        <v>171.6</v>
      </c>
      <c r="E82" s="68">
        <v>171.6</v>
      </c>
    </row>
    <row r="83" spans="1:5" x14ac:dyDescent="0.3">
      <c r="A83" s="69" t="s">
        <v>80</v>
      </c>
      <c r="B83" s="101" t="s">
        <v>7</v>
      </c>
      <c r="C83" s="68"/>
      <c r="D83" s="68">
        <v>2266.8000000000002</v>
      </c>
      <c r="E83" s="68">
        <v>2266.8000000000002</v>
      </c>
    </row>
    <row r="84" spans="1:5" x14ac:dyDescent="0.3">
      <c r="A84" s="69" t="s">
        <v>81</v>
      </c>
      <c r="B84" s="101" t="s">
        <v>7</v>
      </c>
      <c r="C84" s="68"/>
      <c r="D84" s="68">
        <v>13.3</v>
      </c>
      <c r="E84" s="68">
        <v>13.3</v>
      </c>
    </row>
    <row r="85" spans="1:5" x14ac:dyDescent="0.3">
      <c r="A85" s="69" t="s">
        <v>82</v>
      </c>
      <c r="B85" s="101" t="s">
        <v>7</v>
      </c>
      <c r="C85" s="68"/>
      <c r="D85" s="68">
        <v>4.0999999999999996</v>
      </c>
      <c r="E85" s="68">
        <v>4.0999999999999996</v>
      </c>
    </row>
    <row r="86" spans="1:5" x14ac:dyDescent="0.3">
      <c r="A86" s="69" t="s">
        <v>83</v>
      </c>
      <c r="B86" s="101" t="s">
        <v>7</v>
      </c>
      <c r="C86" s="68"/>
      <c r="D86" s="68">
        <v>45.4</v>
      </c>
      <c r="E86" s="68">
        <v>45.4</v>
      </c>
    </row>
    <row r="87" spans="1:5" x14ac:dyDescent="0.3">
      <c r="A87" s="69" t="s">
        <v>84</v>
      </c>
      <c r="B87" s="101" t="s">
        <v>7</v>
      </c>
      <c r="C87" s="68"/>
      <c r="D87" s="68">
        <v>11.5</v>
      </c>
      <c r="E87" s="68">
        <v>11.5</v>
      </c>
    </row>
    <row r="88" spans="1:5" x14ac:dyDescent="0.3">
      <c r="A88" s="69" t="s">
        <v>85</v>
      </c>
      <c r="B88" s="101" t="s">
        <v>7</v>
      </c>
      <c r="C88" s="68"/>
      <c r="D88" s="68">
        <v>17.5</v>
      </c>
      <c r="E88" s="68">
        <v>17.5</v>
      </c>
    </row>
    <row r="89" spans="1:5" x14ac:dyDescent="0.3">
      <c r="A89" s="69" t="s">
        <v>86</v>
      </c>
      <c r="B89" s="101" t="s">
        <v>7</v>
      </c>
      <c r="C89" s="68"/>
      <c r="D89" s="68">
        <v>17.5</v>
      </c>
      <c r="E89" s="68">
        <v>17.5</v>
      </c>
    </row>
    <row r="90" spans="1:5" x14ac:dyDescent="0.3">
      <c r="A90" s="69" t="s">
        <v>87</v>
      </c>
      <c r="B90" s="101" t="s">
        <v>7</v>
      </c>
      <c r="C90" s="68"/>
      <c r="D90" s="68">
        <v>6.7</v>
      </c>
      <c r="E90" s="68">
        <v>6.7</v>
      </c>
    </row>
    <row r="91" spans="1:5" x14ac:dyDescent="0.3">
      <c r="A91" s="69" t="s">
        <v>88</v>
      </c>
      <c r="B91" s="101" t="s">
        <v>7</v>
      </c>
      <c r="C91" s="68"/>
      <c r="D91" s="68">
        <v>6.7</v>
      </c>
      <c r="E91" s="68">
        <v>6.7</v>
      </c>
    </row>
    <row r="92" spans="1:5" x14ac:dyDescent="0.3">
      <c r="A92" s="69" t="s">
        <v>89</v>
      </c>
      <c r="B92" s="101" t="s">
        <v>7</v>
      </c>
      <c r="C92" s="68"/>
      <c r="D92" s="68">
        <v>117.19999999999999</v>
      </c>
      <c r="E92" s="68">
        <v>117.19999999999999</v>
      </c>
    </row>
    <row r="93" spans="1:5" x14ac:dyDescent="0.3">
      <c r="A93" s="69" t="s">
        <v>90</v>
      </c>
      <c r="B93" s="101" t="s">
        <v>7</v>
      </c>
      <c r="C93" s="68"/>
      <c r="D93" s="68">
        <v>90.9</v>
      </c>
      <c r="E93" s="68">
        <v>90.9</v>
      </c>
    </row>
    <row r="94" spans="1:5" x14ac:dyDescent="0.3">
      <c r="A94" s="69" t="s">
        <v>91</v>
      </c>
      <c r="B94" s="101" t="s">
        <v>7</v>
      </c>
      <c r="C94" s="68"/>
      <c r="D94" s="68">
        <v>4</v>
      </c>
      <c r="E94" s="68">
        <v>4</v>
      </c>
    </row>
    <row r="95" spans="1:5" x14ac:dyDescent="0.3">
      <c r="A95" s="69" t="s">
        <v>92</v>
      </c>
      <c r="B95" s="101" t="s">
        <v>7</v>
      </c>
      <c r="C95" s="68"/>
      <c r="D95" s="68">
        <v>45.599999999999994</v>
      </c>
      <c r="E95" s="68">
        <v>45.599999999999994</v>
      </c>
    </row>
    <row r="96" spans="1:5" x14ac:dyDescent="0.3">
      <c r="A96" s="69" t="s">
        <v>93</v>
      </c>
      <c r="B96" s="101" t="s">
        <v>7</v>
      </c>
      <c r="C96" s="68"/>
      <c r="D96" s="68">
        <v>4</v>
      </c>
      <c r="E96" s="68">
        <v>4</v>
      </c>
    </row>
    <row r="97" spans="1:5" x14ac:dyDescent="0.3">
      <c r="A97" s="69" t="s">
        <v>94</v>
      </c>
      <c r="B97" s="101" t="s">
        <v>7</v>
      </c>
      <c r="C97" s="68"/>
      <c r="D97" s="68">
        <v>369.1</v>
      </c>
      <c r="E97" s="68">
        <v>369.1</v>
      </c>
    </row>
    <row r="98" spans="1:5" x14ac:dyDescent="0.3">
      <c r="A98" s="69" t="s">
        <v>95</v>
      </c>
      <c r="B98" s="101" t="s">
        <v>7</v>
      </c>
      <c r="C98" s="68"/>
      <c r="D98" s="68">
        <v>21.2</v>
      </c>
      <c r="E98" s="68">
        <v>21.2</v>
      </c>
    </row>
    <row r="99" spans="1:5" x14ac:dyDescent="0.3">
      <c r="A99" s="69" t="s">
        <v>96</v>
      </c>
      <c r="B99" s="101" t="s">
        <v>7</v>
      </c>
      <c r="C99" s="68"/>
      <c r="D99" s="68">
        <v>3.6</v>
      </c>
      <c r="E99" s="68">
        <v>3.6</v>
      </c>
    </row>
    <row r="100" spans="1:5" x14ac:dyDescent="0.3">
      <c r="A100" s="69" t="s">
        <v>97</v>
      </c>
      <c r="B100" s="101" t="s">
        <v>7</v>
      </c>
      <c r="C100" s="68"/>
      <c r="D100" s="68">
        <v>15.1</v>
      </c>
      <c r="E100" s="68">
        <v>15.1</v>
      </c>
    </row>
    <row r="101" spans="1:5" x14ac:dyDescent="0.3">
      <c r="A101" s="69" t="s">
        <v>98</v>
      </c>
      <c r="B101" s="101" t="s">
        <v>7</v>
      </c>
      <c r="C101" s="68"/>
      <c r="D101" s="68">
        <v>15</v>
      </c>
      <c r="E101" s="68">
        <v>15</v>
      </c>
    </row>
    <row r="102" spans="1:5" x14ac:dyDescent="0.3">
      <c r="A102" s="69" t="s">
        <v>99</v>
      </c>
      <c r="B102" s="101" t="s">
        <v>7</v>
      </c>
      <c r="C102" s="68"/>
      <c r="D102" s="68">
        <v>9.1</v>
      </c>
      <c r="E102" s="68">
        <v>9.1</v>
      </c>
    </row>
    <row r="103" spans="1:5" x14ac:dyDescent="0.3">
      <c r="A103" s="69" t="s">
        <v>100</v>
      </c>
      <c r="B103" s="101" t="s">
        <v>7</v>
      </c>
      <c r="C103" s="68"/>
      <c r="D103" s="68">
        <v>76.2</v>
      </c>
      <c r="E103" s="68">
        <v>76.2</v>
      </c>
    </row>
    <row r="104" spans="1:5" x14ac:dyDescent="0.3">
      <c r="A104" s="69" t="s">
        <v>101</v>
      </c>
      <c r="B104" s="101" t="s">
        <v>7</v>
      </c>
      <c r="C104" s="68"/>
      <c r="D104" s="68">
        <v>122.8</v>
      </c>
      <c r="E104" s="68">
        <v>122.8</v>
      </c>
    </row>
    <row r="105" spans="1:5" x14ac:dyDescent="0.3">
      <c r="A105" s="69" t="s">
        <v>102</v>
      </c>
      <c r="B105" s="101" t="s">
        <v>7</v>
      </c>
      <c r="C105" s="68"/>
      <c r="D105" s="68">
        <v>103.6</v>
      </c>
      <c r="E105" s="68">
        <v>103.6</v>
      </c>
    </row>
    <row r="106" spans="1:5" x14ac:dyDescent="0.3">
      <c r="A106" s="69" t="s">
        <v>103</v>
      </c>
      <c r="B106" s="101" t="s">
        <v>7</v>
      </c>
      <c r="C106" s="68"/>
      <c r="D106" s="68">
        <v>38.9</v>
      </c>
      <c r="E106" s="68">
        <v>38.9</v>
      </c>
    </row>
    <row r="107" spans="1:5" x14ac:dyDescent="0.3">
      <c r="A107" s="69" t="s">
        <v>104</v>
      </c>
      <c r="B107" s="101" t="s">
        <v>7</v>
      </c>
      <c r="C107" s="68"/>
      <c r="D107" s="68">
        <v>4</v>
      </c>
      <c r="E107" s="68">
        <v>4</v>
      </c>
    </row>
    <row r="108" spans="1:5" x14ac:dyDescent="0.3">
      <c r="A108" s="69" t="s">
        <v>105</v>
      </c>
      <c r="B108" s="101" t="s">
        <v>7</v>
      </c>
      <c r="C108" s="68"/>
      <c r="D108" s="68">
        <v>19.600000000000001</v>
      </c>
      <c r="E108" s="68">
        <v>19.600000000000001</v>
      </c>
    </row>
    <row r="109" spans="1:5" x14ac:dyDescent="0.3">
      <c r="A109" s="69" t="s">
        <v>106</v>
      </c>
      <c r="B109" s="101" t="s">
        <v>7</v>
      </c>
      <c r="C109" s="68"/>
      <c r="D109" s="68">
        <v>6</v>
      </c>
      <c r="E109" s="68">
        <v>6</v>
      </c>
    </row>
    <row r="110" spans="1:5" x14ac:dyDescent="0.3">
      <c r="A110" s="69" t="s">
        <v>107</v>
      </c>
      <c r="B110" s="101" t="s">
        <v>7</v>
      </c>
      <c r="C110" s="68"/>
      <c r="D110" s="68">
        <v>4</v>
      </c>
      <c r="E110" s="68">
        <v>4</v>
      </c>
    </row>
    <row r="111" spans="1:5" x14ac:dyDescent="0.3">
      <c r="A111" s="69" t="s">
        <v>108</v>
      </c>
      <c r="B111" s="101" t="s">
        <v>7</v>
      </c>
      <c r="C111" s="68"/>
      <c r="D111" s="68">
        <v>25.7</v>
      </c>
      <c r="E111" s="68">
        <v>25.7</v>
      </c>
    </row>
    <row r="112" spans="1:5" x14ac:dyDescent="0.3">
      <c r="A112" s="69" t="s">
        <v>914</v>
      </c>
      <c r="B112" s="101" t="s">
        <v>7</v>
      </c>
      <c r="C112" s="68"/>
      <c r="D112" s="68">
        <v>23.4</v>
      </c>
      <c r="E112" s="68">
        <v>23.4</v>
      </c>
    </row>
    <row r="113" spans="1:5" x14ac:dyDescent="0.3">
      <c r="A113" s="69" t="s">
        <v>109</v>
      </c>
      <c r="B113" s="101" t="s">
        <v>7</v>
      </c>
      <c r="C113" s="68"/>
      <c r="D113" s="68">
        <v>26.4</v>
      </c>
      <c r="E113" s="68">
        <v>26.4</v>
      </c>
    </row>
    <row r="114" spans="1:5" x14ac:dyDescent="0.3">
      <c r="A114" s="69" t="s">
        <v>110</v>
      </c>
      <c r="B114" s="101" t="s">
        <v>7</v>
      </c>
      <c r="C114" s="68"/>
      <c r="D114" s="68">
        <v>20.399999999999999</v>
      </c>
      <c r="E114" s="68">
        <v>20.399999999999999</v>
      </c>
    </row>
    <row r="115" spans="1:5" x14ac:dyDescent="0.3">
      <c r="A115" s="69" t="s">
        <v>111</v>
      </c>
      <c r="B115" s="101" t="s">
        <v>7</v>
      </c>
      <c r="C115" s="68"/>
      <c r="D115" s="68">
        <v>419.7</v>
      </c>
      <c r="E115" s="68">
        <v>419.7</v>
      </c>
    </row>
    <row r="116" spans="1:5" x14ac:dyDescent="0.3">
      <c r="A116" s="69" t="s">
        <v>112</v>
      </c>
      <c r="B116" s="101" t="s">
        <v>7</v>
      </c>
      <c r="C116" s="68"/>
      <c r="D116" s="68">
        <v>420.00000000000006</v>
      </c>
      <c r="E116" s="68">
        <v>420.00000000000006</v>
      </c>
    </row>
    <row r="117" spans="1:5" x14ac:dyDescent="0.3">
      <c r="A117" s="69" t="s">
        <v>113</v>
      </c>
      <c r="B117" s="101" t="s">
        <v>7</v>
      </c>
      <c r="C117" s="68"/>
      <c r="D117" s="68">
        <v>16.399999999999999</v>
      </c>
      <c r="E117" s="68">
        <v>16.399999999999999</v>
      </c>
    </row>
    <row r="118" spans="1:5" x14ac:dyDescent="0.3">
      <c r="A118" s="69" t="s">
        <v>114</v>
      </c>
      <c r="B118" s="101" t="s">
        <v>7</v>
      </c>
      <c r="C118" s="68"/>
      <c r="D118" s="68">
        <v>1385.9</v>
      </c>
      <c r="E118" s="68">
        <v>1385.9</v>
      </c>
    </row>
    <row r="119" spans="1:5" x14ac:dyDescent="0.3">
      <c r="A119" s="69" t="s">
        <v>115</v>
      </c>
      <c r="B119" s="101" t="s">
        <v>7</v>
      </c>
      <c r="C119" s="68"/>
      <c r="D119" s="68">
        <v>4</v>
      </c>
      <c r="E119" s="68">
        <v>4</v>
      </c>
    </row>
    <row r="120" spans="1:5" x14ac:dyDescent="0.3">
      <c r="A120" s="69" t="s">
        <v>116</v>
      </c>
      <c r="B120" s="101" t="s">
        <v>7</v>
      </c>
      <c r="C120" s="68"/>
      <c r="D120" s="68">
        <v>1746</v>
      </c>
      <c r="E120" s="68">
        <v>1746</v>
      </c>
    </row>
    <row r="121" spans="1:5" x14ac:dyDescent="0.3">
      <c r="A121" s="69" t="s">
        <v>117</v>
      </c>
      <c r="B121" s="101" t="s">
        <v>7</v>
      </c>
      <c r="C121" s="68"/>
      <c r="D121" s="68">
        <v>152.69999999999999</v>
      </c>
      <c r="E121" s="68">
        <v>152.69999999999999</v>
      </c>
    </row>
    <row r="122" spans="1:5" x14ac:dyDescent="0.3">
      <c r="A122" s="69" t="s">
        <v>118</v>
      </c>
      <c r="B122" s="101" t="s">
        <v>7</v>
      </c>
      <c r="C122" s="68"/>
      <c r="D122" s="68">
        <v>6.5</v>
      </c>
      <c r="E122" s="68">
        <v>6.5</v>
      </c>
    </row>
    <row r="123" spans="1:5" x14ac:dyDescent="0.3">
      <c r="A123" s="69" t="s">
        <v>119</v>
      </c>
      <c r="B123" s="101" t="s">
        <v>7</v>
      </c>
      <c r="C123" s="68"/>
      <c r="D123" s="68">
        <v>5.7</v>
      </c>
      <c r="E123" s="68">
        <v>5.7</v>
      </c>
    </row>
    <row r="124" spans="1:5" x14ac:dyDescent="0.3">
      <c r="A124" s="69" t="s">
        <v>120</v>
      </c>
      <c r="B124" s="101" t="s">
        <v>7</v>
      </c>
      <c r="C124" s="68"/>
      <c r="D124" s="68">
        <v>5.7</v>
      </c>
      <c r="E124" s="68">
        <v>5.7</v>
      </c>
    </row>
    <row r="125" spans="1:5" x14ac:dyDescent="0.3">
      <c r="A125" s="69" t="s">
        <v>121</v>
      </c>
      <c r="B125" s="101" t="s">
        <v>7</v>
      </c>
      <c r="C125" s="68"/>
      <c r="D125" s="68">
        <v>13.7</v>
      </c>
      <c r="E125" s="68">
        <v>13.7</v>
      </c>
    </row>
    <row r="126" spans="1:5" x14ac:dyDescent="0.3">
      <c r="A126" s="69" t="s">
        <v>122</v>
      </c>
      <c r="B126" s="101" t="s">
        <v>7</v>
      </c>
      <c r="C126" s="68"/>
      <c r="D126" s="68">
        <v>53.900000000000006</v>
      </c>
      <c r="E126" s="68">
        <v>53.900000000000006</v>
      </c>
    </row>
    <row r="127" spans="1:5" x14ac:dyDescent="0.3">
      <c r="A127" s="69" t="s">
        <v>815</v>
      </c>
      <c r="B127" s="101" t="s">
        <v>7</v>
      </c>
      <c r="C127" s="68"/>
      <c r="D127" s="68">
        <v>5.5</v>
      </c>
      <c r="E127" s="68">
        <v>5.5</v>
      </c>
    </row>
    <row r="128" spans="1:5" x14ac:dyDescent="0.3">
      <c r="A128" s="69" t="s">
        <v>816</v>
      </c>
      <c r="B128" s="101" t="s">
        <v>7</v>
      </c>
      <c r="C128" s="68"/>
      <c r="D128" s="68">
        <v>5.5</v>
      </c>
      <c r="E128" s="68">
        <v>5.5</v>
      </c>
    </row>
    <row r="129" spans="1:5" x14ac:dyDescent="0.3">
      <c r="A129" s="69" t="s">
        <v>123</v>
      </c>
      <c r="B129" s="101" t="s">
        <v>7</v>
      </c>
      <c r="C129" s="68"/>
      <c r="D129" s="68">
        <v>4.3</v>
      </c>
      <c r="E129" s="68">
        <v>4.3</v>
      </c>
    </row>
    <row r="130" spans="1:5" x14ac:dyDescent="0.3">
      <c r="A130" s="69" t="s">
        <v>124</v>
      </c>
      <c r="B130" s="101" t="s">
        <v>7</v>
      </c>
      <c r="C130" s="68"/>
      <c r="D130" s="68">
        <v>8.4</v>
      </c>
      <c r="E130" s="68">
        <v>8.4</v>
      </c>
    </row>
    <row r="131" spans="1:5" x14ac:dyDescent="0.3">
      <c r="A131" s="69" t="s">
        <v>125</v>
      </c>
      <c r="B131" s="101" t="s">
        <v>7</v>
      </c>
      <c r="C131" s="68"/>
      <c r="D131" s="68">
        <v>48.9</v>
      </c>
      <c r="E131" s="68">
        <v>48.9</v>
      </c>
    </row>
    <row r="132" spans="1:5" x14ac:dyDescent="0.3">
      <c r="A132" s="69" t="s">
        <v>126</v>
      </c>
      <c r="B132" s="101" t="s">
        <v>7</v>
      </c>
      <c r="C132" s="68"/>
      <c r="D132" s="68">
        <v>48.9</v>
      </c>
      <c r="E132" s="68">
        <v>48.9</v>
      </c>
    </row>
    <row r="133" spans="1:5" x14ac:dyDescent="0.3">
      <c r="A133" s="69" t="s">
        <v>127</v>
      </c>
      <c r="B133" s="101" t="s">
        <v>7</v>
      </c>
      <c r="C133" s="68"/>
      <c r="D133" s="68">
        <v>437.80000000000007</v>
      </c>
      <c r="E133" s="68">
        <v>437.80000000000007</v>
      </c>
    </row>
    <row r="134" spans="1:5" x14ac:dyDescent="0.3">
      <c r="A134" s="69" t="s">
        <v>128</v>
      </c>
      <c r="B134" s="101" t="s">
        <v>7</v>
      </c>
      <c r="C134" s="68"/>
      <c r="D134" s="68">
        <v>20.7</v>
      </c>
      <c r="E134" s="68">
        <v>20.7</v>
      </c>
    </row>
    <row r="135" spans="1:5" x14ac:dyDescent="0.3">
      <c r="A135" s="69" t="s">
        <v>129</v>
      </c>
      <c r="B135" s="101" t="s">
        <v>7</v>
      </c>
      <c r="C135" s="68"/>
      <c r="D135" s="68">
        <v>99.1</v>
      </c>
      <c r="E135" s="68">
        <v>99.1</v>
      </c>
    </row>
    <row r="136" spans="1:5" x14ac:dyDescent="0.3">
      <c r="A136" s="69" t="s">
        <v>130</v>
      </c>
      <c r="B136" s="101" t="s">
        <v>7</v>
      </c>
      <c r="C136" s="68"/>
      <c r="D136" s="68">
        <v>27.2</v>
      </c>
      <c r="E136" s="68">
        <v>27.2</v>
      </c>
    </row>
    <row r="137" spans="1:5" x14ac:dyDescent="0.3">
      <c r="A137" s="69" t="s">
        <v>940</v>
      </c>
      <c r="B137" s="101" t="s">
        <v>7</v>
      </c>
      <c r="C137" s="68"/>
      <c r="D137" s="68">
        <v>21.799999999999997</v>
      </c>
      <c r="E137" s="68">
        <v>21.799999999999997</v>
      </c>
    </row>
    <row r="138" spans="1:5" x14ac:dyDescent="0.3">
      <c r="A138" s="69" t="s">
        <v>131</v>
      </c>
      <c r="B138" s="101" t="s">
        <v>7</v>
      </c>
      <c r="C138" s="68"/>
      <c r="D138" s="68">
        <v>69.7</v>
      </c>
      <c r="E138" s="68">
        <v>69.7</v>
      </c>
    </row>
    <row r="139" spans="1:5" x14ac:dyDescent="0.3">
      <c r="A139" s="69" t="s">
        <v>132</v>
      </c>
      <c r="B139" s="101" t="s">
        <v>7</v>
      </c>
      <c r="C139" s="68"/>
      <c r="D139" s="68">
        <v>62.9</v>
      </c>
      <c r="E139" s="68">
        <v>62.9</v>
      </c>
    </row>
    <row r="140" spans="1:5" x14ac:dyDescent="0.3">
      <c r="A140" s="69" t="s">
        <v>876</v>
      </c>
      <c r="B140" s="101" t="s">
        <v>7</v>
      </c>
      <c r="C140" s="68"/>
      <c r="D140" s="68">
        <v>164</v>
      </c>
      <c r="E140" s="68">
        <v>164</v>
      </c>
    </row>
    <row r="141" spans="1:5" x14ac:dyDescent="0.3">
      <c r="A141" s="69" t="s">
        <v>877</v>
      </c>
      <c r="B141" s="101" t="s">
        <v>7</v>
      </c>
      <c r="C141" s="68"/>
      <c r="D141" s="68">
        <v>174</v>
      </c>
      <c r="E141" s="68">
        <v>174</v>
      </c>
    </row>
    <row r="142" spans="1:5" x14ac:dyDescent="0.3">
      <c r="A142" s="69" t="s">
        <v>133</v>
      </c>
      <c r="B142" s="101" t="s">
        <v>7</v>
      </c>
      <c r="C142" s="68"/>
      <c r="D142" s="68">
        <v>11.5</v>
      </c>
      <c r="E142" s="68">
        <v>11.5</v>
      </c>
    </row>
    <row r="143" spans="1:5" x14ac:dyDescent="0.3">
      <c r="A143" s="69" t="s">
        <v>134</v>
      </c>
      <c r="B143" s="101" t="s">
        <v>7</v>
      </c>
      <c r="C143" s="68"/>
      <c r="D143" s="68">
        <v>4.0999999999999996</v>
      </c>
      <c r="E143" s="68">
        <v>4.0999999999999996</v>
      </c>
    </row>
    <row r="144" spans="1:5" x14ac:dyDescent="0.3">
      <c r="A144" s="69" t="s">
        <v>135</v>
      </c>
      <c r="B144" s="101" t="s">
        <v>7</v>
      </c>
      <c r="C144" s="68"/>
      <c r="D144" s="68">
        <v>9.6</v>
      </c>
      <c r="E144" s="68">
        <v>9.6</v>
      </c>
    </row>
    <row r="145" spans="1:5" x14ac:dyDescent="0.3">
      <c r="A145" s="69" t="s">
        <v>136</v>
      </c>
      <c r="B145" s="101" t="s">
        <v>7</v>
      </c>
      <c r="C145" s="68"/>
      <c r="D145" s="68">
        <v>14</v>
      </c>
      <c r="E145" s="68">
        <v>14</v>
      </c>
    </row>
    <row r="146" spans="1:5" x14ac:dyDescent="0.3">
      <c r="A146" s="69" t="s">
        <v>137</v>
      </c>
      <c r="B146" s="101" t="s">
        <v>7</v>
      </c>
      <c r="C146" s="68"/>
      <c r="D146" s="68">
        <v>6.7</v>
      </c>
      <c r="E146" s="68">
        <v>6.7</v>
      </c>
    </row>
    <row r="147" spans="1:5" x14ac:dyDescent="0.3">
      <c r="A147" s="69" t="s">
        <v>138</v>
      </c>
      <c r="B147" s="101" t="s">
        <v>7</v>
      </c>
      <c r="C147" s="68"/>
      <c r="D147" s="68">
        <v>3013.0999999999995</v>
      </c>
      <c r="E147" s="68">
        <v>3013.0999999999995</v>
      </c>
    </row>
    <row r="148" spans="1:5" x14ac:dyDescent="0.3">
      <c r="A148" s="69" t="s">
        <v>139</v>
      </c>
      <c r="B148" s="101" t="s">
        <v>7</v>
      </c>
      <c r="C148" s="68"/>
      <c r="D148" s="68">
        <v>150.6</v>
      </c>
      <c r="E148" s="68">
        <v>150.6</v>
      </c>
    </row>
    <row r="149" spans="1:5" x14ac:dyDescent="0.3">
      <c r="A149" s="69" t="s">
        <v>140</v>
      </c>
      <c r="B149" s="101" t="s">
        <v>7</v>
      </c>
      <c r="C149" s="68"/>
      <c r="D149" s="68">
        <v>120</v>
      </c>
      <c r="E149" s="68">
        <v>120</v>
      </c>
    </row>
    <row r="150" spans="1:5" x14ac:dyDescent="0.3">
      <c r="A150" s="69" t="s">
        <v>141</v>
      </c>
      <c r="B150" s="101" t="s">
        <v>7</v>
      </c>
      <c r="C150" s="68"/>
      <c r="D150" s="68">
        <v>18.200000000000003</v>
      </c>
      <c r="E150" s="68">
        <v>18.200000000000003</v>
      </c>
    </row>
    <row r="151" spans="1:5" x14ac:dyDescent="0.3">
      <c r="A151" s="69" t="s">
        <v>142</v>
      </c>
      <c r="B151" s="101" t="s">
        <v>20</v>
      </c>
      <c r="C151" s="68">
        <v>6.7</v>
      </c>
      <c r="D151" s="68">
        <v>180.5</v>
      </c>
      <c r="E151" s="68">
        <v>187.2</v>
      </c>
    </row>
    <row r="152" spans="1:5" x14ac:dyDescent="0.3">
      <c r="A152" s="69" t="s">
        <v>143</v>
      </c>
      <c r="B152" s="101" t="s">
        <v>7</v>
      </c>
      <c r="C152" s="68"/>
      <c r="D152" s="68">
        <v>15</v>
      </c>
      <c r="E152" s="68">
        <v>15</v>
      </c>
    </row>
    <row r="153" spans="1:5" x14ac:dyDescent="0.3">
      <c r="A153" s="69" t="s">
        <v>144</v>
      </c>
      <c r="B153" s="101" t="s">
        <v>7</v>
      </c>
      <c r="C153" s="68"/>
      <c r="D153" s="68">
        <v>4.3</v>
      </c>
      <c r="E153" s="68">
        <v>4.3</v>
      </c>
    </row>
    <row r="154" spans="1:5" x14ac:dyDescent="0.3">
      <c r="A154" s="69" t="s">
        <v>943</v>
      </c>
      <c r="B154" s="101" t="s">
        <v>7</v>
      </c>
      <c r="C154" s="68"/>
      <c r="D154" s="68">
        <v>13.7</v>
      </c>
      <c r="E154" s="68">
        <v>13.7</v>
      </c>
    </row>
    <row r="155" spans="1:5" x14ac:dyDescent="0.3">
      <c r="A155" s="69" t="s">
        <v>145</v>
      </c>
      <c r="B155" s="101" t="s">
        <v>7</v>
      </c>
      <c r="C155" s="68"/>
      <c r="D155" s="68">
        <v>184.4</v>
      </c>
      <c r="E155" s="68">
        <v>184.4</v>
      </c>
    </row>
    <row r="156" spans="1:5" x14ac:dyDescent="0.3">
      <c r="A156" s="69" t="s">
        <v>146</v>
      </c>
      <c r="B156" s="101" t="s">
        <v>7</v>
      </c>
      <c r="C156" s="68"/>
      <c r="D156" s="68">
        <v>293.7</v>
      </c>
      <c r="E156" s="68">
        <v>293.7</v>
      </c>
    </row>
    <row r="157" spans="1:5" x14ac:dyDescent="0.3">
      <c r="A157" s="69" t="s">
        <v>147</v>
      </c>
      <c r="B157" s="101" t="s">
        <v>7</v>
      </c>
      <c r="C157" s="68"/>
      <c r="D157" s="68">
        <v>183.2</v>
      </c>
      <c r="E157" s="68">
        <v>183.2</v>
      </c>
    </row>
    <row r="158" spans="1:5" x14ac:dyDescent="0.3">
      <c r="A158" s="69" t="s">
        <v>148</v>
      </c>
      <c r="B158" s="101" t="s">
        <v>7</v>
      </c>
      <c r="C158" s="68"/>
      <c r="D158" s="68">
        <v>11.6</v>
      </c>
      <c r="E158" s="68">
        <v>11.6</v>
      </c>
    </row>
    <row r="159" spans="1:5" x14ac:dyDescent="0.3">
      <c r="A159" s="69" t="s">
        <v>149</v>
      </c>
      <c r="B159" s="101" t="s">
        <v>7</v>
      </c>
      <c r="C159" s="68"/>
      <c r="D159" s="68">
        <v>21.1</v>
      </c>
      <c r="E159" s="68">
        <v>21.1</v>
      </c>
    </row>
    <row r="160" spans="1:5" x14ac:dyDescent="0.3">
      <c r="A160" s="69" t="s">
        <v>150</v>
      </c>
      <c r="B160" s="101" t="s">
        <v>7</v>
      </c>
      <c r="C160" s="68"/>
      <c r="D160" s="68">
        <v>21.1</v>
      </c>
      <c r="E160" s="68">
        <v>21.1</v>
      </c>
    </row>
    <row r="161" spans="1:5" x14ac:dyDescent="0.3">
      <c r="A161" s="69" t="s">
        <v>830</v>
      </c>
      <c r="B161" s="101" t="s">
        <v>7</v>
      </c>
      <c r="C161" s="68"/>
      <c r="D161" s="68">
        <v>39</v>
      </c>
      <c r="E161" s="68">
        <v>39</v>
      </c>
    </row>
    <row r="162" spans="1:5" x14ac:dyDescent="0.3">
      <c r="A162" s="69" t="s">
        <v>151</v>
      </c>
      <c r="B162" s="101" t="s">
        <v>7</v>
      </c>
      <c r="C162" s="68"/>
      <c r="D162" s="68">
        <v>249.6</v>
      </c>
      <c r="E162" s="68">
        <v>249.6</v>
      </c>
    </row>
    <row r="163" spans="1:5" x14ac:dyDescent="0.3">
      <c r="A163" s="69" t="s">
        <v>152</v>
      </c>
      <c r="B163" s="101" t="s">
        <v>7</v>
      </c>
      <c r="C163" s="68"/>
      <c r="D163" s="68">
        <v>304.8</v>
      </c>
      <c r="E163" s="68">
        <v>304.8</v>
      </c>
    </row>
    <row r="164" spans="1:5" x14ac:dyDescent="0.3">
      <c r="A164" s="69" t="s">
        <v>902</v>
      </c>
      <c r="B164" s="101" t="s">
        <v>7</v>
      </c>
      <c r="C164" s="68"/>
      <c r="D164" s="68">
        <v>12.1</v>
      </c>
      <c r="E164" s="68">
        <v>12.1</v>
      </c>
    </row>
    <row r="165" spans="1:5" x14ac:dyDescent="0.3">
      <c r="A165" s="69" t="s">
        <v>153</v>
      </c>
      <c r="B165" s="101" t="s">
        <v>7</v>
      </c>
      <c r="C165" s="68"/>
      <c r="D165" s="68">
        <v>87.4</v>
      </c>
      <c r="E165" s="68">
        <v>87.4</v>
      </c>
    </row>
    <row r="166" spans="1:5" x14ac:dyDescent="0.3">
      <c r="A166" s="69" t="s">
        <v>154</v>
      </c>
      <c r="B166" s="101" t="s">
        <v>7</v>
      </c>
      <c r="C166" s="68"/>
      <c r="D166" s="68">
        <v>41.5</v>
      </c>
      <c r="E166" s="68">
        <v>41.5</v>
      </c>
    </row>
    <row r="167" spans="1:5" x14ac:dyDescent="0.3">
      <c r="A167" s="69" t="s">
        <v>155</v>
      </c>
      <c r="B167" s="101" t="s">
        <v>7</v>
      </c>
      <c r="C167" s="68"/>
      <c r="D167" s="68">
        <v>96.4</v>
      </c>
      <c r="E167" s="68">
        <v>96.4</v>
      </c>
    </row>
    <row r="168" spans="1:5" x14ac:dyDescent="0.3">
      <c r="A168" s="69" t="s">
        <v>156</v>
      </c>
      <c r="B168" s="101" t="s">
        <v>7</v>
      </c>
      <c r="C168" s="68"/>
      <c r="D168" s="68">
        <v>12.3</v>
      </c>
      <c r="E168" s="68">
        <v>12.3</v>
      </c>
    </row>
    <row r="169" spans="1:5" x14ac:dyDescent="0.3">
      <c r="A169" s="69" t="s">
        <v>157</v>
      </c>
      <c r="B169" s="101" t="s">
        <v>7</v>
      </c>
      <c r="C169" s="68"/>
      <c r="D169" s="68">
        <v>20.9</v>
      </c>
      <c r="E169" s="68">
        <v>20.9</v>
      </c>
    </row>
    <row r="170" spans="1:5" x14ac:dyDescent="0.3">
      <c r="A170" s="69" t="s">
        <v>158</v>
      </c>
      <c r="B170" s="101" t="s">
        <v>7</v>
      </c>
      <c r="C170" s="68"/>
      <c r="D170" s="68">
        <v>22.5</v>
      </c>
      <c r="E170" s="68">
        <v>22.5</v>
      </c>
    </row>
    <row r="171" spans="1:5" x14ac:dyDescent="0.3">
      <c r="A171" s="69" t="s">
        <v>159</v>
      </c>
      <c r="B171" s="101" t="s">
        <v>7</v>
      </c>
      <c r="C171" s="68"/>
      <c r="D171" s="68">
        <v>63.7</v>
      </c>
      <c r="E171" s="68">
        <v>63.7</v>
      </c>
    </row>
    <row r="172" spans="1:5" x14ac:dyDescent="0.3">
      <c r="A172" s="69" t="s">
        <v>160</v>
      </c>
      <c r="B172" s="101" t="s">
        <v>7</v>
      </c>
      <c r="C172" s="68"/>
      <c r="D172" s="68">
        <v>14</v>
      </c>
      <c r="E172" s="68">
        <v>14</v>
      </c>
    </row>
    <row r="173" spans="1:5" x14ac:dyDescent="0.3">
      <c r="A173" s="69" t="s">
        <v>915</v>
      </c>
      <c r="B173" s="101" t="s">
        <v>7</v>
      </c>
      <c r="C173" s="68"/>
      <c r="D173" s="68">
        <v>8.8000000000000007</v>
      </c>
      <c r="E173" s="68">
        <v>8.8000000000000007</v>
      </c>
    </row>
    <row r="174" spans="1:5" x14ac:dyDescent="0.3">
      <c r="A174" s="69" t="s">
        <v>916</v>
      </c>
      <c r="B174" s="101" t="s">
        <v>7</v>
      </c>
      <c r="C174" s="68"/>
      <c r="D174" s="68">
        <v>20.5</v>
      </c>
      <c r="E174" s="68">
        <v>20.5</v>
      </c>
    </row>
    <row r="175" spans="1:5" x14ac:dyDescent="0.3">
      <c r="A175" s="69" t="s">
        <v>161</v>
      </c>
      <c r="B175" s="101" t="s">
        <v>7</v>
      </c>
      <c r="C175" s="68"/>
      <c r="D175" s="68">
        <v>25.6</v>
      </c>
      <c r="E175" s="68">
        <v>25.6</v>
      </c>
    </row>
    <row r="176" spans="1:5" x14ac:dyDescent="0.3">
      <c r="A176" s="69" t="s">
        <v>162</v>
      </c>
      <c r="B176" s="101" t="s">
        <v>7</v>
      </c>
      <c r="C176" s="68"/>
      <c r="D176" s="68">
        <v>19</v>
      </c>
      <c r="E176" s="68">
        <v>19</v>
      </c>
    </row>
    <row r="177" spans="1:5" x14ac:dyDescent="0.3">
      <c r="A177" s="69" t="s">
        <v>163</v>
      </c>
      <c r="B177" s="101" t="s">
        <v>7</v>
      </c>
      <c r="C177" s="68"/>
      <c r="D177" s="68">
        <v>23.3</v>
      </c>
      <c r="E177" s="68">
        <v>23.3</v>
      </c>
    </row>
    <row r="178" spans="1:5" x14ac:dyDescent="0.3">
      <c r="A178" s="69" t="s">
        <v>164</v>
      </c>
      <c r="B178" s="101" t="s">
        <v>7</v>
      </c>
      <c r="C178" s="68"/>
      <c r="D178" s="68">
        <v>17.100000000000001</v>
      </c>
      <c r="E178" s="68">
        <v>17.100000000000001</v>
      </c>
    </row>
    <row r="179" spans="1:5" x14ac:dyDescent="0.3">
      <c r="A179" s="69" t="s">
        <v>165</v>
      </c>
      <c r="B179" s="101" t="s">
        <v>7</v>
      </c>
      <c r="C179" s="68"/>
      <c r="D179" s="68">
        <v>12.5</v>
      </c>
      <c r="E179" s="68">
        <v>12.5</v>
      </c>
    </row>
    <row r="180" spans="1:5" x14ac:dyDescent="0.3">
      <c r="A180" s="69" t="s">
        <v>817</v>
      </c>
      <c r="B180" s="101" t="s">
        <v>7</v>
      </c>
      <c r="C180" s="68"/>
      <c r="D180" s="68">
        <v>6.5</v>
      </c>
      <c r="E180" s="68">
        <v>6.5</v>
      </c>
    </row>
    <row r="181" spans="1:5" x14ac:dyDescent="0.3">
      <c r="A181" s="69" t="s">
        <v>166</v>
      </c>
      <c r="B181" s="101" t="s">
        <v>7</v>
      </c>
      <c r="C181" s="68"/>
      <c r="D181" s="68">
        <v>4.2</v>
      </c>
      <c r="E181" s="68">
        <v>4.2</v>
      </c>
    </row>
    <row r="182" spans="1:5" x14ac:dyDescent="0.3">
      <c r="A182" s="69" t="s">
        <v>167</v>
      </c>
      <c r="B182" s="101" t="s">
        <v>7</v>
      </c>
      <c r="C182" s="68"/>
      <c r="D182" s="68">
        <v>4.2</v>
      </c>
      <c r="E182" s="68">
        <v>4.2</v>
      </c>
    </row>
    <row r="183" spans="1:5" x14ac:dyDescent="0.3">
      <c r="A183" s="69" t="s">
        <v>889</v>
      </c>
      <c r="B183" s="101" t="s">
        <v>7</v>
      </c>
      <c r="C183" s="68"/>
      <c r="D183" s="68">
        <v>50.3</v>
      </c>
      <c r="E183" s="68">
        <v>50.3</v>
      </c>
    </row>
    <row r="184" spans="1:5" x14ac:dyDescent="0.3">
      <c r="A184" s="69" t="s">
        <v>168</v>
      </c>
      <c r="B184" s="101" t="s">
        <v>7</v>
      </c>
      <c r="C184" s="68"/>
      <c r="D184" s="68">
        <v>4</v>
      </c>
      <c r="E184" s="68">
        <v>4</v>
      </c>
    </row>
    <row r="185" spans="1:5" x14ac:dyDescent="0.3">
      <c r="A185" s="69" t="s">
        <v>897</v>
      </c>
      <c r="B185" s="101" t="s">
        <v>7</v>
      </c>
      <c r="C185" s="68"/>
      <c r="D185" s="68">
        <v>16.2</v>
      </c>
      <c r="E185" s="68">
        <v>16.2</v>
      </c>
    </row>
    <row r="186" spans="1:5" x14ac:dyDescent="0.3">
      <c r="A186" s="69" t="s">
        <v>809</v>
      </c>
      <c r="B186" s="101" t="s">
        <v>7</v>
      </c>
      <c r="C186" s="68"/>
      <c r="D186" s="68">
        <v>316.7</v>
      </c>
      <c r="E186" s="68">
        <v>316.7</v>
      </c>
    </row>
    <row r="187" spans="1:5" x14ac:dyDescent="0.3">
      <c r="A187" s="69" t="s">
        <v>169</v>
      </c>
      <c r="B187" s="101" t="s">
        <v>7</v>
      </c>
      <c r="C187" s="68"/>
      <c r="D187" s="68">
        <v>4</v>
      </c>
      <c r="E187" s="68">
        <v>4</v>
      </c>
    </row>
    <row r="188" spans="1:5" x14ac:dyDescent="0.3">
      <c r="A188" s="69" t="s">
        <v>170</v>
      </c>
      <c r="B188" s="101" t="s">
        <v>7</v>
      </c>
      <c r="C188" s="68"/>
      <c r="D188" s="68">
        <v>31.4</v>
      </c>
      <c r="E188" s="68">
        <v>31.4</v>
      </c>
    </row>
    <row r="189" spans="1:5" x14ac:dyDescent="0.3">
      <c r="A189" s="69" t="s">
        <v>171</v>
      </c>
      <c r="B189" s="101" t="s">
        <v>7</v>
      </c>
      <c r="C189" s="68"/>
      <c r="D189" s="68">
        <v>142.1</v>
      </c>
      <c r="E189" s="68">
        <v>142.1</v>
      </c>
    </row>
    <row r="190" spans="1:5" x14ac:dyDescent="0.3">
      <c r="A190" s="69" t="s">
        <v>172</v>
      </c>
      <c r="B190" s="101" t="s">
        <v>7</v>
      </c>
      <c r="C190" s="68"/>
      <c r="D190" s="68">
        <v>142.1</v>
      </c>
      <c r="E190" s="68">
        <v>142.1</v>
      </c>
    </row>
    <row r="191" spans="1:5" x14ac:dyDescent="0.3">
      <c r="A191" s="69" t="s">
        <v>173</v>
      </c>
      <c r="B191" s="101" t="s">
        <v>7</v>
      </c>
      <c r="C191" s="68"/>
      <c r="D191" s="68">
        <v>19.899999999999999</v>
      </c>
      <c r="E191" s="68">
        <v>19.899999999999999</v>
      </c>
    </row>
    <row r="192" spans="1:5" x14ac:dyDescent="0.3">
      <c r="A192" s="69" t="s">
        <v>174</v>
      </c>
      <c r="B192" s="101" t="s">
        <v>7</v>
      </c>
      <c r="C192" s="68"/>
      <c r="D192" s="68">
        <v>4</v>
      </c>
      <c r="E192" s="68">
        <v>4</v>
      </c>
    </row>
    <row r="193" spans="1:5" x14ac:dyDescent="0.3">
      <c r="A193" s="69" t="s">
        <v>175</v>
      </c>
      <c r="B193" s="101" t="s">
        <v>7</v>
      </c>
      <c r="C193" s="68"/>
      <c r="D193" s="68">
        <v>4</v>
      </c>
      <c r="E193" s="68">
        <v>4</v>
      </c>
    </row>
    <row r="194" spans="1:5" x14ac:dyDescent="0.3">
      <c r="A194" s="69" t="s">
        <v>882</v>
      </c>
      <c r="B194" s="101" t="s">
        <v>7</v>
      </c>
      <c r="C194" s="68"/>
      <c r="D194" s="68">
        <v>64.8</v>
      </c>
      <c r="E194" s="68">
        <v>64.8</v>
      </c>
    </row>
    <row r="195" spans="1:5" x14ac:dyDescent="0.3">
      <c r="A195" s="69" t="s">
        <v>826</v>
      </c>
      <c r="B195" s="101" t="s">
        <v>7</v>
      </c>
      <c r="C195" s="68"/>
      <c r="D195" s="68">
        <v>4</v>
      </c>
      <c r="E195" s="68">
        <v>4</v>
      </c>
    </row>
    <row r="196" spans="1:5" x14ac:dyDescent="0.3">
      <c r="A196" s="69" t="s">
        <v>176</v>
      </c>
      <c r="B196" s="101" t="s">
        <v>7</v>
      </c>
      <c r="C196" s="68"/>
      <c r="D196" s="68">
        <v>6.7</v>
      </c>
      <c r="E196" s="68">
        <v>6.7</v>
      </c>
    </row>
    <row r="197" spans="1:5" x14ac:dyDescent="0.3">
      <c r="A197" s="69" t="s">
        <v>177</v>
      </c>
      <c r="B197" s="101" t="s">
        <v>7</v>
      </c>
      <c r="C197" s="68"/>
      <c r="D197" s="68">
        <v>377.7</v>
      </c>
      <c r="E197" s="68">
        <v>377.7</v>
      </c>
    </row>
    <row r="198" spans="1:5" x14ac:dyDescent="0.3">
      <c r="A198" s="69" t="s">
        <v>178</v>
      </c>
      <c r="B198" s="101" t="s">
        <v>7</v>
      </c>
      <c r="C198" s="68"/>
      <c r="D198" s="68">
        <v>424.5</v>
      </c>
      <c r="E198" s="68">
        <v>424.5</v>
      </c>
    </row>
    <row r="199" spans="1:5" x14ac:dyDescent="0.3">
      <c r="A199" s="69" t="s">
        <v>179</v>
      </c>
      <c r="B199" s="101" t="s">
        <v>7</v>
      </c>
      <c r="C199" s="68"/>
      <c r="D199" s="68">
        <v>4.5</v>
      </c>
      <c r="E199" s="68">
        <v>4.5</v>
      </c>
    </row>
    <row r="200" spans="1:5" x14ac:dyDescent="0.3">
      <c r="A200" s="69" t="s">
        <v>852</v>
      </c>
      <c r="B200" s="101" t="s">
        <v>7</v>
      </c>
      <c r="C200" s="68"/>
      <c r="D200" s="68">
        <v>6.7</v>
      </c>
      <c r="E200" s="68">
        <v>6.7</v>
      </c>
    </row>
    <row r="201" spans="1:5" x14ac:dyDescent="0.3">
      <c r="A201" s="69" t="s">
        <v>180</v>
      </c>
      <c r="B201" s="101" t="s">
        <v>7</v>
      </c>
      <c r="C201" s="68"/>
      <c r="D201" s="68">
        <v>4</v>
      </c>
      <c r="E201" s="68">
        <v>4</v>
      </c>
    </row>
    <row r="202" spans="1:5" x14ac:dyDescent="0.3">
      <c r="A202" s="69" t="s">
        <v>181</v>
      </c>
      <c r="B202" s="101" t="s">
        <v>7</v>
      </c>
      <c r="C202" s="68"/>
      <c r="D202" s="68">
        <v>4</v>
      </c>
      <c r="E202" s="68">
        <v>4</v>
      </c>
    </row>
    <row r="203" spans="1:5" x14ac:dyDescent="0.3">
      <c r="A203" s="69" t="s">
        <v>182</v>
      </c>
      <c r="B203" s="101" t="s">
        <v>7</v>
      </c>
      <c r="C203" s="68"/>
      <c r="D203" s="68">
        <v>4.4000000000000004</v>
      </c>
      <c r="E203" s="68">
        <v>4.4000000000000004</v>
      </c>
    </row>
    <row r="204" spans="1:5" x14ac:dyDescent="0.3">
      <c r="A204" s="69" t="s">
        <v>801</v>
      </c>
      <c r="B204" s="101" t="s">
        <v>7</v>
      </c>
      <c r="C204" s="68"/>
      <c r="D204" s="68">
        <v>55.099999999999994</v>
      </c>
      <c r="E204" s="68">
        <v>55.099999999999994</v>
      </c>
    </row>
    <row r="205" spans="1:5" x14ac:dyDescent="0.3">
      <c r="A205" s="69" t="s">
        <v>183</v>
      </c>
      <c r="B205" s="101" t="s">
        <v>7</v>
      </c>
      <c r="C205" s="68"/>
      <c r="D205" s="68">
        <v>4.2</v>
      </c>
      <c r="E205" s="68">
        <v>4.2</v>
      </c>
    </row>
    <row r="206" spans="1:5" x14ac:dyDescent="0.3">
      <c r="A206" s="69" t="s">
        <v>184</v>
      </c>
      <c r="B206" s="101" t="s">
        <v>7</v>
      </c>
      <c r="C206" s="68"/>
      <c r="D206" s="68">
        <v>4.2</v>
      </c>
      <c r="E206" s="68">
        <v>4.2</v>
      </c>
    </row>
    <row r="207" spans="1:5" x14ac:dyDescent="0.3">
      <c r="A207" s="69" t="s">
        <v>185</v>
      </c>
      <c r="B207" s="101" t="s">
        <v>7</v>
      </c>
      <c r="C207" s="68"/>
      <c r="D207" s="68">
        <v>9.1</v>
      </c>
      <c r="E207" s="68">
        <v>9.1</v>
      </c>
    </row>
    <row r="208" spans="1:5" x14ac:dyDescent="0.3">
      <c r="A208" s="69" t="s">
        <v>186</v>
      </c>
      <c r="B208" s="101" t="s">
        <v>7</v>
      </c>
      <c r="C208" s="68"/>
      <c r="D208" s="68">
        <v>6.5</v>
      </c>
      <c r="E208" s="68">
        <v>6.5</v>
      </c>
    </row>
    <row r="209" spans="1:5" x14ac:dyDescent="0.3">
      <c r="A209" s="69" t="s">
        <v>187</v>
      </c>
      <c r="B209" s="101" t="s">
        <v>7</v>
      </c>
      <c r="C209" s="68"/>
      <c r="D209" s="68">
        <v>15.5</v>
      </c>
      <c r="E209" s="68">
        <v>15.5</v>
      </c>
    </row>
    <row r="210" spans="1:5" x14ac:dyDescent="0.3">
      <c r="A210" s="69" t="s">
        <v>188</v>
      </c>
      <c r="B210" s="101" t="s">
        <v>7</v>
      </c>
      <c r="C210" s="68"/>
      <c r="D210" s="68">
        <v>4.0999999999999996</v>
      </c>
      <c r="E210" s="68">
        <v>4.0999999999999996</v>
      </c>
    </row>
    <row r="211" spans="1:5" x14ac:dyDescent="0.3">
      <c r="A211" s="69" t="s">
        <v>189</v>
      </c>
      <c r="B211" s="101" t="s">
        <v>7</v>
      </c>
      <c r="C211" s="68"/>
      <c r="D211" s="68">
        <v>88.5</v>
      </c>
      <c r="E211" s="68">
        <v>88.5</v>
      </c>
    </row>
    <row r="212" spans="1:5" x14ac:dyDescent="0.3">
      <c r="A212" s="69" t="s">
        <v>190</v>
      </c>
      <c r="B212" s="101" t="s">
        <v>7</v>
      </c>
      <c r="C212" s="68"/>
      <c r="D212" s="68">
        <v>16.600000000000001</v>
      </c>
      <c r="E212" s="68">
        <v>16.600000000000001</v>
      </c>
    </row>
    <row r="213" spans="1:5" x14ac:dyDescent="0.3">
      <c r="A213" s="69" t="s">
        <v>191</v>
      </c>
      <c r="B213" s="101" t="s">
        <v>7</v>
      </c>
      <c r="C213" s="68"/>
      <c r="D213" s="68">
        <v>8.6999999999999993</v>
      </c>
      <c r="E213" s="68">
        <v>8.6999999999999993</v>
      </c>
    </row>
    <row r="214" spans="1:5" x14ac:dyDescent="0.3">
      <c r="A214" s="69" t="s">
        <v>192</v>
      </c>
      <c r="B214" s="101" t="s">
        <v>7</v>
      </c>
      <c r="C214" s="68"/>
      <c r="D214" s="68">
        <v>12.6</v>
      </c>
      <c r="E214" s="68">
        <v>12.6</v>
      </c>
    </row>
    <row r="215" spans="1:5" x14ac:dyDescent="0.3">
      <c r="A215" s="69" t="s">
        <v>193</v>
      </c>
      <c r="B215" s="101" t="s">
        <v>7</v>
      </c>
      <c r="C215" s="68"/>
      <c r="D215" s="68">
        <v>104.6</v>
      </c>
      <c r="E215" s="68">
        <v>104.6</v>
      </c>
    </row>
    <row r="216" spans="1:5" x14ac:dyDescent="0.3">
      <c r="A216" s="69" t="s">
        <v>194</v>
      </c>
      <c r="B216" s="101" t="s">
        <v>7</v>
      </c>
      <c r="C216" s="68"/>
      <c r="D216" s="68">
        <v>697.30000000000007</v>
      </c>
      <c r="E216" s="68">
        <v>697.30000000000007</v>
      </c>
    </row>
    <row r="217" spans="1:5" x14ac:dyDescent="0.3">
      <c r="A217" s="69" t="s">
        <v>195</v>
      </c>
      <c r="B217" s="101" t="s">
        <v>7</v>
      </c>
      <c r="C217" s="68"/>
      <c r="D217" s="68">
        <v>24.3</v>
      </c>
      <c r="E217" s="68">
        <v>24.3</v>
      </c>
    </row>
    <row r="218" spans="1:5" x14ac:dyDescent="0.3">
      <c r="A218" s="69" t="s">
        <v>196</v>
      </c>
      <c r="B218" s="101" t="s">
        <v>7</v>
      </c>
      <c r="C218" s="68"/>
      <c r="D218" s="68">
        <v>8.5</v>
      </c>
      <c r="E218" s="68">
        <v>8.5</v>
      </c>
    </row>
    <row r="219" spans="1:5" x14ac:dyDescent="0.3">
      <c r="A219" s="69" t="s">
        <v>197</v>
      </c>
      <c r="B219" s="101" t="s">
        <v>7</v>
      </c>
      <c r="C219" s="68"/>
      <c r="D219" s="68">
        <v>46.8</v>
      </c>
      <c r="E219" s="68">
        <v>46.8</v>
      </c>
    </row>
    <row r="220" spans="1:5" x14ac:dyDescent="0.3">
      <c r="A220" s="69" t="s">
        <v>198</v>
      </c>
      <c r="B220" s="101" t="s">
        <v>7</v>
      </c>
      <c r="C220" s="68"/>
      <c r="D220" s="68">
        <v>4.0999999999999996</v>
      </c>
      <c r="E220" s="68">
        <v>4.0999999999999996</v>
      </c>
    </row>
    <row r="221" spans="1:5" x14ac:dyDescent="0.3">
      <c r="A221" s="69" t="s">
        <v>199</v>
      </c>
      <c r="B221" s="101" t="s">
        <v>7</v>
      </c>
      <c r="C221" s="68"/>
      <c r="D221" s="68">
        <v>254.4</v>
      </c>
      <c r="E221" s="68">
        <v>254.4</v>
      </c>
    </row>
    <row r="222" spans="1:5" x14ac:dyDescent="0.3">
      <c r="A222" s="69" t="s">
        <v>200</v>
      </c>
      <c r="B222" s="101" t="s">
        <v>7</v>
      </c>
      <c r="C222" s="68"/>
      <c r="D222" s="68">
        <v>57.9</v>
      </c>
      <c r="E222" s="68">
        <v>57.9</v>
      </c>
    </row>
    <row r="223" spans="1:5" x14ac:dyDescent="0.3">
      <c r="A223" s="69" t="s">
        <v>201</v>
      </c>
      <c r="B223" s="101" t="s">
        <v>7</v>
      </c>
      <c r="C223" s="68"/>
      <c r="D223" s="68">
        <v>356.9</v>
      </c>
      <c r="E223" s="68">
        <v>356.9</v>
      </c>
    </row>
    <row r="224" spans="1:5" x14ac:dyDescent="0.3">
      <c r="A224" s="69" t="s">
        <v>202</v>
      </c>
      <c r="B224" s="101" t="s">
        <v>20</v>
      </c>
      <c r="C224" s="68">
        <v>24.599999999999998</v>
      </c>
      <c r="D224" s="68">
        <v>3469.6009999999997</v>
      </c>
      <c r="E224" s="68">
        <v>3494.2009999999996</v>
      </c>
    </row>
    <row r="225" spans="1:5" x14ac:dyDescent="0.3">
      <c r="A225" s="69" t="s">
        <v>203</v>
      </c>
      <c r="B225" s="101" t="s">
        <v>7</v>
      </c>
      <c r="C225" s="68"/>
      <c r="D225" s="68">
        <v>6.5</v>
      </c>
      <c r="E225" s="68">
        <v>6.5</v>
      </c>
    </row>
    <row r="226" spans="1:5" x14ac:dyDescent="0.3">
      <c r="A226" s="69" t="s">
        <v>204</v>
      </c>
      <c r="B226" s="101" t="s">
        <v>7</v>
      </c>
      <c r="C226" s="68"/>
      <c r="D226" s="68">
        <v>15.8</v>
      </c>
      <c r="E226" s="68">
        <v>15.8</v>
      </c>
    </row>
    <row r="227" spans="1:5" x14ac:dyDescent="0.3">
      <c r="A227" s="69" t="s">
        <v>205</v>
      </c>
      <c r="B227" s="101" t="s">
        <v>7</v>
      </c>
      <c r="C227" s="68"/>
      <c r="D227" s="68">
        <v>37.1</v>
      </c>
      <c r="E227" s="68">
        <v>37.1</v>
      </c>
    </row>
    <row r="228" spans="1:5" x14ac:dyDescent="0.3">
      <c r="A228" s="69" t="s">
        <v>206</v>
      </c>
      <c r="B228" s="101" t="s">
        <v>7</v>
      </c>
      <c r="C228" s="68"/>
      <c r="D228" s="68">
        <v>37.1</v>
      </c>
      <c r="E228" s="68">
        <v>37.1</v>
      </c>
    </row>
    <row r="229" spans="1:5" x14ac:dyDescent="0.3">
      <c r="A229" s="69" t="s">
        <v>207</v>
      </c>
      <c r="B229" s="101" t="s">
        <v>7</v>
      </c>
      <c r="C229" s="68"/>
      <c r="D229" s="68">
        <v>13.7</v>
      </c>
      <c r="E229" s="68">
        <v>13.7</v>
      </c>
    </row>
    <row r="230" spans="1:5" x14ac:dyDescent="0.3">
      <c r="A230" s="69" t="s">
        <v>208</v>
      </c>
      <c r="B230" s="101" t="s">
        <v>7</v>
      </c>
      <c r="C230" s="68"/>
      <c r="D230" s="68">
        <v>13.7</v>
      </c>
      <c r="E230" s="68">
        <v>13.7</v>
      </c>
    </row>
    <row r="231" spans="1:5" x14ac:dyDescent="0.3">
      <c r="A231" s="69" t="s">
        <v>209</v>
      </c>
      <c r="B231" s="101" t="s">
        <v>7</v>
      </c>
      <c r="C231" s="68"/>
      <c r="D231" s="68">
        <v>24.1</v>
      </c>
      <c r="E231" s="68">
        <v>24.1</v>
      </c>
    </row>
    <row r="232" spans="1:5" x14ac:dyDescent="0.3">
      <c r="A232" s="69" t="s">
        <v>808</v>
      </c>
      <c r="B232" s="101" t="s">
        <v>7</v>
      </c>
      <c r="C232" s="68"/>
      <c r="D232" s="68">
        <v>4159.22</v>
      </c>
      <c r="E232" s="68">
        <v>4159.22</v>
      </c>
    </row>
    <row r="233" spans="1:5" x14ac:dyDescent="0.3">
      <c r="A233" s="69" t="s">
        <v>210</v>
      </c>
      <c r="B233" s="101" t="s">
        <v>7</v>
      </c>
      <c r="C233" s="68"/>
      <c r="D233" s="68">
        <v>4343.62</v>
      </c>
      <c r="E233" s="68">
        <v>4343.62</v>
      </c>
    </row>
    <row r="234" spans="1:5" x14ac:dyDescent="0.3">
      <c r="A234" s="69" t="s">
        <v>211</v>
      </c>
      <c r="B234" s="101" t="s">
        <v>7</v>
      </c>
      <c r="C234" s="68"/>
      <c r="D234" s="68">
        <v>374.7</v>
      </c>
      <c r="E234" s="68">
        <v>374.7</v>
      </c>
    </row>
    <row r="235" spans="1:5" x14ac:dyDescent="0.3">
      <c r="A235" s="69" t="s">
        <v>212</v>
      </c>
      <c r="B235" s="101" t="s">
        <v>7</v>
      </c>
      <c r="C235" s="68"/>
      <c r="D235" s="68">
        <v>6.5</v>
      </c>
      <c r="E235" s="68">
        <v>6.5</v>
      </c>
    </row>
    <row r="236" spans="1:5" x14ac:dyDescent="0.3">
      <c r="A236" s="69" t="s">
        <v>848</v>
      </c>
      <c r="B236" s="101" t="s">
        <v>7</v>
      </c>
      <c r="C236" s="68"/>
      <c r="D236" s="68">
        <v>52.9</v>
      </c>
      <c r="E236" s="68">
        <v>52.9</v>
      </c>
    </row>
    <row r="237" spans="1:5" x14ac:dyDescent="0.3">
      <c r="A237" s="69" t="s">
        <v>213</v>
      </c>
      <c r="B237" s="101" t="s">
        <v>7</v>
      </c>
      <c r="C237" s="68"/>
      <c r="D237" s="68">
        <v>6.7</v>
      </c>
      <c r="E237" s="68">
        <v>6.7</v>
      </c>
    </row>
    <row r="238" spans="1:5" x14ac:dyDescent="0.3">
      <c r="A238" s="69" t="s">
        <v>214</v>
      </c>
      <c r="B238" s="101" t="s">
        <v>7</v>
      </c>
      <c r="C238" s="68"/>
      <c r="D238" s="68">
        <v>30.1</v>
      </c>
      <c r="E238" s="68">
        <v>30.1</v>
      </c>
    </row>
    <row r="239" spans="1:5" x14ac:dyDescent="0.3">
      <c r="A239" s="69" t="s">
        <v>215</v>
      </c>
      <c r="B239" s="101" t="s">
        <v>7</v>
      </c>
      <c r="C239" s="68"/>
      <c r="D239" s="68">
        <v>83.199999999999989</v>
      </c>
      <c r="E239" s="68">
        <v>83.199999999999989</v>
      </c>
    </row>
    <row r="240" spans="1:5" x14ac:dyDescent="0.3">
      <c r="A240" s="69" t="s">
        <v>216</v>
      </c>
      <c r="B240" s="101" t="s">
        <v>7</v>
      </c>
      <c r="C240" s="68"/>
      <c r="D240" s="68">
        <v>30.3</v>
      </c>
      <c r="E240" s="68">
        <v>30.3</v>
      </c>
    </row>
    <row r="241" spans="1:5" x14ac:dyDescent="0.3">
      <c r="A241" s="69" t="s">
        <v>217</v>
      </c>
      <c r="B241" s="101" t="s">
        <v>7</v>
      </c>
      <c r="C241" s="68"/>
      <c r="D241" s="68">
        <v>30.3</v>
      </c>
      <c r="E241" s="68">
        <v>30.3</v>
      </c>
    </row>
    <row r="242" spans="1:5" x14ac:dyDescent="0.3">
      <c r="A242" s="69" t="s">
        <v>218</v>
      </c>
      <c r="B242" s="101" t="s">
        <v>7</v>
      </c>
      <c r="C242" s="68"/>
      <c r="D242" s="68">
        <v>281.20000000000005</v>
      </c>
      <c r="E242" s="68">
        <v>281.20000000000005</v>
      </c>
    </row>
    <row r="243" spans="1:5" x14ac:dyDescent="0.3">
      <c r="A243" s="69" t="s">
        <v>219</v>
      </c>
      <c r="B243" s="101" t="s">
        <v>7</v>
      </c>
      <c r="C243" s="68"/>
      <c r="D243" s="68">
        <v>348.3</v>
      </c>
      <c r="E243" s="68">
        <v>348.3</v>
      </c>
    </row>
    <row r="244" spans="1:5" x14ac:dyDescent="0.3">
      <c r="A244" s="69" t="s">
        <v>220</v>
      </c>
      <c r="B244" s="101" t="s">
        <v>7</v>
      </c>
      <c r="C244" s="68"/>
      <c r="D244" s="68">
        <v>6.7</v>
      </c>
      <c r="E244" s="68">
        <v>6.7</v>
      </c>
    </row>
    <row r="245" spans="1:5" x14ac:dyDescent="0.3">
      <c r="A245" s="69" t="s">
        <v>221</v>
      </c>
      <c r="B245" s="101" t="s">
        <v>7</v>
      </c>
      <c r="C245" s="68"/>
      <c r="D245" s="68">
        <v>4.4000000000000004</v>
      </c>
      <c r="E245" s="68">
        <v>4.4000000000000004</v>
      </c>
    </row>
    <row r="246" spans="1:5" x14ac:dyDescent="0.3">
      <c r="A246" s="69" t="s">
        <v>222</v>
      </c>
      <c r="B246" s="101" t="s">
        <v>7</v>
      </c>
      <c r="C246" s="68"/>
      <c r="D246" s="68">
        <v>22.8</v>
      </c>
      <c r="E246" s="68">
        <v>22.8</v>
      </c>
    </row>
    <row r="247" spans="1:5" x14ac:dyDescent="0.3">
      <c r="A247" s="69" t="s">
        <v>223</v>
      </c>
      <c r="B247" s="101" t="s">
        <v>7</v>
      </c>
      <c r="C247" s="68"/>
      <c r="D247" s="68">
        <v>8.6999999999999993</v>
      </c>
      <c r="E247" s="68">
        <v>8.6999999999999993</v>
      </c>
    </row>
    <row r="248" spans="1:5" x14ac:dyDescent="0.3">
      <c r="A248" s="69" t="s">
        <v>224</v>
      </c>
      <c r="B248" s="101" t="s">
        <v>7</v>
      </c>
      <c r="C248" s="68"/>
      <c r="D248" s="68">
        <v>291.09999999999997</v>
      </c>
      <c r="E248" s="68">
        <v>291.09999999999997</v>
      </c>
    </row>
    <row r="249" spans="1:5" x14ac:dyDescent="0.3">
      <c r="A249" s="69" t="s">
        <v>225</v>
      </c>
      <c r="B249" s="101" t="s">
        <v>7</v>
      </c>
      <c r="C249" s="68"/>
      <c r="D249" s="68">
        <v>274.7</v>
      </c>
      <c r="E249" s="68">
        <v>274.7</v>
      </c>
    </row>
    <row r="250" spans="1:5" x14ac:dyDescent="0.3">
      <c r="A250" s="69" t="s">
        <v>926</v>
      </c>
      <c r="B250" s="101" t="s">
        <v>7</v>
      </c>
      <c r="C250" s="68"/>
      <c r="D250" s="68">
        <v>37.699999999999996</v>
      </c>
      <c r="E250" s="68">
        <v>37.699999999999996</v>
      </c>
    </row>
    <row r="251" spans="1:5" x14ac:dyDescent="0.3">
      <c r="A251" s="69" t="s">
        <v>226</v>
      </c>
      <c r="B251" s="101" t="s">
        <v>7</v>
      </c>
      <c r="C251" s="68"/>
      <c r="D251" s="68">
        <v>51.4</v>
      </c>
      <c r="E251" s="68">
        <v>51.4</v>
      </c>
    </row>
    <row r="252" spans="1:5" x14ac:dyDescent="0.3">
      <c r="A252" s="69" t="s">
        <v>227</v>
      </c>
      <c r="B252" s="101" t="s">
        <v>7</v>
      </c>
      <c r="C252" s="68"/>
      <c r="D252" s="68">
        <v>39.5</v>
      </c>
      <c r="E252" s="68">
        <v>39.5</v>
      </c>
    </row>
    <row r="253" spans="1:5" x14ac:dyDescent="0.3">
      <c r="A253" s="69" t="s">
        <v>863</v>
      </c>
      <c r="B253" s="101" t="s">
        <v>7</v>
      </c>
      <c r="C253" s="68"/>
      <c r="D253" s="68">
        <v>10.8</v>
      </c>
      <c r="E253" s="68">
        <v>10.8</v>
      </c>
    </row>
    <row r="254" spans="1:5" x14ac:dyDescent="0.3">
      <c r="A254" s="69" t="s">
        <v>228</v>
      </c>
      <c r="B254" s="101" t="s">
        <v>7</v>
      </c>
      <c r="C254" s="68"/>
      <c r="D254" s="68">
        <v>18.399999999999999</v>
      </c>
      <c r="E254" s="68">
        <v>18.399999999999999</v>
      </c>
    </row>
    <row r="255" spans="1:5" x14ac:dyDescent="0.3">
      <c r="A255" s="69" t="s">
        <v>229</v>
      </c>
      <c r="B255" s="101" t="s">
        <v>7</v>
      </c>
      <c r="C255" s="68"/>
      <c r="D255" s="68">
        <v>17.899999999999999</v>
      </c>
      <c r="E255" s="68">
        <v>17.899999999999999</v>
      </c>
    </row>
    <row r="256" spans="1:5" x14ac:dyDescent="0.3">
      <c r="A256" s="69" t="s">
        <v>230</v>
      </c>
      <c r="B256" s="101" t="s">
        <v>7</v>
      </c>
      <c r="C256" s="68"/>
      <c r="D256" s="68">
        <v>34.700000000000003</v>
      </c>
      <c r="E256" s="68">
        <v>34.700000000000003</v>
      </c>
    </row>
    <row r="257" spans="1:5" x14ac:dyDescent="0.3">
      <c r="A257" s="69" t="s">
        <v>231</v>
      </c>
      <c r="B257" s="101" t="s">
        <v>7</v>
      </c>
      <c r="C257" s="68"/>
      <c r="D257" s="68">
        <v>5.2</v>
      </c>
      <c r="E257" s="68">
        <v>5.2</v>
      </c>
    </row>
    <row r="258" spans="1:5" x14ac:dyDescent="0.3">
      <c r="A258" s="69" t="s">
        <v>232</v>
      </c>
      <c r="B258" s="101" t="s">
        <v>7</v>
      </c>
      <c r="C258" s="68"/>
      <c r="D258" s="68">
        <v>14.8</v>
      </c>
      <c r="E258" s="68">
        <v>14.8</v>
      </c>
    </row>
    <row r="259" spans="1:5" x14ac:dyDescent="0.3">
      <c r="A259" s="69" t="s">
        <v>233</v>
      </c>
      <c r="B259" s="101" t="s">
        <v>7</v>
      </c>
      <c r="C259" s="68"/>
      <c r="D259" s="68">
        <v>43</v>
      </c>
      <c r="E259" s="68">
        <v>43</v>
      </c>
    </row>
    <row r="260" spans="1:5" x14ac:dyDescent="0.3">
      <c r="A260" s="69" t="s">
        <v>234</v>
      </c>
      <c r="B260" s="101" t="s">
        <v>7</v>
      </c>
      <c r="C260" s="68"/>
      <c r="D260" s="68">
        <v>160</v>
      </c>
      <c r="E260" s="68">
        <v>160</v>
      </c>
    </row>
    <row r="261" spans="1:5" x14ac:dyDescent="0.3">
      <c r="A261" s="69" t="s">
        <v>235</v>
      </c>
      <c r="B261" s="101" t="s">
        <v>7</v>
      </c>
      <c r="C261" s="68"/>
      <c r="D261" s="68">
        <v>431</v>
      </c>
      <c r="E261" s="68">
        <v>431</v>
      </c>
    </row>
    <row r="262" spans="1:5" x14ac:dyDescent="0.3">
      <c r="A262" s="69" t="s">
        <v>236</v>
      </c>
      <c r="B262" s="101" t="s">
        <v>7</v>
      </c>
      <c r="C262" s="68"/>
      <c r="D262" s="68">
        <v>12.5</v>
      </c>
      <c r="E262" s="68">
        <v>12.5</v>
      </c>
    </row>
    <row r="263" spans="1:5" x14ac:dyDescent="0.3">
      <c r="A263" s="69" t="s">
        <v>864</v>
      </c>
      <c r="B263" s="101" t="s">
        <v>7</v>
      </c>
      <c r="C263" s="68"/>
      <c r="D263" s="68">
        <v>12.5</v>
      </c>
      <c r="E263" s="68">
        <v>12.5</v>
      </c>
    </row>
    <row r="264" spans="1:5" x14ac:dyDescent="0.3">
      <c r="A264" s="69" t="s">
        <v>237</v>
      </c>
      <c r="B264" s="101" t="s">
        <v>7</v>
      </c>
      <c r="C264" s="68"/>
      <c r="D264" s="68">
        <v>4.2</v>
      </c>
      <c r="E264" s="68">
        <v>4.2</v>
      </c>
    </row>
    <row r="265" spans="1:5" x14ac:dyDescent="0.3">
      <c r="A265" s="69" t="s">
        <v>238</v>
      </c>
      <c r="B265" s="101" t="s">
        <v>7</v>
      </c>
      <c r="C265" s="68"/>
      <c r="D265" s="68">
        <v>12.6</v>
      </c>
      <c r="E265" s="68">
        <v>12.6</v>
      </c>
    </row>
    <row r="266" spans="1:5" x14ac:dyDescent="0.3">
      <c r="A266" s="69" t="s">
        <v>239</v>
      </c>
      <c r="B266" s="101" t="s">
        <v>7</v>
      </c>
      <c r="C266" s="68"/>
      <c r="D266" s="68">
        <v>4</v>
      </c>
      <c r="E266" s="68">
        <v>4</v>
      </c>
    </row>
    <row r="267" spans="1:5" x14ac:dyDescent="0.3">
      <c r="A267" s="69" t="s">
        <v>240</v>
      </c>
      <c r="B267" s="101" t="s">
        <v>7</v>
      </c>
      <c r="C267" s="68"/>
      <c r="D267" s="68">
        <v>4</v>
      </c>
      <c r="E267" s="68">
        <v>4</v>
      </c>
    </row>
    <row r="268" spans="1:5" x14ac:dyDescent="0.3">
      <c r="A268" s="69" t="s">
        <v>241</v>
      </c>
      <c r="B268" s="101" t="s">
        <v>7</v>
      </c>
      <c r="C268" s="68"/>
      <c r="D268" s="68">
        <v>117.60000000000001</v>
      </c>
      <c r="E268" s="68">
        <v>117.60000000000001</v>
      </c>
    </row>
    <row r="269" spans="1:5" x14ac:dyDescent="0.3">
      <c r="A269" s="69" t="s">
        <v>242</v>
      </c>
      <c r="B269" s="101" t="s">
        <v>7</v>
      </c>
      <c r="C269" s="68"/>
      <c r="D269" s="68">
        <v>8.9</v>
      </c>
      <c r="E269" s="68">
        <v>8.9</v>
      </c>
    </row>
    <row r="270" spans="1:5" x14ac:dyDescent="0.3">
      <c r="A270" s="69" t="s">
        <v>243</v>
      </c>
      <c r="B270" s="101" t="s">
        <v>7</v>
      </c>
      <c r="C270" s="68"/>
      <c r="D270" s="68">
        <v>9.8000000000000007</v>
      </c>
      <c r="E270" s="68">
        <v>9.8000000000000007</v>
      </c>
    </row>
    <row r="271" spans="1:5" x14ac:dyDescent="0.3">
      <c r="A271" s="69" t="s">
        <v>244</v>
      </c>
      <c r="B271" s="101" t="s">
        <v>7</v>
      </c>
      <c r="C271" s="68"/>
      <c r="D271" s="68">
        <v>28.2</v>
      </c>
      <c r="E271" s="68">
        <v>28.2</v>
      </c>
    </row>
    <row r="272" spans="1:5" x14ac:dyDescent="0.3">
      <c r="A272" s="69" t="s">
        <v>245</v>
      </c>
      <c r="B272" s="101" t="s">
        <v>7</v>
      </c>
      <c r="C272" s="68"/>
      <c r="D272" s="68">
        <v>2486.5</v>
      </c>
      <c r="E272" s="68">
        <v>2486.5</v>
      </c>
    </row>
    <row r="273" spans="1:5" x14ac:dyDescent="0.3">
      <c r="A273" s="69" t="s">
        <v>813</v>
      </c>
      <c r="B273" s="101" t="s">
        <v>7</v>
      </c>
      <c r="C273" s="68"/>
      <c r="D273" s="68">
        <v>4.9000000000000004</v>
      </c>
      <c r="E273" s="68">
        <v>4.9000000000000004</v>
      </c>
    </row>
    <row r="274" spans="1:5" x14ac:dyDescent="0.3">
      <c r="A274" s="69" t="s">
        <v>246</v>
      </c>
      <c r="B274" s="101" t="s">
        <v>7</v>
      </c>
      <c r="C274" s="68"/>
      <c r="D274" s="68">
        <v>42.6</v>
      </c>
      <c r="E274" s="68">
        <v>42.6</v>
      </c>
    </row>
    <row r="275" spans="1:5" x14ac:dyDescent="0.3">
      <c r="A275" s="69" t="s">
        <v>247</v>
      </c>
      <c r="B275" s="101" t="s">
        <v>7</v>
      </c>
      <c r="C275" s="68"/>
      <c r="D275" s="68">
        <v>8.4</v>
      </c>
      <c r="E275" s="68">
        <v>8.4</v>
      </c>
    </row>
    <row r="276" spans="1:5" x14ac:dyDescent="0.3">
      <c r="A276" s="69" t="s">
        <v>248</v>
      </c>
      <c r="B276" s="101" t="s">
        <v>7</v>
      </c>
      <c r="C276" s="68"/>
      <c r="D276" s="68">
        <v>447.3</v>
      </c>
      <c r="E276" s="68">
        <v>447.3</v>
      </c>
    </row>
    <row r="277" spans="1:5" x14ac:dyDescent="0.3">
      <c r="A277" s="69" t="s">
        <v>853</v>
      </c>
      <c r="B277" s="101" t="s">
        <v>7</v>
      </c>
      <c r="C277" s="68"/>
      <c r="D277" s="68">
        <v>4.0999999999999996</v>
      </c>
      <c r="E277" s="68">
        <v>4.0999999999999996</v>
      </c>
    </row>
    <row r="278" spans="1:5" x14ac:dyDescent="0.3">
      <c r="A278" s="69" t="s">
        <v>249</v>
      </c>
      <c r="B278" s="101" t="s">
        <v>7</v>
      </c>
      <c r="C278" s="68"/>
      <c r="D278" s="68">
        <v>5.5</v>
      </c>
      <c r="E278" s="68">
        <v>5.5</v>
      </c>
    </row>
    <row r="279" spans="1:5" x14ac:dyDescent="0.3">
      <c r="A279" s="69" t="s">
        <v>250</v>
      </c>
      <c r="B279" s="101" t="s">
        <v>7</v>
      </c>
      <c r="C279" s="68"/>
      <c r="D279" s="68">
        <v>846.1</v>
      </c>
      <c r="E279" s="68">
        <v>846.1</v>
      </c>
    </row>
    <row r="280" spans="1:5" x14ac:dyDescent="0.3">
      <c r="A280" s="69" t="s">
        <v>251</v>
      </c>
      <c r="B280" s="101" t="s">
        <v>7</v>
      </c>
      <c r="C280" s="68"/>
      <c r="D280" s="68">
        <v>13.6</v>
      </c>
      <c r="E280" s="68">
        <v>13.6</v>
      </c>
    </row>
    <row r="281" spans="1:5" x14ac:dyDescent="0.3">
      <c r="A281" s="69" t="s">
        <v>252</v>
      </c>
      <c r="B281" s="101" t="s">
        <v>7</v>
      </c>
      <c r="C281" s="68"/>
      <c r="D281" s="68">
        <v>13.6</v>
      </c>
      <c r="E281" s="68">
        <v>13.6</v>
      </c>
    </row>
    <row r="282" spans="1:5" x14ac:dyDescent="0.3">
      <c r="A282" s="69" t="s">
        <v>253</v>
      </c>
      <c r="B282" s="101" t="s">
        <v>7</v>
      </c>
      <c r="C282" s="68"/>
      <c r="D282" s="68">
        <v>6.5</v>
      </c>
      <c r="E282" s="68">
        <v>6.5</v>
      </c>
    </row>
    <row r="283" spans="1:5" x14ac:dyDescent="0.3">
      <c r="A283" s="69" t="s">
        <v>254</v>
      </c>
      <c r="B283" s="101" t="s">
        <v>7</v>
      </c>
      <c r="C283" s="68"/>
      <c r="D283" s="68">
        <v>1482.3</v>
      </c>
      <c r="E283" s="68">
        <v>1482.3</v>
      </c>
    </row>
    <row r="284" spans="1:5" x14ac:dyDescent="0.3">
      <c r="A284" s="69" t="s">
        <v>255</v>
      </c>
      <c r="B284" s="101" t="s">
        <v>7</v>
      </c>
      <c r="C284" s="68"/>
      <c r="D284" s="68">
        <v>4</v>
      </c>
      <c r="E284" s="68">
        <v>4</v>
      </c>
    </row>
    <row r="285" spans="1:5" x14ac:dyDescent="0.3">
      <c r="A285" s="69" t="s">
        <v>256</v>
      </c>
      <c r="B285" s="101" t="s">
        <v>7</v>
      </c>
      <c r="C285" s="68"/>
      <c r="D285" s="68">
        <v>4</v>
      </c>
      <c r="E285" s="68">
        <v>4</v>
      </c>
    </row>
    <row r="286" spans="1:5" x14ac:dyDescent="0.3">
      <c r="A286" s="69" t="s">
        <v>257</v>
      </c>
      <c r="B286" s="101" t="s">
        <v>7</v>
      </c>
      <c r="C286" s="68"/>
      <c r="D286" s="68">
        <v>289.2</v>
      </c>
      <c r="E286" s="68">
        <v>289.2</v>
      </c>
    </row>
    <row r="287" spans="1:5" x14ac:dyDescent="0.3">
      <c r="A287" s="69" t="s">
        <v>258</v>
      </c>
      <c r="B287" s="101" t="s">
        <v>7</v>
      </c>
      <c r="C287" s="68"/>
      <c r="D287" s="68">
        <v>367.1</v>
      </c>
      <c r="E287" s="68">
        <v>367.1</v>
      </c>
    </row>
    <row r="288" spans="1:5" x14ac:dyDescent="0.3">
      <c r="A288" s="69" t="s">
        <v>259</v>
      </c>
      <c r="B288" s="101" t="s">
        <v>20</v>
      </c>
      <c r="C288" s="68">
        <v>28.3</v>
      </c>
      <c r="D288" s="68">
        <v>4095.6199999999994</v>
      </c>
      <c r="E288" s="68">
        <v>4123.9199999999992</v>
      </c>
    </row>
    <row r="289" spans="1:5" x14ac:dyDescent="0.3">
      <c r="A289" s="69" t="s">
        <v>260</v>
      </c>
      <c r="B289" s="101" t="s">
        <v>7</v>
      </c>
      <c r="C289" s="68"/>
      <c r="D289" s="68">
        <v>8.5</v>
      </c>
      <c r="E289" s="68">
        <v>8.5</v>
      </c>
    </row>
    <row r="290" spans="1:5" x14ac:dyDescent="0.3">
      <c r="A290" s="69" t="s">
        <v>261</v>
      </c>
      <c r="B290" s="101" t="s">
        <v>7</v>
      </c>
      <c r="C290" s="68"/>
      <c r="D290" s="68">
        <v>111.30000000000001</v>
      </c>
      <c r="E290" s="68">
        <v>111.30000000000001</v>
      </c>
    </row>
    <row r="291" spans="1:5" x14ac:dyDescent="0.3">
      <c r="A291" s="69" t="s">
        <v>262</v>
      </c>
      <c r="B291" s="101" t="s">
        <v>7</v>
      </c>
      <c r="C291" s="68"/>
      <c r="D291" s="68">
        <v>8.1999999999999993</v>
      </c>
      <c r="E291" s="68">
        <v>8.1999999999999993</v>
      </c>
    </row>
    <row r="292" spans="1:5" x14ac:dyDescent="0.3">
      <c r="A292" s="69" t="s">
        <v>263</v>
      </c>
      <c r="B292" s="101" t="s">
        <v>7</v>
      </c>
      <c r="C292" s="68"/>
      <c r="D292" s="68">
        <v>4.9000000000000004</v>
      </c>
      <c r="E292" s="68">
        <v>4.9000000000000004</v>
      </c>
    </row>
    <row r="293" spans="1:5" x14ac:dyDescent="0.3">
      <c r="A293" s="69" t="s">
        <v>264</v>
      </c>
      <c r="B293" s="101" t="s">
        <v>7</v>
      </c>
      <c r="C293" s="68"/>
      <c r="D293" s="68">
        <v>4.9000000000000004</v>
      </c>
      <c r="E293" s="68">
        <v>4.9000000000000004</v>
      </c>
    </row>
    <row r="294" spans="1:5" x14ac:dyDescent="0.3">
      <c r="A294" s="69" t="s">
        <v>265</v>
      </c>
      <c r="B294" s="101" t="s">
        <v>7</v>
      </c>
      <c r="C294" s="68"/>
      <c r="D294" s="68">
        <v>168.8</v>
      </c>
      <c r="E294" s="68">
        <v>168.8</v>
      </c>
    </row>
    <row r="295" spans="1:5" x14ac:dyDescent="0.3">
      <c r="A295" s="69" t="s">
        <v>266</v>
      </c>
      <c r="B295" s="101" t="s">
        <v>7</v>
      </c>
      <c r="C295" s="68"/>
      <c r="D295" s="68">
        <v>121.1</v>
      </c>
      <c r="E295" s="68">
        <v>121.1</v>
      </c>
    </row>
    <row r="296" spans="1:5" x14ac:dyDescent="0.3">
      <c r="A296" s="69" t="s">
        <v>267</v>
      </c>
      <c r="B296" s="101" t="s">
        <v>7</v>
      </c>
      <c r="C296" s="68"/>
      <c r="D296" s="68">
        <v>6.7</v>
      </c>
      <c r="E296" s="68">
        <v>6.7</v>
      </c>
    </row>
    <row r="297" spans="1:5" x14ac:dyDescent="0.3">
      <c r="A297" s="69" t="s">
        <v>268</v>
      </c>
      <c r="B297" s="101" t="s">
        <v>7</v>
      </c>
      <c r="C297" s="68"/>
      <c r="D297" s="68">
        <v>6.7</v>
      </c>
      <c r="E297" s="68">
        <v>6.7</v>
      </c>
    </row>
    <row r="298" spans="1:5" x14ac:dyDescent="0.3">
      <c r="A298" s="69" t="s">
        <v>269</v>
      </c>
      <c r="B298" s="101" t="s">
        <v>7</v>
      </c>
      <c r="C298" s="68"/>
      <c r="D298" s="68">
        <v>5.6</v>
      </c>
      <c r="E298" s="68">
        <v>5.6</v>
      </c>
    </row>
    <row r="299" spans="1:5" x14ac:dyDescent="0.3">
      <c r="A299" s="69" t="s">
        <v>270</v>
      </c>
      <c r="B299" s="101" t="s">
        <v>7</v>
      </c>
      <c r="C299" s="68"/>
      <c r="D299" s="68">
        <v>16.8</v>
      </c>
      <c r="E299" s="68">
        <v>16.8</v>
      </c>
    </row>
    <row r="300" spans="1:5" x14ac:dyDescent="0.3">
      <c r="A300" s="69" t="s">
        <v>271</v>
      </c>
      <c r="B300" s="101" t="s">
        <v>7</v>
      </c>
      <c r="C300" s="68"/>
      <c r="D300" s="68">
        <v>35.200000000000003</v>
      </c>
      <c r="E300" s="68">
        <v>35.200000000000003</v>
      </c>
    </row>
    <row r="301" spans="1:5" x14ac:dyDescent="0.3">
      <c r="A301" s="69" t="s">
        <v>272</v>
      </c>
      <c r="B301" s="101" t="s">
        <v>7</v>
      </c>
      <c r="C301" s="68"/>
      <c r="D301" s="68">
        <v>35.700000000000003</v>
      </c>
      <c r="E301" s="68">
        <v>35.700000000000003</v>
      </c>
    </row>
    <row r="302" spans="1:5" x14ac:dyDescent="0.3">
      <c r="A302" s="69" t="s">
        <v>273</v>
      </c>
      <c r="B302" s="101" t="s">
        <v>7</v>
      </c>
      <c r="C302" s="68"/>
      <c r="D302" s="68">
        <v>37.200000000000003</v>
      </c>
      <c r="E302" s="68">
        <v>37.200000000000003</v>
      </c>
    </row>
    <row r="303" spans="1:5" x14ac:dyDescent="0.3">
      <c r="A303" s="69" t="s">
        <v>927</v>
      </c>
      <c r="B303" s="101" t="s">
        <v>7</v>
      </c>
      <c r="C303" s="68"/>
      <c r="D303" s="68">
        <v>182.9</v>
      </c>
      <c r="E303" s="68">
        <v>182.9</v>
      </c>
    </row>
    <row r="304" spans="1:5" x14ac:dyDescent="0.3">
      <c r="A304" s="69" t="s">
        <v>274</v>
      </c>
      <c r="B304" s="101" t="s">
        <v>7</v>
      </c>
      <c r="C304" s="68"/>
      <c r="D304" s="68">
        <v>4</v>
      </c>
      <c r="E304" s="68">
        <v>4</v>
      </c>
    </row>
    <row r="305" spans="1:5" x14ac:dyDescent="0.3">
      <c r="A305" s="69" t="s">
        <v>275</v>
      </c>
      <c r="B305" s="101" t="s">
        <v>7</v>
      </c>
      <c r="C305" s="68"/>
      <c r="D305" s="68">
        <v>27.4</v>
      </c>
      <c r="E305" s="68">
        <v>27.4</v>
      </c>
    </row>
    <row r="306" spans="1:5" x14ac:dyDescent="0.3">
      <c r="A306" s="69" t="s">
        <v>276</v>
      </c>
      <c r="B306" s="101" t="s">
        <v>7</v>
      </c>
      <c r="C306" s="68"/>
      <c r="D306" s="68">
        <v>9.1</v>
      </c>
      <c r="E306" s="68">
        <v>9.1</v>
      </c>
    </row>
    <row r="307" spans="1:5" x14ac:dyDescent="0.3">
      <c r="A307" s="69" t="s">
        <v>277</v>
      </c>
      <c r="B307" s="101" t="s">
        <v>7</v>
      </c>
      <c r="C307" s="68"/>
      <c r="D307" s="68">
        <v>9.1</v>
      </c>
      <c r="E307" s="68">
        <v>9.1</v>
      </c>
    </row>
    <row r="308" spans="1:5" x14ac:dyDescent="0.3">
      <c r="A308" s="69" t="s">
        <v>818</v>
      </c>
      <c r="B308" s="101" t="s">
        <v>7</v>
      </c>
      <c r="C308" s="68"/>
      <c r="D308" s="68">
        <v>51.5</v>
      </c>
      <c r="E308" s="68">
        <v>51.5</v>
      </c>
    </row>
    <row r="309" spans="1:5" x14ac:dyDescent="0.3">
      <c r="A309" s="69" t="s">
        <v>278</v>
      </c>
      <c r="B309" s="101" t="s">
        <v>7</v>
      </c>
      <c r="C309" s="68"/>
      <c r="D309" s="68">
        <v>230.4</v>
      </c>
      <c r="E309" s="68">
        <v>230.4</v>
      </c>
    </row>
    <row r="310" spans="1:5" x14ac:dyDescent="0.3">
      <c r="A310" s="69" t="s">
        <v>279</v>
      </c>
      <c r="B310" s="101" t="s">
        <v>7</v>
      </c>
      <c r="C310" s="68"/>
      <c r="D310" s="68">
        <v>204.60000000000002</v>
      </c>
      <c r="E310" s="68">
        <v>204.60000000000002</v>
      </c>
    </row>
    <row r="311" spans="1:5" x14ac:dyDescent="0.3">
      <c r="A311" s="69" t="s">
        <v>280</v>
      </c>
      <c r="B311" s="101" t="s">
        <v>7</v>
      </c>
      <c r="C311" s="68"/>
      <c r="D311" s="68">
        <v>1024.3</v>
      </c>
      <c r="E311" s="68">
        <v>1024.3</v>
      </c>
    </row>
    <row r="312" spans="1:5" x14ac:dyDescent="0.3">
      <c r="A312" s="69" t="s">
        <v>281</v>
      </c>
      <c r="B312" s="101" t="s">
        <v>7</v>
      </c>
      <c r="C312" s="68"/>
      <c r="D312" s="68">
        <v>53.2</v>
      </c>
      <c r="E312" s="68">
        <v>53.2</v>
      </c>
    </row>
    <row r="313" spans="1:5" x14ac:dyDescent="0.3">
      <c r="A313" s="69" t="s">
        <v>282</v>
      </c>
      <c r="B313" s="101" t="s">
        <v>7</v>
      </c>
      <c r="C313" s="68"/>
      <c r="D313" s="68">
        <v>83.5</v>
      </c>
      <c r="E313" s="68">
        <v>83.5</v>
      </c>
    </row>
    <row r="314" spans="1:5" x14ac:dyDescent="0.3">
      <c r="A314" s="69" t="s">
        <v>283</v>
      </c>
      <c r="B314" s="101" t="s">
        <v>7</v>
      </c>
      <c r="C314" s="68"/>
      <c r="D314" s="68">
        <v>74</v>
      </c>
      <c r="E314" s="68">
        <v>74</v>
      </c>
    </row>
    <row r="315" spans="1:5" x14ac:dyDescent="0.3">
      <c r="A315" s="69" t="s">
        <v>284</v>
      </c>
      <c r="B315" s="101" t="s">
        <v>20</v>
      </c>
      <c r="C315" s="68">
        <v>3.5</v>
      </c>
      <c r="D315" s="68">
        <v>879.70100000000002</v>
      </c>
      <c r="E315" s="68">
        <v>883.20100000000002</v>
      </c>
    </row>
    <row r="316" spans="1:5" x14ac:dyDescent="0.3">
      <c r="A316" s="69" t="s">
        <v>944</v>
      </c>
      <c r="B316" s="101" t="s">
        <v>7</v>
      </c>
      <c r="C316" s="68"/>
      <c r="D316" s="68">
        <v>13.7</v>
      </c>
      <c r="E316" s="68">
        <v>13.7</v>
      </c>
    </row>
    <row r="317" spans="1:5" x14ac:dyDescent="0.3">
      <c r="A317" s="69" t="s">
        <v>285</v>
      </c>
      <c r="B317" s="101" t="s">
        <v>7</v>
      </c>
      <c r="C317" s="68"/>
      <c r="D317" s="68">
        <v>72.3</v>
      </c>
      <c r="E317" s="68">
        <v>72.3</v>
      </c>
    </row>
    <row r="318" spans="1:5" x14ac:dyDescent="0.3">
      <c r="A318" s="69" t="s">
        <v>286</v>
      </c>
      <c r="B318" s="101" t="s">
        <v>7</v>
      </c>
      <c r="C318" s="68"/>
      <c r="D318" s="68">
        <v>9.5</v>
      </c>
      <c r="E318" s="68">
        <v>9.5</v>
      </c>
    </row>
    <row r="319" spans="1:5" x14ac:dyDescent="0.3">
      <c r="A319" s="69" t="s">
        <v>287</v>
      </c>
      <c r="B319" s="101" t="s">
        <v>7</v>
      </c>
      <c r="C319" s="68"/>
      <c r="D319" s="68">
        <v>51.9</v>
      </c>
      <c r="E319" s="68">
        <v>51.9</v>
      </c>
    </row>
    <row r="320" spans="1:5" x14ac:dyDescent="0.3">
      <c r="A320" s="69" t="s">
        <v>288</v>
      </c>
      <c r="B320" s="101" t="s">
        <v>7</v>
      </c>
      <c r="C320" s="68"/>
      <c r="D320" s="68">
        <v>4.0999999999999996</v>
      </c>
      <c r="E320" s="68">
        <v>4.0999999999999996</v>
      </c>
    </row>
    <row r="321" spans="1:5" x14ac:dyDescent="0.3">
      <c r="A321" s="69" t="s">
        <v>289</v>
      </c>
      <c r="B321" s="101" t="s">
        <v>7</v>
      </c>
      <c r="C321" s="68"/>
      <c r="D321" s="68">
        <v>6.7</v>
      </c>
      <c r="E321" s="68">
        <v>6.7</v>
      </c>
    </row>
    <row r="322" spans="1:5" x14ac:dyDescent="0.3">
      <c r="A322" s="69" t="s">
        <v>922</v>
      </c>
      <c r="B322" s="101" t="s">
        <v>7</v>
      </c>
      <c r="C322" s="68"/>
      <c r="D322" s="68">
        <v>51.8</v>
      </c>
      <c r="E322" s="68">
        <v>51.8</v>
      </c>
    </row>
    <row r="323" spans="1:5" x14ac:dyDescent="0.3">
      <c r="A323" s="69" t="s">
        <v>290</v>
      </c>
      <c r="B323" s="101" t="s">
        <v>7</v>
      </c>
      <c r="C323" s="68"/>
      <c r="D323" s="68">
        <v>166.79999999999998</v>
      </c>
      <c r="E323" s="68">
        <v>166.79999999999998</v>
      </c>
    </row>
    <row r="324" spans="1:5" x14ac:dyDescent="0.3">
      <c r="A324" s="69" t="s">
        <v>291</v>
      </c>
      <c r="B324" s="101" t="s">
        <v>7</v>
      </c>
      <c r="C324" s="68"/>
      <c r="D324" s="68">
        <v>173.29999999999998</v>
      </c>
      <c r="E324" s="68">
        <v>173.29999999999998</v>
      </c>
    </row>
    <row r="325" spans="1:5" x14ac:dyDescent="0.3">
      <c r="A325" s="69" t="s">
        <v>292</v>
      </c>
      <c r="B325" s="101" t="s">
        <v>20</v>
      </c>
      <c r="C325" s="68">
        <v>82.7</v>
      </c>
      <c r="D325" s="68">
        <v>9955.5</v>
      </c>
      <c r="E325" s="68">
        <v>10038.200000000001</v>
      </c>
    </row>
    <row r="326" spans="1:5" x14ac:dyDescent="0.3">
      <c r="A326" s="69" t="s">
        <v>293</v>
      </c>
      <c r="B326" s="101" t="s">
        <v>7</v>
      </c>
      <c r="C326" s="68"/>
      <c r="D326" s="68">
        <v>604.20000000000005</v>
      </c>
      <c r="E326" s="68">
        <v>604.20000000000005</v>
      </c>
    </row>
    <row r="327" spans="1:5" x14ac:dyDescent="0.3">
      <c r="A327" s="69" t="s">
        <v>294</v>
      </c>
      <c r="B327" s="101" t="s">
        <v>7</v>
      </c>
      <c r="C327" s="68"/>
      <c r="D327" s="68">
        <v>351.90000000000003</v>
      </c>
      <c r="E327" s="68">
        <v>351.90000000000003</v>
      </c>
    </row>
    <row r="328" spans="1:5" x14ac:dyDescent="0.3">
      <c r="A328" s="69" t="s">
        <v>295</v>
      </c>
      <c r="B328" s="101" t="s">
        <v>7</v>
      </c>
      <c r="C328" s="68"/>
      <c r="D328" s="68">
        <v>239.3</v>
      </c>
      <c r="E328" s="68">
        <v>239.3</v>
      </c>
    </row>
    <row r="329" spans="1:5" x14ac:dyDescent="0.3">
      <c r="A329" s="69" t="s">
        <v>1064</v>
      </c>
      <c r="B329" s="101" t="s">
        <v>20</v>
      </c>
      <c r="C329" s="68">
        <v>5.2</v>
      </c>
      <c r="D329" s="68"/>
      <c r="E329" s="68">
        <v>5.2</v>
      </c>
    </row>
    <row r="330" spans="1:5" x14ac:dyDescent="0.3">
      <c r="A330" s="69" t="s">
        <v>296</v>
      </c>
      <c r="B330" s="101" t="s">
        <v>7</v>
      </c>
      <c r="C330" s="68"/>
      <c r="D330" s="68">
        <v>7</v>
      </c>
      <c r="E330" s="68">
        <v>7</v>
      </c>
    </row>
    <row r="331" spans="1:5" x14ac:dyDescent="0.3">
      <c r="A331" s="69" t="s">
        <v>297</v>
      </c>
      <c r="B331" s="101" t="s">
        <v>7</v>
      </c>
      <c r="C331" s="68"/>
      <c r="D331" s="68">
        <v>118.80000000000001</v>
      </c>
      <c r="E331" s="68">
        <v>118.80000000000001</v>
      </c>
    </row>
    <row r="332" spans="1:5" x14ac:dyDescent="0.3">
      <c r="A332" s="69" t="s">
        <v>298</v>
      </c>
      <c r="B332" s="101" t="s">
        <v>7</v>
      </c>
      <c r="C332" s="68"/>
      <c r="D332" s="68">
        <v>99</v>
      </c>
      <c r="E332" s="68">
        <v>99</v>
      </c>
    </row>
    <row r="333" spans="1:5" x14ac:dyDescent="0.3">
      <c r="A333" s="69" t="s">
        <v>299</v>
      </c>
      <c r="B333" s="101" t="s">
        <v>7</v>
      </c>
      <c r="C333" s="68"/>
      <c r="D333" s="68">
        <v>14.1</v>
      </c>
      <c r="E333" s="68">
        <v>14.1</v>
      </c>
    </row>
    <row r="334" spans="1:5" x14ac:dyDescent="0.3">
      <c r="A334" s="69" t="s">
        <v>300</v>
      </c>
      <c r="B334" s="101" t="s">
        <v>7</v>
      </c>
      <c r="C334" s="68"/>
      <c r="D334" s="68">
        <v>5.2</v>
      </c>
      <c r="E334" s="68">
        <v>5.2</v>
      </c>
    </row>
    <row r="335" spans="1:5" x14ac:dyDescent="0.3">
      <c r="A335" s="69" t="s">
        <v>797</v>
      </c>
      <c r="B335" s="101" t="s">
        <v>20</v>
      </c>
      <c r="C335" s="68">
        <v>6.8</v>
      </c>
      <c r="D335" s="68">
        <v>265.7</v>
      </c>
      <c r="E335" s="68">
        <v>272.5</v>
      </c>
    </row>
    <row r="336" spans="1:5" x14ac:dyDescent="0.3">
      <c r="A336" s="69" t="s">
        <v>301</v>
      </c>
      <c r="B336" s="101" t="s">
        <v>7</v>
      </c>
      <c r="C336" s="68"/>
      <c r="D336" s="68">
        <v>151.39999999999998</v>
      </c>
      <c r="E336" s="68">
        <v>151.39999999999998</v>
      </c>
    </row>
    <row r="337" spans="1:5" x14ac:dyDescent="0.3">
      <c r="A337" s="69" t="s">
        <v>796</v>
      </c>
      <c r="B337" s="101" t="s">
        <v>7</v>
      </c>
      <c r="C337" s="68"/>
      <c r="D337" s="68">
        <v>104.5</v>
      </c>
      <c r="E337" s="68">
        <v>104.5</v>
      </c>
    </row>
    <row r="338" spans="1:5" x14ac:dyDescent="0.3">
      <c r="A338" s="69" t="s">
        <v>302</v>
      </c>
      <c r="B338" s="101" t="s">
        <v>7</v>
      </c>
      <c r="C338" s="68"/>
      <c r="D338" s="68">
        <v>5.2</v>
      </c>
      <c r="E338" s="68">
        <v>5.2</v>
      </c>
    </row>
    <row r="339" spans="1:5" x14ac:dyDescent="0.3">
      <c r="A339" s="69" t="s">
        <v>303</v>
      </c>
      <c r="B339" s="101" t="s">
        <v>7</v>
      </c>
      <c r="C339" s="68"/>
      <c r="D339" s="68">
        <v>454.7</v>
      </c>
      <c r="E339" s="68">
        <v>454.7</v>
      </c>
    </row>
    <row r="340" spans="1:5" x14ac:dyDescent="0.3">
      <c r="A340" s="69" t="s">
        <v>304</v>
      </c>
      <c r="B340" s="101" t="s">
        <v>7</v>
      </c>
      <c r="C340" s="68"/>
      <c r="D340" s="68">
        <v>4.0999999999999996</v>
      </c>
      <c r="E340" s="68">
        <v>4.0999999999999996</v>
      </c>
    </row>
    <row r="341" spans="1:5" x14ac:dyDescent="0.3">
      <c r="A341" s="69" t="s">
        <v>945</v>
      </c>
      <c r="B341" s="101" t="s">
        <v>7</v>
      </c>
      <c r="C341" s="68"/>
      <c r="D341" s="68">
        <v>15.799999999999999</v>
      </c>
      <c r="E341" s="68">
        <v>15.799999999999999</v>
      </c>
    </row>
    <row r="342" spans="1:5" x14ac:dyDescent="0.3">
      <c r="A342" s="69" t="s">
        <v>305</v>
      </c>
      <c r="B342" s="101" t="s">
        <v>7</v>
      </c>
      <c r="C342" s="68"/>
      <c r="D342" s="68">
        <v>134.19999999999999</v>
      </c>
      <c r="E342" s="68">
        <v>134.19999999999999</v>
      </c>
    </row>
    <row r="343" spans="1:5" x14ac:dyDescent="0.3">
      <c r="A343" s="69" t="s">
        <v>306</v>
      </c>
      <c r="B343" s="101" t="s">
        <v>7</v>
      </c>
      <c r="C343" s="68"/>
      <c r="D343" s="68">
        <v>4.3</v>
      </c>
      <c r="E343" s="68">
        <v>4.3</v>
      </c>
    </row>
    <row r="344" spans="1:5" x14ac:dyDescent="0.3">
      <c r="A344" s="69" t="s">
        <v>307</v>
      </c>
      <c r="B344" s="101" t="s">
        <v>7</v>
      </c>
      <c r="C344" s="68"/>
      <c r="D344" s="68">
        <v>4.3</v>
      </c>
      <c r="E344" s="68">
        <v>4.3</v>
      </c>
    </row>
    <row r="345" spans="1:5" x14ac:dyDescent="0.3">
      <c r="A345" s="69" t="s">
        <v>308</v>
      </c>
      <c r="B345" s="101" t="s">
        <v>7</v>
      </c>
      <c r="C345" s="68"/>
      <c r="D345" s="68">
        <v>825.1</v>
      </c>
      <c r="E345" s="68">
        <v>825.1</v>
      </c>
    </row>
    <row r="346" spans="1:5" x14ac:dyDescent="0.3">
      <c r="A346" s="69" t="s">
        <v>309</v>
      </c>
      <c r="B346" s="101" t="s">
        <v>7</v>
      </c>
      <c r="C346" s="68"/>
      <c r="D346" s="68">
        <v>636.5</v>
      </c>
      <c r="E346" s="68">
        <v>636.5</v>
      </c>
    </row>
    <row r="347" spans="1:5" x14ac:dyDescent="0.3">
      <c r="A347" s="69" t="s">
        <v>310</v>
      </c>
      <c r="B347" s="101" t="s">
        <v>7</v>
      </c>
      <c r="C347" s="68"/>
      <c r="D347" s="68">
        <v>519.5</v>
      </c>
      <c r="E347" s="68">
        <v>519.5</v>
      </c>
    </row>
    <row r="348" spans="1:5" x14ac:dyDescent="0.3">
      <c r="A348" s="69" t="s">
        <v>311</v>
      </c>
      <c r="B348" s="101" t="s">
        <v>7</v>
      </c>
      <c r="C348" s="68"/>
      <c r="D348" s="68">
        <v>5.9</v>
      </c>
      <c r="E348" s="68">
        <v>5.9</v>
      </c>
    </row>
    <row r="349" spans="1:5" x14ac:dyDescent="0.3">
      <c r="A349" s="69" t="s">
        <v>312</v>
      </c>
      <c r="B349" s="101" t="s">
        <v>7</v>
      </c>
      <c r="C349" s="68"/>
      <c r="D349" s="68">
        <v>478.49999999999994</v>
      </c>
      <c r="E349" s="68">
        <v>478.49999999999994</v>
      </c>
    </row>
    <row r="350" spans="1:5" x14ac:dyDescent="0.3">
      <c r="A350" s="69" t="s">
        <v>313</v>
      </c>
      <c r="B350" s="101" t="s">
        <v>7</v>
      </c>
      <c r="C350" s="68"/>
      <c r="D350" s="68">
        <v>4</v>
      </c>
      <c r="E350" s="68">
        <v>4</v>
      </c>
    </row>
    <row r="351" spans="1:5" x14ac:dyDescent="0.3">
      <c r="A351" s="69" t="s">
        <v>832</v>
      </c>
      <c r="B351" s="101" t="s">
        <v>7</v>
      </c>
      <c r="C351" s="68"/>
      <c r="D351" s="68">
        <v>4</v>
      </c>
      <c r="E351" s="68">
        <v>4</v>
      </c>
    </row>
    <row r="352" spans="1:5" x14ac:dyDescent="0.3">
      <c r="A352" s="69" t="s">
        <v>314</v>
      </c>
      <c r="B352" s="101" t="s">
        <v>7</v>
      </c>
      <c r="C352" s="68"/>
      <c r="D352" s="68">
        <v>4.0999999999999996</v>
      </c>
      <c r="E352" s="68">
        <v>4.0999999999999996</v>
      </c>
    </row>
    <row r="353" spans="1:5" x14ac:dyDescent="0.3">
      <c r="A353" s="69" t="s">
        <v>903</v>
      </c>
      <c r="B353" s="101" t="s">
        <v>7</v>
      </c>
      <c r="C353" s="68"/>
      <c r="D353" s="68">
        <v>4.9000000000000004</v>
      </c>
      <c r="E353" s="68">
        <v>4.9000000000000004</v>
      </c>
    </row>
    <row r="354" spans="1:5" x14ac:dyDescent="0.3">
      <c r="A354" s="69" t="s">
        <v>315</v>
      </c>
      <c r="B354" s="101" t="s">
        <v>7</v>
      </c>
      <c r="C354" s="68"/>
      <c r="D354" s="68">
        <v>26.4</v>
      </c>
      <c r="E354" s="68">
        <v>26.4</v>
      </c>
    </row>
    <row r="355" spans="1:5" x14ac:dyDescent="0.3">
      <c r="A355" s="69" t="s">
        <v>316</v>
      </c>
      <c r="B355" s="101" t="s">
        <v>7</v>
      </c>
      <c r="C355" s="68"/>
      <c r="D355" s="68">
        <v>5.5</v>
      </c>
      <c r="E355" s="68">
        <v>5.5</v>
      </c>
    </row>
    <row r="356" spans="1:5" x14ac:dyDescent="0.3">
      <c r="A356" s="69" t="s">
        <v>317</v>
      </c>
      <c r="B356" s="101" t="s">
        <v>7</v>
      </c>
      <c r="C356" s="68"/>
      <c r="D356" s="68">
        <v>65.7</v>
      </c>
      <c r="E356" s="68">
        <v>65.7</v>
      </c>
    </row>
    <row r="357" spans="1:5" x14ac:dyDescent="0.3">
      <c r="A357" s="69" t="s">
        <v>865</v>
      </c>
      <c r="B357" s="101" t="s">
        <v>7</v>
      </c>
      <c r="C357" s="68"/>
      <c r="D357" s="68">
        <v>18.899999999999999</v>
      </c>
      <c r="E357" s="68">
        <v>18.899999999999999</v>
      </c>
    </row>
    <row r="358" spans="1:5" x14ac:dyDescent="0.3">
      <c r="A358" s="69" t="s">
        <v>318</v>
      </c>
      <c r="B358" s="101" t="s">
        <v>7</v>
      </c>
      <c r="C358" s="68"/>
      <c r="D358" s="68">
        <v>43.9</v>
      </c>
      <c r="E358" s="68">
        <v>43.9</v>
      </c>
    </row>
    <row r="359" spans="1:5" x14ac:dyDescent="0.3">
      <c r="A359" s="69" t="s">
        <v>319</v>
      </c>
      <c r="B359" s="101" t="s">
        <v>7</v>
      </c>
      <c r="C359" s="68"/>
      <c r="D359" s="68">
        <v>19</v>
      </c>
      <c r="E359" s="68">
        <v>19</v>
      </c>
    </row>
    <row r="360" spans="1:5" x14ac:dyDescent="0.3">
      <c r="A360" s="69" t="s">
        <v>890</v>
      </c>
      <c r="B360" s="101" t="s">
        <v>7</v>
      </c>
      <c r="C360" s="68"/>
      <c r="D360" s="68">
        <v>5.2</v>
      </c>
      <c r="E360" s="68">
        <v>5.2</v>
      </c>
    </row>
    <row r="361" spans="1:5" x14ac:dyDescent="0.3">
      <c r="A361" s="69" t="s">
        <v>320</v>
      </c>
      <c r="B361" s="101" t="s">
        <v>7</v>
      </c>
      <c r="C361" s="68"/>
      <c r="D361" s="68">
        <v>4.0999999999999996</v>
      </c>
      <c r="E361" s="68">
        <v>4.0999999999999996</v>
      </c>
    </row>
    <row r="362" spans="1:5" x14ac:dyDescent="0.3">
      <c r="A362" s="69" t="s">
        <v>321</v>
      </c>
      <c r="B362" s="101" t="s">
        <v>7</v>
      </c>
      <c r="C362" s="68"/>
      <c r="D362" s="68">
        <v>202.8</v>
      </c>
      <c r="E362" s="68">
        <v>202.8</v>
      </c>
    </row>
    <row r="363" spans="1:5" x14ac:dyDescent="0.3">
      <c r="A363" s="69" t="s">
        <v>322</v>
      </c>
      <c r="B363" s="101" t="s">
        <v>20</v>
      </c>
      <c r="C363" s="68">
        <v>48.8</v>
      </c>
      <c r="D363" s="68">
        <v>2132.0000000000005</v>
      </c>
      <c r="E363" s="68">
        <v>2180.8000000000006</v>
      </c>
    </row>
    <row r="364" spans="1:5" x14ac:dyDescent="0.3">
      <c r="A364" s="69" t="s">
        <v>323</v>
      </c>
      <c r="B364" s="101" t="s">
        <v>7</v>
      </c>
      <c r="C364" s="68"/>
      <c r="D364" s="68">
        <v>542.9</v>
      </c>
      <c r="E364" s="68">
        <v>542.9</v>
      </c>
    </row>
    <row r="365" spans="1:5" x14ac:dyDescent="0.3">
      <c r="A365" s="69" t="s">
        <v>866</v>
      </c>
      <c r="B365" s="101" t="s">
        <v>7</v>
      </c>
      <c r="C365" s="68"/>
      <c r="D365" s="68">
        <v>21.6</v>
      </c>
      <c r="E365" s="68">
        <v>21.6</v>
      </c>
    </row>
    <row r="366" spans="1:5" x14ac:dyDescent="0.3">
      <c r="A366" s="69" t="s">
        <v>819</v>
      </c>
      <c r="B366" s="101" t="s">
        <v>7</v>
      </c>
      <c r="C366" s="68"/>
      <c r="D366" s="68">
        <v>11.6</v>
      </c>
      <c r="E366" s="68">
        <v>11.6</v>
      </c>
    </row>
    <row r="367" spans="1:5" x14ac:dyDescent="0.3">
      <c r="A367" s="69" t="s">
        <v>324</v>
      </c>
      <c r="B367" s="101" t="s">
        <v>7</v>
      </c>
      <c r="C367" s="68"/>
      <c r="D367" s="68">
        <v>84.9</v>
      </c>
      <c r="E367" s="68">
        <v>84.9</v>
      </c>
    </row>
    <row r="368" spans="1:5" x14ac:dyDescent="0.3">
      <c r="A368" s="69" t="s">
        <v>325</v>
      </c>
      <c r="B368" s="101" t="s">
        <v>7</v>
      </c>
      <c r="C368" s="68"/>
      <c r="D368" s="68">
        <v>84.9</v>
      </c>
      <c r="E368" s="68">
        <v>84.9</v>
      </c>
    </row>
    <row r="369" spans="1:5" x14ac:dyDescent="0.3">
      <c r="A369" s="69" t="s">
        <v>326</v>
      </c>
      <c r="B369" s="101" t="s">
        <v>20</v>
      </c>
      <c r="C369" s="68">
        <v>78.549999999999983</v>
      </c>
      <c r="D369" s="68">
        <v>3161.5209999999997</v>
      </c>
      <c r="E369" s="68">
        <v>3240.0709999999999</v>
      </c>
    </row>
    <row r="370" spans="1:5" x14ac:dyDescent="0.3">
      <c r="A370" s="69" t="s">
        <v>327</v>
      </c>
      <c r="B370" s="101" t="s">
        <v>7</v>
      </c>
      <c r="C370" s="68"/>
      <c r="D370" s="68">
        <v>3.7</v>
      </c>
      <c r="E370" s="68">
        <v>3.7</v>
      </c>
    </row>
    <row r="371" spans="1:5" x14ac:dyDescent="0.3">
      <c r="A371" s="69" t="s">
        <v>328</v>
      </c>
      <c r="B371" s="101" t="s">
        <v>7</v>
      </c>
      <c r="C371" s="68"/>
      <c r="D371" s="68">
        <v>17.5</v>
      </c>
      <c r="E371" s="68">
        <v>17.5</v>
      </c>
    </row>
    <row r="372" spans="1:5" x14ac:dyDescent="0.3">
      <c r="A372" s="69" t="s">
        <v>329</v>
      </c>
      <c r="B372" s="101" t="s">
        <v>7</v>
      </c>
      <c r="C372" s="68"/>
      <c r="D372" s="68">
        <v>25.9</v>
      </c>
      <c r="E372" s="68">
        <v>25.9</v>
      </c>
    </row>
    <row r="373" spans="1:5" x14ac:dyDescent="0.3">
      <c r="A373" s="69" t="s">
        <v>900</v>
      </c>
      <c r="B373" s="101" t="s">
        <v>7</v>
      </c>
      <c r="C373" s="68"/>
      <c r="D373" s="68">
        <v>18.100000000000001</v>
      </c>
      <c r="E373" s="68">
        <v>18.100000000000001</v>
      </c>
    </row>
    <row r="374" spans="1:5" x14ac:dyDescent="0.3">
      <c r="A374" s="69" t="s">
        <v>330</v>
      </c>
      <c r="B374" s="101" t="s">
        <v>7</v>
      </c>
      <c r="C374" s="68"/>
      <c r="D374" s="68">
        <v>4.5999999999999996</v>
      </c>
      <c r="E374" s="68">
        <v>4.5999999999999996</v>
      </c>
    </row>
    <row r="375" spans="1:5" x14ac:dyDescent="0.3">
      <c r="A375" s="69" t="s">
        <v>331</v>
      </c>
      <c r="B375" s="101" t="s">
        <v>7</v>
      </c>
      <c r="C375" s="68"/>
      <c r="D375" s="68">
        <v>4.5999999999999996</v>
      </c>
      <c r="E375" s="68">
        <v>4.5999999999999996</v>
      </c>
    </row>
    <row r="376" spans="1:5" x14ac:dyDescent="0.3">
      <c r="A376" s="69" t="s">
        <v>332</v>
      </c>
      <c r="B376" s="101" t="s">
        <v>7</v>
      </c>
      <c r="C376" s="68"/>
      <c r="D376" s="68">
        <v>42.6</v>
      </c>
      <c r="E376" s="68">
        <v>42.6</v>
      </c>
    </row>
    <row r="377" spans="1:5" x14ac:dyDescent="0.3">
      <c r="A377" s="69" t="s">
        <v>333</v>
      </c>
      <c r="B377" s="101" t="s">
        <v>7</v>
      </c>
      <c r="C377" s="68"/>
      <c r="D377" s="68">
        <v>27.5</v>
      </c>
      <c r="E377" s="68">
        <v>27.5</v>
      </c>
    </row>
    <row r="378" spans="1:5" x14ac:dyDescent="0.3">
      <c r="A378" s="69" t="s">
        <v>820</v>
      </c>
      <c r="B378" s="101" t="s">
        <v>20</v>
      </c>
      <c r="C378" s="68">
        <v>5.2</v>
      </c>
      <c r="D378" s="68">
        <v>160.19999999999999</v>
      </c>
      <c r="E378" s="68">
        <v>165.39999999999998</v>
      </c>
    </row>
    <row r="379" spans="1:5" x14ac:dyDescent="0.3">
      <c r="A379" s="69" t="s">
        <v>821</v>
      </c>
      <c r="B379" s="101" t="s">
        <v>20</v>
      </c>
      <c r="C379" s="68">
        <v>5.2</v>
      </c>
      <c r="D379" s="68">
        <v>160.19999999999999</v>
      </c>
      <c r="E379" s="68">
        <v>165.39999999999998</v>
      </c>
    </row>
    <row r="380" spans="1:5" x14ac:dyDescent="0.3">
      <c r="A380" s="69" t="s">
        <v>334</v>
      </c>
      <c r="B380" s="101" t="s">
        <v>7</v>
      </c>
      <c r="C380" s="68"/>
      <c r="D380" s="68">
        <v>12.2</v>
      </c>
      <c r="E380" s="68">
        <v>12.2</v>
      </c>
    </row>
    <row r="381" spans="1:5" x14ac:dyDescent="0.3">
      <c r="A381" s="69" t="s">
        <v>335</v>
      </c>
      <c r="B381" s="101" t="s">
        <v>7</v>
      </c>
      <c r="C381" s="68"/>
      <c r="D381" s="68">
        <v>8.1</v>
      </c>
      <c r="E381" s="68">
        <v>8.1</v>
      </c>
    </row>
    <row r="382" spans="1:5" x14ac:dyDescent="0.3">
      <c r="A382" s="69" t="s">
        <v>336</v>
      </c>
      <c r="B382" s="101" t="s">
        <v>7</v>
      </c>
      <c r="C382" s="68"/>
      <c r="D382" s="68">
        <v>4</v>
      </c>
      <c r="E382" s="68">
        <v>4</v>
      </c>
    </row>
    <row r="383" spans="1:5" x14ac:dyDescent="0.3">
      <c r="A383" s="69" t="s">
        <v>337</v>
      </c>
      <c r="B383" s="101" t="s">
        <v>7</v>
      </c>
      <c r="C383" s="68"/>
      <c r="D383" s="68">
        <v>175.4</v>
      </c>
      <c r="E383" s="68">
        <v>175.4</v>
      </c>
    </row>
    <row r="384" spans="1:5" x14ac:dyDescent="0.3">
      <c r="A384" s="69" t="s">
        <v>891</v>
      </c>
      <c r="B384" s="101" t="s">
        <v>7</v>
      </c>
      <c r="C384" s="68"/>
      <c r="D384" s="68">
        <v>12.5</v>
      </c>
      <c r="E384" s="68">
        <v>12.5</v>
      </c>
    </row>
    <row r="385" spans="1:5" x14ac:dyDescent="0.3">
      <c r="A385" s="69" t="s">
        <v>338</v>
      </c>
      <c r="B385" s="101" t="s">
        <v>7</v>
      </c>
      <c r="C385" s="68"/>
      <c r="D385" s="68">
        <v>20.100000000000001</v>
      </c>
      <c r="E385" s="68">
        <v>20.100000000000001</v>
      </c>
    </row>
    <row r="386" spans="1:5" x14ac:dyDescent="0.3">
      <c r="A386" s="69" t="s">
        <v>339</v>
      </c>
      <c r="B386" s="101" t="s">
        <v>7</v>
      </c>
      <c r="C386" s="68"/>
      <c r="D386" s="68">
        <v>344.20000000000005</v>
      </c>
      <c r="E386" s="68">
        <v>344.20000000000005</v>
      </c>
    </row>
    <row r="387" spans="1:5" x14ac:dyDescent="0.3">
      <c r="A387" s="69" t="s">
        <v>340</v>
      </c>
      <c r="B387" s="101" t="s">
        <v>7</v>
      </c>
      <c r="C387" s="68"/>
      <c r="D387" s="68">
        <v>101.19999999999999</v>
      </c>
      <c r="E387" s="68">
        <v>101.19999999999999</v>
      </c>
    </row>
    <row r="388" spans="1:5" x14ac:dyDescent="0.3">
      <c r="A388" s="69" t="s">
        <v>341</v>
      </c>
      <c r="B388" s="101" t="s">
        <v>7</v>
      </c>
      <c r="C388" s="68"/>
      <c r="D388" s="68">
        <v>182.79999999999998</v>
      </c>
      <c r="E388" s="68">
        <v>182.79999999999998</v>
      </c>
    </row>
    <row r="389" spans="1:5" x14ac:dyDescent="0.3">
      <c r="A389" s="69" t="s">
        <v>342</v>
      </c>
      <c r="B389" s="101" t="s">
        <v>7</v>
      </c>
      <c r="C389" s="68"/>
      <c r="D389" s="68">
        <v>22.9</v>
      </c>
      <c r="E389" s="68">
        <v>22.9</v>
      </c>
    </row>
    <row r="390" spans="1:5" x14ac:dyDescent="0.3">
      <c r="A390" s="69" t="s">
        <v>343</v>
      </c>
      <c r="B390" s="101" t="s">
        <v>7</v>
      </c>
      <c r="C390" s="68"/>
      <c r="D390" s="68">
        <v>26.7</v>
      </c>
      <c r="E390" s="68">
        <v>26.7</v>
      </c>
    </row>
    <row r="391" spans="1:5" x14ac:dyDescent="0.3">
      <c r="A391" s="69" t="s">
        <v>344</v>
      </c>
      <c r="B391" s="101" t="s">
        <v>7</v>
      </c>
      <c r="C391" s="68"/>
      <c r="D391" s="68">
        <v>54.8</v>
      </c>
      <c r="E391" s="68">
        <v>54.8</v>
      </c>
    </row>
    <row r="392" spans="1:5" x14ac:dyDescent="0.3">
      <c r="A392" s="69" t="s">
        <v>345</v>
      </c>
      <c r="B392" s="101" t="s">
        <v>7</v>
      </c>
      <c r="C392" s="68"/>
      <c r="D392" s="68">
        <v>4.5999999999999996</v>
      </c>
      <c r="E392" s="68">
        <v>4.5999999999999996</v>
      </c>
    </row>
    <row r="393" spans="1:5" x14ac:dyDescent="0.3">
      <c r="A393" s="69" t="s">
        <v>346</v>
      </c>
      <c r="B393" s="101" t="s">
        <v>7</v>
      </c>
      <c r="C393" s="68"/>
      <c r="D393" s="68">
        <v>37.6</v>
      </c>
      <c r="E393" s="68">
        <v>37.6</v>
      </c>
    </row>
    <row r="394" spans="1:5" x14ac:dyDescent="0.3">
      <c r="A394" s="69" t="s">
        <v>347</v>
      </c>
      <c r="B394" s="101" t="s">
        <v>7</v>
      </c>
      <c r="C394" s="68"/>
      <c r="D394" s="68">
        <v>57.3</v>
      </c>
      <c r="E394" s="68">
        <v>57.3</v>
      </c>
    </row>
    <row r="395" spans="1:5" x14ac:dyDescent="0.3">
      <c r="A395" s="69" t="s">
        <v>348</v>
      </c>
      <c r="B395" s="101" t="s">
        <v>7</v>
      </c>
      <c r="C395" s="68"/>
      <c r="D395" s="68">
        <v>5.5</v>
      </c>
      <c r="E395" s="68">
        <v>5.5</v>
      </c>
    </row>
    <row r="396" spans="1:5" x14ac:dyDescent="0.3">
      <c r="A396" s="69" t="s">
        <v>792</v>
      </c>
      <c r="B396" s="101" t="s">
        <v>7</v>
      </c>
      <c r="C396" s="68"/>
      <c r="D396" s="68">
        <v>4405.9000000000005</v>
      </c>
      <c r="E396" s="68">
        <v>4405.9000000000005</v>
      </c>
    </row>
    <row r="397" spans="1:5" x14ac:dyDescent="0.3">
      <c r="A397" s="69" t="s">
        <v>350</v>
      </c>
      <c r="B397" s="101" t="s">
        <v>7</v>
      </c>
      <c r="C397" s="68"/>
      <c r="D397" s="68">
        <v>955.5</v>
      </c>
      <c r="E397" s="68">
        <v>955.5</v>
      </c>
    </row>
    <row r="398" spans="1:5" x14ac:dyDescent="0.3">
      <c r="A398" s="69" t="s">
        <v>892</v>
      </c>
      <c r="B398" s="101" t="s">
        <v>7</v>
      </c>
      <c r="C398" s="68"/>
      <c r="D398" s="68">
        <v>980.7</v>
      </c>
      <c r="E398" s="68">
        <v>980.7</v>
      </c>
    </row>
    <row r="399" spans="1:5" x14ac:dyDescent="0.3">
      <c r="A399" s="69" t="s">
        <v>351</v>
      </c>
      <c r="B399" s="101" t="s">
        <v>7</v>
      </c>
      <c r="C399" s="68"/>
      <c r="D399" s="68">
        <v>11.4</v>
      </c>
      <c r="E399" s="68">
        <v>11.4</v>
      </c>
    </row>
    <row r="400" spans="1:5" x14ac:dyDescent="0.3">
      <c r="A400" s="69" t="s">
        <v>352</v>
      </c>
      <c r="B400" s="101" t="s">
        <v>7</v>
      </c>
      <c r="C400" s="68"/>
      <c r="D400" s="68">
        <v>11</v>
      </c>
      <c r="E400" s="68">
        <v>11</v>
      </c>
    </row>
    <row r="401" spans="1:5" x14ac:dyDescent="0.3">
      <c r="A401" s="69" t="s">
        <v>353</v>
      </c>
      <c r="B401" s="101" t="s">
        <v>7</v>
      </c>
      <c r="C401" s="68"/>
      <c r="D401" s="68">
        <v>11.6</v>
      </c>
      <c r="E401" s="68">
        <v>11.6</v>
      </c>
    </row>
    <row r="402" spans="1:5" x14ac:dyDescent="0.3">
      <c r="A402" s="69" t="s">
        <v>354</v>
      </c>
      <c r="B402" s="101" t="s">
        <v>7</v>
      </c>
      <c r="C402" s="68"/>
      <c r="D402" s="68">
        <v>16.8</v>
      </c>
      <c r="E402" s="68">
        <v>16.8</v>
      </c>
    </row>
    <row r="403" spans="1:5" x14ac:dyDescent="0.3">
      <c r="A403" s="69" t="s">
        <v>901</v>
      </c>
      <c r="B403" s="101" t="s">
        <v>7</v>
      </c>
      <c r="C403" s="68"/>
      <c r="D403" s="68">
        <v>14.5</v>
      </c>
      <c r="E403" s="68">
        <v>14.5</v>
      </c>
    </row>
    <row r="404" spans="1:5" x14ac:dyDescent="0.3">
      <c r="A404" s="69" t="s">
        <v>355</v>
      </c>
      <c r="B404" s="101" t="s">
        <v>7</v>
      </c>
      <c r="C404" s="68"/>
      <c r="D404" s="68">
        <v>60.3</v>
      </c>
      <c r="E404" s="68">
        <v>60.3</v>
      </c>
    </row>
    <row r="405" spans="1:5" x14ac:dyDescent="0.3">
      <c r="A405" s="69" t="s">
        <v>893</v>
      </c>
      <c r="B405" s="101" t="s">
        <v>7</v>
      </c>
      <c r="C405" s="68"/>
      <c r="D405" s="68">
        <v>10.7</v>
      </c>
      <c r="E405" s="68">
        <v>10.7</v>
      </c>
    </row>
    <row r="406" spans="1:5" x14ac:dyDescent="0.3">
      <c r="A406" s="69" t="s">
        <v>356</v>
      </c>
      <c r="B406" s="101" t="s">
        <v>7</v>
      </c>
      <c r="C406" s="68"/>
      <c r="D406" s="68">
        <v>13.4</v>
      </c>
      <c r="E406" s="68">
        <v>13.4</v>
      </c>
    </row>
    <row r="407" spans="1:5" x14ac:dyDescent="0.3">
      <c r="A407" s="69" t="s">
        <v>357</v>
      </c>
      <c r="B407" s="101" t="s">
        <v>7</v>
      </c>
      <c r="C407" s="68"/>
      <c r="D407" s="68">
        <v>9.1999999999999993</v>
      </c>
      <c r="E407" s="68">
        <v>9.1999999999999993</v>
      </c>
    </row>
    <row r="408" spans="1:5" x14ac:dyDescent="0.3">
      <c r="A408" s="69" t="s">
        <v>358</v>
      </c>
      <c r="B408" s="101" t="s">
        <v>7</v>
      </c>
      <c r="C408" s="68"/>
      <c r="D408" s="68">
        <v>60.3</v>
      </c>
      <c r="E408" s="68">
        <v>60.3</v>
      </c>
    </row>
    <row r="409" spans="1:5" x14ac:dyDescent="0.3">
      <c r="A409" s="69" t="s">
        <v>359</v>
      </c>
      <c r="B409" s="101" t="s">
        <v>7</v>
      </c>
      <c r="C409" s="68"/>
      <c r="D409" s="68">
        <v>239.1</v>
      </c>
      <c r="E409" s="68">
        <v>239.1</v>
      </c>
    </row>
    <row r="410" spans="1:5" x14ac:dyDescent="0.3">
      <c r="A410" s="69" t="s">
        <v>360</v>
      </c>
      <c r="B410" s="101" t="s">
        <v>7</v>
      </c>
      <c r="C410" s="68"/>
      <c r="D410" s="68">
        <v>1465.3999999999999</v>
      </c>
      <c r="E410" s="68">
        <v>1465.3999999999999</v>
      </c>
    </row>
    <row r="411" spans="1:5" x14ac:dyDescent="0.3">
      <c r="A411" s="69" t="s">
        <v>361</v>
      </c>
      <c r="B411" s="101" t="s">
        <v>7</v>
      </c>
      <c r="C411" s="68"/>
      <c r="D411" s="68">
        <v>55.7</v>
      </c>
      <c r="E411" s="68">
        <v>55.7</v>
      </c>
    </row>
    <row r="412" spans="1:5" x14ac:dyDescent="0.3">
      <c r="A412" s="69" t="s">
        <v>362</v>
      </c>
      <c r="B412" s="101" t="s">
        <v>7</v>
      </c>
      <c r="C412" s="68"/>
      <c r="D412" s="68">
        <v>5.5</v>
      </c>
      <c r="E412" s="68">
        <v>5.5</v>
      </c>
    </row>
    <row r="413" spans="1:5" x14ac:dyDescent="0.3">
      <c r="A413" s="69" t="s">
        <v>363</v>
      </c>
      <c r="B413" s="101" t="s">
        <v>7</v>
      </c>
      <c r="C413" s="68"/>
      <c r="D413" s="68">
        <v>220</v>
      </c>
      <c r="E413" s="68">
        <v>220</v>
      </c>
    </row>
    <row r="414" spans="1:5" x14ac:dyDescent="0.3">
      <c r="A414" s="69" t="s">
        <v>883</v>
      </c>
      <c r="B414" s="101" t="s">
        <v>7</v>
      </c>
      <c r="C414" s="68"/>
      <c r="D414" s="68">
        <v>4.9000000000000004</v>
      </c>
      <c r="E414" s="68">
        <v>4.9000000000000004</v>
      </c>
    </row>
    <row r="415" spans="1:5" x14ac:dyDescent="0.3">
      <c r="A415" s="69" t="s">
        <v>364</v>
      </c>
      <c r="B415" s="101" t="s">
        <v>7</v>
      </c>
      <c r="C415" s="68"/>
      <c r="D415" s="68">
        <v>51.300000000000004</v>
      </c>
      <c r="E415" s="68">
        <v>51.300000000000004</v>
      </c>
    </row>
    <row r="416" spans="1:5" x14ac:dyDescent="0.3">
      <c r="A416" s="69" t="s">
        <v>365</v>
      </c>
      <c r="B416" s="101" t="s">
        <v>7</v>
      </c>
      <c r="C416" s="68"/>
      <c r="D416" s="68">
        <v>11.6</v>
      </c>
      <c r="E416" s="68">
        <v>11.6</v>
      </c>
    </row>
    <row r="417" spans="1:5" x14ac:dyDescent="0.3">
      <c r="A417" s="69" t="s">
        <v>822</v>
      </c>
      <c r="B417" s="101" t="s">
        <v>7</v>
      </c>
      <c r="C417" s="68"/>
      <c r="D417" s="68">
        <v>7.9</v>
      </c>
      <c r="E417" s="68">
        <v>7.9</v>
      </c>
    </row>
    <row r="418" spans="1:5" x14ac:dyDescent="0.3">
      <c r="A418" s="69" t="s">
        <v>366</v>
      </c>
      <c r="B418" s="101" t="s">
        <v>7</v>
      </c>
      <c r="C418" s="68"/>
      <c r="D418" s="68">
        <v>11.3</v>
      </c>
      <c r="E418" s="68">
        <v>11.3</v>
      </c>
    </row>
    <row r="419" spans="1:5" x14ac:dyDescent="0.3">
      <c r="A419" s="69" t="s">
        <v>367</v>
      </c>
      <c r="B419" s="101" t="s">
        <v>7</v>
      </c>
      <c r="C419" s="68"/>
      <c r="D419" s="68">
        <v>16.600000000000001</v>
      </c>
      <c r="E419" s="68">
        <v>16.600000000000001</v>
      </c>
    </row>
    <row r="420" spans="1:5" x14ac:dyDescent="0.3">
      <c r="A420" s="69" t="s">
        <v>368</v>
      </c>
      <c r="B420" s="101" t="s">
        <v>7</v>
      </c>
      <c r="C420" s="68"/>
      <c r="D420" s="68">
        <v>160.80000000000001</v>
      </c>
      <c r="E420" s="68">
        <v>160.80000000000001</v>
      </c>
    </row>
    <row r="421" spans="1:5" x14ac:dyDescent="0.3">
      <c r="A421" s="69" t="s">
        <v>369</v>
      </c>
      <c r="B421" s="101" t="s">
        <v>7</v>
      </c>
      <c r="C421" s="68"/>
      <c r="D421" s="68">
        <v>34</v>
      </c>
      <c r="E421" s="68">
        <v>34</v>
      </c>
    </row>
    <row r="422" spans="1:5" x14ac:dyDescent="0.3">
      <c r="A422" s="69" t="s">
        <v>823</v>
      </c>
      <c r="B422" s="101" t="s">
        <v>7</v>
      </c>
      <c r="C422" s="68"/>
      <c r="D422" s="68">
        <v>31.8</v>
      </c>
      <c r="E422" s="68">
        <v>31.8</v>
      </c>
    </row>
    <row r="423" spans="1:5" x14ac:dyDescent="0.3">
      <c r="A423" s="69" t="s">
        <v>370</v>
      </c>
      <c r="B423" s="101" t="s">
        <v>20</v>
      </c>
      <c r="C423" s="68">
        <v>25.499999999999996</v>
      </c>
      <c r="D423" s="68">
        <v>2777.1990000000005</v>
      </c>
      <c r="E423" s="68">
        <v>2802.6990000000005</v>
      </c>
    </row>
    <row r="424" spans="1:5" x14ac:dyDescent="0.3">
      <c r="A424" s="69" t="s">
        <v>941</v>
      </c>
      <c r="B424" s="101" t="s">
        <v>20</v>
      </c>
      <c r="C424" s="68">
        <v>49.5</v>
      </c>
      <c r="D424" s="68">
        <v>1989.0999999999997</v>
      </c>
      <c r="E424" s="68">
        <v>2038.5999999999997</v>
      </c>
    </row>
    <row r="425" spans="1:5" x14ac:dyDescent="0.3">
      <c r="A425" s="69" t="s">
        <v>371</v>
      </c>
      <c r="B425" s="101" t="s">
        <v>7</v>
      </c>
      <c r="C425" s="68"/>
      <c r="D425" s="68">
        <v>3.6</v>
      </c>
      <c r="E425" s="68">
        <v>3.6</v>
      </c>
    </row>
    <row r="426" spans="1:5" x14ac:dyDescent="0.3">
      <c r="A426" s="69" t="s">
        <v>372</v>
      </c>
      <c r="B426" s="101" t="s">
        <v>7</v>
      </c>
      <c r="C426" s="68"/>
      <c r="D426" s="68">
        <v>1295.1000000000001</v>
      </c>
      <c r="E426" s="68">
        <v>1295.1000000000001</v>
      </c>
    </row>
    <row r="427" spans="1:5" x14ac:dyDescent="0.3">
      <c r="A427" s="69" t="s">
        <v>373</v>
      </c>
      <c r="B427" s="101" t="s">
        <v>7</v>
      </c>
      <c r="C427" s="68"/>
      <c r="D427" s="68">
        <v>5.7</v>
      </c>
      <c r="E427" s="68">
        <v>5.7</v>
      </c>
    </row>
    <row r="428" spans="1:5" x14ac:dyDescent="0.3">
      <c r="A428" s="69" t="s">
        <v>374</v>
      </c>
      <c r="B428" s="101" t="s">
        <v>7</v>
      </c>
      <c r="C428" s="68"/>
      <c r="D428" s="68">
        <v>19.600000000000001</v>
      </c>
      <c r="E428" s="68">
        <v>19.600000000000001</v>
      </c>
    </row>
    <row r="429" spans="1:5" x14ac:dyDescent="0.3">
      <c r="A429" s="69" t="s">
        <v>375</v>
      </c>
      <c r="B429" s="101" t="s">
        <v>7</v>
      </c>
      <c r="C429" s="68"/>
      <c r="D429" s="68">
        <v>8.1999999999999993</v>
      </c>
      <c r="E429" s="68">
        <v>8.1999999999999993</v>
      </c>
    </row>
    <row r="430" spans="1:5" x14ac:dyDescent="0.3">
      <c r="A430" s="69" t="s">
        <v>376</v>
      </c>
      <c r="B430" s="101" t="s">
        <v>7</v>
      </c>
      <c r="C430" s="68"/>
      <c r="D430" s="68">
        <v>4.0999999999999996</v>
      </c>
      <c r="E430" s="68">
        <v>4.0999999999999996</v>
      </c>
    </row>
    <row r="431" spans="1:5" x14ac:dyDescent="0.3">
      <c r="A431" s="69" t="s">
        <v>377</v>
      </c>
      <c r="B431" s="101" t="s">
        <v>7</v>
      </c>
      <c r="C431" s="68"/>
      <c r="D431" s="68">
        <v>4</v>
      </c>
      <c r="E431" s="68">
        <v>4</v>
      </c>
    </row>
    <row r="432" spans="1:5" x14ac:dyDescent="0.3">
      <c r="A432" s="69" t="s">
        <v>378</v>
      </c>
      <c r="B432" s="101" t="s">
        <v>7</v>
      </c>
      <c r="C432" s="68"/>
      <c r="D432" s="68">
        <v>12</v>
      </c>
      <c r="E432" s="68">
        <v>12</v>
      </c>
    </row>
    <row r="433" spans="1:5" x14ac:dyDescent="0.3">
      <c r="A433" s="69" t="s">
        <v>379</v>
      </c>
      <c r="B433" s="101" t="s">
        <v>7</v>
      </c>
      <c r="C433" s="68"/>
      <c r="D433" s="68">
        <v>4.0999999999999996</v>
      </c>
      <c r="E433" s="68">
        <v>4.0999999999999996</v>
      </c>
    </row>
    <row r="434" spans="1:5" x14ac:dyDescent="0.3">
      <c r="A434" s="69" t="s">
        <v>380</v>
      </c>
      <c r="B434" s="101" t="s">
        <v>7</v>
      </c>
      <c r="C434" s="68"/>
      <c r="D434" s="68">
        <v>33.700000000000003</v>
      </c>
      <c r="E434" s="68">
        <v>33.700000000000003</v>
      </c>
    </row>
    <row r="435" spans="1:5" x14ac:dyDescent="0.3">
      <c r="A435" s="69" t="s">
        <v>381</v>
      </c>
      <c r="B435" s="101" t="s">
        <v>7</v>
      </c>
      <c r="C435" s="68"/>
      <c r="D435" s="68">
        <v>75.400000000000006</v>
      </c>
      <c r="E435" s="68">
        <v>75.400000000000006</v>
      </c>
    </row>
    <row r="436" spans="1:5" x14ac:dyDescent="0.3">
      <c r="A436" s="69" t="s">
        <v>382</v>
      </c>
      <c r="B436" s="101" t="s">
        <v>7</v>
      </c>
      <c r="C436" s="68"/>
      <c r="D436" s="68">
        <v>75.400000000000006</v>
      </c>
      <c r="E436" s="68">
        <v>75.400000000000006</v>
      </c>
    </row>
    <row r="437" spans="1:5" x14ac:dyDescent="0.3">
      <c r="A437" s="69" t="s">
        <v>383</v>
      </c>
      <c r="B437" s="101" t="s">
        <v>7</v>
      </c>
      <c r="C437" s="68"/>
      <c r="D437" s="68">
        <v>5.5</v>
      </c>
      <c r="E437" s="68">
        <v>5.5</v>
      </c>
    </row>
    <row r="438" spans="1:5" x14ac:dyDescent="0.3">
      <c r="A438" s="69" t="s">
        <v>384</v>
      </c>
      <c r="B438" s="101" t="s">
        <v>7</v>
      </c>
      <c r="C438" s="68"/>
      <c r="D438" s="68">
        <v>5.5</v>
      </c>
      <c r="E438" s="68">
        <v>5.5</v>
      </c>
    </row>
    <row r="439" spans="1:5" x14ac:dyDescent="0.3">
      <c r="A439" s="69" t="s">
        <v>385</v>
      </c>
      <c r="B439" s="101" t="s">
        <v>7</v>
      </c>
      <c r="C439" s="68"/>
      <c r="D439" s="68">
        <v>19</v>
      </c>
      <c r="E439" s="68">
        <v>19</v>
      </c>
    </row>
    <row r="440" spans="1:5" x14ac:dyDescent="0.3">
      <c r="A440" s="69" t="s">
        <v>386</v>
      </c>
      <c r="B440" s="101" t="s">
        <v>7</v>
      </c>
      <c r="C440" s="68"/>
      <c r="D440" s="68">
        <v>6.7</v>
      </c>
      <c r="E440" s="68">
        <v>6.7</v>
      </c>
    </row>
    <row r="441" spans="1:5" x14ac:dyDescent="0.3">
      <c r="A441" s="69" t="s">
        <v>387</v>
      </c>
      <c r="B441" s="101" t="s">
        <v>7</v>
      </c>
      <c r="C441" s="68"/>
      <c r="D441" s="68">
        <v>3.9</v>
      </c>
      <c r="E441" s="68">
        <v>3.9</v>
      </c>
    </row>
    <row r="442" spans="1:5" x14ac:dyDescent="0.3">
      <c r="A442" s="69" t="s">
        <v>388</v>
      </c>
      <c r="B442" s="101" t="s">
        <v>7</v>
      </c>
      <c r="C442" s="68"/>
      <c r="D442" s="68">
        <v>4.5</v>
      </c>
      <c r="E442" s="68">
        <v>4.5</v>
      </c>
    </row>
    <row r="443" spans="1:5" x14ac:dyDescent="0.3">
      <c r="A443" s="69" t="s">
        <v>1057</v>
      </c>
      <c r="B443" s="101" t="s">
        <v>7</v>
      </c>
      <c r="C443" s="68"/>
      <c r="D443" s="68">
        <v>40.600000000000009</v>
      </c>
      <c r="E443" s="68">
        <v>40.600000000000009</v>
      </c>
    </row>
    <row r="444" spans="1:5" x14ac:dyDescent="0.3">
      <c r="A444" s="69" t="s">
        <v>389</v>
      </c>
      <c r="B444" s="101" t="s">
        <v>7</v>
      </c>
      <c r="C444" s="68"/>
      <c r="D444" s="68">
        <v>37.299999999999997</v>
      </c>
      <c r="E444" s="68">
        <v>37.299999999999997</v>
      </c>
    </row>
    <row r="445" spans="1:5" x14ac:dyDescent="0.3">
      <c r="A445" s="69" t="s">
        <v>390</v>
      </c>
      <c r="B445" s="101" t="s">
        <v>20</v>
      </c>
      <c r="C445" s="68">
        <v>51.1</v>
      </c>
      <c r="D445" s="68">
        <v>1977.1200000000003</v>
      </c>
      <c r="E445" s="68">
        <v>2028.2200000000003</v>
      </c>
    </row>
    <row r="446" spans="1:5" x14ac:dyDescent="0.3">
      <c r="A446" s="69" t="s">
        <v>391</v>
      </c>
      <c r="B446" s="101" t="s">
        <v>7</v>
      </c>
      <c r="C446" s="68"/>
      <c r="D446" s="68">
        <v>11.8</v>
      </c>
      <c r="E446" s="68">
        <v>11.8</v>
      </c>
    </row>
    <row r="447" spans="1:5" x14ac:dyDescent="0.3">
      <c r="A447" s="69" t="s">
        <v>392</v>
      </c>
      <c r="B447" s="101" t="s">
        <v>7</v>
      </c>
      <c r="C447" s="68"/>
      <c r="D447" s="68">
        <v>81.2</v>
      </c>
      <c r="E447" s="68">
        <v>81.2</v>
      </c>
    </row>
    <row r="448" spans="1:5" x14ac:dyDescent="0.3">
      <c r="A448" s="69" t="s">
        <v>393</v>
      </c>
      <c r="B448" s="101" t="s">
        <v>7</v>
      </c>
      <c r="C448" s="68"/>
      <c r="D448" s="68">
        <v>33.200000000000003</v>
      </c>
      <c r="E448" s="68">
        <v>33.200000000000003</v>
      </c>
    </row>
    <row r="449" spans="1:5" x14ac:dyDescent="0.3">
      <c r="A449" s="69" t="s">
        <v>394</v>
      </c>
      <c r="B449" s="101" t="s">
        <v>7</v>
      </c>
      <c r="C449" s="68"/>
      <c r="D449" s="68">
        <v>8.5</v>
      </c>
      <c r="E449" s="68">
        <v>8.5</v>
      </c>
    </row>
    <row r="450" spans="1:5" x14ac:dyDescent="0.3">
      <c r="A450" s="69" t="s">
        <v>395</v>
      </c>
      <c r="B450" s="101" t="s">
        <v>7</v>
      </c>
      <c r="C450" s="68"/>
      <c r="D450" s="68">
        <v>21.5</v>
      </c>
      <c r="E450" s="68">
        <v>21.5</v>
      </c>
    </row>
    <row r="451" spans="1:5" x14ac:dyDescent="0.3">
      <c r="A451" s="69" t="s">
        <v>396</v>
      </c>
      <c r="B451" s="101" t="s">
        <v>7</v>
      </c>
      <c r="C451" s="68"/>
      <c r="D451" s="68">
        <v>87.1</v>
      </c>
      <c r="E451" s="68">
        <v>87.1</v>
      </c>
    </row>
    <row r="452" spans="1:5" x14ac:dyDescent="0.3">
      <c r="A452" s="69" t="s">
        <v>397</v>
      </c>
      <c r="B452" s="101" t="s">
        <v>7</v>
      </c>
      <c r="C452" s="68"/>
      <c r="D452" s="68">
        <v>4</v>
      </c>
      <c r="E452" s="68">
        <v>4</v>
      </c>
    </row>
    <row r="453" spans="1:5" x14ac:dyDescent="0.3">
      <c r="A453" s="69" t="s">
        <v>398</v>
      </c>
      <c r="B453" s="101" t="s">
        <v>7</v>
      </c>
      <c r="C453" s="68"/>
      <c r="D453" s="68">
        <v>265</v>
      </c>
      <c r="E453" s="68">
        <v>265</v>
      </c>
    </row>
    <row r="454" spans="1:5" x14ac:dyDescent="0.3">
      <c r="A454" s="69" t="s">
        <v>399</v>
      </c>
      <c r="B454" s="101" t="s">
        <v>7</v>
      </c>
      <c r="C454" s="68"/>
      <c r="D454" s="68">
        <v>16.399999999999999</v>
      </c>
      <c r="E454" s="68">
        <v>16.399999999999999</v>
      </c>
    </row>
    <row r="455" spans="1:5" x14ac:dyDescent="0.3">
      <c r="A455" s="69" t="s">
        <v>400</v>
      </c>
      <c r="B455" s="101" t="s">
        <v>7</v>
      </c>
      <c r="C455" s="68"/>
      <c r="D455" s="68">
        <v>11.4</v>
      </c>
      <c r="E455" s="68">
        <v>11.4</v>
      </c>
    </row>
    <row r="456" spans="1:5" x14ac:dyDescent="0.3">
      <c r="A456" s="69" t="s">
        <v>401</v>
      </c>
      <c r="B456" s="101" t="s">
        <v>7</v>
      </c>
      <c r="C456" s="68"/>
      <c r="D456" s="68">
        <v>1083.7000000000003</v>
      </c>
      <c r="E456" s="68">
        <v>1083.7000000000003</v>
      </c>
    </row>
    <row r="457" spans="1:5" x14ac:dyDescent="0.3">
      <c r="A457" s="69" t="s">
        <v>402</v>
      </c>
      <c r="B457" s="101" t="s">
        <v>7</v>
      </c>
      <c r="C457" s="68"/>
      <c r="D457" s="68">
        <v>11.4</v>
      </c>
      <c r="E457" s="68">
        <v>11.4</v>
      </c>
    </row>
    <row r="458" spans="1:5" x14ac:dyDescent="0.3">
      <c r="A458" s="69" t="s">
        <v>884</v>
      </c>
      <c r="B458" s="101" t="s">
        <v>7</v>
      </c>
      <c r="C458" s="68"/>
      <c r="D458" s="68">
        <v>52.6</v>
      </c>
      <c r="E458" s="68">
        <v>52.6</v>
      </c>
    </row>
    <row r="459" spans="1:5" x14ac:dyDescent="0.3">
      <c r="A459" s="69" t="s">
        <v>904</v>
      </c>
      <c r="B459" s="101" t="s">
        <v>7</v>
      </c>
      <c r="C459" s="68"/>
      <c r="D459" s="68">
        <v>5</v>
      </c>
      <c r="E459" s="68">
        <v>5</v>
      </c>
    </row>
    <row r="460" spans="1:5" x14ac:dyDescent="0.3">
      <c r="A460" s="69" t="s">
        <v>403</v>
      </c>
      <c r="B460" s="101" t="s">
        <v>7</v>
      </c>
      <c r="C460" s="68"/>
      <c r="D460" s="68">
        <v>6.5</v>
      </c>
      <c r="E460" s="68">
        <v>6.5</v>
      </c>
    </row>
    <row r="461" spans="1:5" x14ac:dyDescent="0.3">
      <c r="A461" s="69" t="s">
        <v>404</v>
      </c>
      <c r="B461" s="101" t="s">
        <v>7</v>
      </c>
      <c r="C461" s="68"/>
      <c r="D461" s="68">
        <v>128.69999999999999</v>
      </c>
      <c r="E461" s="68">
        <v>128.69999999999999</v>
      </c>
    </row>
    <row r="462" spans="1:5" x14ac:dyDescent="0.3">
      <c r="A462" s="69" t="s">
        <v>405</v>
      </c>
      <c r="B462" s="101" t="s">
        <v>7</v>
      </c>
      <c r="C462" s="68"/>
      <c r="D462" s="68">
        <v>244</v>
      </c>
      <c r="E462" s="68">
        <v>244</v>
      </c>
    </row>
    <row r="463" spans="1:5" x14ac:dyDescent="0.3">
      <c r="A463" s="69" t="s">
        <v>406</v>
      </c>
      <c r="B463" s="101" t="s">
        <v>7</v>
      </c>
      <c r="C463" s="68"/>
      <c r="D463" s="68">
        <v>18.8</v>
      </c>
      <c r="E463" s="68">
        <v>18.8</v>
      </c>
    </row>
    <row r="464" spans="1:5" x14ac:dyDescent="0.3">
      <c r="A464" s="69" t="s">
        <v>407</v>
      </c>
      <c r="B464" s="101" t="s">
        <v>7</v>
      </c>
      <c r="C464" s="68"/>
      <c r="D464" s="68">
        <v>5.4</v>
      </c>
      <c r="E464" s="68">
        <v>5.4</v>
      </c>
    </row>
    <row r="465" spans="1:5" x14ac:dyDescent="0.3">
      <c r="A465" s="69" t="s">
        <v>408</v>
      </c>
      <c r="B465" s="101" t="s">
        <v>7</v>
      </c>
      <c r="C465" s="68"/>
      <c r="D465" s="68">
        <v>801.80000000000007</v>
      </c>
      <c r="E465" s="68">
        <v>801.80000000000007</v>
      </c>
    </row>
    <row r="466" spans="1:5" x14ac:dyDescent="0.3">
      <c r="A466" s="69" t="s">
        <v>409</v>
      </c>
      <c r="B466" s="101" t="s">
        <v>7</v>
      </c>
      <c r="C466" s="68"/>
      <c r="D466" s="68">
        <v>4.0999999999999996</v>
      </c>
      <c r="E466" s="68">
        <v>4.0999999999999996</v>
      </c>
    </row>
    <row r="467" spans="1:5" x14ac:dyDescent="0.3">
      <c r="A467" s="69" t="s">
        <v>410</v>
      </c>
      <c r="B467" s="101" t="s">
        <v>7</v>
      </c>
      <c r="C467" s="68"/>
      <c r="D467" s="68">
        <v>4.0999999999999996</v>
      </c>
      <c r="E467" s="68">
        <v>4.0999999999999996</v>
      </c>
    </row>
    <row r="468" spans="1:5" x14ac:dyDescent="0.3">
      <c r="A468" s="69" t="s">
        <v>411</v>
      </c>
      <c r="B468" s="101" t="s">
        <v>7</v>
      </c>
      <c r="C468" s="68"/>
      <c r="D468" s="68">
        <v>4</v>
      </c>
      <c r="E468" s="68">
        <v>4</v>
      </c>
    </row>
    <row r="469" spans="1:5" x14ac:dyDescent="0.3">
      <c r="A469" s="69" t="s">
        <v>412</v>
      </c>
      <c r="B469" s="101" t="s">
        <v>7</v>
      </c>
      <c r="C469" s="68"/>
      <c r="D469" s="68">
        <v>11</v>
      </c>
      <c r="E469" s="68">
        <v>11</v>
      </c>
    </row>
    <row r="470" spans="1:5" x14ac:dyDescent="0.3">
      <c r="A470" s="69" t="s">
        <v>413</v>
      </c>
      <c r="B470" s="101" t="s">
        <v>7</v>
      </c>
      <c r="C470" s="68"/>
      <c r="D470" s="68">
        <v>11</v>
      </c>
      <c r="E470" s="68">
        <v>11</v>
      </c>
    </row>
    <row r="471" spans="1:5" x14ac:dyDescent="0.3">
      <c r="A471" s="69" t="s">
        <v>414</v>
      </c>
      <c r="B471" s="101" t="s">
        <v>7</v>
      </c>
      <c r="C471" s="68"/>
      <c r="D471" s="68">
        <v>5.5</v>
      </c>
      <c r="E471" s="68">
        <v>5.5</v>
      </c>
    </row>
    <row r="472" spans="1:5" x14ac:dyDescent="0.3">
      <c r="A472" s="69" t="s">
        <v>415</v>
      </c>
      <c r="B472" s="101" t="s">
        <v>7</v>
      </c>
      <c r="C472" s="68"/>
      <c r="D472" s="68">
        <v>36.1</v>
      </c>
      <c r="E472" s="68">
        <v>36.1</v>
      </c>
    </row>
    <row r="473" spans="1:5" x14ac:dyDescent="0.3">
      <c r="A473" s="69" t="s">
        <v>416</v>
      </c>
      <c r="B473" s="101" t="s">
        <v>7</v>
      </c>
      <c r="C473" s="68"/>
      <c r="D473" s="68">
        <v>204</v>
      </c>
      <c r="E473" s="68">
        <v>204</v>
      </c>
    </row>
    <row r="474" spans="1:5" x14ac:dyDescent="0.3">
      <c r="A474" s="69" t="s">
        <v>417</v>
      </c>
      <c r="B474" s="101" t="s">
        <v>7</v>
      </c>
      <c r="C474" s="68"/>
      <c r="D474" s="68">
        <v>42.5</v>
      </c>
      <c r="E474" s="68">
        <v>42.5</v>
      </c>
    </row>
    <row r="475" spans="1:5" x14ac:dyDescent="0.3">
      <c r="A475" s="69" t="s">
        <v>418</v>
      </c>
      <c r="B475" s="101" t="s">
        <v>7</v>
      </c>
      <c r="C475" s="68"/>
      <c r="D475" s="68">
        <v>42.5</v>
      </c>
      <c r="E475" s="68">
        <v>42.5</v>
      </c>
    </row>
    <row r="476" spans="1:5" x14ac:dyDescent="0.3">
      <c r="A476" s="69" t="s">
        <v>419</v>
      </c>
      <c r="B476" s="101" t="s">
        <v>7</v>
      </c>
      <c r="C476" s="68"/>
      <c r="D476" s="68">
        <v>18.8</v>
      </c>
      <c r="E476" s="68">
        <v>18.8</v>
      </c>
    </row>
    <row r="477" spans="1:5" x14ac:dyDescent="0.3">
      <c r="A477" s="69" t="s">
        <v>878</v>
      </c>
      <c r="B477" s="101" t="s">
        <v>7</v>
      </c>
      <c r="C477" s="68"/>
      <c r="D477" s="68">
        <v>83.8</v>
      </c>
      <c r="E477" s="68">
        <v>83.8</v>
      </c>
    </row>
    <row r="478" spans="1:5" x14ac:dyDescent="0.3">
      <c r="A478" s="69" t="s">
        <v>420</v>
      </c>
      <c r="B478" s="101" t="s">
        <v>7</v>
      </c>
      <c r="C478" s="68"/>
      <c r="D478" s="68">
        <v>20</v>
      </c>
      <c r="E478" s="68">
        <v>20</v>
      </c>
    </row>
    <row r="479" spans="1:5" x14ac:dyDescent="0.3">
      <c r="A479" s="69" t="s">
        <v>421</v>
      </c>
      <c r="B479" s="101" t="s">
        <v>20</v>
      </c>
      <c r="C479" s="68">
        <v>159.30000000000001</v>
      </c>
      <c r="D479" s="68">
        <v>7241.7510000000002</v>
      </c>
      <c r="E479" s="68">
        <v>7401.0510000000004</v>
      </c>
    </row>
    <row r="480" spans="1:5" x14ac:dyDescent="0.3">
      <c r="A480" s="69" t="s">
        <v>423</v>
      </c>
      <c r="B480" s="101" t="s">
        <v>7</v>
      </c>
      <c r="C480" s="68"/>
      <c r="D480" s="68">
        <v>124.69999999999999</v>
      </c>
      <c r="E480" s="68">
        <v>124.69999999999999</v>
      </c>
    </row>
    <row r="481" spans="1:5" x14ac:dyDescent="0.3">
      <c r="A481" s="69" t="s">
        <v>424</v>
      </c>
      <c r="B481" s="101" t="s">
        <v>7</v>
      </c>
      <c r="C481" s="68"/>
      <c r="D481" s="68">
        <v>43.1</v>
      </c>
      <c r="E481" s="68">
        <v>43.1</v>
      </c>
    </row>
    <row r="482" spans="1:5" x14ac:dyDescent="0.3">
      <c r="A482" s="69" t="s">
        <v>425</v>
      </c>
      <c r="B482" s="101" t="s">
        <v>20</v>
      </c>
      <c r="C482" s="68">
        <v>31</v>
      </c>
      <c r="D482" s="68">
        <v>4766.6210000000001</v>
      </c>
      <c r="E482" s="68">
        <v>4797.6210000000001</v>
      </c>
    </row>
    <row r="483" spans="1:5" x14ac:dyDescent="0.3">
      <c r="A483" s="69" t="s">
        <v>426</v>
      </c>
      <c r="B483" s="101" t="s">
        <v>7</v>
      </c>
      <c r="C483" s="68"/>
      <c r="D483" s="68">
        <v>10.199999999999999</v>
      </c>
      <c r="E483" s="68">
        <v>10.199999999999999</v>
      </c>
    </row>
    <row r="484" spans="1:5" x14ac:dyDescent="0.3">
      <c r="A484" s="69" t="s">
        <v>427</v>
      </c>
      <c r="B484" s="101" t="s">
        <v>7</v>
      </c>
      <c r="C484" s="68"/>
      <c r="D484" s="68">
        <v>15.2</v>
      </c>
      <c r="E484" s="68">
        <v>15.2</v>
      </c>
    </row>
    <row r="485" spans="1:5" x14ac:dyDescent="0.3">
      <c r="A485" s="69" t="s">
        <v>428</v>
      </c>
      <c r="B485" s="101" t="s">
        <v>7</v>
      </c>
      <c r="C485" s="68"/>
      <c r="D485" s="68">
        <v>19.100000000000001</v>
      </c>
      <c r="E485" s="68">
        <v>19.100000000000001</v>
      </c>
    </row>
    <row r="486" spans="1:5" x14ac:dyDescent="0.3">
      <c r="A486" s="69" t="s">
        <v>429</v>
      </c>
      <c r="B486" s="101" t="s">
        <v>7</v>
      </c>
      <c r="C486" s="68"/>
      <c r="D486" s="68">
        <v>13.2</v>
      </c>
      <c r="E486" s="68">
        <v>13.2</v>
      </c>
    </row>
    <row r="487" spans="1:5" x14ac:dyDescent="0.3">
      <c r="A487" s="69" t="s">
        <v>430</v>
      </c>
      <c r="B487" s="101" t="s">
        <v>7</v>
      </c>
      <c r="C487" s="68"/>
      <c r="D487" s="68">
        <v>23.4</v>
      </c>
      <c r="E487" s="68">
        <v>23.4</v>
      </c>
    </row>
    <row r="488" spans="1:5" x14ac:dyDescent="0.3">
      <c r="A488" s="69" t="s">
        <v>431</v>
      </c>
      <c r="B488" s="101" t="s">
        <v>7</v>
      </c>
      <c r="C488" s="68"/>
      <c r="D488" s="68">
        <v>23.4</v>
      </c>
      <c r="E488" s="68">
        <v>23.4</v>
      </c>
    </row>
    <row r="489" spans="1:5" x14ac:dyDescent="0.3">
      <c r="A489" s="69" t="s">
        <v>432</v>
      </c>
      <c r="B489" s="101" t="s">
        <v>7</v>
      </c>
      <c r="C489" s="68"/>
      <c r="D489" s="68">
        <v>18.100000000000001</v>
      </c>
      <c r="E489" s="68">
        <v>18.100000000000001</v>
      </c>
    </row>
    <row r="490" spans="1:5" x14ac:dyDescent="0.3">
      <c r="A490" s="69" t="s">
        <v>433</v>
      </c>
      <c r="B490" s="101" t="s">
        <v>7</v>
      </c>
      <c r="C490" s="68"/>
      <c r="D490" s="68">
        <v>13.3</v>
      </c>
      <c r="E490" s="68">
        <v>13.3</v>
      </c>
    </row>
    <row r="491" spans="1:5" x14ac:dyDescent="0.3">
      <c r="A491" s="69" t="s">
        <v>434</v>
      </c>
      <c r="B491" s="101" t="s">
        <v>7</v>
      </c>
      <c r="C491" s="68"/>
      <c r="D491" s="68">
        <v>13.3</v>
      </c>
      <c r="E491" s="68">
        <v>13.3</v>
      </c>
    </row>
    <row r="492" spans="1:5" x14ac:dyDescent="0.3">
      <c r="A492" s="69" t="s">
        <v>435</v>
      </c>
      <c r="B492" s="101" t="s">
        <v>7</v>
      </c>
      <c r="C492" s="68"/>
      <c r="D492" s="68">
        <v>5.0999999999999996</v>
      </c>
      <c r="E492" s="68">
        <v>5.0999999999999996</v>
      </c>
    </row>
    <row r="493" spans="1:5" x14ac:dyDescent="0.3">
      <c r="A493" s="69" t="s">
        <v>436</v>
      </c>
      <c r="B493" s="101" t="s">
        <v>7</v>
      </c>
      <c r="C493" s="68"/>
      <c r="D493" s="68">
        <v>18.2</v>
      </c>
      <c r="E493" s="68">
        <v>18.2</v>
      </c>
    </row>
    <row r="494" spans="1:5" x14ac:dyDescent="0.3">
      <c r="A494" s="69" t="s">
        <v>437</v>
      </c>
      <c r="B494" s="101" t="s">
        <v>7</v>
      </c>
      <c r="C494" s="68"/>
      <c r="D494" s="68">
        <v>6.5</v>
      </c>
      <c r="E494" s="68">
        <v>6.5</v>
      </c>
    </row>
    <row r="495" spans="1:5" x14ac:dyDescent="0.3">
      <c r="A495" s="69" t="s">
        <v>438</v>
      </c>
      <c r="B495" s="101" t="s">
        <v>7</v>
      </c>
      <c r="C495" s="68"/>
      <c r="D495" s="68">
        <v>6.5</v>
      </c>
      <c r="E495" s="68">
        <v>6.5</v>
      </c>
    </row>
    <row r="496" spans="1:5" x14ac:dyDescent="0.3">
      <c r="A496" s="69" t="s">
        <v>439</v>
      </c>
      <c r="B496" s="101" t="s">
        <v>7</v>
      </c>
      <c r="C496" s="68"/>
      <c r="D496" s="68">
        <v>32.299999999999997</v>
      </c>
      <c r="E496" s="68">
        <v>32.299999999999997</v>
      </c>
    </row>
    <row r="497" spans="1:5" x14ac:dyDescent="0.3">
      <c r="A497" s="69" t="s">
        <v>440</v>
      </c>
      <c r="B497" s="101" t="s">
        <v>7</v>
      </c>
      <c r="C497" s="68"/>
      <c r="D497" s="68">
        <v>12.6</v>
      </c>
      <c r="E497" s="68">
        <v>12.6</v>
      </c>
    </row>
    <row r="498" spans="1:5" x14ac:dyDescent="0.3">
      <c r="A498" s="69" t="s">
        <v>894</v>
      </c>
      <c r="B498" s="101" t="s">
        <v>7</v>
      </c>
      <c r="C498" s="68"/>
      <c r="D498" s="68">
        <v>73.7</v>
      </c>
      <c r="E498" s="68">
        <v>73.7</v>
      </c>
    </row>
    <row r="499" spans="1:5" x14ac:dyDescent="0.3">
      <c r="A499" s="69" t="s">
        <v>1065</v>
      </c>
      <c r="B499" s="101" t="s">
        <v>20</v>
      </c>
      <c r="C499" s="68">
        <v>5.4</v>
      </c>
      <c r="D499" s="68"/>
      <c r="E499" s="68">
        <v>5.4</v>
      </c>
    </row>
    <row r="500" spans="1:5" x14ac:dyDescent="0.3">
      <c r="A500" s="69" t="s">
        <v>441</v>
      </c>
      <c r="B500" s="101" t="s">
        <v>7</v>
      </c>
      <c r="C500" s="68"/>
      <c r="D500" s="68">
        <v>3.8</v>
      </c>
      <c r="E500" s="68">
        <v>3.8</v>
      </c>
    </row>
    <row r="501" spans="1:5" x14ac:dyDescent="0.3">
      <c r="A501" s="69" t="s">
        <v>442</v>
      </c>
      <c r="B501" s="101" t="s">
        <v>20</v>
      </c>
      <c r="C501" s="68">
        <v>13.2</v>
      </c>
      <c r="D501" s="68">
        <v>15.400000000000002</v>
      </c>
      <c r="E501" s="68">
        <v>28.6</v>
      </c>
    </row>
    <row r="502" spans="1:5" x14ac:dyDescent="0.3">
      <c r="A502" s="69" t="s">
        <v>443</v>
      </c>
      <c r="B502" s="101" t="s">
        <v>7</v>
      </c>
      <c r="C502" s="68"/>
      <c r="D502" s="68">
        <v>36.6</v>
      </c>
      <c r="E502" s="68">
        <v>36.6</v>
      </c>
    </row>
    <row r="503" spans="1:5" x14ac:dyDescent="0.3">
      <c r="A503" s="69" t="s">
        <v>444</v>
      </c>
      <c r="B503" s="101" t="s">
        <v>7</v>
      </c>
      <c r="C503" s="68"/>
      <c r="D503" s="68">
        <v>327.8</v>
      </c>
      <c r="E503" s="68">
        <v>327.8</v>
      </c>
    </row>
    <row r="504" spans="1:5" x14ac:dyDescent="0.3">
      <c r="A504" s="69" t="s">
        <v>445</v>
      </c>
      <c r="B504" s="101" t="s">
        <v>7</v>
      </c>
      <c r="C504" s="68"/>
      <c r="D504" s="68">
        <v>356.1</v>
      </c>
      <c r="E504" s="68">
        <v>356.1</v>
      </c>
    </row>
    <row r="505" spans="1:5" x14ac:dyDescent="0.3">
      <c r="A505" s="69" t="s">
        <v>446</v>
      </c>
      <c r="B505" s="101" t="s">
        <v>20</v>
      </c>
      <c r="C505" s="68">
        <v>5.5</v>
      </c>
      <c r="D505" s="68">
        <v>1340.001</v>
      </c>
      <c r="E505" s="68">
        <v>1345.501</v>
      </c>
    </row>
    <row r="506" spans="1:5" x14ac:dyDescent="0.3">
      <c r="A506" s="69" t="s">
        <v>447</v>
      </c>
      <c r="B506" s="101" t="s">
        <v>7</v>
      </c>
      <c r="C506" s="68"/>
      <c r="D506" s="68">
        <v>4.5</v>
      </c>
      <c r="E506" s="68">
        <v>4.5</v>
      </c>
    </row>
    <row r="507" spans="1:5" x14ac:dyDescent="0.3">
      <c r="A507" s="69" t="s">
        <v>448</v>
      </c>
      <c r="B507" s="101" t="s">
        <v>7</v>
      </c>
      <c r="C507" s="68"/>
      <c r="D507" s="68">
        <v>4.5</v>
      </c>
      <c r="E507" s="68">
        <v>4.5</v>
      </c>
    </row>
    <row r="508" spans="1:5" x14ac:dyDescent="0.3">
      <c r="A508" s="69" t="s">
        <v>923</v>
      </c>
      <c r="B508" s="101" t="s">
        <v>7</v>
      </c>
      <c r="C508" s="68"/>
      <c r="D508" s="68">
        <v>42.699999999999996</v>
      </c>
      <c r="E508" s="68">
        <v>42.699999999999996</v>
      </c>
    </row>
    <row r="509" spans="1:5" x14ac:dyDescent="0.3">
      <c r="A509" s="69" t="s">
        <v>924</v>
      </c>
      <c r="B509" s="101" t="s">
        <v>7</v>
      </c>
      <c r="C509" s="68"/>
      <c r="D509" s="68">
        <v>38.199999999999996</v>
      </c>
      <c r="E509" s="68">
        <v>38.199999999999996</v>
      </c>
    </row>
    <row r="510" spans="1:5" x14ac:dyDescent="0.3">
      <c r="A510" s="69" t="s">
        <v>449</v>
      </c>
      <c r="B510" s="101" t="s">
        <v>7</v>
      </c>
      <c r="C510" s="68"/>
      <c r="D510" s="68">
        <v>6.9</v>
      </c>
      <c r="E510" s="68">
        <v>6.9</v>
      </c>
    </row>
    <row r="511" spans="1:5" x14ac:dyDescent="0.3">
      <c r="A511" s="69" t="s">
        <v>450</v>
      </c>
      <c r="B511" s="101" t="s">
        <v>7</v>
      </c>
      <c r="C511" s="68"/>
      <c r="D511" s="68">
        <v>25.3</v>
      </c>
      <c r="E511" s="68">
        <v>25.3</v>
      </c>
    </row>
    <row r="512" spans="1:5" x14ac:dyDescent="0.3">
      <c r="A512" s="69" t="s">
        <v>451</v>
      </c>
      <c r="B512" s="101" t="s">
        <v>7</v>
      </c>
      <c r="C512" s="68"/>
      <c r="D512" s="68">
        <v>11.100000000000001</v>
      </c>
      <c r="E512" s="68">
        <v>11.100000000000001</v>
      </c>
    </row>
    <row r="513" spans="1:5" x14ac:dyDescent="0.3">
      <c r="A513" s="69" t="s">
        <v>452</v>
      </c>
      <c r="B513" s="101" t="s">
        <v>7</v>
      </c>
      <c r="C513" s="68"/>
      <c r="D513" s="68">
        <v>184.2</v>
      </c>
      <c r="E513" s="68">
        <v>184.2</v>
      </c>
    </row>
    <row r="514" spans="1:5" x14ac:dyDescent="0.3">
      <c r="A514" s="69" t="s">
        <v>453</v>
      </c>
      <c r="B514" s="101" t="s">
        <v>7</v>
      </c>
      <c r="C514" s="68"/>
      <c r="D514" s="68">
        <v>184.2</v>
      </c>
      <c r="E514" s="68">
        <v>184.2</v>
      </c>
    </row>
    <row r="515" spans="1:5" x14ac:dyDescent="0.3">
      <c r="A515" s="69" t="s">
        <v>454</v>
      </c>
      <c r="B515" s="101" t="s">
        <v>7</v>
      </c>
      <c r="C515" s="68"/>
      <c r="D515" s="68">
        <v>143.70000000000002</v>
      </c>
      <c r="E515" s="68">
        <v>143.70000000000002</v>
      </c>
    </row>
    <row r="516" spans="1:5" x14ac:dyDescent="0.3">
      <c r="A516" s="69" t="s">
        <v>455</v>
      </c>
      <c r="B516" s="101" t="s">
        <v>7</v>
      </c>
      <c r="C516" s="68"/>
      <c r="D516" s="68">
        <v>98.100000000000009</v>
      </c>
      <c r="E516" s="68">
        <v>98.100000000000009</v>
      </c>
    </row>
    <row r="517" spans="1:5" x14ac:dyDescent="0.3">
      <c r="A517" s="69" t="s">
        <v>456</v>
      </c>
      <c r="B517" s="101" t="s">
        <v>7</v>
      </c>
      <c r="C517" s="68"/>
      <c r="D517" s="68">
        <v>66.2</v>
      </c>
      <c r="E517" s="68">
        <v>66.2</v>
      </c>
    </row>
    <row r="518" spans="1:5" x14ac:dyDescent="0.3">
      <c r="A518" s="69" t="s">
        <v>457</v>
      </c>
      <c r="B518" s="101" t="s">
        <v>7</v>
      </c>
      <c r="C518" s="68"/>
      <c r="D518" s="68">
        <v>6.2</v>
      </c>
      <c r="E518" s="68">
        <v>6.2</v>
      </c>
    </row>
    <row r="519" spans="1:5" x14ac:dyDescent="0.3">
      <c r="A519" s="69" t="s">
        <v>458</v>
      </c>
      <c r="B519" s="101" t="s">
        <v>7</v>
      </c>
      <c r="C519" s="68"/>
      <c r="D519" s="68">
        <v>314.5</v>
      </c>
      <c r="E519" s="68">
        <v>314.5</v>
      </c>
    </row>
    <row r="520" spans="1:5" x14ac:dyDescent="0.3">
      <c r="A520" s="69" t="s">
        <v>459</v>
      </c>
      <c r="B520" s="101" t="s">
        <v>7</v>
      </c>
      <c r="C520" s="68"/>
      <c r="D520" s="68">
        <v>9</v>
      </c>
      <c r="E520" s="68">
        <v>9</v>
      </c>
    </row>
    <row r="521" spans="1:5" x14ac:dyDescent="0.3">
      <c r="A521" s="69" t="s">
        <v>460</v>
      </c>
      <c r="B521" s="101" t="s">
        <v>7</v>
      </c>
      <c r="C521" s="68"/>
      <c r="D521" s="68">
        <v>30.6</v>
      </c>
      <c r="E521" s="68">
        <v>30.6</v>
      </c>
    </row>
    <row r="522" spans="1:5" x14ac:dyDescent="0.3">
      <c r="A522" s="69" t="s">
        <v>461</v>
      </c>
      <c r="B522" s="101" t="s">
        <v>7</v>
      </c>
      <c r="C522" s="68"/>
      <c r="D522" s="68">
        <v>374.3</v>
      </c>
      <c r="E522" s="68">
        <v>374.3</v>
      </c>
    </row>
    <row r="523" spans="1:5" x14ac:dyDescent="0.3">
      <c r="A523" s="69" t="s">
        <v>462</v>
      </c>
      <c r="B523" s="101" t="s">
        <v>7</v>
      </c>
      <c r="C523" s="68"/>
      <c r="D523" s="68">
        <v>734.69999999999993</v>
      </c>
      <c r="E523" s="68">
        <v>734.69999999999993</v>
      </c>
    </row>
    <row r="524" spans="1:5" x14ac:dyDescent="0.3">
      <c r="A524" s="69" t="s">
        <v>463</v>
      </c>
      <c r="B524" s="101" t="s">
        <v>7</v>
      </c>
      <c r="C524" s="68"/>
      <c r="D524" s="68">
        <v>5.3</v>
      </c>
      <c r="E524" s="68">
        <v>5.3</v>
      </c>
    </row>
    <row r="525" spans="1:5" x14ac:dyDescent="0.3">
      <c r="A525" s="69" t="s">
        <v>464</v>
      </c>
      <c r="B525" s="101" t="s">
        <v>7</v>
      </c>
      <c r="C525" s="68"/>
      <c r="D525" s="68">
        <v>13.4</v>
      </c>
      <c r="E525" s="68">
        <v>13.4</v>
      </c>
    </row>
    <row r="526" spans="1:5" x14ac:dyDescent="0.3">
      <c r="A526" s="69" t="s">
        <v>805</v>
      </c>
      <c r="B526" s="101" t="s">
        <v>7</v>
      </c>
      <c r="C526" s="68"/>
      <c r="D526" s="68">
        <v>9.4</v>
      </c>
      <c r="E526" s="68">
        <v>9.4</v>
      </c>
    </row>
    <row r="527" spans="1:5" x14ac:dyDescent="0.3">
      <c r="A527" s="69" t="s">
        <v>806</v>
      </c>
      <c r="B527" s="101" t="s">
        <v>7</v>
      </c>
      <c r="C527" s="68"/>
      <c r="D527" s="68">
        <v>9.4</v>
      </c>
      <c r="E527" s="68">
        <v>9.4</v>
      </c>
    </row>
    <row r="528" spans="1:5" x14ac:dyDescent="0.3">
      <c r="A528" s="69" t="s">
        <v>885</v>
      </c>
      <c r="B528" s="101" t="s">
        <v>7</v>
      </c>
      <c r="C528" s="68"/>
      <c r="D528" s="68">
        <v>145</v>
      </c>
      <c r="E528" s="68">
        <v>145</v>
      </c>
    </row>
    <row r="529" spans="1:5" x14ac:dyDescent="0.3">
      <c r="A529" s="69" t="s">
        <v>465</v>
      </c>
      <c r="B529" s="101" t="s">
        <v>7</v>
      </c>
      <c r="C529" s="68"/>
      <c r="D529" s="68">
        <v>4</v>
      </c>
      <c r="E529" s="68">
        <v>4</v>
      </c>
    </row>
    <row r="530" spans="1:5" x14ac:dyDescent="0.3">
      <c r="A530" s="69" t="s">
        <v>466</v>
      </c>
      <c r="B530" s="101" t="s">
        <v>7</v>
      </c>
      <c r="C530" s="68"/>
      <c r="D530" s="68">
        <v>4</v>
      </c>
      <c r="E530" s="68">
        <v>4</v>
      </c>
    </row>
    <row r="531" spans="1:5" x14ac:dyDescent="0.3">
      <c r="A531" s="69" t="s">
        <v>467</v>
      </c>
      <c r="B531" s="101" t="s">
        <v>7</v>
      </c>
      <c r="C531" s="68"/>
      <c r="D531" s="68">
        <v>11.3</v>
      </c>
      <c r="E531" s="68">
        <v>11.3</v>
      </c>
    </row>
    <row r="532" spans="1:5" x14ac:dyDescent="0.3">
      <c r="A532" s="69" t="s">
        <v>468</v>
      </c>
      <c r="B532" s="101" t="s">
        <v>7</v>
      </c>
      <c r="C532" s="68"/>
      <c r="D532" s="68">
        <v>127</v>
      </c>
      <c r="E532" s="68">
        <v>127</v>
      </c>
    </row>
    <row r="533" spans="1:5" x14ac:dyDescent="0.3">
      <c r="A533" s="69" t="s">
        <v>469</v>
      </c>
      <c r="B533" s="101" t="s">
        <v>20</v>
      </c>
      <c r="C533" s="68">
        <v>4.4000000000000004</v>
      </c>
      <c r="D533" s="68">
        <v>1801.8999999999999</v>
      </c>
      <c r="E533" s="68">
        <v>1806.3</v>
      </c>
    </row>
    <row r="534" spans="1:5" x14ac:dyDescent="0.3">
      <c r="A534" s="69" t="s">
        <v>470</v>
      </c>
      <c r="B534" s="101" t="s">
        <v>7</v>
      </c>
      <c r="C534" s="68"/>
      <c r="D534" s="68">
        <v>777.1</v>
      </c>
      <c r="E534" s="68">
        <v>777.1</v>
      </c>
    </row>
    <row r="535" spans="1:5" x14ac:dyDescent="0.3">
      <c r="A535" s="69" t="s">
        <v>471</v>
      </c>
      <c r="B535" s="101" t="s">
        <v>7</v>
      </c>
      <c r="C535" s="68"/>
      <c r="D535" s="68">
        <v>171.3</v>
      </c>
      <c r="E535" s="68">
        <v>171.3</v>
      </c>
    </row>
    <row r="536" spans="1:5" x14ac:dyDescent="0.3">
      <c r="A536" s="69" t="s">
        <v>472</v>
      </c>
      <c r="B536" s="101" t="s">
        <v>20</v>
      </c>
      <c r="C536" s="68">
        <v>40.9</v>
      </c>
      <c r="D536" s="68">
        <v>1763.3999999999996</v>
      </c>
      <c r="E536" s="68">
        <v>1804.2999999999997</v>
      </c>
    </row>
    <row r="537" spans="1:5" x14ac:dyDescent="0.3">
      <c r="A537" s="69" t="s">
        <v>473</v>
      </c>
      <c r="B537" s="101" t="s">
        <v>7</v>
      </c>
      <c r="C537" s="68"/>
      <c r="D537" s="68">
        <v>619.1</v>
      </c>
      <c r="E537" s="68">
        <v>619.1</v>
      </c>
    </row>
    <row r="538" spans="1:5" x14ac:dyDescent="0.3">
      <c r="A538" s="69" t="s">
        <v>474</v>
      </c>
      <c r="B538" s="101" t="s">
        <v>7</v>
      </c>
      <c r="C538" s="68"/>
      <c r="D538" s="68">
        <v>11</v>
      </c>
      <c r="E538" s="68">
        <v>11</v>
      </c>
    </row>
    <row r="539" spans="1:5" x14ac:dyDescent="0.3">
      <c r="A539" s="69" t="s">
        <v>475</v>
      </c>
      <c r="B539" s="101" t="s">
        <v>7</v>
      </c>
      <c r="C539" s="68"/>
      <c r="D539" s="68">
        <v>60.6</v>
      </c>
      <c r="E539" s="68">
        <v>60.6</v>
      </c>
    </row>
    <row r="540" spans="1:5" x14ac:dyDescent="0.3">
      <c r="A540" s="69" t="s">
        <v>476</v>
      </c>
      <c r="B540" s="101" t="s">
        <v>7</v>
      </c>
      <c r="C540" s="68"/>
      <c r="D540" s="68">
        <v>93.5</v>
      </c>
      <c r="E540" s="68">
        <v>93.5</v>
      </c>
    </row>
    <row r="541" spans="1:5" x14ac:dyDescent="0.3">
      <c r="A541" s="69" t="s">
        <v>477</v>
      </c>
      <c r="B541" s="101" t="s">
        <v>7</v>
      </c>
      <c r="C541" s="68"/>
      <c r="D541" s="68">
        <v>36.299999999999997</v>
      </c>
      <c r="E541" s="68">
        <v>36.299999999999997</v>
      </c>
    </row>
    <row r="542" spans="1:5" x14ac:dyDescent="0.3">
      <c r="A542" s="69" t="s">
        <v>1066</v>
      </c>
      <c r="B542" s="101" t="s">
        <v>20</v>
      </c>
      <c r="C542" s="68">
        <v>5.2</v>
      </c>
      <c r="D542" s="68"/>
      <c r="E542" s="68">
        <v>5.2</v>
      </c>
    </row>
    <row r="543" spans="1:5" x14ac:dyDescent="0.3">
      <c r="A543" s="69" t="s">
        <v>917</v>
      </c>
      <c r="B543" s="101" t="s">
        <v>7</v>
      </c>
      <c r="C543" s="68"/>
      <c r="D543" s="68">
        <v>20</v>
      </c>
      <c r="E543" s="68">
        <v>20</v>
      </c>
    </row>
    <row r="544" spans="1:5" x14ac:dyDescent="0.3">
      <c r="A544" s="69" t="s">
        <v>918</v>
      </c>
      <c r="B544" s="101" t="s">
        <v>7</v>
      </c>
      <c r="C544" s="68"/>
      <c r="D544" s="68">
        <v>14.9</v>
      </c>
      <c r="E544" s="68">
        <v>14.9</v>
      </c>
    </row>
    <row r="545" spans="1:5" x14ac:dyDescent="0.3">
      <c r="A545" s="69" t="s">
        <v>478</v>
      </c>
      <c r="B545" s="101" t="s">
        <v>7</v>
      </c>
      <c r="C545" s="68"/>
      <c r="D545" s="68">
        <v>5.3</v>
      </c>
      <c r="E545" s="68">
        <v>5.3</v>
      </c>
    </row>
    <row r="546" spans="1:5" x14ac:dyDescent="0.3">
      <c r="A546" s="69" t="s">
        <v>479</v>
      </c>
      <c r="B546" s="101" t="s">
        <v>7</v>
      </c>
      <c r="C546" s="68"/>
      <c r="D546" s="68">
        <v>15.900000000000002</v>
      </c>
      <c r="E546" s="68">
        <v>15.900000000000002</v>
      </c>
    </row>
    <row r="547" spans="1:5" x14ac:dyDescent="0.3">
      <c r="A547" s="69" t="s">
        <v>480</v>
      </c>
      <c r="B547" s="101" t="s">
        <v>7</v>
      </c>
      <c r="C547" s="68"/>
      <c r="D547" s="68">
        <v>109.6</v>
      </c>
      <c r="E547" s="68">
        <v>109.6</v>
      </c>
    </row>
    <row r="548" spans="1:5" x14ac:dyDescent="0.3">
      <c r="A548" s="69" t="s">
        <v>481</v>
      </c>
      <c r="B548" s="101" t="s">
        <v>7</v>
      </c>
      <c r="C548" s="68"/>
      <c r="D548" s="68">
        <v>137.5</v>
      </c>
      <c r="E548" s="68">
        <v>137.5</v>
      </c>
    </row>
    <row r="549" spans="1:5" x14ac:dyDescent="0.3">
      <c r="A549" s="69" t="s">
        <v>482</v>
      </c>
      <c r="B549" s="101" t="s">
        <v>7</v>
      </c>
      <c r="C549" s="68"/>
      <c r="D549" s="68">
        <v>3917.4010000000007</v>
      </c>
      <c r="E549" s="68">
        <v>3917.4010000000007</v>
      </c>
    </row>
    <row r="550" spans="1:5" x14ac:dyDescent="0.3">
      <c r="A550" s="69" t="s">
        <v>483</v>
      </c>
      <c r="B550" s="101" t="s">
        <v>7</v>
      </c>
      <c r="C550" s="68"/>
      <c r="D550" s="68">
        <v>10.3</v>
      </c>
      <c r="E550" s="68">
        <v>10.3</v>
      </c>
    </row>
    <row r="551" spans="1:5" x14ac:dyDescent="0.3">
      <c r="A551" s="69" t="s">
        <v>484</v>
      </c>
      <c r="B551" s="101" t="s">
        <v>7</v>
      </c>
      <c r="C551" s="68"/>
      <c r="D551" s="68">
        <v>13.5</v>
      </c>
      <c r="E551" s="68">
        <v>13.5</v>
      </c>
    </row>
    <row r="552" spans="1:5" x14ac:dyDescent="0.3">
      <c r="A552" s="69" t="s">
        <v>485</v>
      </c>
      <c r="B552" s="101" t="s">
        <v>7</v>
      </c>
      <c r="C552" s="68"/>
      <c r="D552" s="68">
        <v>14.7</v>
      </c>
      <c r="E552" s="68">
        <v>14.7</v>
      </c>
    </row>
    <row r="553" spans="1:5" x14ac:dyDescent="0.3">
      <c r="A553" s="69" t="s">
        <v>486</v>
      </c>
      <c r="B553" s="101" t="s">
        <v>7</v>
      </c>
      <c r="C553" s="68"/>
      <c r="D553" s="68">
        <v>25.4</v>
      </c>
      <c r="E553" s="68">
        <v>25.4</v>
      </c>
    </row>
    <row r="554" spans="1:5" x14ac:dyDescent="0.3">
      <c r="A554" s="69" t="s">
        <v>487</v>
      </c>
      <c r="B554" s="101" t="s">
        <v>7</v>
      </c>
      <c r="C554" s="68"/>
      <c r="D554" s="68">
        <v>4.0999999999999996</v>
      </c>
      <c r="E554" s="68">
        <v>4.0999999999999996</v>
      </c>
    </row>
    <row r="555" spans="1:5" x14ac:dyDescent="0.3">
      <c r="A555" s="69" t="s">
        <v>488</v>
      </c>
      <c r="B555" s="101" t="s">
        <v>7</v>
      </c>
      <c r="C555" s="68"/>
      <c r="D555" s="68">
        <v>4.0999999999999996</v>
      </c>
      <c r="E555" s="68">
        <v>4.0999999999999996</v>
      </c>
    </row>
    <row r="556" spans="1:5" x14ac:dyDescent="0.3">
      <c r="A556" s="69" t="s">
        <v>800</v>
      </c>
      <c r="B556" s="101" t="s">
        <v>7</v>
      </c>
      <c r="C556" s="68"/>
      <c r="D556" s="68">
        <v>13.4</v>
      </c>
      <c r="E556" s="68">
        <v>13.4</v>
      </c>
    </row>
    <row r="557" spans="1:5" x14ac:dyDescent="0.3">
      <c r="A557" s="69" t="s">
        <v>799</v>
      </c>
      <c r="B557" s="101" t="s">
        <v>7</v>
      </c>
      <c r="C557" s="68"/>
      <c r="D557" s="68">
        <v>13.4</v>
      </c>
      <c r="E557" s="68">
        <v>13.4</v>
      </c>
    </row>
    <row r="558" spans="1:5" x14ac:dyDescent="0.3">
      <c r="A558" s="69" t="s">
        <v>489</v>
      </c>
      <c r="B558" s="101" t="s">
        <v>7</v>
      </c>
      <c r="C558" s="68"/>
      <c r="D558" s="68">
        <v>8.3000000000000007</v>
      </c>
      <c r="E558" s="68">
        <v>8.3000000000000007</v>
      </c>
    </row>
    <row r="559" spans="1:5" x14ac:dyDescent="0.3">
      <c r="A559" s="69" t="s">
        <v>490</v>
      </c>
      <c r="B559" s="101" t="s">
        <v>7</v>
      </c>
      <c r="C559" s="68"/>
      <c r="D559" s="68">
        <v>8.3000000000000007</v>
      </c>
      <c r="E559" s="68">
        <v>8.3000000000000007</v>
      </c>
    </row>
    <row r="560" spans="1:5" x14ac:dyDescent="0.3">
      <c r="A560" s="69" t="s">
        <v>491</v>
      </c>
      <c r="B560" s="101" t="s">
        <v>20</v>
      </c>
      <c r="C560" s="68">
        <v>63.099999999999994</v>
      </c>
      <c r="D560" s="68">
        <v>3555.42</v>
      </c>
      <c r="E560" s="68">
        <v>3618.52</v>
      </c>
    </row>
    <row r="561" spans="1:5" x14ac:dyDescent="0.3">
      <c r="A561" s="69" t="s">
        <v>492</v>
      </c>
      <c r="B561" s="101" t="s">
        <v>7</v>
      </c>
      <c r="C561" s="68"/>
      <c r="D561" s="68">
        <v>6.5</v>
      </c>
      <c r="E561" s="68">
        <v>6.5</v>
      </c>
    </row>
    <row r="562" spans="1:5" x14ac:dyDescent="0.3">
      <c r="A562" s="69" t="s">
        <v>854</v>
      </c>
      <c r="B562" s="101" t="s">
        <v>7</v>
      </c>
      <c r="C562" s="68"/>
      <c r="D562" s="68">
        <v>114.4</v>
      </c>
      <c r="E562" s="68">
        <v>114.4</v>
      </c>
    </row>
    <row r="563" spans="1:5" x14ac:dyDescent="0.3">
      <c r="A563" s="69" t="s">
        <v>493</v>
      </c>
      <c r="B563" s="101" t="s">
        <v>7</v>
      </c>
      <c r="C563" s="68"/>
      <c r="D563" s="68">
        <v>847.4</v>
      </c>
      <c r="E563" s="68">
        <v>847.4</v>
      </c>
    </row>
    <row r="564" spans="1:5" x14ac:dyDescent="0.3">
      <c r="A564" s="69" t="s">
        <v>494</v>
      </c>
      <c r="B564" s="101" t="s">
        <v>7</v>
      </c>
      <c r="C564" s="68"/>
      <c r="D564" s="68">
        <v>170.29999999999998</v>
      </c>
      <c r="E564" s="68">
        <v>170.29999999999998</v>
      </c>
    </row>
    <row r="565" spans="1:5" x14ac:dyDescent="0.3">
      <c r="A565" s="69" t="s">
        <v>495</v>
      </c>
      <c r="B565" s="101" t="s">
        <v>7</v>
      </c>
      <c r="C565" s="68"/>
      <c r="D565" s="68">
        <v>95.699999999999989</v>
      </c>
      <c r="E565" s="68">
        <v>95.699999999999989</v>
      </c>
    </row>
    <row r="566" spans="1:5" x14ac:dyDescent="0.3">
      <c r="A566" s="69" t="s">
        <v>496</v>
      </c>
      <c r="B566" s="101" t="s">
        <v>7</v>
      </c>
      <c r="C566" s="68"/>
      <c r="D566" s="68">
        <v>26</v>
      </c>
      <c r="E566" s="68">
        <v>26</v>
      </c>
    </row>
    <row r="567" spans="1:5" x14ac:dyDescent="0.3">
      <c r="A567" s="69" t="s">
        <v>497</v>
      </c>
      <c r="B567" s="101" t="s">
        <v>7</v>
      </c>
      <c r="C567" s="68"/>
      <c r="D567" s="68">
        <v>12.6</v>
      </c>
      <c r="E567" s="68">
        <v>12.6</v>
      </c>
    </row>
    <row r="568" spans="1:5" x14ac:dyDescent="0.3">
      <c r="A568" s="69" t="s">
        <v>498</v>
      </c>
      <c r="B568" s="101" t="s">
        <v>7</v>
      </c>
      <c r="C568" s="68"/>
      <c r="D568" s="68">
        <v>19.3</v>
      </c>
      <c r="E568" s="68">
        <v>19.3</v>
      </c>
    </row>
    <row r="569" spans="1:5" x14ac:dyDescent="0.3">
      <c r="A569" s="69" t="s">
        <v>499</v>
      </c>
      <c r="B569" s="101" t="s">
        <v>7</v>
      </c>
      <c r="C569" s="68"/>
      <c r="D569" s="68">
        <v>75.5</v>
      </c>
      <c r="E569" s="68">
        <v>75.5</v>
      </c>
    </row>
    <row r="570" spans="1:5" x14ac:dyDescent="0.3">
      <c r="A570" s="69" t="s">
        <v>867</v>
      </c>
      <c r="B570" s="101" t="s">
        <v>20</v>
      </c>
      <c r="C570" s="68">
        <v>112.30000000000001</v>
      </c>
      <c r="D570" s="68">
        <v>2365.02</v>
      </c>
      <c r="E570" s="68">
        <v>2477.3200000000002</v>
      </c>
    </row>
    <row r="571" spans="1:5" x14ac:dyDescent="0.3">
      <c r="A571" s="69" t="s">
        <v>500</v>
      </c>
      <c r="B571" s="101" t="s">
        <v>7</v>
      </c>
      <c r="C571" s="68"/>
      <c r="D571" s="68">
        <v>21.700000000000003</v>
      </c>
      <c r="E571" s="68">
        <v>21.700000000000003</v>
      </c>
    </row>
    <row r="572" spans="1:5" x14ac:dyDescent="0.3">
      <c r="A572" s="69" t="s">
        <v>501</v>
      </c>
      <c r="B572" s="101" t="s">
        <v>7</v>
      </c>
      <c r="C572" s="68"/>
      <c r="D572" s="68">
        <v>13.5</v>
      </c>
      <c r="E572" s="68">
        <v>13.5</v>
      </c>
    </row>
    <row r="573" spans="1:5" x14ac:dyDescent="0.3">
      <c r="A573" s="69" t="s">
        <v>502</v>
      </c>
      <c r="B573" s="101" t="s">
        <v>7</v>
      </c>
      <c r="C573" s="68"/>
      <c r="D573" s="68">
        <v>7.3</v>
      </c>
      <c r="E573" s="68">
        <v>7.3</v>
      </c>
    </row>
    <row r="574" spans="1:5" x14ac:dyDescent="0.3">
      <c r="A574" s="69" t="s">
        <v>503</v>
      </c>
      <c r="B574" s="101" t="s">
        <v>7</v>
      </c>
      <c r="C574" s="68"/>
      <c r="D574" s="68">
        <v>7.3</v>
      </c>
      <c r="E574" s="68">
        <v>7.3</v>
      </c>
    </row>
    <row r="575" spans="1:5" x14ac:dyDescent="0.3">
      <c r="A575" s="69" t="s">
        <v>1067</v>
      </c>
      <c r="B575" s="101" t="s">
        <v>20</v>
      </c>
      <c r="C575" s="68">
        <v>5.2</v>
      </c>
      <c r="D575" s="68"/>
      <c r="E575" s="68">
        <v>5.2</v>
      </c>
    </row>
    <row r="576" spans="1:5" x14ac:dyDescent="0.3">
      <c r="A576" s="69" t="s">
        <v>928</v>
      </c>
      <c r="B576" s="101" t="s">
        <v>7</v>
      </c>
      <c r="C576" s="68"/>
      <c r="D576" s="68">
        <v>192.49999999999994</v>
      </c>
      <c r="E576" s="68">
        <v>192.49999999999994</v>
      </c>
    </row>
    <row r="577" spans="1:5" x14ac:dyDescent="0.3">
      <c r="A577" s="69" t="s">
        <v>504</v>
      </c>
      <c r="B577" s="101" t="s">
        <v>7</v>
      </c>
      <c r="C577" s="68"/>
      <c r="D577" s="68">
        <v>8.5</v>
      </c>
      <c r="E577" s="68">
        <v>8.5</v>
      </c>
    </row>
    <row r="578" spans="1:5" x14ac:dyDescent="0.3">
      <c r="A578" s="69" t="s">
        <v>505</v>
      </c>
      <c r="B578" s="101" t="s">
        <v>7</v>
      </c>
      <c r="C578" s="68"/>
      <c r="D578" s="68">
        <v>6.7</v>
      </c>
      <c r="E578" s="68">
        <v>6.7</v>
      </c>
    </row>
    <row r="579" spans="1:5" x14ac:dyDescent="0.3">
      <c r="A579" s="69" t="s">
        <v>506</v>
      </c>
      <c r="B579" s="101" t="s">
        <v>7</v>
      </c>
      <c r="C579" s="68"/>
      <c r="D579" s="68">
        <v>39.299999999999997</v>
      </c>
      <c r="E579" s="68">
        <v>39.299999999999997</v>
      </c>
    </row>
    <row r="580" spans="1:5" x14ac:dyDescent="0.3">
      <c r="A580" s="69" t="s">
        <v>507</v>
      </c>
      <c r="B580" s="101" t="s">
        <v>20</v>
      </c>
      <c r="C580" s="68">
        <v>62.9</v>
      </c>
      <c r="D580" s="68">
        <v>1163</v>
      </c>
      <c r="E580" s="68">
        <v>1225.9000000000001</v>
      </c>
    </row>
    <row r="581" spans="1:5" x14ac:dyDescent="0.3">
      <c r="A581" s="69" t="s">
        <v>508</v>
      </c>
      <c r="B581" s="101" t="s">
        <v>7</v>
      </c>
      <c r="C581" s="68"/>
      <c r="D581" s="68">
        <v>6.4</v>
      </c>
      <c r="E581" s="68">
        <v>6.4</v>
      </c>
    </row>
    <row r="582" spans="1:5" x14ac:dyDescent="0.3">
      <c r="A582" s="69" t="s">
        <v>946</v>
      </c>
      <c r="B582" s="101" t="s">
        <v>7</v>
      </c>
      <c r="C582" s="68"/>
      <c r="D582" s="68">
        <v>55.9</v>
      </c>
      <c r="E582" s="68">
        <v>55.9</v>
      </c>
    </row>
    <row r="583" spans="1:5" x14ac:dyDescent="0.3">
      <c r="A583" s="69" t="s">
        <v>947</v>
      </c>
      <c r="B583" s="101" t="s">
        <v>7</v>
      </c>
      <c r="C583" s="68"/>
      <c r="D583" s="68">
        <v>11.2</v>
      </c>
      <c r="E583" s="68">
        <v>11.2</v>
      </c>
    </row>
    <row r="584" spans="1:5" x14ac:dyDescent="0.3">
      <c r="A584" s="69" t="s">
        <v>509</v>
      </c>
      <c r="B584" s="101" t="s">
        <v>7</v>
      </c>
      <c r="C584" s="68"/>
      <c r="D584" s="68">
        <v>17.2</v>
      </c>
      <c r="E584" s="68">
        <v>17.2</v>
      </c>
    </row>
    <row r="585" spans="1:5" x14ac:dyDescent="0.3">
      <c r="A585" s="69" t="s">
        <v>510</v>
      </c>
      <c r="B585" s="101" t="s">
        <v>7</v>
      </c>
      <c r="C585" s="68"/>
      <c r="D585" s="68">
        <v>65.900000000000006</v>
      </c>
      <c r="E585" s="68">
        <v>65.900000000000006</v>
      </c>
    </row>
    <row r="586" spans="1:5" x14ac:dyDescent="0.3">
      <c r="A586" s="69" t="s">
        <v>511</v>
      </c>
      <c r="B586" s="101" t="s">
        <v>7</v>
      </c>
      <c r="C586" s="68"/>
      <c r="D586" s="68">
        <v>15.8</v>
      </c>
      <c r="E586" s="68">
        <v>15.8</v>
      </c>
    </row>
    <row r="587" spans="1:5" x14ac:dyDescent="0.3">
      <c r="A587" s="69" t="s">
        <v>512</v>
      </c>
      <c r="B587" s="101" t="s">
        <v>7</v>
      </c>
      <c r="C587" s="68"/>
      <c r="D587" s="68">
        <v>12.9</v>
      </c>
      <c r="E587" s="68">
        <v>12.9</v>
      </c>
    </row>
    <row r="588" spans="1:5" x14ac:dyDescent="0.3">
      <c r="A588" s="69" t="s">
        <v>513</v>
      </c>
      <c r="B588" s="101" t="s">
        <v>7</v>
      </c>
      <c r="C588" s="68"/>
      <c r="D588" s="68">
        <v>44</v>
      </c>
      <c r="E588" s="68">
        <v>44</v>
      </c>
    </row>
    <row r="589" spans="1:5" x14ac:dyDescent="0.3">
      <c r="A589" s="69" t="s">
        <v>514</v>
      </c>
      <c r="B589" s="101" t="s">
        <v>7</v>
      </c>
      <c r="C589" s="68"/>
      <c r="D589" s="68">
        <v>8.5</v>
      </c>
      <c r="E589" s="68">
        <v>8.5</v>
      </c>
    </row>
    <row r="590" spans="1:5" x14ac:dyDescent="0.3">
      <c r="A590" s="69" t="s">
        <v>515</v>
      </c>
      <c r="B590" s="101" t="s">
        <v>7</v>
      </c>
      <c r="C590" s="68"/>
      <c r="D590" s="68">
        <v>66.7</v>
      </c>
      <c r="E590" s="68">
        <v>66.7</v>
      </c>
    </row>
    <row r="591" spans="1:5" x14ac:dyDescent="0.3">
      <c r="A591" s="69" t="s">
        <v>516</v>
      </c>
      <c r="B591" s="101" t="s">
        <v>7</v>
      </c>
      <c r="C591" s="68"/>
      <c r="D591" s="68">
        <v>4.9000000000000004</v>
      </c>
      <c r="E591" s="68">
        <v>4.9000000000000004</v>
      </c>
    </row>
    <row r="592" spans="1:5" x14ac:dyDescent="0.3">
      <c r="A592" s="69" t="s">
        <v>929</v>
      </c>
      <c r="B592" s="101" t="s">
        <v>7</v>
      </c>
      <c r="C592" s="68"/>
      <c r="D592" s="68">
        <v>16.600000000000001</v>
      </c>
      <c r="E592" s="68">
        <v>16.600000000000001</v>
      </c>
    </row>
    <row r="593" spans="1:5" x14ac:dyDescent="0.3">
      <c r="A593" s="69" t="s">
        <v>517</v>
      </c>
      <c r="B593" s="101" t="s">
        <v>7</v>
      </c>
      <c r="C593" s="68"/>
      <c r="D593" s="68">
        <v>532.20000000000005</v>
      </c>
      <c r="E593" s="68">
        <v>532.20000000000005</v>
      </c>
    </row>
    <row r="594" spans="1:5" x14ac:dyDescent="0.3">
      <c r="A594" s="69" t="s">
        <v>518</v>
      </c>
      <c r="B594" s="101" t="s">
        <v>7</v>
      </c>
      <c r="C594" s="68"/>
      <c r="D594" s="68">
        <v>57.3</v>
      </c>
      <c r="E594" s="68">
        <v>57.3</v>
      </c>
    </row>
    <row r="595" spans="1:5" x14ac:dyDescent="0.3">
      <c r="A595" s="69" t="s">
        <v>519</v>
      </c>
      <c r="B595" s="101" t="s">
        <v>7</v>
      </c>
      <c r="C595" s="68"/>
      <c r="D595" s="68">
        <v>63</v>
      </c>
      <c r="E595" s="68">
        <v>63</v>
      </c>
    </row>
    <row r="596" spans="1:5" x14ac:dyDescent="0.3">
      <c r="A596" s="69" t="s">
        <v>520</v>
      </c>
      <c r="B596" s="101" t="s">
        <v>7</v>
      </c>
      <c r="C596" s="68"/>
      <c r="D596" s="68">
        <v>105.3</v>
      </c>
      <c r="E596" s="68">
        <v>105.3</v>
      </c>
    </row>
    <row r="597" spans="1:5" x14ac:dyDescent="0.3">
      <c r="A597" s="69" t="s">
        <v>521</v>
      </c>
      <c r="B597" s="101" t="s">
        <v>7</v>
      </c>
      <c r="C597" s="68"/>
      <c r="D597" s="68">
        <v>6.4</v>
      </c>
      <c r="E597" s="68">
        <v>6.4</v>
      </c>
    </row>
    <row r="598" spans="1:5" x14ac:dyDescent="0.3">
      <c r="A598" s="69" t="s">
        <v>824</v>
      </c>
      <c r="B598" s="101" t="s">
        <v>7</v>
      </c>
      <c r="C598" s="68"/>
      <c r="D598" s="68">
        <v>55.4</v>
      </c>
      <c r="E598" s="68">
        <v>55.4</v>
      </c>
    </row>
    <row r="599" spans="1:5" x14ac:dyDescent="0.3">
      <c r="A599" s="69" t="s">
        <v>522</v>
      </c>
      <c r="B599" s="101" t="s">
        <v>7</v>
      </c>
      <c r="C599" s="68"/>
      <c r="D599" s="68">
        <v>61.4</v>
      </c>
      <c r="E599" s="68">
        <v>61.4</v>
      </c>
    </row>
    <row r="600" spans="1:5" x14ac:dyDescent="0.3">
      <c r="A600" s="69" t="s">
        <v>886</v>
      </c>
      <c r="B600" s="101" t="s">
        <v>7</v>
      </c>
      <c r="C600" s="68"/>
      <c r="D600" s="68">
        <v>62.2</v>
      </c>
      <c r="E600" s="68">
        <v>62.2</v>
      </c>
    </row>
    <row r="601" spans="1:5" x14ac:dyDescent="0.3">
      <c r="A601" s="69" t="s">
        <v>523</v>
      </c>
      <c r="B601" s="101" t="s">
        <v>7</v>
      </c>
      <c r="C601" s="68"/>
      <c r="D601" s="68">
        <v>25.9</v>
      </c>
      <c r="E601" s="68">
        <v>25.9</v>
      </c>
    </row>
    <row r="602" spans="1:5" x14ac:dyDescent="0.3">
      <c r="A602" s="69" t="s">
        <v>524</v>
      </c>
      <c r="B602" s="101" t="s">
        <v>7</v>
      </c>
      <c r="C602" s="68"/>
      <c r="D602" s="68">
        <v>364.9</v>
      </c>
      <c r="E602" s="68">
        <v>364.9</v>
      </c>
    </row>
    <row r="603" spans="1:5" x14ac:dyDescent="0.3">
      <c r="A603" s="69" t="s">
        <v>525</v>
      </c>
      <c r="B603" s="101" t="s">
        <v>7</v>
      </c>
      <c r="C603" s="68"/>
      <c r="D603" s="68">
        <v>706.40000000000009</v>
      </c>
      <c r="E603" s="68">
        <v>706.40000000000009</v>
      </c>
    </row>
    <row r="604" spans="1:5" x14ac:dyDescent="0.3">
      <c r="A604" s="69" t="s">
        <v>526</v>
      </c>
      <c r="B604" s="101" t="s">
        <v>7</v>
      </c>
      <c r="C604" s="68"/>
      <c r="D604" s="68">
        <v>4.5999999999999996</v>
      </c>
      <c r="E604" s="68">
        <v>4.5999999999999996</v>
      </c>
    </row>
    <row r="605" spans="1:5" x14ac:dyDescent="0.3">
      <c r="A605" s="69" t="s">
        <v>527</v>
      </c>
      <c r="B605" s="101" t="s">
        <v>7</v>
      </c>
      <c r="C605" s="68"/>
      <c r="D605" s="68">
        <v>20.399999999999999</v>
      </c>
      <c r="E605" s="68">
        <v>20.399999999999999</v>
      </c>
    </row>
    <row r="606" spans="1:5" x14ac:dyDescent="0.3">
      <c r="A606" s="69" t="s">
        <v>925</v>
      </c>
      <c r="B606" s="101" t="s">
        <v>7</v>
      </c>
      <c r="C606" s="68"/>
      <c r="D606" s="68">
        <v>47.2</v>
      </c>
      <c r="E606" s="68">
        <v>47.2</v>
      </c>
    </row>
    <row r="607" spans="1:5" x14ac:dyDescent="0.3">
      <c r="A607" s="69" t="s">
        <v>528</v>
      </c>
      <c r="B607" s="101" t="s">
        <v>7</v>
      </c>
      <c r="C607" s="68"/>
      <c r="D607" s="68">
        <v>24.400000000000002</v>
      </c>
      <c r="E607" s="68">
        <v>24.400000000000002</v>
      </c>
    </row>
    <row r="608" spans="1:5" x14ac:dyDescent="0.3">
      <c r="A608" s="69" t="s">
        <v>529</v>
      </c>
      <c r="B608" s="101" t="s">
        <v>7</v>
      </c>
      <c r="C608" s="68"/>
      <c r="D608" s="68">
        <v>524.70000000000005</v>
      </c>
      <c r="E608" s="68">
        <v>524.70000000000005</v>
      </c>
    </row>
    <row r="609" spans="1:5" x14ac:dyDescent="0.3">
      <c r="A609" s="69" t="s">
        <v>530</v>
      </c>
      <c r="B609" s="101" t="s">
        <v>7</v>
      </c>
      <c r="C609" s="68"/>
      <c r="D609" s="68">
        <v>121.4</v>
      </c>
      <c r="E609" s="68">
        <v>121.4</v>
      </c>
    </row>
    <row r="610" spans="1:5" x14ac:dyDescent="0.3">
      <c r="A610" s="69" t="s">
        <v>531</v>
      </c>
      <c r="B610" s="101" t="s">
        <v>7</v>
      </c>
      <c r="C610" s="68"/>
      <c r="D610" s="68">
        <v>69.8</v>
      </c>
      <c r="E610" s="68">
        <v>69.8</v>
      </c>
    </row>
    <row r="611" spans="1:5" x14ac:dyDescent="0.3">
      <c r="A611" s="69" t="s">
        <v>532</v>
      </c>
      <c r="B611" s="101" t="s">
        <v>7</v>
      </c>
      <c r="C611" s="68"/>
      <c r="D611" s="68">
        <v>4.5999999999999996</v>
      </c>
      <c r="E611" s="68">
        <v>4.5999999999999996</v>
      </c>
    </row>
    <row r="612" spans="1:5" x14ac:dyDescent="0.3">
      <c r="A612" s="69" t="s">
        <v>533</v>
      </c>
      <c r="B612" s="101" t="s">
        <v>7</v>
      </c>
      <c r="C612" s="68"/>
      <c r="D612" s="68">
        <v>13.4</v>
      </c>
      <c r="E612" s="68">
        <v>13.4</v>
      </c>
    </row>
    <row r="613" spans="1:5" x14ac:dyDescent="0.3">
      <c r="A613" s="69" t="s">
        <v>534</v>
      </c>
      <c r="B613" s="101" t="s">
        <v>7</v>
      </c>
      <c r="C613" s="68"/>
      <c r="D613" s="68">
        <v>5.5</v>
      </c>
      <c r="E613" s="68">
        <v>5.5</v>
      </c>
    </row>
    <row r="614" spans="1:5" x14ac:dyDescent="0.3">
      <c r="A614" s="69" t="s">
        <v>535</v>
      </c>
      <c r="B614" s="101" t="s">
        <v>7</v>
      </c>
      <c r="C614" s="68"/>
      <c r="D614" s="68">
        <v>13.4</v>
      </c>
      <c r="E614" s="68">
        <v>13.4</v>
      </c>
    </row>
    <row r="615" spans="1:5" x14ac:dyDescent="0.3">
      <c r="A615" s="69" t="s">
        <v>536</v>
      </c>
      <c r="B615" s="101" t="s">
        <v>7</v>
      </c>
      <c r="C615" s="68"/>
      <c r="D615" s="68">
        <v>140.80000000000001</v>
      </c>
      <c r="E615" s="68">
        <v>140.80000000000001</v>
      </c>
    </row>
    <row r="616" spans="1:5" x14ac:dyDescent="0.3">
      <c r="A616" s="69" t="s">
        <v>537</v>
      </c>
      <c r="B616" s="101" t="s">
        <v>7</v>
      </c>
      <c r="C616" s="68"/>
      <c r="D616" s="68">
        <v>563.39999999999986</v>
      </c>
      <c r="E616" s="68">
        <v>563.39999999999986</v>
      </c>
    </row>
    <row r="617" spans="1:5" x14ac:dyDescent="0.3">
      <c r="A617" s="69" t="s">
        <v>538</v>
      </c>
      <c r="B617" s="101" t="s">
        <v>7</v>
      </c>
      <c r="C617" s="68"/>
      <c r="D617" s="68">
        <v>12.2</v>
      </c>
      <c r="E617" s="68">
        <v>12.2</v>
      </c>
    </row>
    <row r="618" spans="1:5" x14ac:dyDescent="0.3">
      <c r="A618" s="69" t="s">
        <v>539</v>
      </c>
      <c r="B618" s="101" t="s">
        <v>7</v>
      </c>
      <c r="C618" s="68"/>
      <c r="D618" s="68">
        <v>4.2</v>
      </c>
      <c r="E618" s="68">
        <v>4.2</v>
      </c>
    </row>
    <row r="619" spans="1:5" x14ac:dyDescent="0.3">
      <c r="A619" s="69" t="s">
        <v>540</v>
      </c>
      <c r="B619" s="101" t="s">
        <v>7</v>
      </c>
      <c r="C619" s="68"/>
      <c r="D619" s="68">
        <v>8.4</v>
      </c>
      <c r="E619" s="68">
        <v>8.4</v>
      </c>
    </row>
    <row r="620" spans="1:5" x14ac:dyDescent="0.3">
      <c r="A620" s="69" t="s">
        <v>827</v>
      </c>
      <c r="B620" s="101" t="s">
        <v>7</v>
      </c>
      <c r="C620" s="68"/>
      <c r="D620" s="68">
        <v>5</v>
      </c>
      <c r="E620" s="68">
        <v>5</v>
      </c>
    </row>
    <row r="621" spans="1:5" x14ac:dyDescent="0.3">
      <c r="A621" s="69" t="s">
        <v>541</v>
      </c>
      <c r="B621" s="101" t="s">
        <v>7</v>
      </c>
      <c r="C621" s="68"/>
      <c r="D621" s="68">
        <v>15.100000000000001</v>
      </c>
      <c r="E621" s="68">
        <v>15.100000000000001</v>
      </c>
    </row>
    <row r="622" spans="1:5" x14ac:dyDescent="0.3">
      <c r="A622" s="69" t="s">
        <v>855</v>
      </c>
      <c r="B622" s="101" t="s">
        <v>7</v>
      </c>
      <c r="C622" s="68"/>
      <c r="D622" s="68">
        <v>4</v>
      </c>
      <c r="E622" s="68">
        <v>4</v>
      </c>
    </row>
    <row r="623" spans="1:5" x14ac:dyDescent="0.3">
      <c r="A623" s="69" t="s">
        <v>542</v>
      </c>
      <c r="B623" s="101" t="s">
        <v>7</v>
      </c>
      <c r="C623" s="68"/>
      <c r="D623" s="68">
        <v>34.799999999999997</v>
      </c>
      <c r="E623" s="68">
        <v>34.799999999999997</v>
      </c>
    </row>
    <row r="624" spans="1:5" x14ac:dyDescent="0.3">
      <c r="A624" s="69" t="s">
        <v>543</v>
      </c>
      <c r="B624" s="101" t="s">
        <v>7</v>
      </c>
      <c r="C624" s="68"/>
      <c r="D624" s="68">
        <v>203.4</v>
      </c>
      <c r="E624" s="68">
        <v>203.4</v>
      </c>
    </row>
    <row r="625" spans="1:5" x14ac:dyDescent="0.3">
      <c r="A625" s="69" t="s">
        <v>544</v>
      </c>
      <c r="B625" s="101" t="s">
        <v>7</v>
      </c>
      <c r="C625" s="68"/>
      <c r="D625" s="68">
        <v>107.4</v>
      </c>
      <c r="E625" s="68">
        <v>107.4</v>
      </c>
    </row>
    <row r="626" spans="1:5" x14ac:dyDescent="0.3">
      <c r="A626" s="69" t="s">
        <v>868</v>
      </c>
      <c r="B626" s="101" t="s">
        <v>7</v>
      </c>
      <c r="C626" s="68"/>
      <c r="D626" s="68">
        <v>13.7</v>
      </c>
      <c r="E626" s="68">
        <v>13.7</v>
      </c>
    </row>
    <row r="627" spans="1:5" x14ac:dyDescent="0.3">
      <c r="A627" s="69" t="s">
        <v>545</v>
      </c>
      <c r="B627" s="101" t="s">
        <v>7</v>
      </c>
      <c r="C627" s="68"/>
      <c r="D627" s="68">
        <v>19.100000000000001</v>
      </c>
      <c r="E627" s="68">
        <v>19.100000000000001</v>
      </c>
    </row>
    <row r="628" spans="1:5" x14ac:dyDescent="0.3">
      <c r="A628" s="69" t="s">
        <v>546</v>
      </c>
      <c r="B628" s="101" t="s">
        <v>7</v>
      </c>
      <c r="C628" s="68"/>
      <c r="D628" s="68">
        <v>36.1</v>
      </c>
      <c r="E628" s="68">
        <v>36.1</v>
      </c>
    </row>
    <row r="629" spans="1:5" x14ac:dyDescent="0.3">
      <c r="A629" s="69" t="s">
        <v>547</v>
      </c>
      <c r="B629" s="101" t="s">
        <v>7</v>
      </c>
      <c r="C629" s="68"/>
      <c r="D629" s="68">
        <v>4</v>
      </c>
      <c r="E629" s="68">
        <v>4</v>
      </c>
    </row>
    <row r="630" spans="1:5" x14ac:dyDescent="0.3">
      <c r="A630" s="69" t="s">
        <v>548</v>
      </c>
      <c r="B630" s="101" t="s">
        <v>7</v>
      </c>
      <c r="C630" s="68"/>
      <c r="D630" s="68">
        <v>32</v>
      </c>
      <c r="E630" s="68">
        <v>32</v>
      </c>
    </row>
    <row r="631" spans="1:5" x14ac:dyDescent="0.3">
      <c r="A631" s="69" t="s">
        <v>549</v>
      </c>
      <c r="B631" s="101" t="s">
        <v>7</v>
      </c>
      <c r="C631" s="68"/>
      <c r="D631" s="68">
        <v>13</v>
      </c>
      <c r="E631" s="68">
        <v>13</v>
      </c>
    </row>
    <row r="632" spans="1:5" x14ac:dyDescent="0.3">
      <c r="A632" s="69" t="s">
        <v>550</v>
      </c>
      <c r="B632" s="101" t="s">
        <v>7</v>
      </c>
      <c r="C632" s="68"/>
      <c r="D632" s="68">
        <v>326.60000000000002</v>
      </c>
      <c r="E632" s="68">
        <v>326.60000000000002</v>
      </c>
    </row>
    <row r="633" spans="1:5" x14ac:dyDescent="0.3">
      <c r="A633" s="69" t="s">
        <v>551</v>
      </c>
      <c r="B633" s="101" t="s">
        <v>7</v>
      </c>
      <c r="C633" s="68"/>
      <c r="D633" s="68">
        <v>20.2</v>
      </c>
      <c r="E633" s="68">
        <v>20.2</v>
      </c>
    </row>
    <row r="634" spans="1:5" x14ac:dyDescent="0.3">
      <c r="A634" s="69" t="s">
        <v>552</v>
      </c>
      <c r="B634" s="101" t="s">
        <v>7</v>
      </c>
      <c r="C634" s="68"/>
      <c r="D634" s="68">
        <v>102.6</v>
      </c>
      <c r="E634" s="68">
        <v>102.6</v>
      </c>
    </row>
    <row r="635" spans="1:5" x14ac:dyDescent="0.3">
      <c r="A635" s="69" t="s">
        <v>553</v>
      </c>
      <c r="B635" s="101" t="s">
        <v>7</v>
      </c>
      <c r="C635" s="68"/>
      <c r="D635" s="68">
        <v>8.6999999999999993</v>
      </c>
      <c r="E635" s="68">
        <v>8.6999999999999993</v>
      </c>
    </row>
    <row r="636" spans="1:5" x14ac:dyDescent="0.3">
      <c r="A636" s="69" t="s">
        <v>554</v>
      </c>
      <c r="B636" s="101" t="s">
        <v>7</v>
      </c>
      <c r="C636" s="68"/>
      <c r="D636" s="68">
        <v>73.400000000000006</v>
      </c>
      <c r="E636" s="68">
        <v>73.400000000000006</v>
      </c>
    </row>
    <row r="637" spans="1:5" x14ac:dyDescent="0.3">
      <c r="A637" s="69" t="s">
        <v>810</v>
      </c>
      <c r="B637" s="101" t="s">
        <v>7</v>
      </c>
      <c r="C637" s="68"/>
      <c r="D637" s="68">
        <v>11.100999999999999</v>
      </c>
      <c r="E637" s="68">
        <v>11.100999999999999</v>
      </c>
    </row>
    <row r="638" spans="1:5" x14ac:dyDescent="0.3">
      <c r="A638" s="69" t="s">
        <v>555</v>
      </c>
      <c r="B638" s="101" t="s">
        <v>7</v>
      </c>
      <c r="C638" s="68"/>
      <c r="D638" s="68">
        <v>9.8000000000000007</v>
      </c>
      <c r="E638" s="68">
        <v>9.8000000000000007</v>
      </c>
    </row>
    <row r="639" spans="1:5" x14ac:dyDescent="0.3">
      <c r="A639" s="69" t="s">
        <v>556</v>
      </c>
      <c r="B639" s="101" t="s">
        <v>7</v>
      </c>
      <c r="C639" s="68"/>
      <c r="D639" s="68">
        <v>12.5</v>
      </c>
      <c r="E639" s="68">
        <v>12.5</v>
      </c>
    </row>
    <row r="640" spans="1:5" x14ac:dyDescent="0.3">
      <c r="A640" s="69" t="s">
        <v>557</v>
      </c>
      <c r="B640" s="101" t="s">
        <v>7</v>
      </c>
      <c r="C640" s="68"/>
      <c r="D640" s="68">
        <v>76.599999999999994</v>
      </c>
      <c r="E640" s="68">
        <v>76.599999999999994</v>
      </c>
    </row>
    <row r="641" spans="1:5" x14ac:dyDescent="0.3">
      <c r="A641" s="69" t="s">
        <v>558</v>
      </c>
      <c r="B641" s="101" t="s">
        <v>7</v>
      </c>
      <c r="C641" s="68"/>
      <c r="D641" s="68">
        <v>9.1</v>
      </c>
      <c r="E641" s="68">
        <v>9.1</v>
      </c>
    </row>
    <row r="642" spans="1:5" x14ac:dyDescent="0.3">
      <c r="A642" s="69" t="s">
        <v>887</v>
      </c>
      <c r="B642" s="101" t="s">
        <v>7</v>
      </c>
      <c r="C642" s="68"/>
      <c r="D642" s="68">
        <v>21.4</v>
      </c>
      <c r="E642" s="68">
        <v>21.4</v>
      </c>
    </row>
    <row r="643" spans="1:5" x14ac:dyDescent="0.3">
      <c r="A643" s="69" t="s">
        <v>888</v>
      </c>
      <c r="B643" s="101" t="s">
        <v>7</v>
      </c>
      <c r="C643" s="68"/>
      <c r="D643" s="68">
        <v>21.4</v>
      </c>
      <c r="E643" s="68">
        <v>21.4</v>
      </c>
    </row>
    <row r="644" spans="1:5" x14ac:dyDescent="0.3">
      <c r="A644" s="69" t="s">
        <v>559</v>
      </c>
      <c r="B644" s="101" t="s">
        <v>7</v>
      </c>
      <c r="C644" s="68"/>
      <c r="D644" s="68">
        <v>28.2</v>
      </c>
      <c r="E644" s="68">
        <v>28.2</v>
      </c>
    </row>
    <row r="645" spans="1:5" x14ac:dyDescent="0.3">
      <c r="A645" s="69" t="s">
        <v>560</v>
      </c>
      <c r="B645" s="101" t="s">
        <v>7</v>
      </c>
      <c r="C645" s="68"/>
      <c r="D645" s="68">
        <v>27</v>
      </c>
      <c r="E645" s="68">
        <v>27</v>
      </c>
    </row>
    <row r="646" spans="1:5" x14ac:dyDescent="0.3">
      <c r="A646" s="69" t="s">
        <v>561</v>
      </c>
      <c r="B646" s="101" t="s">
        <v>7</v>
      </c>
      <c r="C646" s="68"/>
      <c r="D646" s="68">
        <v>56.9</v>
      </c>
      <c r="E646" s="68">
        <v>56.9</v>
      </c>
    </row>
    <row r="647" spans="1:5" x14ac:dyDescent="0.3">
      <c r="A647" s="69" t="s">
        <v>562</v>
      </c>
      <c r="B647" s="101" t="s">
        <v>7</v>
      </c>
      <c r="C647" s="68"/>
      <c r="D647" s="68">
        <v>93.9</v>
      </c>
      <c r="E647" s="68">
        <v>93.9</v>
      </c>
    </row>
    <row r="648" spans="1:5" x14ac:dyDescent="0.3">
      <c r="A648" s="69" t="s">
        <v>563</v>
      </c>
      <c r="B648" s="101" t="s">
        <v>7</v>
      </c>
      <c r="C648" s="68"/>
      <c r="D648" s="68">
        <v>45.2</v>
      </c>
      <c r="E648" s="68">
        <v>45.2</v>
      </c>
    </row>
    <row r="649" spans="1:5" x14ac:dyDescent="0.3">
      <c r="A649" s="69" t="s">
        <v>564</v>
      </c>
      <c r="B649" s="101" t="s">
        <v>20</v>
      </c>
      <c r="C649" s="68">
        <v>175.75000000000003</v>
      </c>
      <c r="D649" s="68">
        <v>7578.751000000002</v>
      </c>
      <c r="E649" s="68">
        <v>7754.501000000002</v>
      </c>
    </row>
    <row r="650" spans="1:5" x14ac:dyDescent="0.3">
      <c r="A650" s="69" t="s">
        <v>565</v>
      </c>
      <c r="B650" s="101" t="s">
        <v>7</v>
      </c>
      <c r="C650" s="68"/>
      <c r="D650" s="68">
        <v>11.1</v>
      </c>
      <c r="E650" s="68">
        <v>11.1</v>
      </c>
    </row>
    <row r="651" spans="1:5" x14ac:dyDescent="0.3">
      <c r="A651" s="69" t="s">
        <v>566</v>
      </c>
      <c r="B651" s="101" t="s">
        <v>7</v>
      </c>
      <c r="C651" s="68"/>
      <c r="D651" s="68">
        <v>11.1</v>
      </c>
      <c r="E651" s="68">
        <v>11.1</v>
      </c>
    </row>
    <row r="652" spans="1:5" x14ac:dyDescent="0.3">
      <c r="A652" s="69" t="s">
        <v>948</v>
      </c>
      <c r="B652" s="101" t="s">
        <v>20</v>
      </c>
      <c r="C652" s="68">
        <v>25.15</v>
      </c>
      <c r="D652" s="68">
        <v>64.7</v>
      </c>
      <c r="E652" s="68">
        <v>89.85</v>
      </c>
    </row>
    <row r="653" spans="1:5" x14ac:dyDescent="0.3">
      <c r="A653" s="69" t="s">
        <v>567</v>
      </c>
      <c r="B653" s="101" t="s">
        <v>7</v>
      </c>
      <c r="C653" s="68"/>
      <c r="D653" s="68">
        <v>147.9</v>
      </c>
      <c r="E653" s="68">
        <v>147.9</v>
      </c>
    </row>
    <row r="654" spans="1:5" x14ac:dyDescent="0.3">
      <c r="A654" s="69" t="s">
        <v>568</v>
      </c>
      <c r="B654" s="101" t="s">
        <v>7</v>
      </c>
      <c r="C654" s="68"/>
      <c r="D654" s="68">
        <v>16.3</v>
      </c>
      <c r="E654" s="68">
        <v>16.3</v>
      </c>
    </row>
    <row r="655" spans="1:5" x14ac:dyDescent="0.3">
      <c r="A655" s="69" t="s">
        <v>569</v>
      </c>
      <c r="B655" s="101" t="s">
        <v>7</v>
      </c>
      <c r="C655" s="68"/>
      <c r="D655" s="68">
        <v>39.9</v>
      </c>
      <c r="E655" s="68">
        <v>39.9</v>
      </c>
    </row>
    <row r="656" spans="1:5" x14ac:dyDescent="0.3">
      <c r="A656" s="69" t="s">
        <v>942</v>
      </c>
      <c r="B656" s="101" t="s">
        <v>7</v>
      </c>
      <c r="C656" s="68"/>
      <c r="D656" s="68">
        <v>19.399999999999999</v>
      </c>
      <c r="E656" s="68">
        <v>19.399999999999999</v>
      </c>
    </row>
    <row r="657" spans="1:5" x14ac:dyDescent="0.3">
      <c r="A657" s="69" t="s">
        <v>570</v>
      </c>
      <c r="B657" s="101" t="s">
        <v>7</v>
      </c>
      <c r="C657" s="68"/>
      <c r="D657" s="68">
        <v>35.800000000000004</v>
      </c>
      <c r="E657" s="68">
        <v>35.800000000000004</v>
      </c>
    </row>
    <row r="658" spans="1:5" x14ac:dyDescent="0.3">
      <c r="A658" s="69" t="s">
        <v>571</v>
      </c>
      <c r="B658" s="101" t="s">
        <v>7</v>
      </c>
      <c r="C658" s="68"/>
      <c r="D658" s="68">
        <v>505.29999999999995</v>
      </c>
      <c r="E658" s="68">
        <v>505.29999999999995</v>
      </c>
    </row>
    <row r="659" spans="1:5" x14ac:dyDescent="0.3">
      <c r="A659" s="69" t="s">
        <v>572</v>
      </c>
      <c r="B659" s="101" t="s">
        <v>7</v>
      </c>
      <c r="C659" s="68"/>
      <c r="D659" s="68">
        <v>15</v>
      </c>
      <c r="E659" s="68">
        <v>15</v>
      </c>
    </row>
    <row r="660" spans="1:5" x14ac:dyDescent="0.3">
      <c r="A660" s="69" t="s">
        <v>573</v>
      </c>
      <c r="B660" s="101" t="s">
        <v>7</v>
      </c>
      <c r="C660" s="68"/>
      <c r="D660" s="68">
        <v>33</v>
      </c>
      <c r="E660" s="68">
        <v>33</v>
      </c>
    </row>
    <row r="661" spans="1:5" x14ac:dyDescent="0.3">
      <c r="A661" s="69" t="s">
        <v>574</v>
      </c>
      <c r="B661" s="101" t="s">
        <v>20</v>
      </c>
      <c r="C661" s="68">
        <v>7</v>
      </c>
      <c r="D661" s="68">
        <v>2401.4</v>
      </c>
      <c r="E661" s="68">
        <v>2408.4</v>
      </c>
    </row>
    <row r="662" spans="1:5" x14ac:dyDescent="0.3">
      <c r="A662" s="69" t="s">
        <v>575</v>
      </c>
      <c r="B662" s="101" t="s">
        <v>7</v>
      </c>
      <c r="C662" s="68"/>
      <c r="D662" s="68">
        <v>265.90100000000001</v>
      </c>
      <c r="E662" s="68">
        <v>265.90100000000001</v>
      </c>
    </row>
    <row r="663" spans="1:5" x14ac:dyDescent="0.3">
      <c r="A663" s="69" t="s">
        <v>576</v>
      </c>
      <c r="B663" s="101" t="s">
        <v>7</v>
      </c>
      <c r="C663" s="68"/>
      <c r="D663" s="68">
        <v>16</v>
      </c>
      <c r="E663" s="68">
        <v>16</v>
      </c>
    </row>
    <row r="664" spans="1:5" x14ac:dyDescent="0.3">
      <c r="A664" s="69" t="s">
        <v>577</v>
      </c>
      <c r="B664" s="101" t="s">
        <v>7</v>
      </c>
      <c r="C664" s="68"/>
      <c r="D664" s="68">
        <v>6313.5</v>
      </c>
      <c r="E664" s="68">
        <v>6313.5</v>
      </c>
    </row>
    <row r="665" spans="1:5" x14ac:dyDescent="0.3">
      <c r="A665" s="69" t="s">
        <v>578</v>
      </c>
      <c r="B665" s="101" t="s">
        <v>7</v>
      </c>
      <c r="C665" s="68"/>
      <c r="D665" s="68">
        <v>145.79999999999998</v>
      </c>
      <c r="E665" s="68">
        <v>145.79999999999998</v>
      </c>
    </row>
    <row r="666" spans="1:5" x14ac:dyDescent="0.3">
      <c r="A666" s="69" t="s">
        <v>579</v>
      </c>
      <c r="B666" s="101" t="s">
        <v>7</v>
      </c>
      <c r="C666" s="68"/>
      <c r="D666" s="68">
        <v>41.8</v>
      </c>
      <c r="E666" s="68">
        <v>41.8</v>
      </c>
    </row>
    <row r="667" spans="1:5" x14ac:dyDescent="0.3">
      <c r="A667" s="69" t="s">
        <v>580</v>
      </c>
      <c r="B667" s="101" t="s">
        <v>20</v>
      </c>
      <c r="C667" s="68">
        <v>7.9</v>
      </c>
      <c r="D667" s="68">
        <v>1069.8009999999999</v>
      </c>
      <c r="E667" s="68">
        <v>1077.701</v>
      </c>
    </row>
    <row r="668" spans="1:5" x14ac:dyDescent="0.3">
      <c r="A668" s="69" t="s">
        <v>581</v>
      </c>
      <c r="B668" s="101" t="s">
        <v>7</v>
      </c>
      <c r="C668" s="68"/>
      <c r="D668" s="68">
        <v>13.4</v>
      </c>
      <c r="E668" s="68">
        <v>13.4</v>
      </c>
    </row>
    <row r="669" spans="1:5" x14ac:dyDescent="0.3">
      <c r="A669" s="69" t="s">
        <v>582</v>
      </c>
      <c r="B669" s="101" t="s">
        <v>7</v>
      </c>
      <c r="C669" s="68"/>
      <c r="D669" s="68">
        <v>4.7</v>
      </c>
      <c r="E669" s="68">
        <v>4.7</v>
      </c>
    </row>
    <row r="670" spans="1:5" x14ac:dyDescent="0.3">
      <c r="A670" s="69" t="s">
        <v>583</v>
      </c>
      <c r="B670" s="101" t="s">
        <v>7</v>
      </c>
      <c r="C670" s="68"/>
      <c r="D670" s="68">
        <v>27.8</v>
      </c>
      <c r="E670" s="68">
        <v>27.8</v>
      </c>
    </row>
    <row r="671" spans="1:5" x14ac:dyDescent="0.3">
      <c r="A671" s="69" t="s">
        <v>584</v>
      </c>
      <c r="B671" s="101" t="s">
        <v>7</v>
      </c>
      <c r="C671" s="68"/>
      <c r="D671" s="68">
        <v>6.7</v>
      </c>
      <c r="E671" s="68">
        <v>6.7</v>
      </c>
    </row>
    <row r="672" spans="1:5" x14ac:dyDescent="0.3">
      <c r="A672" s="69" t="s">
        <v>585</v>
      </c>
      <c r="B672" s="101" t="s">
        <v>7</v>
      </c>
      <c r="C672" s="68"/>
      <c r="D672" s="68">
        <v>5.5</v>
      </c>
      <c r="E672" s="68">
        <v>5.5</v>
      </c>
    </row>
    <row r="673" spans="1:5" x14ac:dyDescent="0.3">
      <c r="A673" s="69" t="s">
        <v>586</v>
      </c>
      <c r="B673" s="101" t="s">
        <v>7</v>
      </c>
      <c r="C673" s="68"/>
      <c r="D673" s="68">
        <v>31.400000000000002</v>
      </c>
      <c r="E673" s="68">
        <v>31.400000000000002</v>
      </c>
    </row>
    <row r="674" spans="1:5" x14ac:dyDescent="0.3">
      <c r="A674" s="69" t="s">
        <v>587</v>
      </c>
      <c r="B674" s="101" t="s">
        <v>7</v>
      </c>
      <c r="C674" s="68"/>
      <c r="D674" s="68">
        <v>15</v>
      </c>
      <c r="E674" s="68">
        <v>15</v>
      </c>
    </row>
    <row r="675" spans="1:5" x14ac:dyDescent="0.3">
      <c r="A675" s="69" t="s">
        <v>588</v>
      </c>
      <c r="B675" s="101" t="s">
        <v>7</v>
      </c>
      <c r="C675" s="68"/>
      <c r="D675" s="68">
        <v>17.7</v>
      </c>
      <c r="E675" s="68">
        <v>17.7</v>
      </c>
    </row>
    <row r="676" spans="1:5" x14ac:dyDescent="0.3">
      <c r="A676" s="69" t="s">
        <v>589</v>
      </c>
      <c r="B676" s="101" t="s">
        <v>7</v>
      </c>
      <c r="C676" s="68"/>
      <c r="D676" s="68">
        <v>17.7</v>
      </c>
      <c r="E676" s="68">
        <v>17.7</v>
      </c>
    </row>
    <row r="677" spans="1:5" x14ac:dyDescent="0.3">
      <c r="A677" s="69" t="s">
        <v>590</v>
      </c>
      <c r="B677" s="101" t="s">
        <v>7</v>
      </c>
      <c r="C677" s="68"/>
      <c r="D677" s="68">
        <v>16.600000000000001</v>
      </c>
      <c r="E677" s="68">
        <v>16.600000000000001</v>
      </c>
    </row>
    <row r="678" spans="1:5" x14ac:dyDescent="0.3">
      <c r="A678" s="69" t="s">
        <v>591</v>
      </c>
      <c r="B678" s="101" t="s">
        <v>7</v>
      </c>
      <c r="C678" s="68"/>
      <c r="D678" s="68">
        <v>20.6</v>
      </c>
      <c r="E678" s="68">
        <v>20.6</v>
      </c>
    </row>
    <row r="679" spans="1:5" x14ac:dyDescent="0.3">
      <c r="A679" s="69" t="s">
        <v>592</v>
      </c>
      <c r="B679" s="101" t="s">
        <v>7</v>
      </c>
      <c r="C679" s="68"/>
      <c r="D679" s="68">
        <v>4.2</v>
      </c>
      <c r="E679" s="68">
        <v>4.2</v>
      </c>
    </row>
    <row r="680" spans="1:5" x14ac:dyDescent="0.3">
      <c r="A680" s="69" t="s">
        <v>593</v>
      </c>
      <c r="B680" s="101" t="s">
        <v>20</v>
      </c>
      <c r="C680" s="68">
        <v>12.4</v>
      </c>
      <c r="D680" s="68">
        <v>2547.5219999999999</v>
      </c>
      <c r="E680" s="68">
        <v>2559.922</v>
      </c>
    </row>
    <row r="681" spans="1:5" x14ac:dyDescent="0.3">
      <c r="A681" s="69" t="s">
        <v>594</v>
      </c>
      <c r="B681" s="101" t="s">
        <v>7</v>
      </c>
      <c r="C681" s="68"/>
      <c r="D681" s="68">
        <v>46.900000000000006</v>
      </c>
      <c r="E681" s="68">
        <v>46.900000000000006</v>
      </c>
    </row>
    <row r="682" spans="1:5" x14ac:dyDescent="0.3">
      <c r="A682" s="69" t="s">
        <v>595</v>
      </c>
      <c r="B682" s="101" t="s">
        <v>7</v>
      </c>
      <c r="C682" s="68"/>
      <c r="D682" s="68">
        <v>6.9</v>
      </c>
      <c r="E682" s="68">
        <v>6.9</v>
      </c>
    </row>
    <row r="683" spans="1:5" x14ac:dyDescent="0.3">
      <c r="A683" s="69" t="s">
        <v>596</v>
      </c>
      <c r="B683" s="101" t="s">
        <v>7</v>
      </c>
      <c r="C683" s="68"/>
      <c r="D683" s="68">
        <v>200.2</v>
      </c>
      <c r="E683" s="68">
        <v>200.2</v>
      </c>
    </row>
    <row r="684" spans="1:5" x14ac:dyDescent="0.3">
      <c r="A684" s="69" t="s">
        <v>597</v>
      </c>
      <c r="B684" s="101" t="s">
        <v>7</v>
      </c>
      <c r="C684" s="68"/>
      <c r="D684" s="68">
        <v>9.1</v>
      </c>
      <c r="E684" s="68">
        <v>9.1</v>
      </c>
    </row>
    <row r="685" spans="1:5" x14ac:dyDescent="0.3">
      <c r="A685" s="69" t="s">
        <v>598</v>
      </c>
      <c r="B685" s="101" t="s">
        <v>20</v>
      </c>
      <c r="C685" s="68">
        <v>15.9</v>
      </c>
      <c r="D685" s="68">
        <v>2550.0210000000006</v>
      </c>
      <c r="E685" s="68">
        <v>2565.9210000000007</v>
      </c>
    </row>
    <row r="686" spans="1:5" x14ac:dyDescent="0.3">
      <c r="A686" s="69" t="s">
        <v>599</v>
      </c>
      <c r="B686" s="101" t="s">
        <v>7</v>
      </c>
      <c r="C686" s="68"/>
      <c r="D686" s="68">
        <v>15</v>
      </c>
      <c r="E686" s="68">
        <v>15</v>
      </c>
    </row>
    <row r="687" spans="1:5" x14ac:dyDescent="0.3">
      <c r="A687" s="69" t="s">
        <v>600</v>
      </c>
      <c r="B687" s="101" t="s">
        <v>7</v>
      </c>
      <c r="C687" s="68"/>
      <c r="D687" s="68">
        <v>4</v>
      </c>
      <c r="E687" s="68">
        <v>4</v>
      </c>
    </row>
    <row r="688" spans="1:5" x14ac:dyDescent="0.3">
      <c r="A688" s="69" t="s">
        <v>601</v>
      </c>
      <c r="B688" s="101" t="s">
        <v>7</v>
      </c>
      <c r="C688" s="68"/>
      <c r="D688" s="68">
        <v>4.3</v>
      </c>
      <c r="E688" s="68">
        <v>4.3</v>
      </c>
    </row>
    <row r="689" spans="1:5" x14ac:dyDescent="0.3">
      <c r="A689" s="69" t="s">
        <v>602</v>
      </c>
      <c r="B689" s="101" t="s">
        <v>7</v>
      </c>
      <c r="C689" s="68"/>
      <c r="D689" s="68">
        <v>4.3</v>
      </c>
      <c r="E689" s="68">
        <v>4.3</v>
      </c>
    </row>
    <row r="690" spans="1:5" x14ac:dyDescent="0.3">
      <c r="A690" s="69" t="s">
        <v>603</v>
      </c>
      <c r="B690" s="101" t="s">
        <v>7</v>
      </c>
      <c r="C690" s="68"/>
      <c r="D690" s="68">
        <v>22</v>
      </c>
      <c r="E690" s="68">
        <v>22</v>
      </c>
    </row>
    <row r="691" spans="1:5" x14ac:dyDescent="0.3">
      <c r="A691" s="69" t="s">
        <v>604</v>
      </c>
      <c r="B691" s="101" t="s">
        <v>7</v>
      </c>
      <c r="C691" s="68"/>
      <c r="D691" s="68">
        <v>17.100000000000001</v>
      </c>
      <c r="E691" s="68">
        <v>17.100000000000001</v>
      </c>
    </row>
    <row r="692" spans="1:5" x14ac:dyDescent="0.3">
      <c r="A692" s="69" t="s">
        <v>605</v>
      </c>
      <c r="B692" s="101" t="s">
        <v>7</v>
      </c>
      <c r="C692" s="68"/>
      <c r="D692" s="68">
        <v>17.100000000000001</v>
      </c>
      <c r="E692" s="68">
        <v>17.100000000000001</v>
      </c>
    </row>
    <row r="693" spans="1:5" x14ac:dyDescent="0.3">
      <c r="A693" s="69" t="s">
        <v>606</v>
      </c>
      <c r="B693" s="101" t="s">
        <v>7</v>
      </c>
      <c r="C693" s="68"/>
      <c r="D693" s="68">
        <v>26.1</v>
      </c>
      <c r="E693" s="68">
        <v>26.1</v>
      </c>
    </row>
    <row r="694" spans="1:5" x14ac:dyDescent="0.3">
      <c r="A694" s="69" t="s">
        <v>607</v>
      </c>
      <c r="B694" s="101" t="s">
        <v>7</v>
      </c>
      <c r="C694" s="68"/>
      <c r="D694" s="68">
        <v>1386.3999999999999</v>
      </c>
      <c r="E694" s="68">
        <v>1386.3999999999999</v>
      </c>
    </row>
    <row r="695" spans="1:5" x14ac:dyDescent="0.3">
      <c r="A695" s="69" t="s">
        <v>608</v>
      </c>
      <c r="B695" s="101" t="s">
        <v>7</v>
      </c>
      <c r="C695" s="68"/>
      <c r="D695" s="68">
        <v>26.1</v>
      </c>
      <c r="E695" s="68">
        <v>26.1</v>
      </c>
    </row>
    <row r="696" spans="1:5" x14ac:dyDescent="0.3">
      <c r="A696" s="69" t="s">
        <v>919</v>
      </c>
      <c r="B696" s="101" t="s">
        <v>7</v>
      </c>
      <c r="C696" s="68"/>
      <c r="D696" s="68">
        <v>26.6</v>
      </c>
      <c r="E696" s="68">
        <v>26.6</v>
      </c>
    </row>
    <row r="697" spans="1:5" x14ac:dyDescent="0.3">
      <c r="A697" s="69" t="s">
        <v>920</v>
      </c>
      <c r="B697" s="101" t="s">
        <v>7</v>
      </c>
      <c r="C697" s="68"/>
      <c r="D697" s="68">
        <v>74.399999999999991</v>
      </c>
      <c r="E697" s="68">
        <v>74.399999999999991</v>
      </c>
    </row>
    <row r="698" spans="1:5" x14ac:dyDescent="0.3">
      <c r="A698" s="69" t="s">
        <v>609</v>
      </c>
      <c r="B698" s="101" t="s">
        <v>7</v>
      </c>
      <c r="C698" s="68"/>
      <c r="D698" s="68">
        <v>51.3</v>
      </c>
      <c r="E698" s="68">
        <v>51.3</v>
      </c>
    </row>
    <row r="699" spans="1:5" x14ac:dyDescent="0.3">
      <c r="A699" s="69" t="s">
        <v>610</v>
      </c>
      <c r="B699" s="101" t="s">
        <v>7</v>
      </c>
      <c r="C699" s="68"/>
      <c r="D699" s="68">
        <v>42.3</v>
      </c>
      <c r="E699" s="68">
        <v>42.3</v>
      </c>
    </row>
    <row r="700" spans="1:5" x14ac:dyDescent="0.3">
      <c r="A700" s="69" t="s">
        <v>611</v>
      </c>
      <c r="B700" s="101" t="s">
        <v>7</v>
      </c>
      <c r="C700" s="68"/>
      <c r="D700" s="68">
        <v>20.2</v>
      </c>
      <c r="E700" s="68">
        <v>20.2</v>
      </c>
    </row>
    <row r="701" spans="1:5" x14ac:dyDescent="0.3">
      <c r="A701" s="69" t="s">
        <v>612</v>
      </c>
      <c r="B701" s="101" t="s">
        <v>7</v>
      </c>
      <c r="C701" s="68"/>
      <c r="D701" s="68">
        <v>703</v>
      </c>
      <c r="E701" s="68">
        <v>703</v>
      </c>
    </row>
    <row r="702" spans="1:5" x14ac:dyDescent="0.3">
      <c r="A702" s="69" t="s">
        <v>869</v>
      </c>
      <c r="B702" s="101" t="s">
        <v>7</v>
      </c>
      <c r="C702" s="68"/>
      <c r="D702" s="68">
        <v>4.2</v>
      </c>
      <c r="E702" s="68">
        <v>4.2</v>
      </c>
    </row>
    <row r="703" spans="1:5" x14ac:dyDescent="0.3">
      <c r="A703" s="69" t="s">
        <v>613</v>
      </c>
      <c r="B703" s="101" t="s">
        <v>7</v>
      </c>
      <c r="C703" s="68"/>
      <c r="D703" s="68">
        <v>2364.1</v>
      </c>
      <c r="E703" s="68">
        <v>2364.1</v>
      </c>
    </row>
    <row r="704" spans="1:5" x14ac:dyDescent="0.3">
      <c r="A704" s="69" t="s">
        <v>870</v>
      </c>
      <c r="B704" s="101" t="s">
        <v>7</v>
      </c>
      <c r="C704" s="68"/>
      <c r="D704" s="68">
        <v>15.8</v>
      </c>
      <c r="E704" s="68">
        <v>15.8</v>
      </c>
    </row>
    <row r="705" spans="1:5" x14ac:dyDescent="0.3">
      <c r="A705" s="69" t="s">
        <v>833</v>
      </c>
      <c r="B705" s="101" t="s">
        <v>7</v>
      </c>
      <c r="C705" s="68"/>
      <c r="D705" s="68">
        <v>21.5</v>
      </c>
      <c r="E705" s="68">
        <v>21.5</v>
      </c>
    </row>
    <row r="706" spans="1:5" x14ac:dyDescent="0.3">
      <c r="A706" s="69" t="s">
        <v>614</v>
      </c>
      <c r="B706" s="101" t="s">
        <v>7</v>
      </c>
      <c r="C706" s="68"/>
      <c r="D706" s="68">
        <v>17.5</v>
      </c>
      <c r="E706" s="68">
        <v>17.5</v>
      </c>
    </row>
    <row r="707" spans="1:5" x14ac:dyDescent="0.3">
      <c r="A707" s="69" t="s">
        <v>615</v>
      </c>
      <c r="B707" s="101" t="s">
        <v>7</v>
      </c>
      <c r="C707" s="68"/>
      <c r="D707" s="68">
        <v>8.9</v>
      </c>
      <c r="E707" s="68">
        <v>8.9</v>
      </c>
    </row>
    <row r="708" spans="1:5" x14ac:dyDescent="0.3">
      <c r="A708" s="69" t="s">
        <v>949</v>
      </c>
      <c r="B708" s="101" t="s">
        <v>7</v>
      </c>
      <c r="C708" s="68"/>
      <c r="D708" s="68">
        <v>11.8</v>
      </c>
      <c r="E708" s="68">
        <v>11.8</v>
      </c>
    </row>
    <row r="709" spans="1:5" x14ac:dyDescent="0.3">
      <c r="A709" s="69" t="s">
        <v>616</v>
      </c>
      <c r="B709" s="101" t="s">
        <v>20</v>
      </c>
      <c r="C709" s="68">
        <v>11.6</v>
      </c>
      <c r="D709" s="68">
        <v>1943.902</v>
      </c>
      <c r="E709" s="68">
        <v>1955.502</v>
      </c>
    </row>
    <row r="710" spans="1:5" x14ac:dyDescent="0.3">
      <c r="A710" s="69" t="s">
        <v>930</v>
      </c>
      <c r="B710" s="101" t="s">
        <v>7</v>
      </c>
      <c r="C710" s="68"/>
      <c r="D710" s="68">
        <v>9.4</v>
      </c>
      <c r="E710" s="68">
        <v>9.4</v>
      </c>
    </row>
    <row r="711" spans="1:5" x14ac:dyDescent="0.3">
      <c r="A711" s="69" t="s">
        <v>781</v>
      </c>
      <c r="B711" s="101" t="s">
        <v>20</v>
      </c>
      <c r="C711" s="68">
        <v>13.100000000000001</v>
      </c>
      <c r="D711" s="68">
        <v>6079.7219999999988</v>
      </c>
      <c r="E711" s="68">
        <v>6092.8219999999992</v>
      </c>
    </row>
    <row r="712" spans="1:5" x14ac:dyDescent="0.3">
      <c r="A712" s="69" t="s">
        <v>617</v>
      </c>
      <c r="B712" s="101" t="s">
        <v>7</v>
      </c>
      <c r="C712" s="68"/>
      <c r="D712" s="68">
        <v>78.099999999999994</v>
      </c>
      <c r="E712" s="68">
        <v>78.099999999999994</v>
      </c>
    </row>
    <row r="713" spans="1:5" x14ac:dyDescent="0.3">
      <c r="A713" s="69" t="s">
        <v>618</v>
      </c>
      <c r="B713" s="101" t="s">
        <v>7</v>
      </c>
      <c r="C713" s="68"/>
      <c r="D713" s="68">
        <v>133.70000000000002</v>
      </c>
      <c r="E713" s="68">
        <v>133.70000000000002</v>
      </c>
    </row>
    <row r="714" spans="1:5" x14ac:dyDescent="0.3">
      <c r="A714" s="69" t="s">
        <v>619</v>
      </c>
      <c r="B714" s="101" t="s">
        <v>7</v>
      </c>
      <c r="C714" s="68"/>
      <c r="D714" s="68">
        <v>18.100000000000001</v>
      </c>
      <c r="E714" s="68">
        <v>18.100000000000001</v>
      </c>
    </row>
    <row r="715" spans="1:5" x14ac:dyDescent="0.3">
      <c r="A715" s="69" t="s">
        <v>879</v>
      </c>
      <c r="B715" s="101" t="s">
        <v>7</v>
      </c>
      <c r="C715" s="68"/>
      <c r="D715" s="68">
        <v>20.100000000000001</v>
      </c>
      <c r="E715" s="68">
        <v>20.100000000000001</v>
      </c>
    </row>
    <row r="716" spans="1:5" x14ac:dyDescent="0.3">
      <c r="A716" s="69" t="s">
        <v>620</v>
      </c>
      <c r="B716" s="101" t="s">
        <v>7</v>
      </c>
      <c r="C716" s="68"/>
      <c r="D716" s="68">
        <v>152.20000000000002</v>
      </c>
      <c r="E716" s="68">
        <v>152.20000000000002</v>
      </c>
    </row>
    <row r="717" spans="1:5" x14ac:dyDescent="0.3">
      <c r="A717" s="69" t="s">
        <v>880</v>
      </c>
      <c r="B717" s="101" t="s">
        <v>7</v>
      </c>
      <c r="C717" s="68"/>
      <c r="D717" s="68">
        <v>20.100000000000001</v>
      </c>
      <c r="E717" s="68">
        <v>20.100000000000001</v>
      </c>
    </row>
    <row r="718" spans="1:5" x14ac:dyDescent="0.3">
      <c r="A718" s="69" t="s">
        <v>621</v>
      </c>
      <c r="B718" s="101" t="s">
        <v>7</v>
      </c>
      <c r="C718" s="68"/>
      <c r="D718" s="68">
        <v>6.5</v>
      </c>
      <c r="E718" s="68">
        <v>6.5</v>
      </c>
    </row>
    <row r="719" spans="1:5" x14ac:dyDescent="0.3">
      <c r="A719" s="69" t="s">
        <v>622</v>
      </c>
      <c r="B719" s="101" t="s">
        <v>7</v>
      </c>
      <c r="C719" s="68"/>
      <c r="D719" s="68">
        <v>6.5</v>
      </c>
      <c r="E719" s="68">
        <v>6.5</v>
      </c>
    </row>
    <row r="720" spans="1:5" x14ac:dyDescent="0.3">
      <c r="A720" s="69" t="s">
        <v>623</v>
      </c>
      <c r="B720" s="101" t="s">
        <v>7</v>
      </c>
      <c r="C720" s="68"/>
      <c r="D720" s="68">
        <v>18.2</v>
      </c>
      <c r="E720" s="68">
        <v>18.2</v>
      </c>
    </row>
    <row r="721" spans="1:5" x14ac:dyDescent="0.3">
      <c r="A721" s="69" t="s">
        <v>624</v>
      </c>
      <c r="B721" s="101" t="s">
        <v>7</v>
      </c>
      <c r="C721" s="68"/>
      <c r="D721" s="68">
        <v>119.89999999999999</v>
      </c>
      <c r="E721" s="68">
        <v>119.89999999999999</v>
      </c>
    </row>
    <row r="722" spans="1:5" x14ac:dyDescent="0.3">
      <c r="A722" s="69" t="s">
        <v>625</v>
      </c>
      <c r="B722" s="101" t="s">
        <v>7</v>
      </c>
      <c r="C722" s="68"/>
      <c r="D722" s="68">
        <v>9.1</v>
      </c>
      <c r="E722" s="68">
        <v>9.1</v>
      </c>
    </row>
    <row r="723" spans="1:5" x14ac:dyDescent="0.3">
      <c r="A723" s="69" t="s">
        <v>626</v>
      </c>
      <c r="B723" s="101" t="s">
        <v>7</v>
      </c>
      <c r="C723" s="68"/>
      <c r="D723" s="68">
        <v>4.3</v>
      </c>
      <c r="E723" s="68">
        <v>4.3</v>
      </c>
    </row>
    <row r="724" spans="1:5" x14ac:dyDescent="0.3">
      <c r="A724" s="69" t="s">
        <v>627</v>
      </c>
      <c r="B724" s="101" t="s">
        <v>7</v>
      </c>
      <c r="C724" s="68"/>
      <c r="D724" s="68">
        <v>4.3</v>
      </c>
      <c r="E724" s="68">
        <v>4.3</v>
      </c>
    </row>
    <row r="725" spans="1:5" x14ac:dyDescent="0.3">
      <c r="A725" s="69" t="s">
        <v>628</v>
      </c>
      <c r="B725" s="101" t="s">
        <v>7</v>
      </c>
      <c r="C725" s="68"/>
      <c r="D725" s="68">
        <v>21.1</v>
      </c>
      <c r="E725" s="68">
        <v>21.1</v>
      </c>
    </row>
    <row r="726" spans="1:5" x14ac:dyDescent="0.3">
      <c r="A726" s="69" t="s">
        <v>629</v>
      </c>
      <c r="B726" s="101" t="s">
        <v>7</v>
      </c>
      <c r="C726" s="68"/>
      <c r="D726" s="68">
        <v>4.0999999999999996</v>
      </c>
      <c r="E726" s="68">
        <v>4.0999999999999996</v>
      </c>
    </row>
    <row r="727" spans="1:5" x14ac:dyDescent="0.3">
      <c r="A727" s="69" t="s">
        <v>630</v>
      </c>
      <c r="B727" s="101" t="s">
        <v>7</v>
      </c>
      <c r="C727" s="68"/>
      <c r="D727" s="68">
        <v>6.7</v>
      </c>
      <c r="E727" s="68">
        <v>6.7</v>
      </c>
    </row>
    <row r="728" spans="1:5" x14ac:dyDescent="0.3">
      <c r="A728" s="69" t="s">
        <v>631</v>
      </c>
      <c r="B728" s="101" t="s">
        <v>7</v>
      </c>
      <c r="C728" s="68"/>
      <c r="D728" s="68">
        <v>6.7</v>
      </c>
      <c r="E728" s="68">
        <v>6.7</v>
      </c>
    </row>
    <row r="729" spans="1:5" x14ac:dyDescent="0.3">
      <c r="A729" s="69" t="s">
        <v>632</v>
      </c>
      <c r="B729" s="101" t="s">
        <v>7</v>
      </c>
      <c r="C729" s="68"/>
      <c r="D729" s="68">
        <v>1368.7</v>
      </c>
      <c r="E729" s="68">
        <v>1368.7</v>
      </c>
    </row>
    <row r="730" spans="1:5" x14ac:dyDescent="0.3">
      <c r="A730" s="69" t="s">
        <v>633</v>
      </c>
      <c r="B730" s="101" t="s">
        <v>7</v>
      </c>
      <c r="C730" s="68"/>
      <c r="D730" s="68">
        <v>190.6</v>
      </c>
      <c r="E730" s="68">
        <v>190.6</v>
      </c>
    </row>
    <row r="731" spans="1:5" x14ac:dyDescent="0.3">
      <c r="A731" s="69" t="s">
        <v>634</v>
      </c>
      <c r="B731" s="101" t="s">
        <v>7</v>
      </c>
      <c r="C731" s="68"/>
      <c r="D731" s="68">
        <v>2006.4</v>
      </c>
      <c r="E731" s="68">
        <v>2006.4</v>
      </c>
    </row>
    <row r="732" spans="1:5" x14ac:dyDescent="0.3">
      <c r="A732" s="69" t="s">
        <v>931</v>
      </c>
      <c r="B732" s="101" t="s">
        <v>7</v>
      </c>
      <c r="C732" s="68"/>
      <c r="D732" s="68">
        <v>4.0999999999999996</v>
      </c>
      <c r="E732" s="68">
        <v>4.0999999999999996</v>
      </c>
    </row>
    <row r="733" spans="1:5" x14ac:dyDescent="0.3">
      <c r="A733" s="69" t="s">
        <v>932</v>
      </c>
      <c r="B733" s="101" t="s">
        <v>7</v>
      </c>
      <c r="C733" s="68"/>
      <c r="D733" s="68">
        <v>4.0999999999999996</v>
      </c>
      <c r="E733" s="68">
        <v>4.0999999999999996</v>
      </c>
    </row>
    <row r="734" spans="1:5" x14ac:dyDescent="0.3">
      <c r="A734" s="69" t="s">
        <v>635</v>
      </c>
      <c r="B734" s="101" t="s">
        <v>7</v>
      </c>
      <c r="C734" s="68"/>
      <c r="D734" s="68">
        <v>5.6</v>
      </c>
      <c r="E734" s="68">
        <v>5.6</v>
      </c>
    </row>
    <row r="735" spans="1:5" x14ac:dyDescent="0.3">
      <c r="A735" s="69" t="s">
        <v>636</v>
      </c>
      <c r="B735" s="101" t="s">
        <v>7</v>
      </c>
      <c r="C735" s="68"/>
      <c r="D735" s="68">
        <v>60.100000000000009</v>
      </c>
      <c r="E735" s="68">
        <v>60.100000000000009</v>
      </c>
    </row>
    <row r="736" spans="1:5" x14ac:dyDescent="0.3">
      <c r="A736" s="69" t="s">
        <v>637</v>
      </c>
      <c r="B736" s="101" t="s">
        <v>7</v>
      </c>
      <c r="C736" s="68"/>
      <c r="D736" s="68">
        <v>11.5</v>
      </c>
      <c r="E736" s="68">
        <v>11.5</v>
      </c>
    </row>
    <row r="737" spans="1:5" x14ac:dyDescent="0.3">
      <c r="A737" s="69" t="s">
        <v>638</v>
      </c>
      <c r="B737" s="101" t="s">
        <v>7</v>
      </c>
      <c r="C737" s="68"/>
      <c r="D737" s="68">
        <v>164.1</v>
      </c>
      <c r="E737" s="68">
        <v>164.1</v>
      </c>
    </row>
    <row r="738" spans="1:5" x14ac:dyDescent="0.3">
      <c r="A738" s="69" t="s">
        <v>639</v>
      </c>
      <c r="B738" s="101" t="s">
        <v>7</v>
      </c>
      <c r="C738" s="68"/>
      <c r="D738" s="68">
        <v>44.7</v>
      </c>
      <c r="E738" s="68">
        <v>44.7</v>
      </c>
    </row>
    <row r="739" spans="1:5" x14ac:dyDescent="0.3">
      <c r="A739" s="69" t="s">
        <v>640</v>
      </c>
      <c r="B739" s="101" t="s">
        <v>7</v>
      </c>
      <c r="C739" s="68"/>
      <c r="D739" s="68">
        <v>20.2</v>
      </c>
      <c r="E739" s="68">
        <v>20.2</v>
      </c>
    </row>
    <row r="740" spans="1:5" x14ac:dyDescent="0.3">
      <c r="A740" s="69" t="s">
        <v>641</v>
      </c>
      <c r="B740" s="101" t="s">
        <v>7</v>
      </c>
      <c r="C740" s="68"/>
      <c r="D740" s="68">
        <v>82.7</v>
      </c>
      <c r="E740" s="68">
        <v>82.7</v>
      </c>
    </row>
    <row r="741" spans="1:5" x14ac:dyDescent="0.3">
      <c r="A741" s="69" t="s">
        <v>642</v>
      </c>
      <c r="B741" s="101" t="s">
        <v>7</v>
      </c>
      <c r="C741" s="68"/>
      <c r="D741" s="68">
        <v>90.6</v>
      </c>
      <c r="E741" s="68">
        <v>90.6</v>
      </c>
    </row>
    <row r="742" spans="1:5" x14ac:dyDescent="0.3">
      <c r="A742" s="69" t="s">
        <v>643</v>
      </c>
      <c r="B742" s="101" t="s">
        <v>7</v>
      </c>
      <c r="C742" s="68"/>
      <c r="D742" s="68">
        <v>163.5</v>
      </c>
      <c r="E742" s="68">
        <v>163.5</v>
      </c>
    </row>
    <row r="743" spans="1:5" x14ac:dyDescent="0.3">
      <c r="A743" s="69" t="s">
        <v>798</v>
      </c>
      <c r="B743" s="101" t="s">
        <v>7</v>
      </c>
      <c r="C743" s="68"/>
      <c r="D743" s="68">
        <v>6.1</v>
      </c>
      <c r="E743" s="68">
        <v>6.1</v>
      </c>
    </row>
    <row r="744" spans="1:5" x14ac:dyDescent="0.3">
      <c r="A744" s="69" t="s">
        <v>644</v>
      </c>
      <c r="B744" s="101" t="s">
        <v>7</v>
      </c>
      <c r="C744" s="68"/>
      <c r="D744" s="68">
        <v>18.100000000000001</v>
      </c>
      <c r="E744" s="68">
        <v>18.100000000000001</v>
      </c>
    </row>
    <row r="745" spans="1:5" x14ac:dyDescent="0.3">
      <c r="A745" s="69" t="s">
        <v>898</v>
      </c>
      <c r="B745" s="101" t="s">
        <v>7</v>
      </c>
      <c r="C745" s="68"/>
      <c r="D745" s="68">
        <v>9.1999999999999993</v>
      </c>
      <c r="E745" s="68">
        <v>9.1999999999999993</v>
      </c>
    </row>
    <row r="746" spans="1:5" x14ac:dyDescent="0.3">
      <c r="A746" s="69" t="s">
        <v>645</v>
      </c>
      <c r="B746" s="101" t="s">
        <v>7</v>
      </c>
      <c r="C746" s="68"/>
      <c r="D746" s="68">
        <v>13.5</v>
      </c>
      <c r="E746" s="68">
        <v>13.5</v>
      </c>
    </row>
    <row r="747" spans="1:5" x14ac:dyDescent="0.3">
      <c r="A747" s="69" t="s">
        <v>646</v>
      </c>
      <c r="B747" s="101" t="s">
        <v>7</v>
      </c>
      <c r="C747" s="68"/>
      <c r="D747" s="68">
        <v>13.5</v>
      </c>
      <c r="E747" s="68">
        <v>13.5</v>
      </c>
    </row>
    <row r="748" spans="1:5" x14ac:dyDescent="0.3">
      <c r="A748" s="69" t="s">
        <v>647</v>
      </c>
      <c r="B748" s="101" t="s">
        <v>7</v>
      </c>
      <c r="C748" s="68"/>
      <c r="D748" s="68">
        <v>150</v>
      </c>
      <c r="E748" s="68">
        <v>150</v>
      </c>
    </row>
    <row r="749" spans="1:5" x14ac:dyDescent="0.3">
      <c r="A749" s="69" t="s">
        <v>648</v>
      </c>
      <c r="B749" s="101" t="s">
        <v>7</v>
      </c>
      <c r="C749" s="68"/>
      <c r="D749" s="68">
        <v>37.1</v>
      </c>
      <c r="E749" s="68">
        <v>37.1</v>
      </c>
    </row>
    <row r="750" spans="1:5" x14ac:dyDescent="0.3">
      <c r="A750" s="69" t="s">
        <v>649</v>
      </c>
      <c r="B750" s="101" t="s">
        <v>7</v>
      </c>
      <c r="C750" s="68"/>
      <c r="D750" s="68">
        <v>4.0999999999999996</v>
      </c>
      <c r="E750" s="68">
        <v>4.0999999999999996</v>
      </c>
    </row>
    <row r="751" spans="1:5" x14ac:dyDescent="0.3">
      <c r="A751" s="69" t="s">
        <v>650</v>
      </c>
      <c r="B751" s="101" t="s">
        <v>7</v>
      </c>
      <c r="C751" s="68"/>
      <c r="D751" s="68">
        <v>15.8</v>
      </c>
      <c r="E751" s="68">
        <v>15.8</v>
      </c>
    </row>
    <row r="752" spans="1:5" x14ac:dyDescent="0.3">
      <c r="A752" s="69" t="s">
        <v>651</v>
      </c>
      <c r="B752" s="101" t="s">
        <v>7</v>
      </c>
      <c r="C752" s="68"/>
      <c r="D752" s="68">
        <v>367.3</v>
      </c>
      <c r="E752" s="68">
        <v>367.3</v>
      </c>
    </row>
    <row r="753" spans="1:5" x14ac:dyDescent="0.3">
      <c r="A753" s="69" t="s">
        <v>652</v>
      </c>
      <c r="B753" s="101" t="s">
        <v>7</v>
      </c>
      <c r="C753" s="68"/>
      <c r="D753" s="68">
        <v>276.8</v>
      </c>
      <c r="E753" s="68">
        <v>276.8</v>
      </c>
    </row>
    <row r="754" spans="1:5" x14ac:dyDescent="0.3">
      <c r="A754" s="69" t="s">
        <v>653</v>
      </c>
      <c r="B754" s="101" t="s">
        <v>7</v>
      </c>
      <c r="C754" s="68"/>
      <c r="D754" s="68">
        <v>46.5</v>
      </c>
      <c r="E754" s="68">
        <v>46.5</v>
      </c>
    </row>
    <row r="755" spans="1:5" x14ac:dyDescent="0.3">
      <c r="A755" s="69" t="s">
        <v>654</v>
      </c>
      <c r="B755" s="101" t="s">
        <v>7</v>
      </c>
      <c r="C755" s="68"/>
      <c r="D755" s="68">
        <v>5.2</v>
      </c>
      <c r="E755" s="68">
        <v>5.2</v>
      </c>
    </row>
    <row r="756" spans="1:5" x14ac:dyDescent="0.3">
      <c r="A756" s="69" t="s">
        <v>655</v>
      </c>
      <c r="B756" s="101" t="s">
        <v>7</v>
      </c>
      <c r="C756" s="68"/>
      <c r="D756" s="68">
        <v>13.4</v>
      </c>
      <c r="E756" s="68">
        <v>13.4</v>
      </c>
    </row>
    <row r="757" spans="1:5" x14ac:dyDescent="0.3">
      <c r="A757" s="69" t="s">
        <v>656</v>
      </c>
      <c r="B757" s="101" t="s">
        <v>20</v>
      </c>
      <c r="C757" s="68">
        <v>47.300000000000004</v>
      </c>
      <c r="D757" s="68">
        <v>2129.201</v>
      </c>
      <c r="E757" s="68">
        <v>2176.5010000000002</v>
      </c>
    </row>
    <row r="758" spans="1:5" x14ac:dyDescent="0.3">
      <c r="A758" s="69" t="s">
        <v>657</v>
      </c>
      <c r="B758" s="101" t="s">
        <v>7</v>
      </c>
      <c r="C758" s="68"/>
      <c r="D758" s="68">
        <v>321.5</v>
      </c>
      <c r="E758" s="68">
        <v>321.5</v>
      </c>
    </row>
    <row r="759" spans="1:5" x14ac:dyDescent="0.3">
      <c r="A759" s="69" t="s">
        <v>658</v>
      </c>
      <c r="B759" s="101" t="s">
        <v>7</v>
      </c>
      <c r="C759" s="68"/>
      <c r="D759" s="68">
        <v>134.4</v>
      </c>
      <c r="E759" s="68">
        <v>134.4</v>
      </c>
    </row>
    <row r="760" spans="1:5" x14ac:dyDescent="0.3">
      <c r="A760" s="69" t="s">
        <v>659</v>
      </c>
      <c r="B760" s="101" t="s">
        <v>7</v>
      </c>
      <c r="C760" s="68"/>
      <c r="D760" s="68">
        <v>138</v>
      </c>
      <c r="E760" s="68">
        <v>138</v>
      </c>
    </row>
    <row r="761" spans="1:5" x14ac:dyDescent="0.3">
      <c r="A761" s="69" t="s">
        <v>660</v>
      </c>
      <c r="B761" s="101" t="s">
        <v>7</v>
      </c>
      <c r="C761" s="68"/>
      <c r="D761" s="68">
        <v>62.8</v>
      </c>
      <c r="E761" s="68">
        <v>62.8</v>
      </c>
    </row>
    <row r="762" spans="1:5" x14ac:dyDescent="0.3">
      <c r="A762" s="69" t="s">
        <v>661</v>
      </c>
      <c r="B762" s="101" t="s">
        <v>7</v>
      </c>
      <c r="C762" s="68"/>
      <c r="D762" s="68">
        <v>51.800000000000004</v>
      </c>
      <c r="E762" s="68">
        <v>51.800000000000004</v>
      </c>
    </row>
    <row r="763" spans="1:5" x14ac:dyDescent="0.3">
      <c r="A763" s="69" t="s">
        <v>662</v>
      </c>
      <c r="B763" s="101" t="s">
        <v>7</v>
      </c>
      <c r="C763" s="68"/>
      <c r="D763" s="68">
        <v>79.900000000000006</v>
      </c>
      <c r="E763" s="68">
        <v>79.900000000000006</v>
      </c>
    </row>
    <row r="764" spans="1:5" x14ac:dyDescent="0.3">
      <c r="A764" s="69" t="s">
        <v>663</v>
      </c>
      <c r="B764" s="101" t="s">
        <v>7</v>
      </c>
      <c r="C764" s="68"/>
      <c r="D764" s="68">
        <v>20.8</v>
      </c>
      <c r="E764" s="68">
        <v>20.8</v>
      </c>
    </row>
    <row r="765" spans="1:5" x14ac:dyDescent="0.3">
      <c r="A765" s="69" t="s">
        <v>905</v>
      </c>
      <c r="B765" s="101" t="s">
        <v>7</v>
      </c>
      <c r="C765" s="68"/>
      <c r="D765" s="68">
        <v>25.9</v>
      </c>
      <c r="E765" s="68">
        <v>25.9</v>
      </c>
    </row>
    <row r="766" spans="1:5" x14ac:dyDescent="0.3">
      <c r="A766" s="69" t="s">
        <v>906</v>
      </c>
      <c r="B766" s="101" t="s">
        <v>7</v>
      </c>
      <c r="C766" s="68"/>
      <c r="D766" s="68">
        <v>96.299999999999983</v>
      </c>
      <c r="E766" s="68">
        <v>96.299999999999983</v>
      </c>
    </row>
    <row r="767" spans="1:5" x14ac:dyDescent="0.3">
      <c r="A767" s="69" t="s">
        <v>664</v>
      </c>
      <c r="B767" s="101" t="s">
        <v>7</v>
      </c>
      <c r="C767" s="68"/>
      <c r="D767" s="68">
        <v>16.600000000000001</v>
      </c>
      <c r="E767" s="68">
        <v>16.600000000000001</v>
      </c>
    </row>
    <row r="768" spans="1:5" x14ac:dyDescent="0.3">
      <c r="A768" s="69" t="s">
        <v>1058</v>
      </c>
      <c r="B768" s="101" t="s">
        <v>7</v>
      </c>
      <c r="C768" s="68"/>
      <c r="D768" s="68">
        <v>10.8</v>
      </c>
      <c r="E768" s="68">
        <v>10.8</v>
      </c>
    </row>
    <row r="769" spans="1:5" x14ac:dyDescent="0.3">
      <c r="A769" s="69" t="s">
        <v>907</v>
      </c>
      <c r="B769" s="101" t="s">
        <v>20</v>
      </c>
      <c r="C769" s="68">
        <v>4</v>
      </c>
      <c r="D769" s="68">
        <v>136.70000000000002</v>
      </c>
      <c r="E769" s="68">
        <v>140.70000000000002</v>
      </c>
    </row>
    <row r="770" spans="1:5" x14ac:dyDescent="0.3">
      <c r="A770" s="69" t="s">
        <v>871</v>
      </c>
      <c r="B770" s="101" t="s">
        <v>7</v>
      </c>
      <c r="C770" s="68"/>
      <c r="D770" s="68">
        <v>5.9</v>
      </c>
      <c r="E770" s="68">
        <v>5.9</v>
      </c>
    </row>
    <row r="771" spans="1:5" x14ac:dyDescent="0.3">
      <c r="A771" s="69" t="s">
        <v>872</v>
      </c>
      <c r="B771" s="101" t="s">
        <v>7</v>
      </c>
      <c r="C771" s="68"/>
      <c r="D771" s="68">
        <v>5.9</v>
      </c>
      <c r="E771" s="68">
        <v>5.9</v>
      </c>
    </row>
    <row r="772" spans="1:5" x14ac:dyDescent="0.3">
      <c r="A772" s="69" t="s">
        <v>665</v>
      </c>
      <c r="B772" s="101" t="s">
        <v>7</v>
      </c>
      <c r="C772" s="68"/>
      <c r="D772" s="68">
        <v>4</v>
      </c>
      <c r="E772" s="68">
        <v>4</v>
      </c>
    </row>
    <row r="773" spans="1:5" x14ac:dyDescent="0.3">
      <c r="A773" s="69" t="s">
        <v>666</v>
      </c>
      <c r="B773" s="101" t="s">
        <v>7</v>
      </c>
      <c r="C773" s="68"/>
      <c r="D773" s="68">
        <v>140.30000000000001</v>
      </c>
      <c r="E773" s="68">
        <v>140.30000000000001</v>
      </c>
    </row>
    <row r="774" spans="1:5" x14ac:dyDescent="0.3">
      <c r="A774" s="69" t="s">
        <v>667</v>
      </c>
      <c r="B774" s="101" t="s">
        <v>7</v>
      </c>
      <c r="C774" s="68"/>
      <c r="D774" s="68">
        <v>118.30000000000001</v>
      </c>
      <c r="E774" s="68">
        <v>118.30000000000001</v>
      </c>
    </row>
    <row r="775" spans="1:5" x14ac:dyDescent="0.3">
      <c r="A775" s="69" t="s">
        <v>828</v>
      </c>
      <c r="B775" s="101" t="s">
        <v>7</v>
      </c>
      <c r="C775" s="68"/>
      <c r="D775" s="68">
        <v>17.7</v>
      </c>
      <c r="E775" s="68">
        <v>17.7</v>
      </c>
    </row>
    <row r="776" spans="1:5" x14ac:dyDescent="0.3">
      <c r="A776" s="69" t="s">
        <v>829</v>
      </c>
      <c r="B776" s="101" t="s">
        <v>7</v>
      </c>
      <c r="C776" s="68"/>
      <c r="D776" s="68">
        <v>12.3</v>
      </c>
      <c r="E776" s="68">
        <v>12.3</v>
      </c>
    </row>
    <row r="777" spans="1:5" x14ac:dyDescent="0.3">
      <c r="A777" s="69" t="s">
        <v>668</v>
      </c>
      <c r="B777" s="101" t="s">
        <v>7</v>
      </c>
      <c r="C777" s="68"/>
      <c r="D777" s="68">
        <v>43.3</v>
      </c>
      <c r="E777" s="68">
        <v>43.3</v>
      </c>
    </row>
    <row r="778" spans="1:5" x14ac:dyDescent="0.3">
      <c r="A778" s="69" t="s">
        <v>669</v>
      </c>
      <c r="B778" s="101" t="s">
        <v>7</v>
      </c>
      <c r="C778" s="68"/>
      <c r="D778" s="68">
        <v>4</v>
      </c>
      <c r="E778" s="68">
        <v>4</v>
      </c>
    </row>
    <row r="779" spans="1:5" x14ac:dyDescent="0.3">
      <c r="A779" s="69" t="s">
        <v>670</v>
      </c>
      <c r="B779" s="101" t="s">
        <v>7</v>
      </c>
      <c r="C779" s="68"/>
      <c r="D779" s="68">
        <v>16.7</v>
      </c>
      <c r="E779" s="68">
        <v>16.7</v>
      </c>
    </row>
    <row r="780" spans="1:5" x14ac:dyDescent="0.3">
      <c r="A780" s="69" t="s">
        <v>671</v>
      </c>
      <c r="B780" s="101" t="s">
        <v>7</v>
      </c>
      <c r="C780" s="68"/>
      <c r="D780" s="68">
        <v>1097.7000000000003</v>
      </c>
      <c r="E780" s="68">
        <v>1097.7000000000003</v>
      </c>
    </row>
    <row r="781" spans="1:5" x14ac:dyDescent="0.3">
      <c r="A781" s="69" t="s">
        <v>672</v>
      </c>
      <c r="B781" s="101" t="s">
        <v>7</v>
      </c>
      <c r="C781" s="68"/>
      <c r="D781" s="68">
        <v>3011.6</v>
      </c>
      <c r="E781" s="68">
        <v>3011.6</v>
      </c>
    </row>
    <row r="782" spans="1:5" x14ac:dyDescent="0.3">
      <c r="A782" s="69" t="s">
        <v>673</v>
      </c>
      <c r="B782" s="101" t="s">
        <v>7</v>
      </c>
      <c r="C782" s="68"/>
      <c r="D782" s="68">
        <v>18.100000000000001</v>
      </c>
      <c r="E782" s="68">
        <v>18.100000000000001</v>
      </c>
    </row>
    <row r="783" spans="1:5" x14ac:dyDescent="0.3">
      <c r="A783" s="69" t="s">
        <v>674</v>
      </c>
      <c r="B783" s="101" t="s">
        <v>7</v>
      </c>
      <c r="C783" s="68"/>
      <c r="D783" s="68">
        <v>18</v>
      </c>
      <c r="E783" s="68">
        <v>18</v>
      </c>
    </row>
    <row r="784" spans="1:5" x14ac:dyDescent="0.3">
      <c r="A784" s="69" t="s">
        <v>895</v>
      </c>
      <c r="B784" s="101" t="s">
        <v>7</v>
      </c>
      <c r="C784" s="68"/>
      <c r="D784" s="68">
        <v>31.900000000000002</v>
      </c>
      <c r="E784" s="68">
        <v>31.900000000000002</v>
      </c>
    </row>
    <row r="785" spans="1:5" x14ac:dyDescent="0.3">
      <c r="A785" s="69" t="s">
        <v>675</v>
      </c>
      <c r="B785" s="101" t="s">
        <v>7</v>
      </c>
      <c r="C785" s="68"/>
      <c r="D785" s="68">
        <v>466.9</v>
      </c>
      <c r="E785" s="68">
        <v>466.9</v>
      </c>
    </row>
    <row r="786" spans="1:5" x14ac:dyDescent="0.3">
      <c r="A786" s="69" t="s">
        <v>676</v>
      </c>
      <c r="B786" s="101" t="s">
        <v>7</v>
      </c>
      <c r="C786" s="68"/>
      <c r="D786" s="68">
        <v>13.5</v>
      </c>
      <c r="E786" s="68">
        <v>13.5</v>
      </c>
    </row>
    <row r="787" spans="1:5" x14ac:dyDescent="0.3">
      <c r="A787" s="69" t="s">
        <v>677</v>
      </c>
      <c r="B787" s="101" t="s">
        <v>7</v>
      </c>
      <c r="C787" s="68"/>
      <c r="D787" s="68">
        <v>485.1</v>
      </c>
      <c r="E787" s="68">
        <v>485.1</v>
      </c>
    </row>
    <row r="788" spans="1:5" x14ac:dyDescent="0.3">
      <c r="A788" s="69" t="s">
        <v>678</v>
      </c>
      <c r="B788" s="101" t="s">
        <v>7</v>
      </c>
      <c r="C788" s="68"/>
      <c r="D788" s="68">
        <v>37.9</v>
      </c>
      <c r="E788" s="68">
        <v>37.9</v>
      </c>
    </row>
    <row r="789" spans="1:5" x14ac:dyDescent="0.3">
      <c r="A789" s="69" t="s">
        <v>679</v>
      </c>
      <c r="B789" s="101" t="s">
        <v>7</v>
      </c>
      <c r="C789" s="68"/>
      <c r="D789" s="68">
        <v>197.2</v>
      </c>
      <c r="E789" s="68">
        <v>197.2</v>
      </c>
    </row>
    <row r="790" spans="1:5" x14ac:dyDescent="0.3">
      <c r="A790" s="69" t="s">
        <v>680</v>
      </c>
      <c r="B790" s="101" t="s">
        <v>7</v>
      </c>
      <c r="C790" s="68"/>
      <c r="D790" s="68">
        <v>199.5</v>
      </c>
      <c r="E790" s="68">
        <v>199.5</v>
      </c>
    </row>
    <row r="791" spans="1:5" x14ac:dyDescent="0.3">
      <c r="A791" s="69" t="s">
        <v>807</v>
      </c>
      <c r="B791" s="101" t="s">
        <v>7</v>
      </c>
      <c r="C791" s="68"/>
      <c r="D791" s="68">
        <v>13.3</v>
      </c>
      <c r="E791" s="68">
        <v>13.3</v>
      </c>
    </row>
    <row r="792" spans="1:5" x14ac:dyDescent="0.3">
      <c r="A792" s="69" t="s">
        <v>825</v>
      </c>
      <c r="B792" s="101" t="s">
        <v>20</v>
      </c>
      <c r="C792" s="68">
        <v>82.899999999999991</v>
      </c>
      <c r="D792" s="68">
        <v>1733.4999999999998</v>
      </c>
      <c r="E792" s="68">
        <v>1816.3999999999999</v>
      </c>
    </row>
    <row r="793" spans="1:5" x14ac:dyDescent="0.3">
      <c r="A793" s="69" t="s">
        <v>681</v>
      </c>
      <c r="B793" s="101" t="s">
        <v>7</v>
      </c>
      <c r="C793" s="68"/>
      <c r="D793" s="68">
        <v>14.1</v>
      </c>
      <c r="E793" s="68">
        <v>14.1</v>
      </c>
    </row>
    <row r="794" spans="1:5" x14ac:dyDescent="0.3">
      <c r="A794" s="69" t="s">
        <v>908</v>
      </c>
      <c r="B794" s="101" t="s">
        <v>7</v>
      </c>
      <c r="C794" s="68"/>
      <c r="D794" s="68">
        <v>4.9000000000000004</v>
      </c>
      <c r="E794" s="68">
        <v>4.9000000000000004</v>
      </c>
    </row>
    <row r="795" spans="1:5" x14ac:dyDescent="0.3">
      <c r="A795" s="69" t="s">
        <v>682</v>
      </c>
      <c r="B795" s="101" t="s">
        <v>7</v>
      </c>
      <c r="C795" s="68"/>
      <c r="D795" s="68">
        <v>7.7</v>
      </c>
      <c r="E795" s="68">
        <v>7.7</v>
      </c>
    </row>
    <row r="796" spans="1:5" x14ac:dyDescent="0.3">
      <c r="A796" s="69" t="s">
        <v>683</v>
      </c>
      <c r="B796" s="101" t="s">
        <v>7</v>
      </c>
      <c r="C796" s="68"/>
      <c r="D796" s="68">
        <v>8.1999999999999993</v>
      </c>
      <c r="E796" s="68">
        <v>8.1999999999999993</v>
      </c>
    </row>
    <row r="797" spans="1:5" x14ac:dyDescent="0.3">
      <c r="A797" s="69" t="s">
        <v>684</v>
      </c>
      <c r="B797" s="101" t="s">
        <v>7</v>
      </c>
      <c r="C797" s="68"/>
      <c r="D797" s="68">
        <v>6.9</v>
      </c>
      <c r="E797" s="68">
        <v>6.9</v>
      </c>
    </row>
    <row r="798" spans="1:5" x14ac:dyDescent="0.3">
      <c r="A798" s="69" t="s">
        <v>685</v>
      </c>
      <c r="B798" s="101" t="s">
        <v>7</v>
      </c>
      <c r="C798" s="68"/>
      <c r="D798" s="68">
        <v>6.9</v>
      </c>
      <c r="E798" s="68">
        <v>6.9</v>
      </c>
    </row>
    <row r="799" spans="1:5" x14ac:dyDescent="0.3">
      <c r="A799" s="69" t="s">
        <v>686</v>
      </c>
      <c r="B799" s="101" t="s">
        <v>7</v>
      </c>
      <c r="C799" s="68"/>
      <c r="D799" s="68">
        <v>6.9</v>
      </c>
      <c r="E799" s="68">
        <v>6.9</v>
      </c>
    </row>
    <row r="800" spans="1:5" x14ac:dyDescent="0.3">
      <c r="A800" s="69" t="s">
        <v>896</v>
      </c>
      <c r="B800" s="101" t="s">
        <v>7</v>
      </c>
      <c r="C800" s="68"/>
      <c r="D800" s="68">
        <v>9.3000000000000007</v>
      </c>
      <c r="E800" s="68">
        <v>9.3000000000000007</v>
      </c>
    </row>
    <row r="801" spans="1:5" x14ac:dyDescent="0.3">
      <c r="A801" s="69" t="s">
        <v>687</v>
      </c>
      <c r="B801" s="101" t="s">
        <v>20</v>
      </c>
      <c r="C801" s="68">
        <v>59.400000000000006</v>
      </c>
      <c r="D801" s="68">
        <v>5266.1019999999999</v>
      </c>
      <c r="E801" s="68">
        <v>5325.5019999999995</v>
      </c>
    </row>
    <row r="802" spans="1:5" x14ac:dyDescent="0.3">
      <c r="A802" s="69" t="s">
        <v>688</v>
      </c>
      <c r="B802" s="101" t="s">
        <v>7</v>
      </c>
      <c r="C802" s="68"/>
      <c r="D802" s="68">
        <v>48.9</v>
      </c>
      <c r="E802" s="68">
        <v>48.9</v>
      </c>
    </row>
    <row r="803" spans="1:5" x14ac:dyDescent="0.3">
      <c r="A803" s="69" t="s">
        <v>689</v>
      </c>
      <c r="B803" s="101" t="s">
        <v>20</v>
      </c>
      <c r="C803" s="68">
        <v>45.2</v>
      </c>
      <c r="D803" s="68">
        <v>3522.3009999999995</v>
      </c>
      <c r="E803" s="68">
        <v>3567.5009999999993</v>
      </c>
    </row>
    <row r="804" spans="1:5" x14ac:dyDescent="0.3">
      <c r="A804" s="69" t="s">
        <v>690</v>
      </c>
      <c r="B804" s="101" t="s">
        <v>7</v>
      </c>
      <c r="C804" s="68"/>
      <c r="D804" s="68">
        <v>4</v>
      </c>
      <c r="E804" s="68">
        <v>4</v>
      </c>
    </row>
    <row r="805" spans="1:5" x14ac:dyDescent="0.3">
      <c r="A805" s="69" t="s">
        <v>691</v>
      </c>
      <c r="B805" s="101" t="s">
        <v>7</v>
      </c>
      <c r="C805" s="68"/>
      <c r="D805" s="68">
        <v>35.299999999999997</v>
      </c>
      <c r="E805" s="68">
        <v>35.299999999999997</v>
      </c>
    </row>
    <row r="806" spans="1:5" x14ac:dyDescent="0.3">
      <c r="A806" s="69" t="s">
        <v>692</v>
      </c>
      <c r="B806" s="101" t="s">
        <v>7</v>
      </c>
      <c r="C806" s="68"/>
      <c r="D806" s="68">
        <v>6.7</v>
      </c>
      <c r="E806" s="68">
        <v>6.7</v>
      </c>
    </row>
    <row r="807" spans="1:5" x14ac:dyDescent="0.3">
      <c r="A807" s="69" t="s">
        <v>693</v>
      </c>
      <c r="B807" s="101" t="s">
        <v>7</v>
      </c>
      <c r="C807" s="68"/>
      <c r="D807" s="68">
        <v>26.4</v>
      </c>
      <c r="E807" s="68">
        <v>26.4</v>
      </c>
    </row>
    <row r="808" spans="1:5" x14ac:dyDescent="0.3">
      <c r="A808" s="69" t="s">
        <v>694</v>
      </c>
      <c r="B808" s="101" t="s">
        <v>7</v>
      </c>
      <c r="C808" s="68"/>
      <c r="D808" s="68">
        <v>22.4</v>
      </c>
      <c r="E808" s="68">
        <v>22.4</v>
      </c>
    </row>
    <row r="809" spans="1:5" x14ac:dyDescent="0.3">
      <c r="A809" s="69" t="s">
        <v>695</v>
      </c>
      <c r="B809" s="101" t="s">
        <v>7</v>
      </c>
      <c r="C809" s="68"/>
      <c r="D809" s="68">
        <v>89.8</v>
      </c>
      <c r="E809" s="68">
        <v>89.8</v>
      </c>
    </row>
    <row r="810" spans="1:5" x14ac:dyDescent="0.3">
      <c r="A810" s="69" t="s">
        <v>696</v>
      </c>
      <c r="B810" s="101" t="s">
        <v>7</v>
      </c>
      <c r="C810" s="68"/>
      <c r="D810" s="68">
        <v>12.4</v>
      </c>
      <c r="E810" s="68">
        <v>12.4</v>
      </c>
    </row>
    <row r="811" spans="1:5" x14ac:dyDescent="0.3">
      <c r="A811" s="69" t="s">
        <v>697</v>
      </c>
      <c r="B811" s="101" t="s">
        <v>7</v>
      </c>
      <c r="C811" s="68"/>
      <c r="D811" s="68">
        <v>106.2</v>
      </c>
      <c r="E811" s="68">
        <v>106.2</v>
      </c>
    </row>
    <row r="812" spans="1:5" x14ac:dyDescent="0.3">
      <c r="A812" s="69" t="s">
        <v>698</v>
      </c>
      <c r="B812" s="101" t="s">
        <v>7</v>
      </c>
      <c r="C812" s="68"/>
      <c r="D812" s="68">
        <v>228.6</v>
      </c>
      <c r="E812" s="68">
        <v>228.6</v>
      </c>
    </row>
    <row r="813" spans="1:5" x14ac:dyDescent="0.3">
      <c r="A813" s="69" t="s">
        <v>699</v>
      </c>
      <c r="B813" s="101" t="s">
        <v>20</v>
      </c>
      <c r="C813" s="68">
        <v>5.8</v>
      </c>
      <c r="D813" s="68">
        <v>291.7</v>
      </c>
      <c r="E813" s="68">
        <v>297.5</v>
      </c>
    </row>
    <row r="814" spans="1:5" x14ac:dyDescent="0.3">
      <c r="A814" s="69" t="s">
        <v>700</v>
      </c>
      <c r="B814" s="101" t="s">
        <v>7</v>
      </c>
      <c r="C814" s="68"/>
      <c r="D814" s="68">
        <v>60.8</v>
      </c>
      <c r="E814" s="68">
        <v>60.8</v>
      </c>
    </row>
    <row r="815" spans="1:5" x14ac:dyDescent="0.3">
      <c r="A815" s="69" t="s">
        <v>701</v>
      </c>
      <c r="B815" s="101" t="s">
        <v>7</v>
      </c>
      <c r="C815" s="68"/>
      <c r="D815" s="68">
        <v>24.7</v>
      </c>
      <c r="E815" s="68">
        <v>24.7</v>
      </c>
    </row>
    <row r="816" spans="1:5" x14ac:dyDescent="0.3">
      <c r="A816" s="69" t="s">
        <v>702</v>
      </c>
      <c r="B816" s="101" t="s">
        <v>7</v>
      </c>
      <c r="C816" s="68"/>
      <c r="D816" s="68">
        <v>24.7</v>
      </c>
      <c r="E816" s="68">
        <v>24.7</v>
      </c>
    </row>
    <row r="817" spans="1:5" x14ac:dyDescent="0.3">
      <c r="A817" s="69" t="s">
        <v>703</v>
      </c>
      <c r="B817" s="101" t="s">
        <v>7</v>
      </c>
      <c r="C817" s="68"/>
      <c r="D817" s="68">
        <v>4</v>
      </c>
      <c r="E817" s="68">
        <v>4</v>
      </c>
    </row>
    <row r="818" spans="1:5" x14ac:dyDescent="0.3">
      <c r="A818" s="69" t="s">
        <v>704</v>
      </c>
      <c r="B818" s="101" t="s">
        <v>7</v>
      </c>
      <c r="C818" s="68"/>
      <c r="D818" s="68">
        <v>4</v>
      </c>
      <c r="E818" s="68">
        <v>4</v>
      </c>
    </row>
    <row r="819" spans="1:5" x14ac:dyDescent="0.3">
      <c r="A819" s="69" t="s">
        <v>705</v>
      </c>
      <c r="B819" s="101" t="s">
        <v>7</v>
      </c>
      <c r="C819" s="68"/>
      <c r="D819" s="68">
        <v>4</v>
      </c>
      <c r="E819" s="68">
        <v>4</v>
      </c>
    </row>
    <row r="820" spans="1:5" x14ac:dyDescent="0.3">
      <c r="A820" s="69" t="s">
        <v>873</v>
      </c>
      <c r="B820" s="101" t="s">
        <v>20</v>
      </c>
      <c r="C820" s="68">
        <v>13.5</v>
      </c>
      <c r="D820" s="68">
        <v>175.00000000000003</v>
      </c>
      <c r="E820" s="68">
        <v>188.50000000000003</v>
      </c>
    </row>
    <row r="821" spans="1:5" x14ac:dyDescent="0.3">
      <c r="A821" s="69" t="s">
        <v>909</v>
      </c>
      <c r="B821" s="101" t="s">
        <v>7</v>
      </c>
      <c r="C821" s="68"/>
      <c r="D821" s="68">
        <v>16.8</v>
      </c>
      <c r="E821" s="68">
        <v>16.8</v>
      </c>
    </row>
    <row r="822" spans="1:5" x14ac:dyDescent="0.3">
      <c r="A822" s="69" t="s">
        <v>706</v>
      </c>
      <c r="B822" s="101" t="s">
        <v>7</v>
      </c>
      <c r="C822" s="68"/>
      <c r="D822" s="68">
        <v>60.3</v>
      </c>
      <c r="E822" s="68">
        <v>60.3</v>
      </c>
    </row>
    <row r="823" spans="1:5" x14ac:dyDescent="0.3">
      <c r="A823" s="69" t="s">
        <v>933</v>
      </c>
      <c r="B823" s="101" t="s">
        <v>7</v>
      </c>
      <c r="C823" s="68"/>
      <c r="D823" s="68">
        <v>27.6</v>
      </c>
      <c r="E823" s="68">
        <v>27.6</v>
      </c>
    </row>
    <row r="824" spans="1:5" x14ac:dyDescent="0.3">
      <c r="A824" s="69" t="s">
        <v>934</v>
      </c>
      <c r="B824" s="101" t="s">
        <v>7</v>
      </c>
      <c r="C824" s="68"/>
      <c r="D824" s="68">
        <v>32.800000000000004</v>
      </c>
      <c r="E824" s="68">
        <v>32.800000000000004</v>
      </c>
    </row>
    <row r="825" spans="1:5" x14ac:dyDescent="0.3">
      <c r="A825" s="69" t="s">
        <v>707</v>
      </c>
      <c r="B825" s="101" t="s">
        <v>7</v>
      </c>
      <c r="C825" s="68"/>
      <c r="D825" s="68">
        <v>5</v>
      </c>
      <c r="E825" s="68">
        <v>5</v>
      </c>
    </row>
    <row r="826" spans="1:5" x14ac:dyDescent="0.3">
      <c r="A826" s="69" t="s">
        <v>708</v>
      </c>
      <c r="B826" s="101" t="s">
        <v>7</v>
      </c>
      <c r="C826" s="68"/>
      <c r="D826" s="68">
        <v>15.100000000000001</v>
      </c>
      <c r="E826" s="68">
        <v>15.100000000000001</v>
      </c>
    </row>
    <row r="827" spans="1:5" x14ac:dyDescent="0.3">
      <c r="A827" s="69" t="s">
        <v>709</v>
      </c>
      <c r="B827" s="101" t="s">
        <v>7</v>
      </c>
      <c r="C827" s="68"/>
      <c r="D827" s="68">
        <v>4.0999999999999996</v>
      </c>
      <c r="E827" s="68">
        <v>4.0999999999999996</v>
      </c>
    </row>
    <row r="828" spans="1:5" x14ac:dyDescent="0.3">
      <c r="A828" s="69" t="s">
        <v>710</v>
      </c>
      <c r="B828" s="101" t="s">
        <v>7</v>
      </c>
      <c r="C828" s="68"/>
      <c r="D828" s="68">
        <v>4.5</v>
      </c>
      <c r="E828" s="68">
        <v>4.5</v>
      </c>
    </row>
    <row r="829" spans="1:5" x14ac:dyDescent="0.3">
      <c r="A829" s="69" t="s">
        <v>711</v>
      </c>
      <c r="B829" s="101" t="s">
        <v>7</v>
      </c>
      <c r="C829" s="68"/>
      <c r="D829" s="68">
        <v>6.7</v>
      </c>
      <c r="E829" s="68">
        <v>6.7</v>
      </c>
    </row>
    <row r="830" spans="1:5" x14ac:dyDescent="0.3">
      <c r="A830" s="69" t="s">
        <v>712</v>
      </c>
      <c r="B830" s="101" t="s">
        <v>7</v>
      </c>
      <c r="C830" s="68"/>
      <c r="D830" s="68">
        <v>19.100000000000001</v>
      </c>
      <c r="E830" s="68">
        <v>19.100000000000001</v>
      </c>
    </row>
    <row r="831" spans="1:5" x14ac:dyDescent="0.3">
      <c r="A831" s="69" t="s">
        <v>713</v>
      </c>
      <c r="B831" s="101" t="s">
        <v>7</v>
      </c>
      <c r="C831" s="68"/>
      <c r="D831" s="68">
        <v>40.4</v>
      </c>
      <c r="E831" s="68">
        <v>40.4</v>
      </c>
    </row>
    <row r="832" spans="1:5" x14ac:dyDescent="0.3">
      <c r="A832" s="69" t="s">
        <v>714</v>
      </c>
      <c r="B832" s="101" t="s">
        <v>7</v>
      </c>
      <c r="C832" s="68"/>
      <c r="D832" s="68">
        <v>1278.8</v>
      </c>
      <c r="E832" s="68">
        <v>1278.8</v>
      </c>
    </row>
    <row r="833" spans="1:5" x14ac:dyDescent="0.3">
      <c r="A833" s="69" t="s">
        <v>715</v>
      </c>
      <c r="B833" s="101" t="s">
        <v>7</v>
      </c>
      <c r="C833" s="68"/>
      <c r="D833" s="68">
        <v>206.90000000000003</v>
      </c>
      <c r="E833" s="68">
        <v>206.90000000000003</v>
      </c>
    </row>
    <row r="834" spans="1:5" x14ac:dyDescent="0.3">
      <c r="A834" s="69" t="s">
        <v>716</v>
      </c>
      <c r="B834" s="101" t="s">
        <v>7</v>
      </c>
      <c r="C834" s="68"/>
      <c r="D834" s="68">
        <v>25.8</v>
      </c>
      <c r="E834" s="68">
        <v>25.8</v>
      </c>
    </row>
    <row r="835" spans="1:5" x14ac:dyDescent="0.3">
      <c r="A835" s="69" t="s">
        <v>717</v>
      </c>
      <c r="B835" s="101" t="s">
        <v>7</v>
      </c>
      <c r="C835" s="68"/>
      <c r="D835" s="68">
        <v>35.6</v>
      </c>
      <c r="E835" s="68">
        <v>35.6</v>
      </c>
    </row>
    <row r="836" spans="1:5" x14ac:dyDescent="0.3">
      <c r="A836" s="69" t="s">
        <v>718</v>
      </c>
      <c r="B836" s="101" t="s">
        <v>7</v>
      </c>
      <c r="C836" s="68"/>
      <c r="D836" s="68">
        <v>18.5</v>
      </c>
      <c r="E836" s="68">
        <v>18.5</v>
      </c>
    </row>
    <row r="837" spans="1:5" x14ac:dyDescent="0.3">
      <c r="A837" s="69" t="s">
        <v>719</v>
      </c>
      <c r="B837" s="101" t="s">
        <v>7</v>
      </c>
      <c r="C837" s="68"/>
      <c r="D837" s="68">
        <v>18.5</v>
      </c>
      <c r="E837" s="68">
        <v>18.5</v>
      </c>
    </row>
    <row r="838" spans="1:5" x14ac:dyDescent="0.3">
      <c r="A838" s="69" t="s">
        <v>720</v>
      </c>
      <c r="B838" s="101" t="s">
        <v>7</v>
      </c>
      <c r="C838" s="68"/>
      <c r="D838" s="68">
        <v>4.0999999999999996</v>
      </c>
      <c r="E838" s="68">
        <v>4.0999999999999996</v>
      </c>
    </row>
    <row r="839" spans="1:5" x14ac:dyDescent="0.3">
      <c r="A839" s="69" t="s">
        <v>721</v>
      </c>
      <c r="B839" s="101" t="s">
        <v>7</v>
      </c>
      <c r="C839" s="68"/>
      <c r="D839" s="68">
        <v>10.7</v>
      </c>
      <c r="E839" s="68">
        <v>10.7</v>
      </c>
    </row>
    <row r="840" spans="1:5" x14ac:dyDescent="0.3">
      <c r="A840" s="69" t="s">
        <v>722</v>
      </c>
      <c r="B840" s="101" t="s">
        <v>7</v>
      </c>
      <c r="C840" s="68"/>
      <c r="D840" s="68">
        <v>10.8</v>
      </c>
      <c r="E840" s="68">
        <v>10.8</v>
      </c>
    </row>
    <row r="841" spans="1:5" x14ac:dyDescent="0.3">
      <c r="A841" s="69" t="s">
        <v>723</v>
      </c>
      <c r="B841" s="101" t="s">
        <v>7</v>
      </c>
      <c r="C841" s="68"/>
      <c r="D841" s="68">
        <v>39.299999999999997</v>
      </c>
      <c r="E841" s="68">
        <v>39.299999999999997</v>
      </c>
    </row>
    <row r="842" spans="1:5" x14ac:dyDescent="0.3">
      <c r="A842" s="69" t="s">
        <v>724</v>
      </c>
      <c r="B842" s="101" t="s">
        <v>7</v>
      </c>
      <c r="C842" s="68"/>
      <c r="D842" s="68">
        <v>177.6</v>
      </c>
      <c r="E842" s="68">
        <v>177.6</v>
      </c>
    </row>
    <row r="843" spans="1:5" x14ac:dyDescent="0.3">
      <c r="A843" s="69" t="s">
        <v>725</v>
      </c>
      <c r="B843" s="101" t="s">
        <v>7</v>
      </c>
      <c r="C843" s="68"/>
      <c r="D843" s="68">
        <v>169.7</v>
      </c>
      <c r="E843" s="68">
        <v>169.7</v>
      </c>
    </row>
    <row r="844" spans="1:5" x14ac:dyDescent="0.3">
      <c r="A844" s="69" t="s">
        <v>726</v>
      </c>
      <c r="B844" s="101" t="s">
        <v>7</v>
      </c>
      <c r="C844" s="68"/>
      <c r="D844" s="68">
        <v>3.7</v>
      </c>
      <c r="E844" s="68">
        <v>3.7</v>
      </c>
    </row>
    <row r="845" spans="1:5" x14ac:dyDescent="0.3">
      <c r="A845" s="69" t="s">
        <v>727</v>
      </c>
      <c r="B845" s="101" t="s">
        <v>7</v>
      </c>
      <c r="C845" s="68"/>
      <c r="D845" s="68">
        <v>1321</v>
      </c>
      <c r="E845" s="68">
        <v>1321</v>
      </c>
    </row>
    <row r="846" spans="1:5" x14ac:dyDescent="0.3">
      <c r="A846" s="69" t="s">
        <v>728</v>
      </c>
      <c r="B846" s="101" t="s">
        <v>7</v>
      </c>
      <c r="C846" s="68"/>
      <c r="D846" s="68">
        <v>6.7</v>
      </c>
      <c r="E846" s="68">
        <v>6.7</v>
      </c>
    </row>
    <row r="847" spans="1:5" x14ac:dyDescent="0.3">
      <c r="A847" s="69" t="s">
        <v>729</v>
      </c>
      <c r="B847" s="101" t="s">
        <v>7</v>
      </c>
      <c r="C847" s="68"/>
      <c r="D847" s="68">
        <v>683.69999999999993</v>
      </c>
      <c r="E847" s="68">
        <v>683.69999999999993</v>
      </c>
    </row>
    <row r="848" spans="1:5" x14ac:dyDescent="0.3">
      <c r="A848" s="69" t="s">
        <v>730</v>
      </c>
      <c r="B848" s="101" t="s">
        <v>7</v>
      </c>
      <c r="C848" s="68"/>
      <c r="D848" s="68">
        <v>4.0999999999999996</v>
      </c>
      <c r="E848" s="68">
        <v>4.0999999999999996</v>
      </c>
    </row>
    <row r="849" spans="1:5" x14ac:dyDescent="0.3">
      <c r="A849" s="69" t="s">
        <v>731</v>
      </c>
      <c r="B849" s="101" t="s">
        <v>7</v>
      </c>
      <c r="C849" s="68"/>
      <c r="D849" s="68">
        <v>13</v>
      </c>
      <c r="E849" s="68">
        <v>13</v>
      </c>
    </row>
    <row r="850" spans="1:5" x14ac:dyDescent="0.3">
      <c r="A850" s="69" t="s">
        <v>732</v>
      </c>
      <c r="B850" s="101" t="s">
        <v>7</v>
      </c>
      <c r="C850" s="68"/>
      <c r="D850" s="68">
        <v>26.7</v>
      </c>
      <c r="E850" s="68">
        <v>26.7</v>
      </c>
    </row>
    <row r="851" spans="1:5" x14ac:dyDescent="0.3">
      <c r="A851" s="69" t="s">
        <v>733</v>
      </c>
      <c r="B851" s="101" t="s">
        <v>7</v>
      </c>
      <c r="C851" s="68"/>
      <c r="D851" s="68">
        <v>26.7</v>
      </c>
      <c r="E851" s="68">
        <v>26.7</v>
      </c>
    </row>
    <row r="852" spans="1:5" x14ac:dyDescent="0.3">
      <c r="A852" s="69" t="s">
        <v>874</v>
      </c>
      <c r="B852" s="101" t="s">
        <v>7</v>
      </c>
      <c r="C852" s="68"/>
      <c r="D852" s="68">
        <v>38.70000000000001</v>
      </c>
      <c r="E852" s="68">
        <v>38.70000000000001</v>
      </c>
    </row>
    <row r="853" spans="1:5" x14ac:dyDescent="0.3">
      <c r="A853" s="69" t="s">
        <v>734</v>
      </c>
      <c r="B853" s="101" t="s">
        <v>7</v>
      </c>
      <c r="C853" s="68"/>
      <c r="D853" s="68">
        <v>6.5</v>
      </c>
      <c r="E853" s="68">
        <v>6.5</v>
      </c>
    </row>
    <row r="854" spans="1:5" x14ac:dyDescent="0.3">
      <c r="A854" s="69" t="s">
        <v>735</v>
      </c>
      <c r="B854" s="101" t="s">
        <v>20</v>
      </c>
      <c r="C854" s="68">
        <v>148.35</v>
      </c>
      <c r="D854" s="68">
        <v>16274.050000000001</v>
      </c>
      <c r="E854" s="68">
        <v>16422.400000000001</v>
      </c>
    </row>
    <row r="855" spans="1:5" x14ac:dyDescent="0.3">
      <c r="A855" s="69" t="s">
        <v>736</v>
      </c>
      <c r="B855" s="101" t="s">
        <v>7</v>
      </c>
      <c r="C855" s="68"/>
      <c r="D855" s="68">
        <v>13</v>
      </c>
      <c r="E855" s="68">
        <v>13</v>
      </c>
    </row>
    <row r="856" spans="1:5" x14ac:dyDescent="0.3">
      <c r="A856" s="69" t="s">
        <v>737</v>
      </c>
      <c r="B856" s="101" t="s">
        <v>7</v>
      </c>
      <c r="C856" s="68"/>
      <c r="D856" s="68">
        <v>192.60000000000002</v>
      </c>
      <c r="E856" s="68">
        <v>192.60000000000002</v>
      </c>
    </row>
    <row r="857" spans="1:5" x14ac:dyDescent="0.3">
      <c r="A857" s="69" t="s">
        <v>738</v>
      </c>
      <c r="B857" s="101" t="s">
        <v>7</v>
      </c>
      <c r="C857" s="68"/>
      <c r="D857" s="68">
        <v>33.200000000000003</v>
      </c>
      <c r="E857" s="68">
        <v>33.200000000000003</v>
      </c>
    </row>
    <row r="858" spans="1:5" x14ac:dyDescent="0.3">
      <c r="A858" s="69" t="s">
        <v>739</v>
      </c>
      <c r="B858" s="101" t="s">
        <v>7</v>
      </c>
      <c r="C858" s="68"/>
      <c r="D858" s="68">
        <v>13.5</v>
      </c>
      <c r="E858" s="68">
        <v>13.5</v>
      </c>
    </row>
    <row r="859" spans="1:5" x14ac:dyDescent="0.3">
      <c r="A859" s="69" t="s">
        <v>740</v>
      </c>
      <c r="B859" s="101" t="s">
        <v>7</v>
      </c>
      <c r="C859" s="68"/>
      <c r="D859" s="68">
        <v>13.5</v>
      </c>
      <c r="E859" s="68">
        <v>13.5</v>
      </c>
    </row>
    <row r="860" spans="1:5" x14ac:dyDescent="0.3">
      <c r="A860" s="69" t="s">
        <v>741</v>
      </c>
      <c r="B860" s="101" t="s">
        <v>7</v>
      </c>
      <c r="C860" s="68"/>
      <c r="D860" s="68">
        <v>33.6</v>
      </c>
      <c r="E860" s="68">
        <v>33.6</v>
      </c>
    </row>
    <row r="861" spans="1:5" x14ac:dyDescent="0.3">
      <c r="A861" s="69" t="s">
        <v>742</v>
      </c>
      <c r="B861" s="101" t="s">
        <v>7</v>
      </c>
      <c r="C861" s="68"/>
      <c r="D861" s="68">
        <v>35.200000000000003</v>
      </c>
      <c r="E861" s="68">
        <v>35.200000000000003</v>
      </c>
    </row>
    <row r="862" spans="1:5" x14ac:dyDescent="0.3">
      <c r="A862" s="69" t="s">
        <v>743</v>
      </c>
      <c r="B862" s="101" t="s">
        <v>7</v>
      </c>
      <c r="C862" s="68"/>
      <c r="D862" s="68">
        <v>625.49999999999989</v>
      </c>
      <c r="E862" s="68">
        <v>625.49999999999989</v>
      </c>
    </row>
    <row r="863" spans="1:5" x14ac:dyDescent="0.3">
      <c r="A863" s="69" t="s">
        <v>744</v>
      </c>
      <c r="B863" s="101" t="s">
        <v>20</v>
      </c>
      <c r="C863" s="68">
        <v>38.699999999999996</v>
      </c>
      <c r="D863" s="68">
        <v>4227.6009999999997</v>
      </c>
      <c r="E863" s="68">
        <v>4266.3009999999995</v>
      </c>
    </row>
    <row r="864" spans="1:5" x14ac:dyDescent="0.3">
      <c r="A864" s="69" t="s">
        <v>745</v>
      </c>
      <c r="B864" s="101" t="s">
        <v>7</v>
      </c>
      <c r="C864" s="68"/>
      <c r="D864" s="68">
        <v>87.699999999999989</v>
      </c>
      <c r="E864" s="68">
        <v>87.699999999999989</v>
      </c>
    </row>
    <row r="865" spans="1:5" x14ac:dyDescent="0.3">
      <c r="A865" s="69" t="s">
        <v>746</v>
      </c>
      <c r="B865" s="101" t="s">
        <v>7</v>
      </c>
      <c r="C865" s="68"/>
      <c r="D865" s="68">
        <v>20.399999999999999</v>
      </c>
      <c r="E865" s="68">
        <v>20.399999999999999</v>
      </c>
    </row>
    <row r="866" spans="1:5" x14ac:dyDescent="0.3">
      <c r="A866" s="69" t="s">
        <v>747</v>
      </c>
      <c r="B866" s="101" t="s">
        <v>7</v>
      </c>
      <c r="C866" s="68"/>
      <c r="D866" s="68">
        <v>27.6</v>
      </c>
      <c r="E866" s="68">
        <v>27.6</v>
      </c>
    </row>
    <row r="867" spans="1:5" x14ac:dyDescent="0.3">
      <c r="A867" s="69" t="s">
        <v>748</v>
      </c>
      <c r="B867" s="101" t="s">
        <v>7</v>
      </c>
      <c r="C867" s="68"/>
      <c r="D867" s="68">
        <v>27.6</v>
      </c>
      <c r="E867" s="68">
        <v>27.6</v>
      </c>
    </row>
    <row r="868" spans="1:5" x14ac:dyDescent="0.3">
      <c r="A868" s="69" t="s">
        <v>749</v>
      </c>
      <c r="B868" s="101" t="s">
        <v>7</v>
      </c>
      <c r="C868" s="68"/>
      <c r="D868" s="68">
        <v>24.7</v>
      </c>
      <c r="E868" s="68">
        <v>24.7</v>
      </c>
    </row>
    <row r="869" spans="1:5" x14ac:dyDescent="0.3">
      <c r="A869" s="69" t="s">
        <v>750</v>
      </c>
      <c r="B869" s="101" t="s">
        <v>7</v>
      </c>
      <c r="C869" s="68"/>
      <c r="D869" s="68">
        <v>467.70000000000005</v>
      </c>
      <c r="E869" s="68">
        <v>467.70000000000005</v>
      </c>
    </row>
    <row r="870" spans="1:5" x14ac:dyDescent="0.3">
      <c r="A870" s="69" t="s">
        <v>751</v>
      </c>
      <c r="B870" s="101" t="s">
        <v>7</v>
      </c>
      <c r="C870" s="68"/>
      <c r="D870" s="68">
        <v>11.7</v>
      </c>
      <c r="E870" s="68">
        <v>11.7</v>
      </c>
    </row>
    <row r="871" spans="1:5" x14ac:dyDescent="0.3">
      <c r="A871" s="69" t="s">
        <v>752</v>
      </c>
      <c r="B871" s="101" t="s">
        <v>7</v>
      </c>
      <c r="C871" s="68"/>
      <c r="D871" s="68">
        <v>259.3</v>
      </c>
      <c r="E871" s="68">
        <v>259.3</v>
      </c>
    </row>
    <row r="872" spans="1:5" x14ac:dyDescent="0.3">
      <c r="A872" s="69" t="s">
        <v>753</v>
      </c>
      <c r="B872" s="101" t="s">
        <v>20</v>
      </c>
      <c r="C872" s="68">
        <v>34</v>
      </c>
      <c r="D872" s="68">
        <v>1012.7</v>
      </c>
      <c r="E872" s="68">
        <v>1046.7</v>
      </c>
    </row>
    <row r="873" spans="1:5" x14ac:dyDescent="0.3">
      <c r="A873" s="69" t="s">
        <v>754</v>
      </c>
      <c r="B873" s="101" t="s">
        <v>7</v>
      </c>
      <c r="C873" s="68"/>
      <c r="D873" s="68">
        <v>13.1</v>
      </c>
      <c r="E873" s="68">
        <v>13.1</v>
      </c>
    </row>
    <row r="874" spans="1:5" x14ac:dyDescent="0.3">
      <c r="A874" s="69" t="s">
        <v>755</v>
      </c>
      <c r="B874" s="101" t="s">
        <v>7</v>
      </c>
      <c r="C874" s="68"/>
      <c r="D874" s="68">
        <v>4.2</v>
      </c>
      <c r="E874" s="68">
        <v>4.2</v>
      </c>
    </row>
    <row r="875" spans="1:5" x14ac:dyDescent="0.3">
      <c r="A875" s="69" t="s">
        <v>756</v>
      </c>
      <c r="B875" s="101" t="s">
        <v>7</v>
      </c>
      <c r="C875" s="68"/>
      <c r="D875" s="68">
        <v>8.1</v>
      </c>
      <c r="E875" s="68">
        <v>8.1</v>
      </c>
    </row>
    <row r="876" spans="1:5" x14ac:dyDescent="0.3">
      <c r="A876" s="69" t="s">
        <v>757</v>
      </c>
      <c r="B876" s="101" t="s">
        <v>7</v>
      </c>
      <c r="C876" s="68"/>
      <c r="D876" s="68">
        <v>11706.099999999999</v>
      </c>
      <c r="E876" s="68">
        <v>11706.099999999999</v>
      </c>
    </row>
    <row r="877" spans="1:5" x14ac:dyDescent="0.3">
      <c r="A877" s="69" t="s">
        <v>758</v>
      </c>
      <c r="B877" s="101" t="s">
        <v>7</v>
      </c>
      <c r="C877" s="68"/>
      <c r="D877" s="68">
        <v>5.5</v>
      </c>
      <c r="E877" s="68">
        <v>5.5</v>
      </c>
    </row>
    <row r="878" spans="1:5" x14ac:dyDescent="0.3">
      <c r="A878" s="69" t="s">
        <v>759</v>
      </c>
      <c r="B878" s="101" t="s">
        <v>7</v>
      </c>
      <c r="C878" s="68"/>
      <c r="D878" s="68">
        <v>1056.5000000000002</v>
      </c>
      <c r="E878" s="68">
        <v>1056.5000000000002</v>
      </c>
    </row>
    <row r="879" spans="1:5" x14ac:dyDescent="0.3">
      <c r="A879" s="69" t="s">
        <v>760</v>
      </c>
      <c r="B879" s="101" t="s">
        <v>7</v>
      </c>
      <c r="C879" s="68"/>
      <c r="D879" s="68">
        <v>17.7</v>
      </c>
      <c r="E879" s="68">
        <v>17.7</v>
      </c>
    </row>
    <row r="880" spans="1:5" x14ac:dyDescent="0.3">
      <c r="A880" s="69" t="s">
        <v>761</v>
      </c>
      <c r="B880" s="101" t="s">
        <v>7</v>
      </c>
      <c r="C880" s="68"/>
      <c r="D880" s="68">
        <v>9.8000000000000007</v>
      </c>
      <c r="E880" s="68">
        <v>9.8000000000000007</v>
      </c>
    </row>
    <row r="881" spans="1:5" x14ac:dyDescent="0.3">
      <c r="A881" s="69" t="s">
        <v>762</v>
      </c>
      <c r="B881" s="101" t="s">
        <v>7</v>
      </c>
      <c r="C881" s="68"/>
      <c r="D881" s="68">
        <v>239.50000000000003</v>
      </c>
      <c r="E881" s="68">
        <v>239.50000000000003</v>
      </c>
    </row>
    <row r="882" spans="1:5" x14ac:dyDescent="0.3">
      <c r="A882" s="69" t="s">
        <v>763</v>
      </c>
      <c r="B882" s="101" t="s">
        <v>7</v>
      </c>
      <c r="C882" s="68"/>
      <c r="D882" s="68">
        <v>4607.0999999999995</v>
      </c>
      <c r="E882" s="68">
        <v>4607.0999999999995</v>
      </c>
    </row>
    <row r="883" spans="1:5" x14ac:dyDescent="0.3">
      <c r="A883" s="69" t="s">
        <v>899</v>
      </c>
      <c r="B883" s="101" t="s">
        <v>7</v>
      </c>
      <c r="C883" s="68"/>
      <c r="D883" s="68">
        <v>127.69999999999999</v>
      </c>
      <c r="E883" s="68">
        <v>127.69999999999999</v>
      </c>
    </row>
    <row r="884" spans="1:5" x14ac:dyDescent="0.3">
      <c r="A884" s="69" t="s">
        <v>764</v>
      </c>
      <c r="B884" s="101" t="s">
        <v>7</v>
      </c>
      <c r="C884" s="68"/>
      <c r="D884" s="68">
        <v>9.3000000000000007</v>
      </c>
      <c r="E884" s="68">
        <v>9.3000000000000007</v>
      </c>
    </row>
    <row r="885" spans="1:5" x14ac:dyDescent="0.3">
      <c r="A885" s="69" t="s">
        <v>765</v>
      </c>
      <c r="B885" s="101" t="s">
        <v>7</v>
      </c>
      <c r="C885" s="68"/>
      <c r="D885" s="68">
        <v>3.9</v>
      </c>
      <c r="E885" s="68">
        <v>3.9</v>
      </c>
    </row>
    <row r="886" spans="1:5" x14ac:dyDescent="0.3">
      <c r="A886" s="69" t="s">
        <v>766</v>
      </c>
      <c r="B886" s="101" t="s">
        <v>7</v>
      </c>
      <c r="C886" s="68"/>
      <c r="D886" s="68">
        <v>478.80000000000007</v>
      </c>
      <c r="E886" s="68">
        <v>478.80000000000007</v>
      </c>
    </row>
    <row r="887" spans="1:5" x14ac:dyDescent="0.3">
      <c r="A887" s="69" t="s">
        <v>767</v>
      </c>
      <c r="B887" s="101" t="s">
        <v>7</v>
      </c>
      <c r="C887" s="68"/>
      <c r="D887" s="68">
        <v>9.3000000000000007</v>
      </c>
      <c r="E887" s="68">
        <v>9.3000000000000007</v>
      </c>
    </row>
    <row r="888" spans="1:5" x14ac:dyDescent="0.3">
      <c r="A888" s="69" t="s">
        <v>768</v>
      </c>
      <c r="B888" s="101" t="s">
        <v>7</v>
      </c>
      <c r="C888" s="68"/>
      <c r="D888" s="68">
        <v>3.9</v>
      </c>
      <c r="E888" s="68">
        <v>3.9</v>
      </c>
    </row>
    <row r="889" spans="1:5" x14ac:dyDescent="0.3">
      <c r="A889" s="69" t="s">
        <v>769</v>
      </c>
      <c r="B889" s="101" t="s">
        <v>7</v>
      </c>
      <c r="C889" s="68"/>
      <c r="D889" s="68">
        <v>53.999999999999993</v>
      </c>
      <c r="E889" s="68">
        <v>53.999999999999993</v>
      </c>
    </row>
    <row r="890" spans="1:5" x14ac:dyDescent="0.3">
      <c r="A890" s="69" t="s">
        <v>910</v>
      </c>
      <c r="B890" s="101" t="s">
        <v>7</v>
      </c>
      <c r="C890" s="68"/>
      <c r="D890" s="68">
        <v>47.2</v>
      </c>
      <c r="E890" s="68">
        <v>47.2</v>
      </c>
    </row>
    <row r="891" spans="1:5" x14ac:dyDescent="0.3">
      <c r="A891" s="69" t="s">
        <v>911</v>
      </c>
      <c r="B891" s="101" t="s">
        <v>7</v>
      </c>
      <c r="C891" s="68"/>
      <c r="D891" s="68">
        <v>22.5</v>
      </c>
      <c r="E891" s="68">
        <v>22.5</v>
      </c>
    </row>
    <row r="892" spans="1:5" x14ac:dyDescent="0.3">
      <c r="A892" s="69" t="s">
        <v>770</v>
      </c>
      <c r="B892" s="101" t="s">
        <v>7</v>
      </c>
      <c r="C892" s="68"/>
      <c r="D892" s="68">
        <v>49.800000000000004</v>
      </c>
      <c r="E892" s="68">
        <v>49.800000000000004</v>
      </c>
    </row>
    <row r="893" spans="1:5" x14ac:dyDescent="0.3">
      <c r="A893" s="69" t="s">
        <v>771</v>
      </c>
      <c r="B893" s="101" t="s">
        <v>7</v>
      </c>
      <c r="C893" s="68"/>
      <c r="D893" s="68">
        <v>11.4</v>
      </c>
      <c r="E893" s="68">
        <v>11.4</v>
      </c>
    </row>
    <row r="894" spans="1:5" x14ac:dyDescent="0.3">
      <c r="A894" s="69" t="s">
        <v>772</v>
      </c>
      <c r="B894" s="101" t="s">
        <v>20</v>
      </c>
      <c r="C894" s="68">
        <v>4.2</v>
      </c>
      <c r="D894" s="68">
        <v>11.7</v>
      </c>
      <c r="E894" s="68">
        <v>15.899999999999999</v>
      </c>
    </row>
    <row r="895" spans="1:5" x14ac:dyDescent="0.3">
      <c r="A895" s="69" t="s">
        <v>773</v>
      </c>
      <c r="B895" s="101" t="s">
        <v>20</v>
      </c>
      <c r="C895" s="68">
        <v>154.44999999999999</v>
      </c>
      <c r="D895" s="68">
        <v>5110.25</v>
      </c>
      <c r="E895" s="68">
        <v>5264.7</v>
      </c>
    </row>
    <row r="896" spans="1:5" x14ac:dyDescent="0.3">
      <c r="A896" s="69" t="s">
        <v>774</v>
      </c>
      <c r="B896" s="101" t="s">
        <v>7</v>
      </c>
      <c r="C896" s="68"/>
      <c r="D896" s="68">
        <v>12.5</v>
      </c>
      <c r="E896" s="68">
        <v>12.5</v>
      </c>
    </row>
    <row r="897" spans="1:8" x14ac:dyDescent="0.3">
      <c r="A897" s="69" t="s">
        <v>775</v>
      </c>
      <c r="B897" s="101" t="s">
        <v>7</v>
      </c>
      <c r="C897" s="68"/>
      <c r="D897" s="68">
        <v>11.5</v>
      </c>
      <c r="E897" s="68">
        <v>11.5</v>
      </c>
    </row>
    <row r="898" spans="1:8" x14ac:dyDescent="0.3">
      <c r="A898" s="69" t="s">
        <v>881</v>
      </c>
      <c r="B898" s="101" t="s">
        <v>7</v>
      </c>
      <c r="C898" s="68"/>
      <c r="D898" s="68">
        <v>12.6</v>
      </c>
      <c r="E898" s="68">
        <v>12.6</v>
      </c>
    </row>
    <row r="899" spans="1:8" x14ac:dyDescent="0.3">
      <c r="A899" s="69" t="s">
        <v>776</v>
      </c>
      <c r="B899" s="101" t="s">
        <v>7</v>
      </c>
      <c r="C899" s="68"/>
      <c r="D899" s="68">
        <v>4.0999999999999996</v>
      </c>
      <c r="E899" s="68">
        <v>4.0999999999999996</v>
      </c>
    </row>
    <row r="900" spans="1:8" x14ac:dyDescent="0.3">
      <c r="A900" s="69" t="s">
        <v>777</v>
      </c>
      <c r="B900" s="101" t="s">
        <v>7</v>
      </c>
      <c r="C900" s="68"/>
      <c r="D900" s="68">
        <v>6.5</v>
      </c>
      <c r="E900" s="68">
        <v>6.5</v>
      </c>
    </row>
    <row r="901" spans="1:8" x14ac:dyDescent="0.3">
      <c r="A901" s="69" t="s">
        <v>778</v>
      </c>
      <c r="B901" s="101" t="s">
        <v>7</v>
      </c>
      <c r="C901" s="68"/>
      <c r="D901" s="68">
        <v>13</v>
      </c>
      <c r="E901" s="68">
        <v>13</v>
      </c>
    </row>
    <row r="902" spans="1:8" x14ac:dyDescent="0.3">
      <c r="A902" s="69" t="s">
        <v>779</v>
      </c>
      <c r="B902" s="101" t="s">
        <v>20</v>
      </c>
      <c r="C902" s="68">
        <v>89.5</v>
      </c>
      <c r="D902" s="68">
        <v>6245.1219999999994</v>
      </c>
      <c r="E902" s="68">
        <v>6334.6219999999994</v>
      </c>
    </row>
    <row r="903" spans="1:8" ht="6" customHeight="1" thickBot="1" x14ac:dyDescent="0.35">
      <c r="A903" s="69"/>
      <c r="B903" s="101"/>
      <c r="C903" s="68"/>
      <c r="D903" s="68"/>
      <c r="E903" s="68"/>
    </row>
    <row r="904" spans="1:8" ht="17.25" thickBot="1" x14ac:dyDescent="0.35">
      <c r="A904" s="77" t="s">
        <v>780</v>
      </c>
      <c r="B904" s="75">
        <f>SUBTOTAL(3,B$5:B903)</f>
        <v>898</v>
      </c>
      <c r="C904" s="102">
        <f>SUBTOTAL(9,C$5:C903)</f>
        <v>2189.0500000000006</v>
      </c>
      <c r="D904" s="102">
        <f>SUBTOTAL(9,D$5:D903)</f>
        <v>296380.06399999995</v>
      </c>
      <c r="E904" s="102">
        <f>SUBTOTAL(9,E$5:E903)</f>
        <v>298569.11399999988</v>
      </c>
      <c r="H904" s="11"/>
    </row>
  </sheetData>
  <autoFilter ref="A4:E902" xr:uid="{3C4A41B5-F6A6-4C2D-B972-8F9E4EBE87E3}">
    <sortState xmlns:xlrd2="http://schemas.microsoft.com/office/spreadsheetml/2017/richdata2" ref="A5:E902">
      <sortCondition ref="A4:A902"/>
    </sortState>
  </autoFilter>
  <sortState xmlns:xlrd2="http://schemas.microsoft.com/office/spreadsheetml/2017/richdata2" ref="A5:E807">
    <sortCondition ref="A5:A807"/>
  </sortState>
  <mergeCells count="3">
    <mergeCell ref="A1:E1"/>
    <mergeCell ref="A2:E2"/>
    <mergeCell ref="A3:E3"/>
  </mergeCells>
  <printOptions horizontalCentered="1"/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F5D1-3C14-4D2B-9212-F73455FE18D5}">
  <sheetPr>
    <pageSetUpPr fitToPage="1"/>
  </sheetPr>
  <dimension ref="A1:G904"/>
  <sheetViews>
    <sheetView workbookViewId="0">
      <pane xSplit="1" ySplit="4" topLeftCell="B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6.5" x14ac:dyDescent="0.3"/>
  <cols>
    <col min="1" max="1" width="27.7109375" style="8" bestFit="1" customWidth="1"/>
    <col min="2" max="2" width="12.7109375" style="9" customWidth="1"/>
    <col min="3" max="5" width="12.7109375" style="8" customWidth="1"/>
    <col min="6" max="6" width="39" style="120" bestFit="1" customWidth="1"/>
    <col min="7" max="7" width="62.7109375" style="120" bestFit="1" customWidth="1"/>
    <col min="8" max="16384" width="9.140625" style="8"/>
  </cols>
  <sheetData>
    <row r="1" spans="1:7" ht="24.95" customHeight="1" x14ac:dyDescent="0.3">
      <c r="A1" s="177" t="str">
        <f>+'Miles Hiked (Alphabetical)'!A1</f>
        <v>PebbleCreek Hiking Club</v>
      </c>
      <c r="B1" s="178"/>
      <c r="C1" s="178"/>
      <c r="D1" s="178"/>
      <c r="E1" s="178"/>
      <c r="F1" s="178"/>
      <c r="G1" s="179"/>
    </row>
    <row r="2" spans="1:7" ht="21" customHeight="1" x14ac:dyDescent="0.3">
      <c r="A2" s="180" t="s">
        <v>831</v>
      </c>
      <c r="B2" s="181"/>
      <c r="C2" s="181"/>
      <c r="D2" s="181"/>
      <c r="E2" s="181"/>
      <c r="F2" s="181"/>
      <c r="G2" s="182"/>
    </row>
    <row r="3" spans="1:7" ht="17.100000000000001" customHeight="1" thickBot="1" x14ac:dyDescent="0.35">
      <c r="A3" s="183" t="str">
        <f>+'Miles Hiked (Alphabetical)'!A3</f>
        <v>Through October 22, 2023</v>
      </c>
      <c r="B3" s="184"/>
      <c r="C3" s="184"/>
      <c r="D3" s="184"/>
      <c r="E3" s="184"/>
      <c r="F3" s="184"/>
      <c r="G3" s="185"/>
    </row>
    <row r="4" spans="1:7" s="10" customFormat="1" ht="54.95" customHeight="1" thickBot="1" x14ac:dyDescent="0.3">
      <c r="A4" s="121" t="s">
        <v>1</v>
      </c>
      <c r="B4" s="83" t="s">
        <v>856</v>
      </c>
      <c r="C4" s="84" t="str">
        <f>+'Miles Hiked (Alphabetical)'!C4</f>
        <v>Total Season 20</v>
      </c>
      <c r="D4" s="85" t="s">
        <v>842</v>
      </c>
      <c r="E4" s="84" t="s">
        <v>843</v>
      </c>
      <c r="F4" s="111" t="s">
        <v>1056</v>
      </c>
      <c r="G4" s="112" t="s">
        <v>849</v>
      </c>
    </row>
    <row r="5" spans="1:7" x14ac:dyDescent="0.3">
      <c r="A5" s="69" t="s">
        <v>735</v>
      </c>
      <c r="B5" s="100" t="s">
        <v>20</v>
      </c>
      <c r="C5" s="68">
        <v>148.35</v>
      </c>
      <c r="D5" s="68">
        <v>16274.050000000001</v>
      </c>
      <c r="E5" s="103">
        <v>16422.400000000001</v>
      </c>
      <c r="F5" s="113" t="s">
        <v>950</v>
      </c>
      <c r="G5" s="113" t="s">
        <v>951</v>
      </c>
    </row>
    <row r="6" spans="1:7" x14ac:dyDescent="0.3">
      <c r="A6" s="69" t="s">
        <v>28</v>
      </c>
      <c r="B6" s="101" t="s">
        <v>20</v>
      </c>
      <c r="C6" s="68">
        <v>180.79999999999995</v>
      </c>
      <c r="D6" s="68">
        <v>12336.299999999997</v>
      </c>
      <c r="E6" s="68">
        <v>12517.099999999997</v>
      </c>
      <c r="F6" s="113" t="s">
        <v>1068</v>
      </c>
      <c r="G6" s="113" t="s">
        <v>1069</v>
      </c>
    </row>
    <row r="7" spans="1:7" x14ac:dyDescent="0.3">
      <c r="A7" s="69" t="s">
        <v>757</v>
      </c>
      <c r="B7" s="101" t="s">
        <v>7</v>
      </c>
      <c r="C7" s="68"/>
      <c r="D7" s="68">
        <v>11706.099999999999</v>
      </c>
      <c r="E7" s="68">
        <v>11706.099999999999</v>
      </c>
      <c r="F7" s="113" t="s">
        <v>952</v>
      </c>
      <c r="G7" s="113" t="s">
        <v>953</v>
      </c>
    </row>
    <row r="8" spans="1:7" x14ac:dyDescent="0.3">
      <c r="A8" s="69" t="s">
        <v>292</v>
      </c>
      <c r="B8" s="101" t="s">
        <v>20</v>
      </c>
      <c r="C8" s="68">
        <v>82.7</v>
      </c>
      <c r="D8" s="68">
        <v>9955.5</v>
      </c>
      <c r="E8" s="68">
        <v>10038.200000000001</v>
      </c>
      <c r="F8" s="113" t="s">
        <v>1070</v>
      </c>
      <c r="G8" s="113" t="s">
        <v>1071</v>
      </c>
    </row>
    <row r="9" spans="1:7" x14ac:dyDescent="0.3">
      <c r="A9" s="69" t="s">
        <v>564</v>
      </c>
      <c r="B9" s="101" t="s">
        <v>20</v>
      </c>
      <c r="C9" s="68">
        <v>175.75000000000003</v>
      </c>
      <c r="D9" s="68">
        <v>7578.751000000002</v>
      </c>
      <c r="E9" s="68">
        <v>7754.501000000002</v>
      </c>
      <c r="F9" s="113" t="s">
        <v>954</v>
      </c>
      <c r="G9" s="113" t="s">
        <v>955</v>
      </c>
    </row>
    <row r="10" spans="1:7" x14ac:dyDescent="0.3">
      <c r="A10" s="69" t="s">
        <v>421</v>
      </c>
      <c r="B10" s="101" t="s">
        <v>20</v>
      </c>
      <c r="C10" s="68">
        <v>159.30000000000001</v>
      </c>
      <c r="D10" s="68">
        <v>7241.7510000000002</v>
      </c>
      <c r="E10" s="68">
        <v>7401.0510000000004</v>
      </c>
      <c r="F10" s="113" t="s">
        <v>954</v>
      </c>
      <c r="G10" s="113" t="s">
        <v>955</v>
      </c>
    </row>
    <row r="11" spans="1:7" x14ac:dyDescent="0.3">
      <c r="A11" s="69" t="s">
        <v>779</v>
      </c>
      <c r="B11" s="101" t="s">
        <v>20</v>
      </c>
      <c r="C11" s="68">
        <v>89.5</v>
      </c>
      <c r="D11" s="68">
        <v>6245.1219999999994</v>
      </c>
      <c r="E11" s="68">
        <v>6334.6219999999994</v>
      </c>
      <c r="F11" s="113" t="s">
        <v>956</v>
      </c>
      <c r="G11" s="113" t="s">
        <v>957</v>
      </c>
    </row>
    <row r="12" spans="1:7" x14ac:dyDescent="0.3">
      <c r="A12" s="69" t="s">
        <v>577</v>
      </c>
      <c r="B12" s="101" t="s">
        <v>7</v>
      </c>
      <c r="C12" s="68"/>
      <c r="D12" s="68">
        <v>6313.5</v>
      </c>
      <c r="E12" s="68">
        <v>6313.5</v>
      </c>
      <c r="F12" s="113" t="s">
        <v>956</v>
      </c>
      <c r="G12" s="113" t="s">
        <v>957</v>
      </c>
    </row>
    <row r="13" spans="1:7" x14ac:dyDescent="0.3">
      <c r="A13" s="69" t="s">
        <v>781</v>
      </c>
      <c r="B13" s="101" t="s">
        <v>20</v>
      </c>
      <c r="C13" s="68">
        <v>13.100000000000001</v>
      </c>
      <c r="D13" s="68">
        <v>6079.7219999999988</v>
      </c>
      <c r="E13" s="68">
        <v>6092.8219999999992</v>
      </c>
      <c r="F13" s="113" t="s">
        <v>956</v>
      </c>
      <c r="G13" s="113" t="s">
        <v>957</v>
      </c>
    </row>
    <row r="14" spans="1:7" x14ac:dyDescent="0.3">
      <c r="A14" s="69" t="s">
        <v>687</v>
      </c>
      <c r="B14" s="101" t="s">
        <v>20</v>
      </c>
      <c r="C14" s="68">
        <v>59.400000000000006</v>
      </c>
      <c r="D14" s="68">
        <v>5266.1019999999999</v>
      </c>
      <c r="E14" s="68">
        <v>5325.5019999999995</v>
      </c>
      <c r="F14" s="113" t="s">
        <v>1054</v>
      </c>
      <c r="G14" s="113" t="s">
        <v>1055</v>
      </c>
    </row>
    <row r="15" spans="1:7" x14ac:dyDescent="0.3">
      <c r="A15" s="69" t="s">
        <v>773</v>
      </c>
      <c r="B15" s="101" t="s">
        <v>20</v>
      </c>
      <c r="C15" s="68">
        <v>154.44999999999999</v>
      </c>
      <c r="D15" s="68">
        <v>5110.25</v>
      </c>
      <c r="E15" s="68">
        <v>5264.7</v>
      </c>
      <c r="F15" s="113" t="s">
        <v>1054</v>
      </c>
      <c r="G15" s="113" t="s">
        <v>1055</v>
      </c>
    </row>
    <row r="16" spans="1:7" x14ac:dyDescent="0.3">
      <c r="A16" s="69" t="s">
        <v>425</v>
      </c>
      <c r="B16" s="101" t="s">
        <v>20</v>
      </c>
      <c r="C16" s="68">
        <v>31</v>
      </c>
      <c r="D16" s="68">
        <v>4766.6210000000001</v>
      </c>
      <c r="E16" s="68">
        <v>4797.6210000000001</v>
      </c>
      <c r="F16" s="113" t="s">
        <v>958</v>
      </c>
      <c r="G16" s="113" t="s">
        <v>959</v>
      </c>
    </row>
    <row r="17" spans="1:7" x14ac:dyDescent="0.3">
      <c r="A17" s="69" t="s">
        <v>763</v>
      </c>
      <c r="B17" s="101" t="s">
        <v>7</v>
      </c>
      <c r="C17" s="68"/>
      <c r="D17" s="68">
        <v>4607.0999999999995</v>
      </c>
      <c r="E17" s="68">
        <v>4607.0999999999995</v>
      </c>
      <c r="F17" s="113" t="s">
        <v>960</v>
      </c>
      <c r="G17" s="113" t="s">
        <v>961</v>
      </c>
    </row>
    <row r="18" spans="1:7" x14ac:dyDescent="0.3">
      <c r="A18" s="69" t="s">
        <v>792</v>
      </c>
      <c r="B18" s="101" t="s">
        <v>7</v>
      </c>
      <c r="C18" s="68"/>
      <c r="D18" s="68">
        <v>4405.9000000000005</v>
      </c>
      <c r="E18" s="68">
        <v>4405.9000000000005</v>
      </c>
      <c r="F18" s="113" t="s">
        <v>960</v>
      </c>
      <c r="G18" s="113" t="s">
        <v>961</v>
      </c>
    </row>
    <row r="19" spans="1:7" x14ac:dyDescent="0.3">
      <c r="A19" s="69" t="s">
        <v>210</v>
      </c>
      <c r="B19" s="101" t="s">
        <v>7</v>
      </c>
      <c r="C19" s="68"/>
      <c r="D19" s="68">
        <v>4343.62</v>
      </c>
      <c r="E19" s="68">
        <v>4343.62</v>
      </c>
      <c r="F19" s="113" t="s">
        <v>962</v>
      </c>
      <c r="G19" s="113" t="s">
        <v>963</v>
      </c>
    </row>
    <row r="20" spans="1:7" x14ac:dyDescent="0.3">
      <c r="A20" s="69" t="s">
        <v>744</v>
      </c>
      <c r="B20" s="101" t="s">
        <v>20</v>
      </c>
      <c r="C20" s="68">
        <v>38.699999999999996</v>
      </c>
      <c r="D20" s="68">
        <v>4227.6009999999997</v>
      </c>
      <c r="E20" s="68">
        <v>4266.3009999999995</v>
      </c>
      <c r="F20" s="113" t="s">
        <v>962</v>
      </c>
      <c r="G20" s="113" t="s">
        <v>963</v>
      </c>
    </row>
    <row r="21" spans="1:7" x14ac:dyDescent="0.3">
      <c r="A21" s="69" t="s">
        <v>808</v>
      </c>
      <c r="B21" s="101" t="s">
        <v>7</v>
      </c>
      <c r="C21" s="68"/>
      <c r="D21" s="68">
        <v>4159.22</v>
      </c>
      <c r="E21" s="68">
        <v>4159.22</v>
      </c>
      <c r="F21" s="113" t="s">
        <v>962</v>
      </c>
      <c r="G21" s="113" t="s">
        <v>963</v>
      </c>
    </row>
    <row r="22" spans="1:7" x14ac:dyDescent="0.3">
      <c r="A22" s="69" t="s">
        <v>259</v>
      </c>
      <c r="B22" s="101" t="s">
        <v>20</v>
      </c>
      <c r="C22" s="68">
        <v>28.3</v>
      </c>
      <c r="D22" s="68">
        <v>4095.6199999999994</v>
      </c>
      <c r="E22" s="68">
        <v>4123.9199999999992</v>
      </c>
      <c r="F22" s="113" t="s">
        <v>964</v>
      </c>
      <c r="G22" s="113" t="s">
        <v>965</v>
      </c>
    </row>
    <row r="23" spans="1:7" x14ac:dyDescent="0.3">
      <c r="A23" s="69" t="s">
        <v>482</v>
      </c>
      <c r="B23" s="101" t="s">
        <v>7</v>
      </c>
      <c r="C23" s="68"/>
      <c r="D23" s="68">
        <v>3917.4010000000007</v>
      </c>
      <c r="E23" s="68">
        <v>3917.4010000000007</v>
      </c>
      <c r="F23" s="113" t="s">
        <v>966</v>
      </c>
      <c r="G23" s="113" t="s">
        <v>967</v>
      </c>
    </row>
    <row r="24" spans="1:7" x14ac:dyDescent="0.3">
      <c r="A24" s="69" t="s">
        <v>491</v>
      </c>
      <c r="B24" s="101" t="s">
        <v>20</v>
      </c>
      <c r="C24" s="68">
        <v>63.099999999999994</v>
      </c>
      <c r="D24" s="68">
        <v>3555.42</v>
      </c>
      <c r="E24" s="68">
        <v>3618.52</v>
      </c>
      <c r="F24" s="113" t="s">
        <v>966</v>
      </c>
      <c r="G24" s="113" t="s">
        <v>967</v>
      </c>
    </row>
    <row r="25" spans="1:7" x14ac:dyDescent="0.3">
      <c r="A25" s="69" t="s">
        <v>689</v>
      </c>
      <c r="B25" s="101" t="s">
        <v>20</v>
      </c>
      <c r="C25" s="68">
        <v>45.2</v>
      </c>
      <c r="D25" s="68">
        <v>3522.3009999999995</v>
      </c>
      <c r="E25" s="68">
        <v>3567.5009999999993</v>
      </c>
      <c r="F25" s="113" t="s">
        <v>968</v>
      </c>
      <c r="G25" s="113" t="s">
        <v>969</v>
      </c>
    </row>
    <row r="26" spans="1:7" x14ac:dyDescent="0.3">
      <c r="A26" s="69" t="s">
        <v>38</v>
      </c>
      <c r="B26" s="101" t="s">
        <v>20</v>
      </c>
      <c r="C26" s="68">
        <v>82.1</v>
      </c>
      <c r="D26" s="68">
        <v>3418.7999999999997</v>
      </c>
      <c r="E26" s="68">
        <v>3500.8999999999996</v>
      </c>
      <c r="F26" s="113" t="s">
        <v>968</v>
      </c>
      <c r="G26" s="113" t="s">
        <v>969</v>
      </c>
    </row>
    <row r="27" spans="1:7" x14ac:dyDescent="0.3">
      <c r="A27" s="69" t="s">
        <v>202</v>
      </c>
      <c r="B27" s="101" t="s">
        <v>20</v>
      </c>
      <c r="C27" s="68">
        <v>24.599999999999998</v>
      </c>
      <c r="D27" s="68">
        <v>3469.6009999999997</v>
      </c>
      <c r="E27" s="68">
        <v>3494.2009999999996</v>
      </c>
      <c r="F27" s="113" t="s">
        <v>968</v>
      </c>
      <c r="G27" s="113" t="s">
        <v>969</v>
      </c>
    </row>
    <row r="28" spans="1:7" x14ac:dyDescent="0.3">
      <c r="A28" s="69" t="s">
        <v>13</v>
      </c>
      <c r="B28" s="101" t="s">
        <v>7</v>
      </c>
      <c r="C28" s="68"/>
      <c r="D28" s="68">
        <v>3342.7</v>
      </c>
      <c r="E28" s="68">
        <v>3342.7</v>
      </c>
      <c r="F28" s="113" t="s">
        <v>970</v>
      </c>
      <c r="G28" s="113" t="s">
        <v>971</v>
      </c>
    </row>
    <row r="29" spans="1:7" x14ac:dyDescent="0.3">
      <c r="A29" s="69" t="s">
        <v>326</v>
      </c>
      <c r="B29" s="101" t="s">
        <v>20</v>
      </c>
      <c r="C29" s="68">
        <v>78.549999999999983</v>
      </c>
      <c r="D29" s="68">
        <v>3161.5209999999997</v>
      </c>
      <c r="E29" s="68">
        <v>3240.0709999999999</v>
      </c>
      <c r="F29" s="113" t="s">
        <v>970</v>
      </c>
      <c r="G29" s="113" t="s">
        <v>971</v>
      </c>
    </row>
    <row r="30" spans="1:7" x14ac:dyDescent="0.3">
      <c r="A30" s="69" t="s">
        <v>138</v>
      </c>
      <c r="B30" s="101" t="s">
        <v>7</v>
      </c>
      <c r="C30" s="68"/>
      <c r="D30" s="68">
        <v>3013.0999999999995</v>
      </c>
      <c r="E30" s="68">
        <v>3013.0999999999995</v>
      </c>
      <c r="F30" s="113" t="s">
        <v>970</v>
      </c>
      <c r="G30" s="113" t="s">
        <v>971</v>
      </c>
    </row>
    <row r="31" spans="1:7" x14ac:dyDescent="0.3">
      <c r="A31" s="69" t="s">
        <v>672</v>
      </c>
      <c r="B31" s="101" t="s">
        <v>7</v>
      </c>
      <c r="C31" s="68"/>
      <c r="D31" s="68">
        <v>3011.6</v>
      </c>
      <c r="E31" s="68">
        <v>3011.6</v>
      </c>
      <c r="F31" s="113" t="s">
        <v>970</v>
      </c>
      <c r="G31" s="113" t="s">
        <v>971</v>
      </c>
    </row>
    <row r="32" spans="1:7" x14ac:dyDescent="0.3">
      <c r="A32" s="69" t="s">
        <v>370</v>
      </c>
      <c r="B32" s="101" t="s">
        <v>20</v>
      </c>
      <c r="C32" s="68">
        <v>25.499999999999996</v>
      </c>
      <c r="D32" s="68">
        <v>2777.1990000000005</v>
      </c>
      <c r="E32" s="68">
        <v>2802.6990000000005</v>
      </c>
      <c r="F32" s="113" t="s">
        <v>970</v>
      </c>
      <c r="G32" s="113" t="s">
        <v>971</v>
      </c>
    </row>
    <row r="33" spans="1:7" x14ac:dyDescent="0.3">
      <c r="A33" s="69" t="s">
        <v>72</v>
      </c>
      <c r="B33" s="101" t="s">
        <v>7</v>
      </c>
      <c r="C33" s="68"/>
      <c r="D33" s="68">
        <v>2639.5</v>
      </c>
      <c r="E33" s="68">
        <v>2639.5</v>
      </c>
      <c r="F33" s="113" t="s">
        <v>972</v>
      </c>
      <c r="G33" s="113" t="s">
        <v>973</v>
      </c>
    </row>
    <row r="34" spans="1:7" x14ac:dyDescent="0.3">
      <c r="A34" s="69" t="s">
        <v>598</v>
      </c>
      <c r="B34" s="101" t="s">
        <v>20</v>
      </c>
      <c r="C34" s="68">
        <v>15.9</v>
      </c>
      <c r="D34" s="68">
        <v>2550.0210000000006</v>
      </c>
      <c r="E34" s="68">
        <v>2565.9210000000007</v>
      </c>
      <c r="F34" s="113" t="s">
        <v>972</v>
      </c>
      <c r="G34" s="113" t="s">
        <v>973</v>
      </c>
    </row>
    <row r="35" spans="1:7" x14ac:dyDescent="0.3">
      <c r="A35" s="69" t="s">
        <v>593</v>
      </c>
      <c r="B35" s="101" t="s">
        <v>20</v>
      </c>
      <c r="C35" s="68">
        <v>12.4</v>
      </c>
      <c r="D35" s="68">
        <v>2547.5219999999999</v>
      </c>
      <c r="E35" s="68">
        <v>2559.922</v>
      </c>
      <c r="F35" s="113" t="s">
        <v>972</v>
      </c>
      <c r="G35" s="113" t="s">
        <v>973</v>
      </c>
    </row>
    <row r="36" spans="1:7" x14ac:dyDescent="0.3">
      <c r="A36" s="69" t="s">
        <v>19</v>
      </c>
      <c r="B36" s="101" t="s">
        <v>7</v>
      </c>
      <c r="C36" s="68"/>
      <c r="D36" s="68">
        <v>2520.6999999999998</v>
      </c>
      <c r="E36" s="68">
        <v>2520.6999999999998</v>
      </c>
      <c r="F36" s="113" t="s">
        <v>972</v>
      </c>
      <c r="G36" s="113" t="s">
        <v>973</v>
      </c>
    </row>
    <row r="37" spans="1:7" x14ac:dyDescent="0.3">
      <c r="A37" s="69" t="s">
        <v>245</v>
      </c>
      <c r="B37" s="101" t="s">
        <v>7</v>
      </c>
      <c r="C37" s="68"/>
      <c r="D37" s="68">
        <v>2486.5</v>
      </c>
      <c r="E37" s="68">
        <v>2486.5</v>
      </c>
      <c r="F37" s="113" t="s">
        <v>974</v>
      </c>
      <c r="G37" s="113" t="s">
        <v>975</v>
      </c>
    </row>
    <row r="38" spans="1:7" x14ac:dyDescent="0.3">
      <c r="A38" s="69" t="s">
        <v>54</v>
      </c>
      <c r="B38" s="101" t="s">
        <v>7</v>
      </c>
      <c r="C38" s="68"/>
      <c r="D38" s="68">
        <v>2485</v>
      </c>
      <c r="E38" s="68">
        <v>2485</v>
      </c>
      <c r="F38" s="113" t="s">
        <v>974</v>
      </c>
      <c r="G38" s="113" t="s">
        <v>975</v>
      </c>
    </row>
    <row r="39" spans="1:7" x14ac:dyDescent="0.3">
      <c r="A39" s="69" t="s">
        <v>867</v>
      </c>
      <c r="B39" s="101" t="s">
        <v>20</v>
      </c>
      <c r="C39" s="68">
        <v>112.30000000000001</v>
      </c>
      <c r="D39" s="68">
        <v>2365.02</v>
      </c>
      <c r="E39" s="68">
        <v>2477.3200000000002</v>
      </c>
      <c r="F39" s="113" t="s">
        <v>974</v>
      </c>
      <c r="G39" s="113" t="s">
        <v>975</v>
      </c>
    </row>
    <row r="40" spans="1:7" x14ac:dyDescent="0.3">
      <c r="A40" s="69" t="s">
        <v>574</v>
      </c>
      <c r="B40" s="101" t="s">
        <v>20</v>
      </c>
      <c r="C40" s="68">
        <v>7</v>
      </c>
      <c r="D40" s="68">
        <v>2401.4</v>
      </c>
      <c r="E40" s="68">
        <v>2408.4</v>
      </c>
      <c r="F40" s="113" t="s">
        <v>976</v>
      </c>
      <c r="G40" s="113" t="s">
        <v>977</v>
      </c>
    </row>
    <row r="41" spans="1:7" x14ac:dyDescent="0.3">
      <c r="A41" s="69" t="s">
        <v>613</v>
      </c>
      <c r="B41" s="101" t="s">
        <v>7</v>
      </c>
      <c r="C41" s="68"/>
      <c r="D41" s="68">
        <v>2364.1</v>
      </c>
      <c r="E41" s="68">
        <v>2364.1</v>
      </c>
      <c r="F41" s="113" t="s">
        <v>976</v>
      </c>
      <c r="G41" s="113" t="s">
        <v>977</v>
      </c>
    </row>
    <row r="42" spans="1:7" x14ac:dyDescent="0.3">
      <c r="A42" s="69" t="s">
        <v>80</v>
      </c>
      <c r="B42" s="101" t="s">
        <v>7</v>
      </c>
      <c r="C42" s="68"/>
      <c r="D42" s="68">
        <v>2266.8000000000002</v>
      </c>
      <c r="E42" s="68">
        <v>2266.8000000000002</v>
      </c>
      <c r="F42" s="113" t="s">
        <v>978</v>
      </c>
      <c r="G42" s="113" t="s">
        <v>979</v>
      </c>
    </row>
    <row r="43" spans="1:7" x14ac:dyDescent="0.3">
      <c r="A43" s="69" t="s">
        <v>322</v>
      </c>
      <c r="B43" s="101" t="s">
        <v>20</v>
      </c>
      <c r="C43" s="68">
        <v>48.8</v>
      </c>
      <c r="D43" s="68">
        <v>2132.0000000000005</v>
      </c>
      <c r="E43" s="68">
        <v>2180.8000000000006</v>
      </c>
      <c r="F43" s="113" t="s">
        <v>1072</v>
      </c>
      <c r="G43" s="113" t="s">
        <v>1073</v>
      </c>
    </row>
    <row r="44" spans="1:7" x14ac:dyDescent="0.3">
      <c r="A44" s="69" t="s">
        <v>656</v>
      </c>
      <c r="B44" s="101" t="s">
        <v>20</v>
      </c>
      <c r="C44" s="68">
        <v>47.300000000000004</v>
      </c>
      <c r="D44" s="68">
        <v>2129.201</v>
      </c>
      <c r="E44" s="68">
        <v>2176.5010000000002</v>
      </c>
      <c r="F44" s="113" t="s">
        <v>1072</v>
      </c>
      <c r="G44" s="113" t="s">
        <v>1073</v>
      </c>
    </row>
    <row r="45" spans="1:7" x14ac:dyDescent="0.3">
      <c r="A45" s="69" t="s">
        <v>941</v>
      </c>
      <c r="B45" s="101" t="s">
        <v>20</v>
      </c>
      <c r="C45" s="68">
        <v>49.5</v>
      </c>
      <c r="D45" s="68">
        <v>1989.0999999999997</v>
      </c>
      <c r="E45" s="68">
        <v>2038.5999999999997</v>
      </c>
      <c r="F45" s="113" t="s">
        <v>980</v>
      </c>
      <c r="G45" s="113" t="s">
        <v>981</v>
      </c>
    </row>
    <row r="46" spans="1:7" x14ac:dyDescent="0.3">
      <c r="A46" s="69" t="s">
        <v>14</v>
      </c>
      <c r="B46" s="101" t="s">
        <v>7</v>
      </c>
      <c r="C46" s="68"/>
      <c r="D46" s="68">
        <v>2036.3000000000002</v>
      </c>
      <c r="E46" s="68">
        <v>2036.3000000000002</v>
      </c>
      <c r="F46" s="113" t="s">
        <v>980</v>
      </c>
      <c r="G46" s="113" t="s">
        <v>981</v>
      </c>
    </row>
    <row r="47" spans="1:7" x14ac:dyDescent="0.3">
      <c r="A47" s="69" t="s">
        <v>390</v>
      </c>
      <c r="B47" s="101" t="s">
        <v>20</v>
      </c>
      <c r="C47" s="68">
        <v>51.1</v>
      </c>
      <c r="D47" s="68">
        <v>1977.1200000000003</v>
      </c>
      <c r="E47" s="68">
        <v>2028.2200000000003</v>
      </c>
      <c r="F47" s="113" t="s">
        <v>980</v>
      </c>
      <c r="G47" s="113" t="s">
        <v>981</v>
      </c>
    </row>
    <row r="48" spans="1:7" x14ac:dyDescent="0.3">
      <c r="A48" s="69" t="s">
        <v>634</v>
      </c>
      <c r="B48" s="101" t="s">
        <v>7</v>
      </c>
      <c r="C48" s="68"/>
      <c r="D48" s="68">
        <v>2006.4</v>
      </c>
      <c r="E48" s="68">
        <v>2006.4</v>
      </c>
      <c r="F48" s="113" t="s">
        <v>980</v>
      </c>
      <c r="G48" s="113" t="s">
        <v>981</v>
      </c>
    </row>
    <row r="49" spans="1:7" x14ac:dyDescent="0.3">
      <c r="A49" s="69" t="s">
        <v>616</v>
      </c>
      <c r="B49" s="101" t="s">
        <v>20</v>
      </c>
      <c r="C49" s="68">
        <v>11.6</v>
      </c>
      <c r="D49" s="68">
        <v>1943.902</v>
      </c>
      <c r="E49" s="68">
        <v>1955.502</v>
      </c>
      <c r="F49" s="113" t="s">
        <v>982</v>
      </c>
      <c r="G49" s="113" t="s">
        <v>983</v>
      </c>
    </row>
    <row r="50" spans="1:7" x14ac:dyDescent="0.3">
      <c r="A50" s="69" t="s">
        <v>825</v>
      </c>
      <c r="B50" s="101" t="s">
        <v>20</v>
      </c>
      <c r="C50" s="68">
        <v>82.899999999999991</v>
      </c>
      <c r="D50" s="68">
        <v>1733.4999999999998</v>
      </c>
      <c r="E50" s="68">
        <v>1816.3999999999999</v>
      </c>
      <c r="F50" s="113" t="s">
        <v>984</v>
      </c>
      <c r="G50" s="113" t="s">
        <v>985</v>
      </c>
    </row>
    <row r="51" spans="1:7" x14ac:dyDescent="0.3">
      <c r="A51" s="69" t="s">
        <v>469</v>
      </c>
      <c r="B51" s="101" t="s">
        <v>20</v>
      </c>
      <c r="C51" s="68">
        <v>4.4000000000000004</v>
      </c>
      <c r="D51" s="68">
        <v>1801.8999999999999</v>
      </c>
      <c r="E51" s="68">
        <v>1806.3</v>
      </c>
      <c r="F51" s="113" t="s">
        <v>984</v>
      </c>
      <c r="G51" s="113" t="s">
        <v>985</v>
      </c>
    </row>
    <row r="52" spans="1:7" x14ac:dyDescent="0.3">
      <c r="A52" s="69" t="s">
        <v>472</v>
      </c>
      <c r="B52" s="101" t="s">
        <v>20</v>
      </c>
      <c r="C52" s="68">
        <v>40.9</v>
      </c>
      <c r="D52" s="68">
        <v>1763.3999999999996</v>
      </c>
      <c r="E52" s="68">
        <v>1804.2999999999997</v>
      </c>
      <c r="F52" s="113" t="s">
        <v>984</v>
      </c>
      <c r="G52" s="113" t="s">
        <v>985</v>
      </c>
    </row>
    <row r="53" spans="1:7" x14ac:dyDescent="0.3">
      <c r="A53" s="69" t="s">
        <v>116</v>
      </c>
      <c r="B53" s="101" t="s">
        <v>7</v>
      </c>
      <c r="C53" s="68"/>
      <c r="D53" s="68">
        <v>1746</v>
      </c>
      <c r="E53" s="68">
        <v>1746</v>
      </c>
      <c r="F53" s="113" t="s">
        <v>984</v>
      </c>
      <c r="G53" s="113" t="s">
        <v>985</v>
      </c>
    </row>
    <row r="54" spans="1:7" x14ac:dyDescent="0.3">
      <c r="A54" s="69" t="s">
        <v>34</v>
      </c>
      <c r="B54" s="101" t="s">
        <v>7</v>
      </c>
      <c r="C54" s="68"/>
      <c r="D54" s="68">
        <v>1601.4</v>
      </c>
      <c r="E54" s="68">
        <v>1601.4</v>
      </c>
      <c r="F54" s="113" t="s">
        <v>986</v>
      </c>
      <c r="G54" s="113" t="s">
        <v>987</v>
      </c>
    </row>
    <row r="55" spans="1:7" x14ac:dyDescent="0.3">
      <c r="A55" s="69" t="s">
        <v>62</v>
      </c>
      <c r="B55" s="101" t="s">
        <v>7</v>
      </c>
      <c r="C55" s="68"/>
      <c r="D55" s="68">
        <v>1507.6000000000001</v>
      </c>
      <c r="E55" s="68">
        <v>1507.6000000000001</v>
      </c>
      <c r="F55" s="113" t="s">
        <v>1059</v>
      </c>
      <c r="G55" s="113" t="s">
        <v>1060</v>
      </c>
    </row>
    <row r="56" spans="1:7" x14ac:dyDescent="0.3">
      <c r="A56" s="69" t="s">
        <v>254</v>
      </c>
      <c r="B56" s="101" t="s">
        <v>7</v>
      </c>
      <c r="C56" s="68"/>
      <c r="D56" s="68">
        <v>1482.3</v>
      </c>
      <c r="E56" s="68">
        <v>1482.3</v>
      </c>
      <c r="F56" s="113" t="s">
        <v>988</v>
      </c>
      <c r="G56" s="113" t="s">
        <v>989</v>
      </c>
    </row>
    <row r="57" spans="1:7" x14ac:dyDescent="0.3">
      <c r="A57" s="69" t="s">
        <v>360</v>
      </c>
      <c r="B57" s="101" t="s">
        <v>7</v>
      </c>
      <c r="C57" s="68"/>
      <c r="D57" s="68">
        <v>1465.3999999999999</v>
      </c>
      <c r="E57" s="68">
        <v>1465.3999999999999</v>
      </c>
      <c r="F57" s="113" t="s">
        <v>988</v>
      </c>
      <c r="G57" s="113" t="s">
        <v>989</v>
      </c>
    </row>
    <row r="58" spans="1:7" x14ac:dyDescent="0.3">
      <c r="A58" s="69" t="s">
        <v>49</v>
      </c>
      <c r="B58" s="101" t="s">
        <v>7</v>
      </c>
      <c r="C58" s="68"/>
      <c r="D58" s="68">
        <v>1445.1000000000001</v>
      </c>
      <c r="E58" s="68">
        <v>1445.1000000000001</v>
      </c>
      <c r="F58" s="113" t="s">
        <v>988</v>
      </c>
      <c r="G58" s="113" t="s">
        <v>989</v>
      </c>
    </row>
    <row r="59" spans="1:7" x14ac:dyDescent="0.3">
      <c r="A59" s="69" t="s">
        <v>607</v>
      </c>
      <c r="B59" s="101" t="s">
        <v>7</v>
      </c>
      <c r="C59" s="68"/>
      <c r="D59" s="68">
        <v>1386.3999999999999</v>
      </c>
      <c r="E59" s="68">
        <v>1386.3999999999999</v>
      </c>
      <c r="F59" s="113" t="s">
        <v>990</v>
      </c>
      <c r="G59" s="113" t="s">
        <v>991</v>
      </c>
    </row>
    <row r="60" spans="1:7" x14ac:dyDescent="0.3">
      <c r="A60" s="69" t="s">
        <v>114</v>
      </c>
      <c r="B60" s="101" t="s">
        <v>7</v>
      </c>
      <c r="C60" s="68"/>
      <c r="D60" s="68">
        <v>1385.9</v>
      </c>
      <c r="E60" s="68">
        <v>1385.9</v>
      </c>
      <c r="F60" s="113" t="s">
        <v>990</v>
      </c>
      <c r="G60" s="113" t="s">
        <v>991</v>
      </c>
    </row>
    <row r="61" spans="1:7" x14ac:dyDescent="0.3">
      <c r="A61" s="69" t="s">
        <v>632</v>
      </c>
      <c r="B61" s="101" t="s">
        <v>7</v>
      </c>
      <c r="C61" s="68"/>
      <c r="D61" s="68">
        <v>1368.7</v>
      </c>
      <c r="E61" s="68">
        <v>1368.7</v>
      </c>
      <c r="F61" s="113" t="s">
        <v>992</v>
      </c>
      <c r="G61" s="113" t="s">
        <v>993</v>
      </c>
    </row>
    <row r="62" spans="1:7" x14ac:dyDescent="0.3">
      <c r="A62" s="69" t="s">
        <v>446</v>
      </c>
      <c r="B62" s="101" t="s">
        <v>20</v>
      </c>
      <c r="C62" s="68">
        <v>5.5</v>
      </c>
      <c r="D62" s="68">
        <v>1340.001</v>
      </c>
      <c r="E62" s="68">
        <v>1345.501</v>
      </c>
      <c r="F62" s="113" t="s">
        <v>992</v>
      </c>
      <c r="G62" s="113" t="s">
        <v>993</v>
      </c>
    </row>
    <row r="63" spans="1:7" x14ac:dyDescent="0.3">
      <c r="A63" s="69" t="s">
        <v>727</v>
      </c>
      <c r="B63" s="101" t="s">
        <v>7</v>
      </c>
      <c r="C63" s="68"/>
      <c r="D63" s="68">
        <v>1321</v>
      </c>
      <c r="E63" s="68">
        <v>1321</v>
      </c>
      <c r="F63" s="113" t="s">
        <v>992</v>
      </c>
      <c r="G63" s="113" t="s">
        <v>993</v>
      </c>
    </row>
    <row r="64" spans="1:7" x14ac:dyDescent="0.3">
      <c r="A64" s="69" t="s">
        <v>372</v>
      </c>
      <c r="B64" s="101" t="s">
        <v>7</v>
      </c>
      <c r="C64" s="68"/>
      <c r="D64" s="68">
        <v>1295.1000000000001</v>
      </c>
      <c r="E64" s="68">
        <v>1295.1000000000001</v>
      </c>
      <c r="F64" s="113" t="s">
        <v>992</v>
      </c>
      <c r="G64" s="113" t="s">
        <v>993</v>
      </c>
    </row>
    <row r="65" spans="1:7" x14ac:dyDescent="0.3">
      <c r="A65" s="69" t="s">
        <v>714</v>
      </c>
      <c r="B65" s="101" t="s">
        <v>7</v>
      </c>
      <c r="C65" s="68"/>
      <c r="D65" s="68">
        <v>1278.8</v>
      </c>
      <c r="E65" s="68">
        <v>1278.8</v>
      </c>
      <c r="F65" s="113" t="s">
        <v>992</v>
      </c>
      <c r="G65" s="113" t="s">
        <v>993</v>
      </c>
    </row>
    <row r="66" spans="1:7" x14ac:dyDescent="0.3">
      <c r="A66" s="69" t="s">
        <v>51</v>
      </c>
      <c r="B66" s="101" t="s">
        <v>7</v>
      </c>
      <c r="C66" s="68"/>
      <c r="D66" s="68">
        <v>1270</v>
      </c>
      <c r="E66" s="68">
        <v>1270</v>
      </c>
      <c r="F66" s="113" t="s">
        <v>1061</v>
      </c>
      <c r="G66" s="113" t="s">
        <v>1062</v>
      </c>
    </row>
    <row r="67" spans="1:7" x14ac:dyDescent="0.3">
      <c r="A67" s="69" t="s">
        <v>507</v>
      </c>
      <c r="B67" s="101" t="s">
        <v>20</v>
      </c>
      <c r="C67" s="68">
        <v>62.9</v>
      </c>
      <c r="D67" s="68">
        <v>1163</v>
      </c>
      <c r="E67" s="68">
        <v>1225.9000000000001</v>
      </c>
      <c r="F67" s="113" t="s">
        <v>1074</v>
      </c>
      <c r="G67" s="113" t="s">
        <v>1075</v>
      </c>
    </row>
    <row r="68" spans="1:7" x14ac:dyDescent="0.3">
      <c r="A68" s="69" t="s">
        <v>41</v>
      </c>
      <c r="B68" s="101" t="s">
        <v>7</v>
      </c>
      <c r="C68" s="68"/>
      <c r="D68" s="68">
        <v>1126.8</v>
      </c>
      <c r="E68" s="68">
        <v>1126.8</v>
      </c>
      <c r="F68" s="113" t="s">
        <v>994</v>
      </c>
      <c r="G68" s="113" t="s">
        <v>995</v>
      </c>
    </row>
    <row r="69" spans="1:7" x14ac:dyDescent="0.3">
      <c r="A69" s="69" t="s">
        <v>671</v>
      </c>
      <c r="B69" s="101" t="s">
        <v>7</v>
      </c>
      <c r="C69" s="68"/>
      <c r="D69" s="68">
        <v>1097.7000000000003</v>
      </c>
      <c r="E69" s="68">
        <v>1097.7000000000003</v>
      </c>
      <c r="F69" s="113" t="s">
        <v>994</v>
      </c>
      <c r="G69" s="113" t="s">
        <v>995</v>
      </c>
    </row>
    <row r="70" spans="1:7" x14ac:dyDescent="0.3">
      <c r="A70" s="69" t="s">
        <v>401</v>
      </c>
      <c r="B70" s="101" t="s">
        <v>7</v>
      </c>
      <c r="C70" s="68"/>
      <c r="D70" s="68">
        <v>1083.7000000000003</v>
      </c>
      <c r="E70" s="68">
        <v>1083.7000000000003</v>
      </c>
      <c r="F70" s="113" t="s">
        <v>994</v>
      </c>
      <c r="G70" s="113" t="s">
        <v>995</v>
      </c>
    </row>
    <row r="71" spans="1:7" x14ac:dyDescent="0.3">
      <c r="A71" s="69" t="s">
        <v>580</v>
      </c>
      <c r="B71" s="101" t="s">
        <v>20</v>
      </c>
      <c r="C71" s="68">
        <v>7.9</v>
      </c>
      <c r="D71" s="68">
        <v>1069.8009999999999</v>
      </c>
      <c r="E71" s="68">
        <v>1077.701</v>
      </c>
      <c r="F71" s="113" t="s">
        <v>994</v>
      </c>
      <c r="G71" s="113" t="s">
        <v>995</v>
      </c>
    </row>
    <row r="72" spans="1:7" x14ac:dyDescent="0.3">
      <c r="A72" s="69" t="s">
        <v>759</v>
      </c>
      <c r="B72" s="101" t="s">
        <v>7</v>
      </c>
      <c r="C72" s="68"/>
      <c r="D72" s="68">
        <v>1056.5000000000002</v>
      </c>
      <c r="E72" s="68">
        <v>1056.5000000000002</v>
      </c>
      <c r="F72" s="113" t="s">
        <v>994</v>
      </c>
      <c r="G72" s="113" t="s">
        <v>995</v>
      </c>
    </row>
    <row r="73" spans="1:7" x14ac:dyDescent="0.3">
      <c r="A73" s="69" t="s">
        <v>753</v>
      </c>
      <c r="B73" s="101" t="s">
        <v>20</v>
      </c>
      <c r="C73" s="68">
        <v>34</v>
      </c>
      <c r="D73" s="68">
        <v>1012.7</v>
      </c>
      <c r="E73" s="68">
        <v>1046.7</v>
      </c>
      <c r="F73" s="113" t="s">
        <v>994</v>
      </c>
      <c r="G73" s="113" t="s">
        <v>995</v>
      </c>
    </row>
    <row r="74" spans="1:7" x14ac:dyDescent="0.3">
      <c r="A74" s="69" t="s">
        <v>280</v>
      </c>
      <c r="B74" s="101" t="s">
        <v>7</v>
      </c>
      <c r="C74" s="68"/>
      <c r="D74" s="68">
        <v>1024.3</v>
      </c>
      <c r="E74" s="68">
        <v>1024.3</v>
      </c>
      <c r="F74" s="113" t="s">
        <v>994</v>
      </c>
      <c r="G74" s="113" t="s">
        <v>995</v>
      </c>
    </row>
    <row r="75" spans="1:7" x14ac:dyDescent="0.3">
      <c r="A75" s="69" t="s">
        <v>50</v>
      </c>
      <c r="B75" s="101" t="s">
        <v>7</v>
      </c>
      <c r="C75" s="68"/>
      <c r="D75" s="68">
        <v>1020.9</v>
      </c>
      <c r="E75" s="68">
        <v>1020.9</v>
      </c>
      <c r="F75" s="113" t="s">
        <v>994</v>
      </c>
      <c r="G75" s="113" t="s">
        <v>995</v>
      </c>
    </row>
    <row r="76" spans="1:7" x14ac:dyDescent="0.3">
      <c r="A76" s="69" t="s">
        <v>24</v>
      </c>
      <c r="B76" s="101" t="s">
        <v>7</v>
      </c>
      <c r="C76" s="68"/>
      <c r="D76" s="68">
        <v>1008</v>
      </c>
      <c r="E76" s="68">
        <v>1008</v>
      </c>
      <c r="F76" s="113" t="s">
        <v>994</v>
      </c>
      <c r="G76" s="113" t="s">
        <v>995</v>
      </c>
    </row>
    <row r="77" spans="1:7" x14ac:dyDescent="0.3">
      <c r="A77" s="69" t="s">
        <v>892</v>
      </c>
      <c r="B77" s="101" t="s">
        <v>7</v>
      </c>
      <c r="C77" s="68"/>
      <c r="D77" s="68">
        <v>980.7</v>
      </c>
      <c r="E77" s="68">
        <v>980.7</v>
      </c>
      <c r="F77" s="113" t="s">
        <v>996</v>
      </c>
      <c r="G77" s="113" t="s">
        <v>997</v>
      </c>
    </row>
    <row r="78" spans="1:7" x14ac:dyDescent="0.3">
      <c r="A78" s="69" t="s">
        <v>350</v>
      </c>
      <c r="B78" s="101" t="s">
        <v>7</v>
      </c>
      <c r="C78" s="68"/>
      <c r="D78" s="68">
        <v>955.5</v>
      </c>
      <c r="E78" s="68">
        <v>955.5</v>
      </c>
      <c r="F78" s="113" t="s">
        <v>996</v>
      </c>
      <c r="G78" s="113" t="s">
        <v>997</v>
      </c>
    </row>
    <row r="79" spans="1:7" x14ac:dyDescent="0.3">
      <c r="A79" s="69" t="s">
        <v>284</v>
      </c>
      <c r="B79" s="101" t="s">
        <v>20</v>
      </c>
      <c r="C79" s="68">
        <v>3.5</v>
      </c>
      <c r="D79" s="68">
        <v>879.70100000000002</v>
      </c>
      <c r="E79" s="68">
        <v>883.20100000000002</v>
      </c>
      <c r="F79" s="113" t="s">
        <v>996</v>
      </c>
      <c r="G79" s="113" t="s">
        <v>997</v>
      </c>
    </row>
    <row r="80" spans="1:7" x14ac:dyDescent="0.3">
      <c r="A80" s="69" t="s">
        <v>78</v>
      </c>
      <c r="B80" s="101" t="s">
        <v>7</v>
      </c>
      <c r="C80" s="68"/>
      <c r="D80" s="68">
        <v>859.80000000000007</v>
      </c>
      <c r="E80" s="68">
        <v>859.80000000000007</v>
      </c>
      <c r="F80" s="113" t="s">
        <v>996</v>
      </c>
      <c r="G80" s="113" t="s">
        <v>997</v>
      </c>
    </row>
    <row r="81" spans="1:7" x14ac:dyDescent="0.3">
      <c r="A81" s="69" t="s">
        <v>493</v>
      </c>
      <c r="B81" s="101" t="s">
        <v>7</v>
      </c>
      <c r="C81" s="68"/>
      <c r="D81" s="68">
        <v>847.4</v>
      </c>
      <c r="E81" s="68">
        <v>847.4</v>
      </c>
      <c r="F81" s="113" t="s">
        <v>996</v>
      </c>
      <c r="G81" s="113" t="s">
        <v>997</v>
      </c>
    </row>
    <row r="82" spans="1:7" x14ac:dyDescent="0.3">
      <c r="A82" s="69" t="s">
        <v>250</v>
      </c>
      <c r="B82" s="101" t="s">
        <v>7</v>
      </c>
      <c r="C82" s="68"/>
      <c r="D82" s="68">
        <v>846.1</v>
      </c>
      <c r="E82" s="68">
        <v>846.1</v>
      </c>
      <c r="F82" s="113" t="s">
        <v>996</v>
      </c>
      <c r="G82" s="113" t="s">
        <v>997</v>
      </c>
    </row>
    <row r="83" spans="1:7" x14ac:dyDescent="0.3">
      <c r="A83" s="69" t="s">
        <v>308</v>
      </c>
      <c r="B83" s="101" t="s">
        <v>7</v>
      </c>
      <c r="C83" s="68"/>
      <c r="D83" s="68">
        <v>825.1</v>
      </c>
      <c r="E83" s="68">
        <v>825.1</v>
      </c>
      <c r="F83" s="113" t="s">
        <v>996</v>
      </c>
      <c r="G83" s="113" t="s">
        <v>997</v>
      </c>
    </row>
    <row r="84" spans="1:7" x14ac:dyDescent="0.3">
      <c r="A84" s="69" t="s">
        <v>408</v>
      </c>
      <c r="B84" s="101" t="s">
        <v>7</v>
      </c>
      <c r="C84" s="68"/>
      <c r="D84" s="68">
        <v>801.80000000000007</v>
      </c>
      <c r="E84" s="68">
        <v>801.80000000000007</v>
      </c>
      <c r="F84" s="113" t="s">
        <v>996</v>
      </c>
      <c r="G84" s="113" t="s">
        <v>997</v>
      </c>
    </row>
    <row r="85" spans="1:7" x14ac:dyDescent="0.3">
      <c r="A85" s="69" t="s">
        <v>470</v>
      </c>
      <c r="B85" s="101" t="s">
        <v>7</v>
      </c>
      <c r="C85" s="68"/>
      <c r="D85" s="68">
        <v>777.1</v>
      </c>
      <c r="E85" s="68">
        <v>777.1</v>
      </c>
      <c r="F85" s="113" t="s">
        <v>998</v>
      </c>
      <c r="G85" s="113" t="s">
        <v>999</v>
      </c>
    </row>
    <row r="86" spans="1:7" x14ac:dyDescent="0.3">
      <c r="A86" s="69" t="s">
        <v>53</v>
      </c>
      <c r="B86" s="101" t="s">
        <v>7</v>
      </c>
      <c r="C86" s="68"/>
      <c r="D86" s="68">
        <v>736.2</v>
      </c>
      <c r="E86" s="68">
        <v>736.2</v>
      </c>
      <c r="F86" s="113" t="s">
        <v>1000</v>
      </c>
      <c r="G86" s="113" t="s">
        <v>1001</v>
      </c>
    </row>
    <row r="87" spans="1:7" x14ac:dyDescent="0.3">
      <c r="A87" s="69" t="s">
        <v>462</v>
      </c>
      <c r="B87" s="101" t="s">
        <v>7</v>
      </c>
      <c r="C87" s="68"/>
      <c r="D87" s="68">
        <v>734.69999999999993</v>
      </c>
      <c r="E87" s="68">
        <v>734.69999999999993</v>
      </c>
      <c r="F87" s="113" t="s">
        <v>1002</v>
      </c>
      <c r="G87" s="113" t="s">
        <v>1003</v>
      </c>
    </row>
    <row r="88" spans="1:7" x14ac:dyDescent="0.3">
      <c r="A88" s="69" t="s">
        <v>525</v>
      </c>
      <c r="B88" s="101" t="s">
        <v>7</v>
      </c>
      <c r="C88" s="68"/>
      <c r="D88" s="68">
        <v>706.40000000000009</v>
      </c>
      <c r="E88" s="68">
        <v>706.40000000000009</v>
      </c>
      <c r="F88" s="113" t="s">
        <v>1002</v>
      </c>
      <c r="G88" s="113" t="s">
        <v>1003</v>
      </c>
    </row>
    <row r="89" spans="1:7" x14ac:dyDescent="0.3">
      <c r="A89" s="69" t="s">
        <v>612</v>
      </c>
      <c r="B89" s="101" t="s">
        <v>7</v>
      </c>
      <c r="C89" s="68"/>
      <c r="D89" s="68">
        <v>703</v>
      </c>
      <c r="E89" s="68">
        <v>703</v>
      </c>
      <c r="F89" s="113" t="s">
        <v>1002</v>
      </c>
      <c r="G89" s="113" t="s">
        <v>1003</v>
      </c>
    </row>
    <row r="90" spans="1:7" x14ac:dyDescent="0.3">
      <c r="A90" s="69" t="s">
        <v>194</v>
      </c>
      <c r="B90" s="101" t="s">
        <v>7</v>
      </c>
      <c r="C90" s="68"/>
      <c r="D90" s="68">
        <v>697.30000000000007</v>
      </c>
      <c r="E90" s="68">
        <v>697.30000000000007</v>
      </c>
      <c r="F90" s="113" t="s">
        <v>1002</v>
      </c>
      <c r="G90" s="113" t="s">
        <v>1003</v>
      </c>
    </row>
    <row r="91" spans="1:7" x14ac:dyDescent="0.3">
      <c r="A91" s="69" t="s">
        <v>729</v>
      </c>
      <c r="B91" s="101" t="s">
        <v>7</v>
      </c>
      <c r="C91" s="68"/>
      <c r="D91" s="68">
        <v>683.69999999999993</v>
      </c>
      <c r="E91" s="68">
        <v>683.69999999999993</v>
      </c>
      <c r="F91" s="113" t="s">
        <v>1002</v>
      </c>
      <c r="G91" s="113" t="s">
        <v>1003</v>
      </c>
    </row>
    <row r="92" spans="1:7" x14ac:dyDescent="0.3">
      <c r="A92" s="69" t="s">
        <v>309</v>
      </c>
      <c r="B92" s="101" t="s">
        <v>7</v>
      </c>
      <c r="C92" s="68"/>
      <c r="D92" s="68">
        <v>636.5</v>
      </c>
      <c r="E92" s="68">
        <v>636.5</v>
      </c>
      <c r="F92" s="113" t="s">
        <v>1002</v>
      </c>
      <c r="G92" s="113" t="s">
        <v>1003</v>
      </c>
    </row>
    <row r="93" spans="1:7" x14ac:dyDescent="0.3">
      <c r="A93" s="69" t="s">
        <v>743</v>
      </c>
      <c r="B93" s="101" t="s">
        <v>7</v>
      </c>
      <c r="C93" s="68"/>
      <c r="D93" s="68">
        <v>625.49999999999989</v>
      </c>
      <c r="E93" s="68">
        <v>625.49999999999989</v>
      </c>
      <c r="F93" s="113" t="s">
        <v>1002</v>
      </c>
      <c r="G93" s="113" t="s">
        <v>1003</v>
      </c>
    </row>
    <row r="94" spans="1:7" x14ac:dyDescent="0.3">
      <c r="A94" s="69" t="s">
        <v>473</v>
      </c>
      <c r="B94" s="101" t="s">
        <v>7</v>
      </c>
      <c r="C94" s="68"/>
      <c r="D94" s="68">
        <v>619.1</v>
      </c>
      <c r="E94" s="68">
        <v>619.1</v>
      </c>
      <c r="F94" s="113" t="s">
        <v>1002</v>
      </c>
      <c r="G94" s="113" t="s">
        <v>1003</v>
      </c>
    </row>
    <row r="95" spans="1:7" x14ac:dyDescent="0.3">
      <c r="A95" s="69" t="s">
        <v>293</v>
      </c>
      <c r="B95" s="101" t="s">
        <v>7</v>
      </c>
      <c r="C95" s="68"/>
      <c r="D95" s="68">
        <v>604.20000000000005</v>
      </c>
      <c r="E95" s="68">
        <v>604.20000000000005</v>
      </c>
      <c r="F95" s="113" t="s">
        <v>1004</v>
      </c>
      <c r="G95" s="113" t="s">
        <v>1005</v>
      </c>
    </row>
    <row r="96" spans="1:7" x14ac:dyDescent="0.3">
      <c r="A96" s="69" t="s">
        <v>537</v>
      </c>
      <c r="B96" s="101" t="s">
        <v>7</v>
      </c>
      <c r="C96" s="68"/>
      <c r="D96" s="68">
        <v>563.39999999999986</v>
      </c>
      <c r="E96" s="68">
        <v>563.39999999999986</v>
      </c>
      <c r="F96" s="113" t="s">
        <v>1004</v>
      </c>
      <c r="G96" s="113" t="s">
        <v>1005</v>
      </c>
    </row>
    <row r="97" spans="1:7" x14ac:dyDescent="0.3">
      <c r="A97" s="69" t="s">
        <v>323</v>
      </c>
      <c r="B97" s="101" t="s">
        <v>7</v>
      </c>
      <c r="C97" s="68"/>
      <c r="D97" s="68">
        <v>542.9</v>
      </c>
      <c r="E97" s="68">
        <v>542.9</v>
      </c>
      <c r="F97" s="113" t="s">
        <v>1004</v>
      </c>
      <c r="G97" s="113" t="s">
        <v>1005</v>
      </c>
    </row>
    <row r="98" spans="1:7" x14ac:dyDescent="0.3">
      <c r="A98" s="69" t="s">
        <v>517</v>
      </c>
      <c r="B98" s="101" t="s">
        <v>7</v>
      </c>
      <c r="C98" s="68"/>
      <c r="D98" s="68">
        <v>532.20000000000005</v>
      </c>
      <c r="E98" s="68">
        <v>532.20000000000005</v>
      </c>
      <c r="F98" s="113" t="s">
        <v>1004</v>
      </c>
      <c r="G98" s="113" t="s">
        <v>1005</v>
      </c>
    </row>
    <row r="99" spans="1:7" x14ac:dyDescent="0.3">
      <c r="A99" s="69" t="s">
        <v>529</v>
      </c>
      <c r="B99" s="101" t="s">
        <v>7</v>
      </c>
      <c r="C99" s="68"/>
      <c r="D99" s="68">
        <v>524.70000000000005</v>
      </c>
      <c r="E99" s="68">
        <v>524.70000000000005</v>
      </c>
      <c r="F99" s="113" t="s">
        <v>1004</v>
      </c>
      <c r="G99" s="113" t="s">
        <v>1005</v>
      </c>
    </row>
    <row r="100" spans="1:7" x14ac:dyDescent="0.3">
      <c r="A100" s="69" t="s">
        <v>310</v>
      </c>
      <c r="B100" s="101" t="s">
        <v>7</v>
      </c>
      <c r="C100" s="68"/>
      <c r="D100" s="68">
        <v>519.5</v>
      </c>
      <c r="E100" s="68">
        <v>519.5</v>
      </c>
      <c r="F100" s="113" t="s">
        <v>1004</v>
      </c>
      <c r="G100" s="113" t="s">
        <v>1005</v>
      </c>
    </row>
    <row r="101" spans="1:7" x14ac:dyDescent="0.3">
      <c r="A101" s="69" t="s">
        <v>571</v>
      </c>
      <c r="B101" s="101" t="s">
        <v>7</v>
      </c>
      <c r="C101" s="68"/>
      <c r="D101" s="68">
        <v>505.29999999999995</v>
      </c>
      <c r="E101" s="68">
        <v>505.29999999999995</v>
      </c>
      <c r="F101" s="113" t="s">
        <v>1004</v>
      </c>
      <c r="G101" s="113" t="s">
        <v>1005</v>
      </c>
    </row>
    <row r="102" spans="1:7" x14ac:dyDescent="0.3">
      <c r="A102" s="69" t="s">
        <v>64</v>
      </c>
      <c r="B102" s="101" t="s">
        <v>7</v>
      </c>
      <c r="C102" s="68"/>
      <c r="D102" s="68">
        <v>496.8</v>
      </c>
      <c r="E102" s="68">
        <v>496.8</v>
      </c>
      <c r="F102" s="113" t="s">
        <v>1006</v>
      </c>
      <c r="G102" s="113" t="s">
        <v>1007</v>
      </c>
    </row>
    <row r="103" spans="1:7" x14ac:dyDescent="0.3">
      <c r="A103" s="69" t="s">
        <v>677</v>
      </c>
      <c r="B103" s="101" t="s">
        <v>7</v>
      </c>
      <c r="C103" s="68"/>
      <c r="D103" s="68">
        <v>485.1</v>
      </c>
      <c r="E103" s="68">
        <v>485.1</v>
      </c>
      <c r="F103" s="113" t="s">
        <v>1006</v>
      </c>
      <c r="G103" s="113" t="s">
        <v>1007</v>
      </c>
    </row>
    <row r="104" spans="1:7" x14ac:dyDescent="0.3">
      <c r="A104" s="69" t="s">
        <v>766</v>
      </c>
      <c r="B104" s="101" t="s">
        <v>7</v>
      </c>
      <c r="C104" s="68"/>
      <c r="D104" s="68">
        <v>478.80000000000007</v>
      </c>
      <c r="E104" s="68">
        <v>478.80000000000007</v>
      </c>
      <c r="F104" s="113" t="s">
        <v>1006</v>
      </c>
      <c r="G104" s="113" t="s">
        <v>1007</v>
      </c>
    </row>
    <row r="105" spans="1:7" x14ac:dyDescent="0.3">
      <c r="A105" s="69" t="s">
        <v>312</v>
      </c>
      <c r="B105" s="101" t="s">
        <v>7</v>
      </c>
      <c r="C105" s="68"/>
      <c r="D105" s="68">
        <v>478.49999999999994</v>
      </c>
      <c r="E105" s="68">
        <v>478.49999999999994</v>
      </c>
      <c r="F105" s="113" t="s">
        <v>1006</v>
      </c>
      <c r="G105" s="113" t="s">
        <v>1007</v>
      </c>
    </row>
    <row r="106" spans="1:7" x14ac:dyDescent="0.3">
      <c r="A106" s="69" t="s">
        <v>750</v>
      </c>
      <c r="B106" s="101" t="s">
        <v>7</v>
      </c>
      <c r="C106" s="68"/>
      <c r="D106" s="68">
        <v>467.70000000000005</v>
      </c>
      <c r="E106" s="68">
        <v>467.70000000000005</v>
      </c>
      <c r="F106" s="113" t="s">
        <v>1006</v>
      </c>
      <c r="G106" s="113" t="s">
        <v>1007</v>
      </c>
    </row>
    <row r="107" spans="1:7" x14ac:dyDescent="0.3">
      <c r="A107" s="69" t="s">
        <v>675</v>
      </c>
      <c r="B107" s="101" t="s">
        <v>7</v>
      </c>
      <c r="C107" s="68"/>
      <c r="D107" s="68">
        <v>466.9</v>
      </c>
      <c r="E107" s="68">
        <v>466.9</v>
      </c>
      <c r="F107" s="113" t="s">
        <v>1006</v>
      </c>
      <c r="G107" s="113" t="s">
        <v>1007</v>
      </c>
    </row>
    <row r="108" spans="1:7" x14ac:dyDescent="0.3">
      <c r="A108" s="69" t="s">
        <v>303</v>
      </c>
      <c r="B108" s="101" t="s">
        <v>7</v>
      </c>
      <c r="C108" s="68"/>
      <c r="D108" s="68">
        <v>454.7</v>
      </c>
      <c r="E108" s="68">
        <v>454.7</v>
      </c>
      <c r="F108" s="113" t="s">
        <v>1006</v>
      </c>
      <c r="G108" s="113" t="s">
        <v>1007</v>
      </c>
    </row>
    <row r="109" spans="1:7" x14ac:dyDescent="0.3">
      <c r="A109" s="69" t="s">
        <v>248</v>
      </c>
      <c r="B109" s="101" t="s">
        <v>7</v>
      </c>
      <c r="C109" s="68"/>
      <c r="D109" s="68">
        <v>447.3</v>
      </c>
      <c r="E109" s="68">
        <v>447.3</v>
      </c>
      <c r="F109" s="113" t="s">
        <v>1006</v>
      </c>
      <c r="G109" s="113" t="s">
        <v>1007</v>
      </c>
    </row>
    <row r="110" spans="1:7" x14ac:dyDescent="0.3">
      <c r="A110" s="69" t="s">
        <v>127</v>
      </c>
      <c r="B110" s="101" t="s">
        <v>7</v>
      </c>
      <c r="C110" s="68"/>
      <c r="D110" s="68">
        <v>437.80000000000007</v>
      </c>
      <c r="E110" s="68">
        <v>437.80000000000007</v>
      </c>
      <c r="F110" s="113" t="s">
        <v>1006</v>
      </c>
      <c r="G110" s="113" t="s">
        <v>1007</v>
      </c>
    </row>
    <row r="111" spans="1:7" x14ac:dyDescent="0.3">
      <c r="A111" s="69" t="s">
        <v>235</v>
      </c>
      <c r="B111" s="101" t="s">
        <v>7</v>
      </c>
      <c r="C111" s="68"/>
      <c r="D111" s="68">
        <v>431</v>
      </c>
      <c r="E111" s="68">
        <v>431</v>
      </c>
      <c r="F111" s="113" t="s">
        <v>1008</v>
      </c>
      <c r="G111" s="113" t="s">
        <v>1009</v>
      </c>
    </row>
    <row r="112" spans="1:7" x14ac:dyDescent="0.3">
      <c r="A112" s="69" t="s">
        <v>178</v>
      </c>
      <c r="B112" s="101" t="s">
        <v>7</v>
      </c>
      <c r="C112" s="68"/>
      <c r="D112" s="68">
        <v>424.5</v>
      </c>
      <c r="E112" s="68">
        <v>424.5</v>
      </c>
      <c r="F112" s="113" t="s">
        <v>1008</v>
      </c>
      <c r="G112" s="113" t="s">
        <v>1009</v>
      </c>
    </row>
    <row r="113" spans="1:7" x14ac:dyDescent="0.3">
      <c r="A113" s="69" t="s">
        <v>112</v>
      </c>
      <c r="B113" s="101" t="s">
        <v>7</v>
      </c>
      <c r="C113" s="68"/>
      <c r="D113" s="68">
        <v>420.00000000000006</v>
      </c>
      <c r="E113" s="68">
        <v>420.00000000000006</v>
      </c>
      <c r="F113" s="113" t="s">
        <v>1008</v>
      </c>
      <c r="G113" s="113" t="s">
        <v>1009</v>
      </c>
    </row>
    <row r="114" spans="1:7" x14ac:dyDescent="0.3">
      <c r="A114" s="69" t="s">
        <v>111</v>
      </c>
      <c r="B114" s="101" t="s">
        <v>7</v>
      </c>
      <c r="C114" s="68"/>
      <c r="D114" s="68">
        <v>419.7</v>
      </c>
      <c r="E114" s="68">
        <v>419.7</v>
      </c>
      <c r="F114" s="113" t="s">
        <v>1008</v>
      </c>
      <c r="G114" s="113" t="s">
        <v>1009</v>
      </c>
    </row>
    <row r="115" spans="1:7" x14ac:dyDescent="0.3">
      <c r="A115" s="69" t="s">
        <v>177</v>
      </c>
      <c r="B115" s="101" t="s">
        <v>7</v>
      </c>
      <c r="C115" s="68"/>
      <c r="D115" s="68">
        <v>377.7</v>
      </c>
      <c r="E115" s="68">
        <v>377.7</v>
      </c>
      <c r="F115" s="113" t="s">
        <v>1010</v>
      </c>
      <c r="G115" s="113" t="s">
        <v>1011</v>
      </c>
    </row>
    <row r="116" spans="1:7" x14ac:dyDescent="0.3">
      <c r="A116" s="69" t="s">
        <v>211</v>
      </c>
      <c r="B116" s="101" t="s">
        <v>7</v>
      </c>
      <c r="C116" s="68"/>
      <c r="D116" s="68">
        <v>374.7</v>
      </c>
      <c r="E116" s="68">
        <v>374.7</v>
      </c>
      <c r="F116" s="113" t="s">
        <v>1010</v>
      </c>
      <c r="G116" s="113" t="s">
        <v>1011</v>
      </c>
    </row>
    <row r="117" spans="1:7" x14ac:dyDescent="0.3">
      <c r="A117" s="69" t="s">
        <v>461</v>
      </c>
      <c r="B117" s="101" t="s">
        <v>7</v>
      </c>
      <c r="C117" s="68"/>
      <c r="D117" s="68">
        <v>374.3</v>
      </c>
      <c r="E117" s="68">
        <v>374.3</v>
      </c>
      <c r="F117" s="113" t="s">
        <v>1010</v>
      </c>
      <c r="G117" s="113" t="s">
        <v>1011</v>
      </c>
    </row>
    <row r="118" spans="1:7" x14ac:dyDescent="0.3">
      <c r="A118" s="69" t="s">
        <v>94</v>
      </c>
      <c r="B118" s="101" t="s">
        <v>7</v>
      </c>
      <c r="C118" s="68"/>
      <c r="D118" s="68">
        <v>369.1</v>
      </c>
      <c r="E118" s="68">
        <v>369.1</v>
      </c>
      <c r="F118" s="113" t="s">
        <v>1010</v>
      </c>
      <c r="G118" s="113" t="s">
        <v>1011</v>
      </c>
    </row>
    <row r="119" spans="1:7" x14ac:dyDescent="0.3">
      <c r="A119" s="69" t="s">
        <v>651</v>
      </c>
      <c r="B119" s="101" t="s">
        <v>7</v>
      </c>
      <c r="C119" s="68"/>
      <c r="D119" s="68">
        <v>367.3</v>
      </c>
      <c r="E119" s="68">
        <v>367.3</v>
      </c>
      <c r="F119" s="113" t="s">
        <v>1010</v>
      </c>
      <c r="G119" s="113" t="s">
        <v>1011</v>
      </c>
    </row>
    <row r="120" spans="1:7" x14ac:dyDescent="0.3">
      <c r="A120" s="69" t="s">
        <v>258</v>
      </c>
      <c r="B120" s="101" t="s">
        <v>7</v>
      </c>
      <c r="C120" s="68"/>
      <c r="D120" s="68">
        <v>367.1</v>
      </c>
      <c r="E120" s="68">
        <v>367.1</v>
      </c>
      <c r="F120" s="113" t="s">
        <v>1010</v>
      </c>
      <c r="G120" s="113" t="s">
        <v>1011</v>
      </c>
    </row>
    <row r="121" spans="1:7" x14ac:dyDescent="0.3">
      <c r="A121" s="69" t="s">
        <v>524</v>
      </c>
      <c r="B121" s="101" t="s">
        <v>7</v>
      </c>
      <c r="C121" s="68"/>
      <c r="D121" s="68">
        <v>364.9</v>
      </c>
      <c r="E121" s="68">
        <v>364.9</v>
      </c>
      <c r="F121" s="113" t="s">
        <v>1010</v>
      </c>
      <c r="G121" s="113" t="s">
        <v>1011</v>
      </c>
    </row>
    <row r="122" spans="1:7" x14ac:dyDescent="0.3">
      <c r="A122" s="69" t="s">
        <v>201</v>
      </c>
      <c r="B122" s="101" t="s">
        <v>7</v>
      </c>
      <c r="C122" s="68"/>
      <c r="D122" s="68">
        <v>356.9</v>
      </c>
      <c r="E122" s="68">
        <v>356.9</v>
      </c>
      <c r="F122" s="113" t="s">
        <v>1010</v>
      </c>
      <c r="G122" s="113" t="s">
        <v>1011</v>
      </c>
    </row>
    <row r="123" spans="1:7" x14ac:dyDescent="0.3">
      <c r="A123" s="69" t="s">
        <v>445</v>
      </c>
      <c r="B123" s="101" t="s">
        <v>7</v>
      </c>
      <c r="C123" s="68"/>
      <c r="D123" s="68">
        <v>356.1</v>
      </c>
      <c r="E123" s="68">
        <v>356.1</v>
      </c>
      <c r="F123" s="113" t="s">
        <v>1010</v>
      </c>
      <c r="G123" s="113" t="s">
        <v>1011</v>
      </c>
    </row>
    <row r="124" spans="1:7" x14ac:dyDescent="0.3">
      <c r="A124" s="69" t="s">
        <v>294</v>
      </c>
      <c r="B124" s="101" t="s">
        <v>7</v>
      </c>
      <c r="C124" s="68"/>
      <c r="D124" s="68">
        <v>351.90000000000003</v>
      </c>
      <c r="E124" s="68">
        <v>351.90000000000003</v>
      </c>
      <c r="F124" s="113" t="s">
        <v>1010</v>
      </c>
      <c r="G124" s="113" t="s">
        <v>1011</v>
      </c>
    </row>
    <row r="125" spans="1:7" x14ac:dyDescent="0.3">
      <c r="A125" s="69" t="s">
        <v>219</v>
      </c>
      <c r="B125" s="101" t="s">
        <v>7</v>
      </c>
      <c r="C125" s="68"/>
      <c r="D125" s="68">
        <v>348.3</v>
      </c>
      <c r="E125" s="68">
        <v>348.3</v>
      </c>
      <c r="F125" s="113" t="s">
        <v>1012</v>
      </c>
      <c r="G125" s="113" t="s">
        <v>1013</v>
      </c>
    </row>
    <row r="126" spans="1:7" x14ac:dyDescent="0.3">
      <c r="A126" s="69" t="s">
        <v>339</v>
      </c>
      <c r="B126" s="101" t="s">
        <v>7</v>
      </c>
      <c r="C126" s="68"/>
      <c r="D126" s="68">
        <v>344.20000000000005</v>
      </c>
      <c r="E126" s="68">
        <v>344.20000000000005</v>
      </c>
      <c r="F126" s="113" t="s">
        <v>1012</v>
      </c>
      <c r="G126" s="113" t="s">
        <v>1013</v>
      </c>
    </row>
    <row r="127" spans="1:7" x14ac:dyDescent="0.3">
      <c r="A127" s="69" t="s">
        <v>66</v>
      </c>
      <c r="B127" s="101" t="s">
        <v>7</v>
      </c>
      <c r="C127" s="68"/>
      <c r="D127" s="68">
        <v>328.7</v>
      </c>
      <c r="E127" s="68">
        <v>328.7</v>
      </c>
      <c r="F127" s="113" t="s">
        <v>1014</v>
      </c>
      <c r="G127" s="113" t="s">
        <v>1015</v>
      </c>
    </row>
    <row r="128" spans="1:7" x14ac:dyDescent="0.3">
      <c r="A128" s="69" t="s">
        <v>444</v>
      </c>
      <c r="B128" s="101" t="s">
        <v>7</v>
      </c>
      <c r="C128" s="68"/>
      <c r="D128" s="68">
        <v>327.8</v>
      </c>
      <c r="E128" s="68">
        <v>327.8</v>
      </c>
      <c r="F128" s="113" t="s">
        <v>1014</v>
      </c>
      <c r="G128" s="113" t="s">
        <v>1015</v>
      </c>
    </row>
    <row r="129" spans="1:7" x14ac:dyDescent="0.3">
      <c r="A129" s="69" t="s">
        <v>550</v>
      </c>
      <c r="B129" s="101" t="s">
        <v>7</v>
      </c>
      <c r="C129" s="68"/>
      <c r="D129" s="68">
        <v>326.60000000000002</v>
      </c>
      <c r="E129" s="68">
        <v>326.60000000000002</v>
      </c>
      <c r="F129" s="113" t="s">
        <v>1014</v>
      </c>
      <c r="G129" s="113" t="s">
        <v>1015</v>
      </c>
    </row>
    <row r="130" spans="1:7" x14ac:dyDescent="0.3">
      <c r="A130" s="69" t="s">
        <v>44</v>
      </c>
      <c r="B130" s="101" t="s">
        <v>7</v>
      </c>
      <c r="C130" s="68"/>
      <c r="D130" s="68">
        <v>325.89999999999998</v>
      </c>
      <c r="E130" s="68">
        <v>325.89999999999998</v>
      </c>
      <c r="F130" s="113" t="s">
        <v>1014</v>
      </c>
      <c r="G130" s="113" t="s">
        <v>1015</v>
      </c>
    </row>
    <row r="131" spans="1:7" x14ac:dyDescent="0.3">
      <c r="A131" s="69" t="s">
        <v>657</v>
      </c>
      <c r="B131" s="101" t="s">
        <v>7</v>
      </c>
      <c r="C131" s="68"/>
      <c r="D131" s="68">
        <v>321.5</v>
      </c>
      <c r="E131" s="68">
        <v>321.5</v>
      </c>
      <c r="F131" s="113" t="s">
        <v>1014</v>
      </c>
      <c r="G131" s="113" t="s">
        <v>1015</v>
      </c>
    </row>
    <row r="132" spans="1:7" x14ac:dyDescent="0.3">
      <c r="A132" s="69" t="s">
        <v>809</v>
      </c>
      <c r="B132" s="101" t="s">
        <v>7</v>
      </c>
      <c r="C132" s="68"/>
      <c r="D132" s="68">
        <v>316.7</v>
      </c>
      <c r="E132" s="68">
        <v>316.7</v>
      </c>
      <c r="F132" s="113" t="s">
        <v>1014</v>
      </c>
      <c r="G132" s="113" t="s">
        <v>1015</v>
      </c>
    </row>
    <row r="133" spans="1:7" x14ac:dyDescent="0.3">
      <c r="A133" s="69" t="s">
        <v>458</v>
      </c>
      <c r="B133" s="101" t="s">
        <v>7</v>
      </c>
      <c r="C133" s="68"/>
      <c r="D133" s="68">
        <v>314.5</v>
      </c>
      <c r="E133" s="68">
        <v>314.5</v>
      </c>
      <c r="F133" s="113" t="s">
        <v>1016</v>
      </c>
      <c r="G133" s="113" t="s">
        <v>1017</v>
      </c>
    </row>
    <row r="134" spans="1:7" x14ac:dyDescent="0.3">
      <c r="A134" s="69" t="s">
        <v>152</v>
      </c>
      <c r="B134" s="101" t="s">
        <v>7</v>
      </c>
      <c r="C134" s="68"/>
      <c r="D134" s="68">
        <v>304.8</v>
      </c>
      <c r="E134" s="68">
        <v>304.8</v>
      </c>
      <c r="F134" s="113" t="s">
        <v>1016</v>
      </c>
      <c r="G134" s="113" t="s">
        <v>1017</v>
      </c>
    </row>
    <row r="135" spans="1:7" x14ac:dyDescent="0.3">
      <c r="A135" s="69" t="s">
        <v>46</v>
      </c>
      <c r="B135" s="101" t="s">
        <v>7</v>
      </c>
      <c r="C135" s="68"/>
      <c r="D135" s="68">
        <v>303.2</v>
      </c>
      <c r="E135" s="68">
        <v>303.2</v>
      </c>
      <c r="F135" s="113" t="s">
        <v>1016</v>
      </c>
      <c r="G135" s="113" t="s">
        <v>1017</v>
      </c>
    </row>
    <row r="136" spans="1:7" x14ac:dyDescent="0.3">
      <c r="A136" s="69" t="s">
        <v>699</v>
      </c>
      <c r="B136" s="101" t="s">
        <v>20</v>
      </c>
      <c r="C136" s="68">
        <v>5.8</v>
      </c>
      <c r="D136" s="68">
        <v>291.7</v>
      </c>
      <c r="E136" s="68">
        <v>297.5</v>
      </c>
      <c r="F136" s="113" t="s">
        <v>1016</v>
      </c>
      <c r="G136" s="113" t="s">
        <v>1017</v>
      </c>
    </row>
    <row r="137" spans="1:7" x14ac:dyDescent="0.3">
      <c r="A137" s="69" t="s">
        <v>146</v>
      </c>
      <c r="B137" s="101" t="s">
        <v>7</v>
      </c>
      <c r="C137" s="68"/>
      <c r="D137" s="68">
        <v>293.7</v>
      </c>
      <c r="E137" s="68">
        <v>293.7</v>
      </c>
      <c r="F137" s="113" t="s">
        <v>1016</v>
      </c>
      <c r="G137" s="113" t="s">
        <v>1017</v>
      </c>
    </row>
    <row r="138" spans="1:7" x14ac:dyDescent="0.3">
      <c r="A138" s="69" t="s">
        <v>224</v>
      </c>
      <c r="B138" s="101" t="s">
        <v>7</v>
      </c>
      <c r="C138" s="68"/>
      <c r="D138" s="68">
        <v>291.09999999999997</v>
      </c>
      <c r="E138" s="68">
        <v>291.09999999999997</v>
      </c>
      <c r="F138" s="113" t="s">
        <v>1016</v>
      </c>
      <c r="G138" s="113" t="s">
        <v>1017</v>
      </c>
    </row>
    <row r="139" spans="1:7" x14ac:dyDescent="0.3">
      <c r="A139" s="69" t="s">
        <v>257</v>
      </c>
      <c r="B139" s="101" t="s">
        <v>7</v>
      </c>
      <c r="C139" s="68"/>
      <c r="D139" s="68">
        <v>289.2</v>
      </c>
      <c r="E139" s="68">
        <v>289.2</v>
      </c>
      <c r="F139" s="113" t="s">
        <v>1016</v>
      </c>
      <c r="G139" s="113" t="s">
        <v>1017</v>
      </c>
    </row>
    <row r="140" spans="1:7" x14ac:dyDescent="0.3">
      <c r="A140" s="69" t="s">
        <v>218</v>
      </c>
      <c r="B140" s="101" t="s">
        <v>7</v>
      </c>
      <c r="C140" s="68"/>
      <c r="D140" s="68">
        <v>281.20000000000005</v>
      </c>
      <c r="E140" s="68">
        <v>281.20000000000005</v>
      </c>
      <c r="F140" s="113" t="s">
        <v>1016</v>
      </c>
      <c r="G140" s="113" t="s">
        <v>1017</v>
      </c>
    </row>
    <row r="141" spans="1:7" x14ac:dyDescent="0.3">
      <c r="A141" s="69" t="s">
        <v>652</v>
      </c>
      <c r="B141" s="101" t="s">
        <v>7</v>
      </c>
      <c r="C141" s="68"/>
      <c r="D141" s="68">
        <v>276.8</v>
      </c>
      <c r="E141" s="68">
        <v>276.8</v>
      </c>
      <c r="F141" s="113" t="s">
        <v>1016</v>
      </c>
      <c r="G141" s="113" t="s">
        <v>1017</v>
      </c>
    </row>
    <row r="142" spans="1:7" x14ac:dyDescent="0.3">
      <c r="A142" s="69" t="s">
        <v>225</v>
      </c>
      <c r="B142" s="101" t="s">
        <v>7</v>
      </c>
      <c r="C142" s="68"/>
      <c r="D142" s="68">
        <v>274.7</v>
      </c>
      <c r="E142" s="68">
        <v>274.7</v>
      </c>
      <c r="F142" s="113" t="s">
        <v>1016</v>
      </c>
      <c r="G142" s="113" t="s">
        <v>1017</v>
      </c>
    </row>
    <row r="143" spans="1:7" x14ac:dyDescent="0.3">
      <c r="A143" s="69" t="s">
        <v>797</v>
      </c>
      <c r="B143" s="101" t="s">
        <v>20</v>
      </c>
      <c r="C143" s="68">
        <v>6.8</v>
      </c>
      <c r="D143" s="68">
        <v>265.7</v>
      </c>
      <c r="E143" s="68">
        <v>272.5</v>
      </c>
      <c r="F143" s="113" t="s">
        <v>1016</v>
      </c>
      <c r="G143" s="113" t="s">
        <v>1017</v>
      </c>
    </row>
    <row r="144" spans="1:7" x14ac:dyDescent="0.3">
      <c r="A144" s="69" t="s">
        <v>575</v>
      </c>
      <c r="B144" s="101" t="s">
        <v>7</v>
      </c>
      <c r="C144" s="68"/>
      <c r="D144" s="68">
        <v>265.90100000000001</v>
      </c>
      <c r="E144" s="68">
        <v>265.90100000000001</v>
      </c>
      <c r="F144" s="113" t="s">
        <v>1018</v>
      </c>
      <c r="G144" s="113" t="s">
        <v>1019</v>
      </c>
    </row>
    <row r="145" spans="1:7" x14ac:dyDescent="0.3">
      <c r="A145" s="69" t="s">
        <v>398</v>
      </c>
      <c r="B145" s="101" t="s">
        <v>7</v>
      </c>
      <c r="C145" s="68"/>
      <c r="D145" s="68">
        <v>265</v>
      </c>
      <c r="E145" s="68">
        <v>265</v>
      </c>
      <c r="F145" s="113" t="s">
        <v>1018</v>
      </c>
      <c r="G145" s="113" t="s">
        <v>1019</v>
      </c>
    </row>
    <row r="146" spans="1:7" x14ac:dyDescent="0.3">
      <c r="A146" s="69" t="s">
        <v>752</v>
      </c>
      <c r="B146" s="101" t="s">
        <v>7</v>
      </c>
      <c r="C146" s="68"/>
      <c r="D146" s="68">
        <v>259.3</v>
      </c>
      <c r="E146" s="68">
        <v>259.3</v>
      </c>
      <c r="F146" s="113" t="s">
        <v>1018</v>
      </c>
      <c r="G146" s="113" t="s">
        <v>1019</v>
      </c>
    </row>
    <row r="147" spans="1:7" x14ac:dyDescent="0.3">
      <c r="A147" s="69" t="s">
        <v>199</v>
      </c>
      <c r="B147" s="101" t="s">
        <v>7</v>
      </c>
      <c r="C147" s="68"/>
      <c r="D147" s="68">
        <v>254.4</v>
      </c>
      <c r="E147" s="68">
        <v>254.4</v>
      </c>
      <c r="F147" s="113" t="s">
        <v>1018</v>
      </c>
      <c r="G147" s="113" t="s">
        <v>1019</v>
      </c>
    </row>
    <row r="148" spans="1:7" x14ac:dyDescent="0.3">
      <c r="A148" s="69" t="s">
        <v>151</v>
      </c>
      <c r="B148" s="101" t="s">
        <v>7</v>
      </c>
      <c r="C148" s="68"/>
      <c r="D148" s="68">
        <v>249.6</v>
      </c>
      <c r="E148" s="68">
        <v>249.6</v>
      </c>
      <c r="F148" s="113" t="s">
        <v>1020</v>
      </c>
      <c r="G148" s="113" t="s">
        <v>1021</v>
      </c>
    </row>
    <row r="149" spans="1:7" x14ac:dyDescent="0.3">
      <c r="A149" s="69" t="s">
        <v>405</v>
      </c>
      <c r="B149" s="101" t="s">
        <v>7</v>
      </c>
      <c r="C149" s="68"/>
      <c r="D149" s="68">
        <v>244</v>
      </c>
      <c r="E149" s="68">
        <v>244</v>
      </c>
      <c r="F149" s="113" t="s">
        <v>1020</v>
      </c>
      <c r="G149" s="113" t="s">
        <v>1021</v>
      </c>
    </row>
    <row r="150" spans="1:7" x14ac:dyDescent="0.3">
      <c r="A150" s="69" t="s">
        <v>762</v>
      </c>
      <c r="B150" s="101" t="s">
        <v>7</v>
      </c>
      <c r="C150" s="68"/>
      <c r="D150" s="68">
        <v>239.50000000000003</v>
      </c>
      <c r="E150" s="68">
        <v>239.50000000000003</v>
      </c>
      <c r="F150" s="113" t="s">
        <v>1020</v>
      </c>
      <c r="G150" s="113" t="s">
        <v>1021</v>
      </c>
    </row>
    <row r="151" spans="1:7" x14ac:dyDescent="0.3">
      <c r="A151" s="69" t="s">
        <v>295</v>
      </c>
      <c r="B151" s="101" t="s">
        <v>7</v>
      </c>
      <c r="C151" s="68"/>
      <c r="D151" s="68">
        <v>239.3</v>
      </c>
      <c r="E151" s="68">
        <v>239.3</v>
      </c>
      <c r="F151" s="113" t="s">
        <v>1020</v>
      </c>
      <c r="G151" s="113" t="s">
        <v>1021</v>
      </c>
    </row>
    <row r="152" spans="1:7" x14ac:dyDescent="0.3">
      <c r="A152" s="69" t="s">
        <v>359</v>
      </c>
      <c r="B152" s="101" t="s">
        <v>7</v>
      </c>
      <c r="C152" s="68"/>
      <c r="D152" s="68">
        <v>239.1</v>
      </c>
      <c r="E152" s="68">
        <v>239.1</v>
      </c>
      <c r="F152" s="113" t="s">
        <v>1020</v>
      </c>
      <c r="G152" s="113" t="s">
        <v>1021</v>
      </c>
    </row>
    <row r="153" spans="1:7" x14ac:dyDescent="0.3">
      <c r="A153" s="69" t="s">
        <v>278</v>
      </c>
      <c r="B153" s="101" t="s">
        <v>7</v>
      </c>
      <c r="C153" s="68"/>
      <c r="D153" s="68">
        <v>230.4</v>
      </c>
      <c r="E153" s="68">
        <v>230.4</v>
      </c>
      <c r="F153" s="113" t="s">
        <v>1020</v>
      </c>
      <c r="G153" s="113" t="s">
        <v>1021</v>
      </c>
    </row>
    <row r="154" spans="1:7" x14ac:dyDescent="0.3">
      <c r="A154" s="69" t="s">
        <v>698</v>
      </c>
      <c r="B154" s="101" t="s">
        <v>7</v>
      </c>
      <c r="C154" s="68"/>
      <c r="D154" s="68">
        <v>228.6</v>
      </c>
      <c r="E154" s="68">
        <v>228.6</v>
      </c>
      <c r="F154" s="113" t="s">
        <v>1020</v>
      </c>
      <c r="G154" s="113" t="s">
        <v>1021</v>
      </c>
    </row>
    <row r="155" spans="1:7" x14ac:dyDescent="0.3">
      <c r="A155" s="69" t="s">
        <v>363</v>
      </c>
      <c r="B155" s="101" t="s">
        <v>7</v>
      </c>
      <c r="C155" s="68"/>
      <c r="D155" s="68">
        <v>220</v>
      </c>
      <c r="E155" s="68">
        <v>220</v>
      </c>
      <c r="F155" s="113" t="s">
        <v>1020</v>
      </c>
      <c r="G155" s="113" t="s">
        <v>1021</v>
      </c>
    </row>
    <row r="156" spans="1:7" x14ac:dyDescent="0.3">
      <c r="A156" s="69" t="s">
        <v>715</v>
      </c>
      <c r="B156" s="101" t="s">
        <v>7</v>
      </c>
      <c r="C156" s="68"/>
      <c r="D156" s="68">
        <v>206.90000000000003</v>
      </c>
      <c r="E156" s="68">
        <v>206.90000000000003</v>
      </c>
      <c r="F156" s="113" t="s">
        <v>1020</v>
      </c>
      <c r="G156" s="113" t="s">
        <v>1021</v>
      </c>
    </row>
    <row r="157" spans="1:7" x14ac:dyDescent="0.3">
      <c r="A157" s="69" t="s">
        <v>279</v>
      </c>
      <c r="B157" s="101" t="s">
        <v>7</v>
      </c>
      <c r="C157" s="68"/>
      <c r="D157" s="68">
        <v>204.60000000000002</v>
      </c>
      <c r="E157" s="68">
        <v>204.60000000000002</v>
      </c>
      <c r="F157" s="113" t="s">
        <v>1020</v>
      </c>
      <c r="G157" s="113" t="s">
        <v>1021</v>
      </c>
    </row>
    <row r="158" spans="1:7" x14ac:dyDescent="0.3">
      <c r="A158" s="69" t="s">
        <v>416</v>
      </c>
      <c r="B158" s="101" t="s">
        <v>7</v>
      </c>
      <c r="C158" s="68"/>
      <c r="D158" s="68">
        <v>204</v>
      </c>
      <c r="E158" s="68">
        <v>204</v>
      </c>
      <c r="F158" s="113" t="s">
        <v>1020</v>
      </c>
      <c r="G158" s="113" t="s">
        <v>1021</v>
      </c>
    </row>
    <row r="159" spans="1:7" x14ac:dyDescent="0.3">
      <c r="A159" s="69" t="s">
        <v>543</v>
      </c>
      <c r="B159" s="101" t="s">
        <v>7</v>
      </c>
      <c r="C159" s="68"/>
      <c r="D159" s="68">
        <v>203.4</v>
      </c>
      <c r="E159" s="68">
        <v>203.4</v>
      </c>
      <c r="F159" s="113" t="s">
        <v>1020</v>
      </c>
      <c r="G159" s="113" t="s">
        <v>1021</v>
      </c>
    </row>
    <row r="160" spans="1:7" x14ac:dyDescent="0.3">
      <c r="A160" s="69" t="s">
        <v>321</v>
      </c>
      <c r="B160" s="101" t="s">
        <v>7</v>
      </c>
      <c r="C160" s="68"/>
      <c r="D160" s="68">
        <v>202.8</v>
      </c>
      <c r="E160" s="68">
        <v>202.8</v>
      </c>
      <c r="F160" s="113" t="s">
        <v>1020</v>
      </c>
      <c r="G160" s="113" t="s">
        <v>1021</v>
      </c>
    </row>
    <row r="161" spans="1:7" x14ac:dyDescent="0.3">
      <c r="A161" s="69" t="s">
        <v>596</v>
      </c>
      <c r="B161" s="101" t="s">
        <v>7</v>
      </c>
      <c r="C161" s="68"/>
      <c r="D161" s="68">
        <v>200.2</v>
      </c>
      <c r="E161" s="68">
        <v>200.2</v>
      </c>
      <c r="F161" s="113" t="s">
        <v>1020</v>
      </c>
      <c r="G161" s="113" t="s">
        <v>1021</v>
      </c>
    </row>
    <row r="162" spans="1:7" x14ac:dyDescent="0.3">
      <c r="A162" s="69" t="s">
        <v>680</v>
      </c>
      <c r="B162" s="101" t="s">
        <v>7</v>
      </c>
      <c r="C162" s="68"/>
      <c r="D162" s="68">
        <v>199.5</v>
      </c>
      <c r="E162" s="68">
        <v>199.5</v>
      </c>
      <c r="F162" s="113" t="s">
        <v>1020</v>
      </c>
      <c r="G162" s="113" t="s">
        <v>1021</v>
      </c>
    </row>
    <row r="163" spans="1:7" x14ac:dyDescent="0.3">
      <c r="A163" s="69" t="s">
        <v>679</v>
      </c>
      <c r="B163" s="101" t="s">
        <v>7</v>
      </c>
      <c r="C163" s="68"/>
      <c r="D163" s="68">
        <v>197.2</v>
      </c>
      <c r="E163" s="68">
        <v>197.2</v>
      </c>
      <c r="F163" s="113" t="s">
        <v>1020</v>
      </c>
      <c r="G163" s="113" t="s">
        <v>1021</v>
      </c>
    </row>
    <row r="164" spans="1:7" x14ac:dyDescent="0.3">
      <c r="A164" s="69" t="s">
        <v>737</v>
      </c>
      <c r="B164" s="101" t="s">
        <v>7</v>
      </c>
      <c r="C164" s="68"/>
      <c r="D164" s="68">
        <v>192.60000000000002</v>
      </c>
      <c r="E164" s="68">
        <v>192.60000000000002</v>
      </c>
      <c r="F164" s="113" t="s">
        <v>1022</v>
      </c>
      <c r="G164" s="113" t="s">
        <v>1023</v>
      </c>
    </row>
    <row r="165" spans="1:7" x14ac:dyDescent="0.3">
      <c r="A165" s="69" t="s">
        <v>928</v>
      </c>
      <c r="B165" s="101" t="s">
        <v>7</v>
      </c>
      <c r="C165" s="68"/>
      <c r="D165" s="68">
        <v>192.49999999999994</v>
      </c>
      <c r="E165" s="68">
        <v>192.49999999999994</v>
      </c>
      <c r="F165" s="113" t="s">
        <v>1022</v>
      </c>
      <c r="G165" s="113" t="s">
        <v>1023</v>
      </c>
    </row>
    <row r="166" spans="1:7" x14ac:dyDescent="0.3">
      <c r="A166" s="69" t="s">
        <v>633</v>
      </c>
      <c r="B166" s="101" t="s">
        <v>7</v>
      </c>
      <c r="C166" s="68"/>
      <c r="D166" s="68">
        <v>190.6</v>
      </c>
      <c r="E166" s="68">
        <v>190.6</v>
      </c>
      <c r="F166" s="113" t="s">
        <v>1022</v>
      </c>
      <c r="G166" s="113" t="s">
        <v>1023</v>
      </c>
    </row>
    <row r="167" spans="1:7" x14ac:dyDescent="0.3">
      <c r="A167" s="69" t="s">
        <v>39</v>
      </c>
      <c r="B167" s="101" t="s">
        <v>7</v>
      </c>
      <c r="C167" s="68"/>
      <c r="D167" s="68">
        <v>189.89999999999998</v>
      </c>
      <c r="E167" s="68">
        <v>189.89999999999998</v>
      </c>
      <c r="F167" s="113" t="s">
        <v>1022</v>
      </c>
      <c r="G167" s="113" t="s">
        <v>1023</v>
      </c>
    </row>
    <row r="168" spans="1:7" x14ac:dyDescent="0.3">
      <c r="A168" s="69" t="s">
        <v>873</v>
      </c>
      <c r="B168" s="101" t="s">
        <v>20</v>
      </c>
      <c r="C168" s="68">
        <v>13.5</v>
      </c>
      <c r="D168" s="68">
        <v>175.00000000000003</v>
      </c>
      <c r="E168" s="68">
        <v>188.50000000000003</v>
      </c>
      <c r="F168" s="113" t="s">
        <v>1022</v>
      </c>
      <c r="G168" s="113" t="s">
        <v>1023</v>
      </c>
    </row>
    <row r="169" spans="1:7" x14ac:dyDescent="0.3">
      <c r="A169" s="69" t="s">
        <v>142</v>
      </c>
      <c r="B169" s="101" t="s">
        <v>20</v>
      </c>
      <c r="C169" s="68">
        <v>6.7</v>
      </c>
      <c r="D169" s="68">
        <v>180.5</v>
      </c>
      <c r="E169" s="68">
        <v>187.2</v>
      </c>
      <c r="F169" s="113" t="s">
        <v>1022</v>
      </c>
      <c r="G169" s="113" t="s">
        <v>1023</v>
      </c>
    </row>
    <row r="170" spans="1:7" x14ac:dyDescent="0.3">
      <c r="A170" s="69" t="s">
        <v>145</v>
      </c>
      <c r="B170" s="101" t="s">
        <v>7</v>
      </c>
      <c r="C170" s="68"/>
      <c r="D170" s="68">
        <v>184.4</v>
      </c>
      <c r="E170" s="68">
        <v>184.4</v>
      </c>
      <c r="F170" s="113" t="s">
        <v>1022</v>
      </c>
      <c r="G170" s="113" t="s">
        <v>1023</v>
      </c>
    </row>
    <row r="171" spans="1:7" x14ac:dyDescent="0.3">
      <c r="A171" s="69" t="s">
        <v>452</v>
      </c>
      <c r="B171" s="101" t="s">
        <v>7</v>
      </c>
      <c r="C171" s="68"/>
      <c r="D171" s="68">
        <v>184.2</v>
      </c>
      <c r="E171" s="68">
        <v>184.2</v>
      </c>
      <c r="F171" s="113" t="s">
        <v>1022</v>
      </c>
      <c r="G171" s="113" t="s">
        <v>1023</v>
      </c>
    </row>
    <row r="172" spans="1:7" x14ac:dyDescent="0.3">
      <c r="A172" s="69" t="s">
        <v>453</v>
      </c>
      <c r="B172" s="101" t="s">
        <v>7</v>
      </c>
      <c r="C172" s="68"/>
      <c r="D172" s="68">
        <v>184.2</v>
      </c>
      <c r="E172" s="68">
        <v>184.2</v>
      </c>
      <c r="F172" s="113" t="s">
        <v>1022</v>
      </c>
      <c r="G172" s="113" t="s">
        <v>1023</v>
      </c>
    </row>
    <row r="173" spans="1:7" x14ac:dyDescent="0.3">
      <c r="A173" s="69" t="s">
        <v>147</v>
      </c>
      <c r="B173" s="101" t="s">
        <v>7</v>
      </c>
      <c r="C173" s="68"/>
      <c r="D173" s="68">
        <v>183.2</v>
      </c>
      <c r="E173" s="68">
        <v>183.2</v>
      </c>
      <c r="F173" s="113" t="s">
        <v>1022</v>
      </c>
      <c r="G173" s="113" t="s">
        <v>1023</v>
      </c>
    </row>
    <row r="174" spans="1:7" x14ac:dyDescent="0.3">
      <c r="A174" s="69" t="s">
        <v>927</v>
      </c>
      <c r="B174" s="101" t="s">
        <v>7</v>
      </c>
      <c r="C174" s="68"/>
      <c r="D174" s="68">
        <v>182.9</v>
      </c>
      <c r="E174" s="68">
        <v>182.9</v>
      </c>
      <c r="F174" s="113" t="s">
        <v>1022</v>
      </c>
      <c r="G174" s="113" t="s">
        <v>1023</v>
      </c>
    </row>
    <row r="175" spans="1:7" x14ac:dyDescent="0.3">
      <c r="A175" s="69" t="s">
        <v>341</v>
      </c>
      <c r="B175" s="101" t="s">
        <v>7</v>
      </c>
      <c r="C175" s="68"/>
      <c r="D175" s="68">
        <v>182.79999999999998</v>
      </c>
      <c r="E175" s="68">
        <v>182.79999999999998</v>
      </c>
      <c r="F175" s="113" t="s">
        <v>1022</v>
      </c>
      <c r="G175" s="113" t="s">
        <v>1023</v>
      </c>
    </row>
    <row r="176" spans="1:7" x14ac:dyDescent="0.3">
      <c r="A176" s="69" t="s">
        <v>724</v>
      </c>
      <c r="B176" s="101" t="s">
        <v>7</v>
      </c>
      <c r="C176" s="68"/>
      <c r="D176" s="68">
        <v>177.6</v>
      </c>
      <c r="E176" s="68">
        <v>177.6</v>
      </c>
      <c r="F176" s="113" t="s">
        <v>1022</v>
      </c>
      <c r="G176" s="113" t="s">
        <v>1023</v>
      </c>
    </row>
    <row r="177" spans="1:7" x14ac:dyDescent="0.3">
      <c r="A177" s="69" t="s">
        <v>73</v>
      </c>
      <c r="B177" s="101" t="s">
        <v>7</v>
      </c>
      <c r="C177" s="68"/>
      <c r="D177" s="68">
        <v>176.6</v>
      </c>
      <c r="E177" s="68">
        <v>176.6</v>
      </c>
      <c r="F177" s="113" t="s">
        <v>1022</v>
      </c>
      <c r="G177" s="113" t="s">
        <v>1023</v>
      </c>
    </row>
    <row r="178" spans="1:7" x14ac:dyDescent="0.3">
      <c r="A178" s="69" t="s">
        <v>337</v>
      </c>
      <c r="B178" s="101" t="s">
        <v>7</v>
      </c>
      <c r="C178" s="68"/>
      <c r="D178" s="68">
        <v>175.4</v>
      </c>
      <c r="E178" s="68">
        <v>175.4</v>
      </c>
      <c r="F178" s="113" t="s">
        <v>1022</v>
      </c>
      <c r="G178" s="113" t="s">
        <v>1023</v>
      </c>
    </row>
    <row r="179" spans="1:7" x14ac:dyDescent="0.3">
      <c r="A179" s="69" t="s">
        <v>877</v>
      </c>
      <c r="B179" s="101" t="s">
        <v>7</v>
      </c>
      <c r="C179" s="68"/>
      <c r="D179" s="68">
        <v>174</v>
      </c>
      <c r="E179" s="68">
        <v>174</v>
      </c>
      <c r="F179" s="113" t="s">
        <v>1024</v>
      </c>
      <c r="G179" s="113" t="s">
        <v>1025</v>
      </c>
    </row>
    <row r="180" spans="1:7" x14ac:dyDescent="0.3">
      <c r="A180" s="69" t="s">
        <v>291</v>
      </c>
      <c r="B180" s="101" t="s">
        <v>7</v>
      </c>
      <c r="C180" s="68"/>
      <c r="D180" s="68">
        <v>173.29999999999998</v>
      </c>
      <c r="E180" s="68">
        <v>173.29999999999998</v>
      </c>
      <c r="F180" s="113" t="s">
        <v>1024</v>
      </c>
      <c r="G180" s="113" t="s">
        <v>1025</v>
      </c>
    </row>
    <row r="181" spans="1:7" x14ac:dyDescent="0.3">
      <c r="A181" s="69" t="s">
        <v>79</v>
      </c>
      <c r="B181" s="101" t="s">
        <v>7</v>
      </c>
      <c r="C181" s="68"/>
      <c r="D181" s="68">
        <v>171.6</v>
      </c>
      <c r="E181" s="68">
        <v>171.6</v>
      </c>
      <c r="F181" s="113" t="s">
        <v>1024</v>
      </c>
      <c r="G181" s="113" t="s">
        <v>1025</v>
      </c>
    </row>
    <row r="182" spans="1:7" x14ac:dyDescent="0.3">
      <c r="A182" s="69" t="s">
        <v>471</v>
      </c>
      <c r="B182" s="101" t="s">
        <v>7</v>
      </c>
      <c r="C182" s="68"/>
      <c r="D182" s="68">
        <v>171.3</v>
      </c>
      <c r="E182" s="68">
        <v>171.3</v>
      </c>
      <c r="F182" s="113" t="s">
        <v>1024</v>
      </c>
      <c r="G182" s="113" t="s">
        <v>1025</v>
      </c>
    </row>
    <row r="183" spans="1:7" x14ac:dyDescent="0.3">
      <c r="A183" s="69" t="s">
        <v>494</v>
      </c>
      <c r="B183" s="101" t="s">
        <v>7</v>
      </c>
      <c r="C183" s="68"/>
      <c r="D183" s="68">
        <v>170.29999999999998</v>
      </c>
      <c r="E183" s="68">
        <v>170.29999999999998</v>
      </c>
      <c r="F183" s="113" t="s">
        <v>1024</v>
      </c>
      <c r="G183" s="113" t="s">
        <v>1025</v>
      </c>
    </row>
    <row r="184" spans="1:7" x14ac:dyDescent="0.3">
      <c r="A184" s="69" t="s">
        <v>725</v>
      </c>
      <c r="B184" s="101" t="s">
        <v>7</v>
      </c>
      <c r="C184" s="68"/>
      <c r="D184" s="68">
        <v>169.7</v>
      </c>
      <c r="E184" s="68">
        <v>169.7</v>
      </c>
      <c r="F184" s="113" t="s">
        <v>1024</v>
      </c>
      <c r="G184" s="113" t="s">
        <v>1025</v>
      </c>
    </row>
    <row r="185" spans="1:7" x14ac:dyDescent="0.3">
      <c r="A185" s="69" t="s">
        <v>265</v>
      </c>
      <c r="B185" s="101" t="s">
        <v>7</v>
      </c>
      <c r="C185" s="68"/>
      <c r="D185" s="68">
        <v>168.8</v>
      </c>
      <c r="E185" s="68">
        <v>168.8</v>
      </c>
      <c r="F185" s="113" t="s">
        <v>1024</v>
      </c>
      <c r="G185" s="113" t="s">
        <v>1025</v>
      </c>
    </row>
    <row r="186" spans="1:7" x14ac:dyDescent="0.3">
      <c r="A186" s="69" t="s">
        <v>290</v>
      </c>
      <c r="B186" s="101" t="s">
        <v>7</v>
      </c>
      <c r="C186" s="68"/>
      <c r="D186" s="68">
        <v>166.79999999999998</v>
      </c>
      <c r="E186" s="68">
        <v>166.79999999999998</v>
      </c>
      <c r="F186" s="113" t="s">
        <v>1024</v>
      </c>
      <c r="G186" s="113" t="s">
        <v>1025</v>
      </c>
    </row>
    <row r="187" spans="1:7" x14ac:dyDescent="0.3">
      <c r="A187" s="69" t="s">
        <v>820</v>
      </c>
      <c r="B187" s="101" t="s">
        <v>20</v>
      </c>
      <c r="C187" s="68">
        <v>5.2</v>
      </c>
      <c r="D187" s="68">
        <v>160.19999999999999</v>
      </c>
      <c r="E187" s="68">
        <v>165.39999999999998</v>
      </c>
      <c r="F187" s="113" t="s">
        <v>1024</v>
      </c>
      <c r="G187" s="113" t="s">
        <v>1025</v>
      </c>
    </row>
    <row r="188" spans="1:7" x14ac:dyDescent="0.3">
      <c r="A188" s="69" t="s">
        <v>821</v>
      </c>
      <c r="B188" s="101" t="s">
        <v>20</v>
      </c>
      <c r="C188" s="68">
        <v>5.2</v>
      </c>
      <c r="D188" s="68">
        <v>160.19999999999999</v>
      </c>
      <c r="E188" s="68">
        <v>165.39999999999998</v>
      </c>
      <c r="F188" s="113" t="s">
        <v>1024</v>
      </c>
      <c r="G188" s="113" t="s">
        <v>1025</v>
      </c>
    </row>
    <row r="189" spans="1:7" x14ac:dyDescent="0.3">
      <c r="A189" s="69" t="s">
        <v>21</v>
      </c>
      <c r="B189" s="101" t="s">
        <v>7</v>
      </c>
      <c r="C189" s="68"/>
      <c r="D189" s="68">
        <v>164.3</v>
      </c>
      <c r="E189" s="68">
        <v>164.3</v>
      </c>
      <c r="F189" s="113" t="s">
        <v>1024</v>
      </c>
      <c r="G189" s="113" t="s">
        <v>1025</v>
      </c>
    </row>
    <row r="190" spans="1:7" x14ac:dyDescent="0.3">
      <c r="A190" s="69" t="s">
        <v>638</v>
      </c>
      <c r="B190" s="101" t="s">
        <v>7</v>
      </c>
      <c r="C190" s="68"/>
      <c r="D190" s="68">
        <v>164.1</v>
      </c>
      <c r="E190" s="68">
        <v>164.1</v>
      </c>
      <c r="F190" s="113" t="s">
        <v>1024</v>
      </c>
      <c r="G190" s="113" t="s">
        <v>1025</v>
      </c>
    </row>
    <row r="191" spans="1:7" x14ac:dyDescent="0.3">
      <c r="A191" s="69" t="s">
        <v>876</v>
      </c>
      <c r="B191" s="101" t="s">
        <v>7</v>
      </c>
      <c r="C191" s="68"/>
      <c r="D191" s="68">
        <v>164</v>
      </c>
      <c r="E191" s="68">
        <v>164</v>
      </c>
      <c r="F191" s="113" t="s">
        <v>1024</v>
      </c>
      <c r="G191" s="113" t="s">
        <v>1025</v>
      </c>
    </row>
    <row r="192" spans="1:7" x14ac:dyDescent="0.3">
      <c r="A192" s="69" t="s">
        <v>643</v>
      </c>
      <c r="B192" s="101" t="s">
        <v>7</v>
      </c>
      <c r="C192" s="68"/>
      <c r="D192" s="68">
        <v>163.5</v>
      </c>
      <c r="E192" s="68">
        <v>163.5</v>
      </c>
      <c r="F192" s="113" t="s">
        <v>1024</v>
      </c>
      <c r="G192" s="113" t="s">
        <v>1025</v>
      </c>
    </row>
    <row r="193" spans="1:7" x14ac:dyDescent="0.3">
      <c r="A193" s="69" t="s">
        <v>368</v>
      </c>
      <c r="B193" s="101" t="s">
        <v>7</v>
      </c>
      <c r="C193" s="68"/>
      <c r="D193" s="68">
        <v>160.80000000000001</v>
      </c>
      <c r="E193" s="68">
        <v>160.80000000000001</v>
      </c>
      <c r="F193" s="113" t="s">
        <v>1026</v>
      </c>
      <c r="G193" s="113" t="s">
        <v>1027</v>
      </c>
    </row>
    <row r="194" spans="1:7" x14ac:dyDescent="0.3">
      <c r="A194" s="69" t="s">
        <v>234</v>
      </c>
      <c r="B194" s="101" t="s">
        <v>7</v>
      </c>
      <c r="C194" s="68"/>
      <c r="D194" s="68">
        <v>160</v>
      </c>
      <c r="E194" s="68">
        <v>160</v>
      </c>
      <c r="F194" s="113" t="s">
        <v>1026</v>
      </c>
      <c r="G194" s="113" t="s">
        <v>1027</v>
      </c>
    </row>
    <row r="195" spans="1:7" x14ac:dyDescent="0.3">
      <c r="A195" s="69" t="s">
        <v>117</v>
      </c>
      <c r="B195" s="101" t="s">
        <v>7</v>
      </c>
      <c r="C195" s="68"/>
      <c r="D195" s="68">
        <v>152.69999999999999</v>
      </c>
      <c r="E195" s="68">
        <v>152.69999999999999</v>
      </c>
      <c r="F195" s="113" t="s">
        <v>1026</v>
      </c>
      <c r="G195" s="113" t="s">
        <v>1027</v>
      </c>
    </row>
    <row r="196" spans="1:7" x14ac:dyDescent="0.3">
      <c r="A196" s="69" t="s">
        <v>620</v>
      </c>
      <c r="B196" s="101" t="s">
        <v>7</v>
      </c>
      <c r="C196" s="68"/>
      <c r="D196" s="68">
        <v>152.20000000000002</v>
      </c>
      <c r="E196" s="68">
        <v>152.20000000000002</v>
      </c>
      <c r="F196" s="113" t="s">
        <v>1026</v>
      </c>
      <c r="G196" s="113" t="s">
        <v>1027</v>
      </c>
    </row>
    <row r="197" spans="1:7" x14ac:dyDescent="0.3">
      <c r="A197" s="69" t="s">
        <v>301</v>
      </c>
      <c r="B197" s="101" t="s">
        <v>7</v>
      </c>
      <c r="C197" s="68"/>
      <c r="D197" s="68">
        <v>151.39999999999998</v>
      </c>
      <c r="E197" s="68">
        <v>151.39999999999998</v>
      </c>
      <c r="F197" s="113" t="s">
        <v>1026</v>
      </c>
      <c r="G197" s="113" t="s">
        <v>1027</v>
      </c>
    </row>
    <row r="198" spans="1:7" x14ac:dyDescent="0.3">
      <c r="A198" s="69" t="s">
        <v>139</v>
      </c>
      <c r="B198" s="101" t="s">
        <v>7</v>
      </c>
      <c r="C198" s="68"/>
      <c r="D198" s="68">
        <v>150.6</v>
      </c>
      <c r="E198" s="68">
        <v>150.6</v>
      </c>
      <c r="F198" s="113" t="s">
        <v>1026</v>
      </c>
      <c r="G198" s="113" t="s">
        <v>1027</v>
      </c>
    </row>
    <row r="199" spans="1:7" x14ac:dyDescent="0.3">
      <c r="A199" s="69" t="s">
        <v>40</v>
      </c>
      <c r="B199" s="101" t="s">
        <v>7</v>
      </c>
      <c r="C199" s="68"/>
      <c r="D199" s="68">
        <v>150.29999999999998</v>
      </c>
      <c r="E199" s="68">
        <v>150.29999999999998</v>
      </c>
      <c r="F199" s="113" t="s">
        <v>1026</v>
      </c>
      <c r="G199" s="113" t="s">
        <v>1027</v>
      </c>
    </row>
    <row r="200" spans="1:7" x14ac:dyDescent="0.3">
      <c r="A200" s="69" t="s">
        <v>647</v>
      </c>
      <c r="B200" s="101" t="s">
        <v>7</v>
      </c>
      <c r="C200" s="68"/>
      <c r="D200" s="68">
        <v>150</v>
      </c>
      <c r="E200" s="68">
        <v>150</v>
      </c>
      <c r="F200" s="113" t="s">
        <v>1026</v>
      </c>
      <c r="G200" s="113" t="s">
        <v>1027</v>
      </c>
    </row>
    <row r="201" spans="1:7" x14ac:dyDescent="0.3">
      <c r="A201" s="69" t="s">
        <v>567</v>
      </c>
      <c r="B201" s="101" t="s">
        <v>7</v>
      </c>
      <c r="C201" s="68"/>
      <c r="D201" s="68">
        <v>147.9</v>
      </c>
      <c r="E201" s="68">
        <v>147.9</v>
      </c>
      <c r="F201" s="113" t="s">
        <v>1026</v>
      </c>
      <c r="G201" s="113" t="s">
        <v>1027</v>
      </c>
    </row>
    <row r="202" spans="1:7" x14ac:dyDescent="0.3">
      <c r="A202" s="69" t="s">
        <v>578</v>
      </c>
      <c r="B202" s="101" t="s">
        <v>7</v>
      </c>
      <c r="C202" s="68"/>
      <c r="D202" s="68">
        <v>145.79999999999998</v>
      </c>
      <c r="E202" s="68">
        <v>145.79999999999998</v>
      </c>
      <c r="F202" s="113" t="s">
        <v>1026</v>
      </c>
      <c r="G202" s="113" t="s">
        <v>1027</v>
      </c>
    </row>
    <row r="203" spans="1:7" x14ac:dyDescent="0.3">
      <c r="A203" s="69" t="s">
        <v>885</v>
      </c>
      <c r="B203" s="101" t="s">
        <v>7</v>
      </c>
      <c r="C203" s="68"/>
      <c r="D203" s="68">
        <v>145</v>
      </c>
      <c r="E203" s="68">
        <v>145</v>
      </c>
      <c r="F203" s="113" t="s">
        <v>1026</v>
      </c>
      <c r="G203" s="113" t="s">
        <v>1027</v>
      </c>
    </row>
    <row r="204" spans="1:7" x14ac:dyDescent="0.3">
      <c r="A204" s="69" t="s">
        <v>454</v>
      </c>
      <c r="B204" s="101" t="s">
        <v>7</v>
      </c>
      <c r="C204" s="68"/>
      <c r="D204" s="68">
        <v>143.70000000000002</v>
      </c>
      <c r="E204" s="68">
        <v>143.70000000000002</v>
      </c>
      <c r="F204" s="113" t="s">
        <v>1026</v>
      </c>
      <c r="G204" s="113" t="s">
        <v>1027</v>
      </c>
    </row>
    <row r="205" spans="1:7" x14ac:dyDescent="0.3">
      <c r="A205" s="69" t="s">
        <v>862</v>
      </c>
      <c r="B205" s="101" t="s">
        <v>7</v>
      </c>
      <c r="C205" s="68"/>
      <c r="D205" s="68">
        <v>143.60000000000002</v>
      </c>
      <c r="E205" s="68">
        <v>143.60000000000002</v>
      </c>
      <c r="F205" s="113" t="s">
        <v>1026</v>
      </c>
      <c r="G205" s="113" t="s">
        <v>1027</v>
      </c>
    </row>
    <row r="206" spans="1:7" x14ac:dyDescent="0.3">
      <c r="A206" s="69" t="s">
        <v>171</v>
      </c>
      <c r="B206" s="101" t="s">
        <v>7</v>
      </c>
      <c r="C206" s="68"/>
      <c r="D206" s="68">
        <v>142.1</v>
      </c>
      <c r="E206" s="68">
        <v>142.1</v>
      </c>
      <c r="F206" s="113" t="s">
        <v>1026</v>
      </c>
      <c r="G206" s="113" t="s">
        <v>1027</v>
      </c>
    </row>
    <row r="207" spans="1:7" x14ac:dyDescent="0.3">
      <c r="A207" s="69" t="s">
        <v>172</v>
      </c>
      <c r="B207" s="101" t="s">
        <v>7</v>
      </c>
      <c r="C207" s="68"/>
      <c r="D207" s="68">
        <v>142.1</v>
      </c>
      <c r="E207" s="68">
        <v>142.1</v>
      </c>
      <c r="F207" s="113" t="s">
        <v>1026</v>
      </c>
      <c r="G207" s="113" t="s">
        <v>1027</v>
      </c>
    </row>
    <row r="208" spans="1:7" x14ac:dyDescent="0.3">
      <c r="A208" s="69" t="s">
        <v>536</v>
      </c>
      <c r="B208" s="101" t="s">
        <v>7</v>
      </c>
      <c r="C208" s="68"/>
      <c r="D208" s="68">
        <v>140.80000000000001</v>
      </c>
      <c r="E208" s="68">
        <v>140.80000000000001</v>
      </c>
      <c r="F208" s="113" t="s">
        <v>1026</v>
      </c>
      <c r="G208" s="113" t="s">
        <v>1027</v>
      </c>
    </row>
    <row r="209" spans="1:7" x14ac:dyDescent="0.3">
      <c r="A209" s="69" t="s">
        <v>907</v>
      </c>
      <c r="B209" s="101" t="s">
        <v>20</v>
      </c>
      <c r="C209" s="68">
        <v>4</v>
      </c>
      <c r="D209" s="68">
        <v>136.70000000000002</v>
      </c>
      <c r="E209" s="68">
        <v>140.70000000000002</v>
      </c>
      <c r="F209" s="113" t="s">
        <v>1026</v>
      </c>
      <c r="G209" s="113" t="s">
        <v>1027</v>
      </c>
    </row>
    <row r="210" spans="1:7" x14ac:dyDescent="0.3">
      <c r="A210" s="69" t="s">
        <v>666</v>
      </c>
      <c r="B210" s="101" t="s">
        <v>7</v>
      </c>
      <c r="C210" s="68"/>
      <c r="D210" s="68">
        <v>140.30000000000001</v>
      </c>
      <c r="E210" s="68">
        <v>140.30000000000001</v>
      </c>
      <c r="F210" s="113" t="s">
        <v>1026</v>
      </c>
      <c r="G210" s="113" t="s">
        <v>1027</v>
      </c>
    </row>
    <row r="211" spans="1:7" x14ac:dyDescent="0.3">
      <c r="A211" s="69" t="s">
        <v>659</v>
      </c>
      <c r="B211" s="101" t="s">
        <v>7</v>
      </c>
      <c r="C211" s="68"/>
      <c r="D211" s="68">
        <v>138</v>
      </c>
      <c r="E211" s="68">
        <v>138</v>
      </c>
      <c r="F211" s="113" t="s">
        <v>1026</v>
      </c>
      <c r="G211" s="113" t="s">
        <v>1027</v>
      </c>
    </row>
    <row r="212" spans="1:7" x14ac:dyDescent="0.3">
      <c r="A212" s="69" t="s">
        <v>481</v>
      </c>
      <c r="B212" s="101" t="s">
        <v>7</v>
      </c>
      <c r="C212" s="68"/>
      <c r="D212" s="68">
        <v>137.5</v>
      </c>
      <c r="E212" s="68">
        <v>137.5</v>
      </c>
      <c r="F212" s="113" t="s">
        <v>1026</v>
      </c>
      <c r="G212" s="113" t="s">
        <v>1027</v>
      </c>
    </row>
    <row r="213" spans="1:7" x14ac:dyDescent="0.3">
      <c r="A213" s="69" t="s">
        <v>658</v>
      </c>
      <c r="B213" s="101" t="s">
        <v>7</v>
      </c>
      <c r="C213" s="68"/>
      <c r="D213" s="68">
        <v>134.4</v>
      </c>
      <c r="E213" s="68">
        <v>134.4</v>
      </c>
      <c r="F213" s="113" t="s">
        <v>1026</v>
      </c>
      <c r="G213" s="113" t="s">
        <v>1027</v>
      </c>
    </row>
    <row r="214" spans="1:7" x14ac:dyDescent="0.3">
      <c r="A214" s="69" t="s">
        <v>305</v>
      </c>
      <c r="B214" s="101" t="s">
        <v>7</v>
      </c>
      <c r="C214" s="68"/>
      <c r="D214" s="68">
        <v>134.19999999999999</v>
      </c>
      <c r="E214" s="68">
        <v>134.19999999999999</v>
      </c>
      <c r="F214" s="113" t="s">
        <v>1026</v>
      </c>
      <c r="G214" s="113" t="s">
        <v>1027</v>
      </c>
    </row>
    <row r="215" spans="1:7" x14ac:dyDescent="0.3">
      <c r="A215" s="69" t="s">
        <v>618</v>
      </c>
      <c r="B215" s="101" t="s">
        <v>7</v>
      </c>
      <c r="C215" s="68"/>
      <c r="D215" s="68">
        <v>133.70000000000002</v>
      </c>
      <c r="E215" s="68">
        <v>133.70000000000002</v>
      </c>
      <c r="F215" s="113" t="s">
        <v>1026</v>
      </c>
      <c r="G215" s="113" t="s">
        <v>1027</v>
      </c>
    </row>
    <row r="216" spans="1:7" x14ac:dyDescent="0.3">
      <c r="A216" s="69" t="s">
        <v>404</v>
      </c>
      <c r="B216" s="101" t="s">
        <v>7</v>
      </c>
      <c r="C216" s="68"/>
      <c r="D216" s="68">
        <v>128.69999999999999</v>
      </c>
      <c r="E216" s="68">
        <v>128.69999999999999</v>
      </c>
      <c r="F216" s="113" t="s">
        <v>1026</v>
      </c>
      <c r="G216" s="113" t="s">
        <v>1027</v>
      </c>
    </row>
    <row r="217" spans="1:7" x14ac:dyDescent="0.3">
      <c r="A217" s="69" t="s">
        <v>899</v>
      </c>
      <c r="B217" s="101" t="s">
        <v>7</v>
      </c>
      <c r="C217" s="68"/>
      <c r="D217" s="68">
        <v>127.69999999999999</v>
      </c>
      <c r="E217" s="68">
        <v>127.69999999999999</v>
      </c>
      <c r="F217" s="113" t="s">
        <v>1026</v>
      </c>
      <c r="G217" s="113" t="s">
        <v>1027</v>
      </c>
    </row>
    <row r="218" spans="1:7" x14ac:dyDescent="0.3">
      <c r="A218" s="69" t="s">
        <v>468</v>
      </c>
      <c r="B218" s="101" t="s">
        <v>7</v>
      </c>
      <c r="C218" s="68"/>
      <c r="D218" s="68">
        <v>127</v>
      </c>
      <c r="E218" s="68">
        <v>127</v>
      </c>
      <c r="F218" s="113" t="s">
        <v>1026</v>
      </c>
      <c r="G218" s="113" t="s">
        <v>1027</v>
      </c>
    </row>
    <row r="219" spans="1:7" x14ac:dyDescent="0.3">
      <c r="A219" s="69" t="s">
        <v>423</v>
      </c>
      <c r="B219" s="101" t="s">
        <v>7</v>
      </c>
      <c r="C219" s="68"/>
      <c r="D219" s="68">
        <v>124.69999999999999</v>
      </c>
      <c r="E219" s="68">
        <v>124.69999999999999</v>
      </c>
      <c r="F219" s="113" t="s">
        <v>1026</v>
      </c>
      <c r="G219" s="113" t="s">
        <v>1027</v>
      </c>
    </row>
    <row r="220" spans="1:7" x14ac:dyDescent="0.3">
      <c r="A220" s="69" t="s">
        <v>101</v>
      </c>
      <c r="B220" s="101" t="s">
        <v>7</v>
      </c>
      <c r="C220" s="68"/>
      <c r="D220" s="68">
        <v>122.8</v>
      </c>
      <c r="E220" s="68">
        <v>122.8</v>
      </c>
      <c r="F220" s="113" t="s">
        <v>1026</v>
      </c>
      <c r="G220" s="113" t="s">
        <v>1027</v>
      </c>
    </row>
    <row r="221" spans="1:7" x14ac:dyDescent="0.3">
      <c r="A221" s="69" t="s">
        <v>530</v>
      </c>
      <c r="B221" s="101" t="s">
        <v>7</v>
      </c>
      <c r="C221" s="68"/>
      <c r="D221" s="68">
        <v>121.4</v>
      </c>
      <c r="E221" s="68">
        <v>121.4</v>
      </c>
      <c r="F221" s="113" t="s">
        <v>1026</v>
      </c>
      <c r="G221" s="113" t="s">
        <v>1027</v>
      </c>
    </row>
    <row r="222" spans="1:7" x14ac:dyDescent="0.3">
      <c r="A222" s="69" t="s">
        <v>266</v>
      </c>
      <c r="B222" s="101" t="s">
        <v>7</v>
      </c>
      <c r="C222" s="68"/>
      <c r="D222" s="68">
        <v>121.1</v>
      </c>
      <c r="E222" s="68">
        <v>121.1</v>
      </c>
      <c r="F222" s="113" t="s">
        <v>1026</v>
      </c>
      <c r="G222" s="113" t="s">
        <v>1027</v>
      </c>
    </row>
    <row r="223" spans="1:7" x14ac:dyDescent="0.3">
      <c r="A223" s="69" t="s">
        <v>140</v>
      </c>
      <c r="B223" s="101" t="s">
        <v>7</v>
      </c>
      <c r="C223" s="68"/>
      <c r="D223" s="68">
        <v>120</v>
      </c>
      <c r="E223" s="68">
        <v>120</v>
      </c>
      <c r="F223" s="113" t="s">
        <v>1026</v>
      </c>
      <c r="G223" s="113" t="s">
        <v>1027</v>
      </c>
    </row>
    <row r="224" spans="1:7" x14ac:dyDescent="0.3">
      <c r="A224" s="69" t="s">
        <v>624</v>
      </c>
      <c r="B224" s="101" t="s">
        <v>7</v>
      </c>
      <c r="C224" s="68"/>
      <c r="D224" s="68">
        <v>119.89999999999999</v>
      </c>
      <c r="E224" s="68">
        <v>119.89999999999999</v>
      </c>
      <c r="F224" s="113" t="s">
        <v>1026</v>
      </c>
      <c r="G224" s="113" t="s">
        <v>1027</v>
      </c>
    </row>
    <row r="225" spans="1:7" x14ac:dyDescent="0.3">
      <c r="A225" s="69" t="s">
        <v>297</v>
      </c>
      <c r="B225" s="101" t="s">
        <v>7</v>
      </c>
      <c r="C225" s="68"/>
      <c r="D225" s="68">
        <v>118.80000000000001</v>
      </c>
      <c r="E225" s="68">
        <v>118.80000000000001</v>
      </c>
      <c r="F225" s="113" t="s">
        <v>1026</v>
      </c>
      <c r="G225" s="113" t="s">
        <v>1027</v>
      </c>
    </row>
    <row r="226" spans="1:7" x14ac:dyDescent="0.3">
      <c r="A226" s="69" t="s">
        <v>667</v>
      </c>
      <c r="B226" s="101" t="s">
        <v>7</v>
      </c>
      <c r="C226" s="68"/>
      <c r="D226" s="68">
        <v>118.30000000000001</v>
      </c>
      <c r="E226" s="68">
        <v>118.30000000000001</v>
      </c>
      <c r="F226" s="113" t="s">
        <v>1026</v>
      </c>
      <c r="G226" s="113" t="s">
        <v>1027</v>
      </c>
    </row>
    <row r="227" spans="1:7" x14ac:dyDescent="0.3">
      <c r="A227" s="69" t="s">
        <v>60</v>
      </c>
      <c r="B227" s="101" t="s">
        <v>7</v>
      </c>
      <c r="C227" s="68"/>
      <c r="D227" s="68">
        <v>117.79999999999998</v>
      </c>
      <c r="E227" s="68">
        <v>117.79999999999998</v>
      </c>
      <c r="F227" s="113" t="s">
        <v>1026</v>
      </c>
      <c r="G227" s="113" t="s">
        <v>1027</v>
      </c>
    </row>
    <row r="228" spans="1:7" x14ac:dyDescent="0.3">
      <c r="A228" s="69" t="s">
        <v>241</v>
      </c>
      <c r="B228" s="101" t="s">
        <v>7</v>
      </c>
      <c r="C228" s="68"/>
      <c r="D228" s="68">
        <v>117.60000000000001</v>
      </c>
      <c r="E228" s="68">
        <v>117.60000000000001</v>
      </c>
      <c r="F228" s="113" t="s">
        <v>1026</v>
      </c>
      <c r="G228" s="113" t="s">
        <v>1027</v>
      </c>
    </row>
    <row r="229" spans="1:7" x14ac:dyDescent="0.3">
      <c r="A229" s="69" t="s">
        <v>89</v>
      </c>
      <c r="B229" s="101" t="s">
        <v>7</v>
      </c>
      <c r="C229" s="68"/>
      <c r="D229" s="68">
        <v>117.19999999999999</v>
      </c>
      <c r="E229" s="68">
        <v>117.19999999999999</v>
      </c>
      <c r="F229" s="113" t="s">
        <v>1026</v>
      </c>
      <c r="G229" s="113" t="s">
        <v>1027</v>
      </c>
    </row>
    <row r="230" spans="1:7" x14ac:dyDescent="0.3">
      <c r="A230" s="69" t="s">
        <v>63</v>
      </c>
      <c r="B230" s="101" t="s">
        <v>7</v>
      </c>
      <c r="C230" s="68"/>
      <c r="D230" s="68">
        <v>114.49999999999999</v>
      </c>
      <c r="E230" s="68">
        <v>114.49999999999999</v>
      </c>
      <c r="F230" s="113" t="s">
        <v>1026</v>
      </c>
      <c r="G230" s="113" t="s">
        <v>1027</v>
      </c>
    </row>
    <row r="231" spans="1:7" x14ac:dyDescent="0.3">
      <c r="A231" s="69" t="s">
        <v>854</v>
      </c>
      <c r="B231" s="101" t="s">
        <v>7</v>
      </c>
      <c r="C231" s="68"/>
      <c r="D231" s="68">
        <v>114.4</v>
      </c>
      <c r="E231" s="68">
        <v>114.4</v>
      </c>
      <c r="F231" s="113" t="s">
        <v>1026</v>
      </c>
      <c r="G231" s="113" t="s">
        <v>1027</v>
      </c>
    </row>
    <row r="232" spans="1:7" x14ac:dyDescent="0.3">
      <c r="A232" s="69" t="s">
        <v>261</v>
      </c>
      <c r="B232" s="101" t="s">
        <v>7</v>
      </c>
      <c r="C232" s="68"/>
      <c r="D232" s="68">
        <v>111.30000000000001</v>
      </c>
      <c r="E232" s="68">
        <v>111.30000000000001</v>
      </c>
      <c r="F232" s="113" t="s">
        <v>1026</v>
      </c>
      <c r="G232" s="113" t="s">
        <v>1027</v>
      </c>
    </row>
    <row r="233" spans="1:7" x14ac:dyDescent="0.3">
      <c r="A233" s="69" t="s">
        <v>480</v>
      </c>
      <c r="B233" s="101" t="s">
        <v>7</v>
      </c>
      <c r="C233" s="68"/>
      <c r="D233" s="68">
        <v>109.6</v>
      </c>
      <c r="E233" s="68">
        <v>109.6</v>
      </c>
      <c r="F233" s="113" t="s">
        <v>1026</v>
      </c>
      <c r="G233" s="113" t="s">
        <v>1027</v>
      </c>
    </row>
    <row r="234" spans="1:7" x14ac:dyDescent="0.3">
      <c r="A234" s="69" t="s">
        <v>61</v>
      </c>
      <c r="B234" s="101" t="s">
        <v>7</v>
      </c>
      <c r="C234" s="68"/>
      <c r="D234" s="68">
        <v>107.80000000000001</v>
      </c>
      <c r="E234" s="68">
        <v>107.80000000000001</v>
      </c>
      <c r="F234" s="113" t="s">
        <v>1028</v>
      </c>
      <c r="G234" s="113" t="s">
        <v>1029</v>
      </c>
    </row>
    <row r="235" spans="1:7" x14ac:dyDescent="0.3">
      <c r="A235" s="69" t="s">
        <v>544</v>
      </c>
      <c r="B235" s="101" t="s">
        <v>7</v>
      </c>
      <c r="C235" s="68"/>
      <c r="D235" s="68">
        <v>107.4</v>
      </c>
      <c r="E235" s="68">
        <v>107.4</v>
      </c>
      <c r="F235" s="113" t="s">
        <v>1028</v>
      </c>
      <c r="G235" s="113" t="s">
        <v>1029</v>
      </c>
    </row>
    <row r="236" spans="1:7" x14ac:dyDescent="0.3">
      <c r="A236" s="69" t="s">
        <v>697</v>
      </c>
      <c r="B236" s="101" t="s">
        <v>7</v>
      </c>
      <c r="C236" s="68"/>
      <c r="D236" s="68">
        <v>106.2</v>
      </c>
      <c r="E236" s="68">
        <v>106.2</v>
      </c>
      <c r="F236" s="113" t="s">
        <v>1028</v>
      </c>
      <c r="G236" s="113" t="s">
        <v>1029</v>
      </c>
    </row>
    <row r="237" spans="1:7" x14ac:dyDescent="0.3">
      <c r="A237" s="69" t="s">
        <v>520</v>
      </c>
      <c r="B237" s="101" t="s">
        <v>7</v>
      </c>
      <c r="C237" s="68"/>
      <c r="D237" s="68">
        <v>105.3</v>
      </c>
      <c r="E237" s="68">
        <v>105.3</v>
      </c>
      <c r="F237" s="113" t="s">
        <v>1028</v>
      </c>
      <c r="G237" s="113" t="s">
        <v>1029</v>
      </c>
    </row>
    <row r="238" spans="1:7" x14ac:dyDescent="0.3">
      <c r="A238" s="69" t="s">
        <v>193</v>
      </c>
      <c r="B238" s="101" t="s">
        <v>7</v>
      </c>
      <c r="C238" s="68"/>
      <c r="D238" s="68">
        <v>104.6</v>
      </c>
      <c r="E238" s="68">
        <v>104.6</v>
      </c>
      <c r="F238" s="113" t="s">
        <v>1028</v>
      </c>
      <c r="G238" s="113" t="s">
        <v>1029</v>
      </c>
    </row>
    <row r="239" spans="1:7" x14ac:dyDescent="0.3">
      <c r="A239" s="69" t="s">
        <v>796</v>
      </c>
      <c r="B239" s="101" t="s">
        <v>7</v>
      </c>
      <c r="C239" s="68"/>
      <c r="D239" s="68">
        <v>104.5</v>
      </c>
      <c r="E239" s="68">
        <v>104.5</v>
      </c>
      <c r="F239" s="113" t="s">
        <v>1028</v>
      </c>
      <c r="G239" s="113" t="s">
        <v>1029</v>
      </c>
    </row>
    <row r="240" spans="1:7" x14ac:dyDescent="0.3">
      <c r="A240" s="69" t="s">
        <v>102</v>
      </c>
      <c r="B240" s="101" t="s">
        <v>7</v>
      </c>
      <c r="C240" s="68"/>
      <c r="D240" s="68">
        <v>103.6</v>
      </c>
      <c r="E240" s="68">
        <v>103.6</v>
      </c>
      <c r="F240" s="113" t="s">
        <v>1028</v>
      </c>
      <c r="G240" s="113" t="s">
        <v>1029</v>
      </c>
    </row>
    <row r="241" spans="1:7" x14ac:dyDescent="0.3">
      <c r="A241" s="69" t="s">
        <v>552</v>
      </c>
      <c r="B241" s="101" t="s">
        <v>7</v>
      </c>
      <c r="C241" s="68"/>
      <c r="D241" s="68">
        <v>102.6</v>
      </c>
      <c r="E241" s="68">
        <v>102.6</v>
      </c>
      <c r="F241" s="113" t="s">
        <v>1028</v>
      </c>
      <c r="G241" s="113" t="s">
        <v>1029</v>
      </c>
    </row>
    <row r="242" spans="1:7" x14ac:dyDescent="0.3">
      <c r="A242" s="69" t="s">
        <v>340</v>
      </c>
      <c r="B242" s="101" t="s">
        <v>7</v>
      </c>
      <c r="C242" s="68"/>
      <c r="D242" s="68">
        <v>101.19999999999999</v>
      </c>
      <c r="E242" s="68">
        <v>101.19999999999999</v>
      </c>
      <c r="F242" s="113" t="s">
        <v>1028</v>
      </c>
      <c r="G242" s="113" t="s">
        <v>1029</v>
      </c>
    </row>
    <row r="243" spans="1:7" x14ac:dyDescent="0.3">
      <c r="A243" s="69" t="s">
        <v>875</v>
      </c>
      <c r="B243" s="101" t="s">
        <v>7</v>
      </c>
      <c r="C243" s="68"/>
      <c r="D243" s="68">
        <v>99.2</v>
      </c>
      <c r="E243" s="68">
        <v>99.2</v>
      </c>
      <c r="F243" s="113" t="s">
        <v>1028</v>
      </c>
      <c r="G243" s="113" t="s">
        <v>1029</v>
      </c>
    </row>
    <row r="244" spans="1:7" x14ac:dyDescent="0.3">
      <c r="A244" s="69" t="s">
        <v>129</v>
      </c>
      <c r="B244" s="101" t="s">
        <v>7</v>
      </c>
      <c r="C244" s="68"/>
      <c r="D244" s="68">
        <v>99.1</v>
      </c>
      <c r="E244" s="68">
        <v>99.1</v>
      </c>
      <c r="F244" s="113" t="s">
        <v>1028</v>
      </c>
      <c r="G244" s="113" t="s">
        <v>1029</v>
      </c>
    </row>
    <row r="245" spans="1:7" x14ac:dyDescent="0.3">
      <c r="A245" s="69" t="s">
        <v>298</v>
      </c>
      <c r="B245" s="101" t="s">
        <v>7</v>
      </c>
      <c r="C245" s="68"/>
      <c r="D245" s="68">
        <v>99</v>
      </c>
      <c r="E245" s="68">
        <v>99</v>
      </c>
      <c r="F245" s="113" t="s">
        <v>1028</v>
      </c>
      <c r="G245" s="113" t="s">
        <v>1029</v>
      </c>
    </row>
    <row r="246" spans="1:7" x14ac:dyDescent="0.3">
      <c r="A246" s="69" t="s">
        <v>455</v>
      </c>
      <c r="B246" s="101" t="s">
        <v>7</v>
      </c>
      <c r="C246" s="68"/>
      <c r="D246" s="68">
        <v>98.100000000000009</v>
      </c>
      <c r="E246" s="68">
        <v>98.100000000000009</v>
      </c>
      <c r="F246" s="113" t="s">
        <v>1028</v>
      </c>
      <c r="G246" s="113" t="s">
        <v>1029</v>
      </c>
    </row>
    <row r="247" spans="1:7" x14ac:dyDescent="0.3">
      <c r="A247" s="69" t="s">
        <v>155</v>
      </c>
      <c r="B247" s="101" t="s">
        <v>7</v>
      </c>
      <c r="C247" s="68"/>
      <c r="D247" s="68">
        <v>96.4</v>
      </c>
      <c r="E247" s="68">
        <v>96.4</v>
      </c>
      <c r="F247" s="113" t="s">
        <v>1028</v>
      </c>
      <c r="G247" s="113" t="s">
        <v>1029</v>
      </c>
    </row>
    <row r="248" spans="1:7" x14ac:dyDescent="0.3">
      <c r="A248" s="69" t="s">
        <v>906</v>
      </c>
      <c r="B248" s="101" t="s">
        <v>7</v>
      </c>
      <c r="C248" s="68"/>
      <c r="D248" s="68">
        <v>96.299999999999983</v>
      </c>
      <c r="E248" s="68">
        <v>96.299999999999983</v>
      </c>
      <c r="F248" s="113" t="s">
        <v>1028</v>
      </c>
      <c r="G248" s="113" t="s">
        <v>1029</v>
      </c>
    </row>
    <row r="249" spans="1:7" x14ac:dyDescent="0.3">
      <c r="A249" s="69" t="s">
        <v>495</v>
      </c>
      <c r="B249" s="101" t="s">
        <v>7</v>
      </c>
      <c r="C249" s="68"/>
      <c r="D249" s="68">
        <v>95.699999999999989</v>
      </c>
      <c r="E249" s="68">
        <v>95.699999999999989</v>
      </c>
      <c r="F249" s="113" t="s">
        <v>1028</v>
      </c>
      <c r="G249" s="113" t="s">
        <v>1029</v>
      </c>
    </row>
    <row r="250" spans="1:7" x14ac:dyDescent="0.3">
      <c r="A250" s="69" t="s">
        <v>562</v>
      </c>
      <c r="B250" s="101" t="s">
        <v>7</v>
      </c>
      <c r="C250" s="68"/>
      <c r="D250" s="68">
        <v>93.9</v>
      </c>
      <c r="E250" s="68">
        <v>93.9</v>
      </c>
      <c r="F250" s="113" t="s">
        <v>1028</v>
      </c>
      <c r="G250" s="113" t="s">
        <v>1029</v>
      </c>
    </row>
    <row r="251" spans="1:7" x14ac:dyDescent="0.3">
      <c r="A251" s="69" t="s">
        <v>476</v>
      </c>
      <c r="B251" s="101" t="s">
        <v>7</v>
      </c>
      <c r="C251" s="68"/>
      <c r="D251" s="68">
        <v>93.5</v>
      </c>
      <c r="E251" s="68">
        <v>93.5</v>
      </c>
      <c r="F251" s="113" t="s">
        <v>1028</v>
      </c>
      <c r="G251" s="113" t="s">
        <v>1029</v>
      </c>
    </row>
    <row r="252" spans="1:7" x14ac:dyDescent="0.3">
      <c r="A252" s="69" t="s">
        <v>90</v>
      </c>
      <c r="B252" s="101" t="s">
        <v>7</v>
      </c>
      <c r="C252" s="68"/>
      <c r="D252" s="68">
        <v>90.9</v>
      </c>
      <c r="E252" s="68">
        <v>90.9</v>
      </c>
      <c r="F252" s="113" t="s">
        <v>1028</v>
      </c>
      <c r="G252" s="113" t="s">
        <v>1029</v>
      </c>
    </row>
    <row r="253" spans="1:7" x14ac:dyDescent="0.3">
      <c r="A253" s="69" t="s">
        <v>642</v>
      </c>
      <c r="B253" s="101" t="s">
        <v>7</v>
      </c>
      <c r="C253" s="68"/>
      <c r="D253" s="68">
        <v>90.6</v>
      </c>
      <c r="E253" s="68">
        <v>90.6</v>
      </c>
      <c r="F253" s="113" t="s">
        <v>1028</v>
      </c>
      <c r="G253" s="113" t="s">
        <v>1029</v>
      </c>
    </row>
    <row r="254" spans="1:7" x14ac:dyDescent="0.3">
      <c r="A254" s="69" t="s">
        <v>948</v>
      </c>
      <c r="B254" s="101" t="s">
        <v>20</v>
      </c>
      <c r="C254" s="68">
        <v>25.15</v>
      </c>
      <c r="D254" s="68">
        <v>64.7</v>
      </c>
      <c r="E254" s="68">
        <v>89.85</v>
      </c>
      <c r="F254" s="113" t="s">
        <v>1028</v>
      </c>
      <c r="G254" s="113" t="s">
        <v>1029</v>
      </c>
    </row>
    <row r="255" spans="1:7" x14ac:dyDescent="0.3">
      <c r="A255" s="69" t="s">
        <v>695</v>
      </c>
      <c r="B255" s="101" t="s">
        <v>7</v>
      </c>
      <c r="C255" s="68"/>
      <c r="D255" s="68">
        <v>89.8</v>
      </c>
      <c r="E255" s="68">
        <v>89.8</v>
      </c>
      <c r="F255" s="113" t="s">
        <v>1028</v>
      </c>
      <c r="G255" s="113" t="s">
        <v>1029</v>
      </c>
    </row>
    <row r="256" spans="1:7" x14ac:dyDescent="0.3">
      <c r="A256" s="69" t="s">
        <v>189</v>
      </c>
      <c r="B256" s="101" t="s">
        <v>7</v>
      </c>
      <c r="C256" s="68"/>
      <c r="D256" s="68">
        <v>88.5</v>
      </c>
      <c r="E256" s="68">
        <v>88.5</v>
      </c>
      <c r="F256" s="113" t="s">
        <v>1028</v>
      </c>
      <c r="G256" s="113" t="s">
        <v>1029</v>
      </c>
    </row>
    <row r="257" spans="1:7" x14ac:dyDescent="0.3">
      <c r="A257" s="69" t="s">
        <v>745</v>
      </c>
      <c r="B257" s="101" t="s">
        <v>7</v>
      </c>
      <c r="C257" s="68"/>
      <c r="D257" s="68">
        <v>87.699999999999989</v>
      </c>
      <c r="E257" s="68">
        <v>87.699999999999989</v>
      </c>
      <c r="F257" s="113" t="s">
        <v>1028</v>
      </c>
      <c r="G257" s="113" t="s">
        <v>1029</v>
      </c>
    </row>
    <row r="258" spans="1:7" x14ac:dyDescent="0.3">
      <c r="A258" s="69" t="s">
        <v>153</v>
      </c>
      <c r="B258" s="101" t="s">
        <v>7</v>
      </c>
      <c r="C258" s="68"/>
      <c r="D258" s="68">
        <v>87.4</v>
      </c>
      <c r="E258" s="68">
        <v>87.4</v>
      </c>
      <c r="F258" s="113" t="s">
        <v>1028</v>
      </c>
      <c r="G258" s="113" t="s">
        <v>1029</v>
      </c>
    </row>
    <row r="259" spans="1:7" x14ac:dyDescent="0.3">
      <c r="A259" s="69" t="s">
        <v>396</v>
      </c>
      <c r="B259" s="101" t="s">
        <v>7</v>
      </c>
      <c r="C259" s="68"/>
      <c r="D259" s="68">
        <v>87.1</v>
      </c>
      <c r="E259" s="68">
        <v>87.1</v>
      </c>
      <c r="F259" s="113" t="s">
        <v>1028</v>
      </c>
      <c r="G259" s="113" t="s">
        <v>1029</v>
      </c>
    </row>
    <row r="260" spans="1:7" x14ac:dyDescent="0.3">
      <c r="A260" s="69" t="s">
        <v>324</v>
      </c>
      <c r="B260" s="101" t="s">
        <v>7</v>
      </c>
      <c r="C260" s="68"/>
      <c r="D260" s="68">
        <v>84.9</v>
      </c>
      <c r="E260" s="68">
        <v>84.9</v>
      </c>
      <c r="F260" s="113" t="s">
        <v>1028</v>
      </c>
      <c r="G260" s="113" t="s">
        <v>1029</v>
      </c>
    </row>
    <row r="261" spans="1:7" x14ac:dyDescent="0.3">
      <c r="A261" s="69" t="s">
        <v>325</v>
      </c>
      <c r="B261" s="101" t="s">
        <v>7</v>
      </c>
      <c r="C261" s="68"/>
      <c r="D261" s="68">
        <v>84.9</v>
      </c>
      <c r="E261" s="68">
        <v>84.9</v>
      </c>
      <c r="F261" s="113" t="s">
        <v>1028</v>
      </c>
      <c r="G261" s="113" t="s">
        <v>1029</v>
      </c>
    </row>
    <row r="262" spans="1:7" x14ac:dyDescent="0.3">
      <c r="A262" s="69" t="s">
        <v>878</v>
      </c>
      <c r="B262" s="101" t="s">
        <v>7</v>
      </c>
      <c r="C262" s="68"/>
      <c r="D262" s="68">
        <v>83.8</v>
      </c>
      <c r="E262" s="68">
        <v>83.8</v>
      </c>
      <c r="F262" s="113" t="s">
        <v>1028</v>
      </c>
      <c r="G262" s="113" t="s">
        <v>1029</v>
      </c>
    </row>
    <row r="263" spans="1:7" x14ac:dyDescent="0.3">
      <c r="A263" s="69" t="s">
        <v>282</v>
      </c>
      <c r="B263" s="101" t="s">
        <v>7</v>
      </c>
      <c r="C263" s="68"/>
      <c r="D263" s="68">
        <v>83.5</v>
      </c>
      <c r="E263" s="68">
        <v>83.5</v>
      </c>
      <c r="F263" s="113" t="s">
        <v>1028</v>
      </c>
      <c r="G263" s="113" t="s">
        <v>1029</v>
      </c>
    </row>
    <row r="264" spans="1:7" x14ac:dyDescent="0.3">
      <c r="A264" s="69" t="s">
        <v>215</v>
      </c>
      <c r="B264" s="101" t="s">
        <v>7</v>
      </c>
      <c r="C264" s="68"/>
      <c r="D264" s="68">
        <v>83.199999999999989</v>
      </c>
      <c r="E264" s="68">
        <v>83.199999999999989</v>
      </c>
      <c r="F264" s="113" t="s">
        <v>1028</v>
      </c>
      <c r="G264" s="113" t="s">
        <v>1029</v>
      </c>
    </row>
    <row r="265" spans="1:7" x14ac:dyDescent="0.3">
      <c r="A265" s="69" t="s">
        <v>641</v>
      </c>
      <c r="B265" s="101" t="s">
        <v>7</v>
      </c>
      <c r="C265" s="68"/>
      <c r="D265" s="68">
        <v>82.7</v>
      </c>
      <c r="E265" s="68">
        <v>82.7</v>
      </c>
      <c r="F265" s="113" t="s">
        <v>1028</v>
      </c>
      <c r="G265" s="113" t="s">
        <v>1029</v>
      </c>
    </row>
    <row r="266" spans="1:7" x14ac:dyDescent="0.3">
      <c r="A266" s="69" t="s">
        <v>392</v>
      </c>
      <c r="B266" s="101" t="s">
        <v>7</v>
      </c>
      <c r="C266" s="68"/>
      <c r="D266" s="68">
        <v>81.2</v>
      </c>
      <c r="E266" s="68">
        <v>81.2</v>
      </c>
      <c r="F266" s="113" t="s">
        <v>1028</v>
      </c>
      <c r="G266" s="113" t="s">
        <v>1029</v>
      </c>
    </row>
    <row r="267" spans="1:7" x14ac:dyDescent="0.3">
      <c r="A267" s="69" t="s">
        <v>662</v>
      </c>
      <c r="B267" s="101" t="s">
        <v>7</v>
      </c>
      <c r="C267" s="68"/>
      <c r="D267" s="68">
        <v>79.900000000000006</v>
      </c>
      <c r="E267" s="68">
        <v>79.900000000000006</v>
      </c>
      <c r="F267" s="113" t="s">
        <v>1028</v>
      </c>
      <c r="G267" s="113" t="s">
        <v>1029</v>
      </c>
    </row>
    <row r="268" spans="1:7" x14ac:dyDescent="0.3">
      <c r="A268" s="69" t="s">
        <v>617</v>
      </c>
      <c r="B268" s="101" t="s">
        <v>7</v>
      </c>
      <c r="C268" s="68"/>
      <c r="D268" s="68">
        <v>78.099999999999994</v>
      </c>
      <c r="E268" s="68">
        <v>78.099999999999994</v>
      </c>
      <c r="F268" s="113" t="s">
        <v>1028</v>
      </c>
      <c r="G268" s="113" t="s">
        <v>1029</v>
      </c>
    </row>
    <row r="269" spans="1:7" x14ac:dyDescent="0.3">
      <c r="A269" s="69" t="s">
        <v>557</v>
      </c>
      <c r="B269" s="101" t="s">
        <v>7</v>
      </c>
      <c r="C269" s="68"/>
      <c r="D269" s="68">
        <v>76.599999999999994</v>
      </c>
      <c r="E269" s="68">
        <v>76.599999999999994</v>
      </c>
      <c r="F269" s="113" t="s">
        <v>1028</v>
      </c>
      <c r="G269" s="113" t="s">
        <v>1029</v>
      </c>
    </row>
    <row r="270" spans="1:7" x14ac:dyDescent="0.3">
      <c r="A270" s="69" t="s">
        <v>100</v>
      </c>
      <c r="B270" s="101" t="s">
        <v>7</v>
      </c>
      <c r="C270" s="68"/>
      <c r="D270" s="68">
        <v>76.2</v>
      </c>
      <c r="E270" s="68">
        <v>76.2</v>
      </c>
      <c r="F270" s="113" t="s">
        <v>1028</v>
      </c>
      <c r="G270" s="113" t="s">
        <v>1029</v>
      </c>
    </row>
    <row r="271" spans="1:7" x14ac:dyDescent="0.3">
      <c r="A271" s="69" t="s">
        <v>499</v>
      </c>
      <c r="B271" s="101" t="s">
        <v>7</v>
      </c>
      <c r="C271" s="68"/>
      <c r="D271" s="68">
        <v>75.5</v>
      </c>
      <c r="E271" s="68">
        <v>75.5</v>
      </c>
      <c r="F271" s="113" t="s">
        <v>1028</v>
      </c>
      <c r="G271" s="113" t="s">
        <v>1029</v>
      </c>
    </row>
    <row r="272" spans="1:7" x14ac:dyDescent="0.3">
      <c r="A272" s="69" t="s">
        <v>381</v>
      </c>
      <c r="B272" s="101" t="s">
        <v>7</v>
      </c>
      <c r="C272" s="68"/>
      <c r="D272" s="68">
        <v>75.400000000000006</v>
      </c>
      <c r="E272" s="68">
        <v>75.400000000000006</v>
      </c>
      <c r="F272" s="113" t="s">
        <v>1028</v>
      </c>
      <c r="G272" s="113" t="s">
        <v>1029</v>
      </c>
    </row>
    <row r="273" spans="1:7" x14ac:dyDescent="0.3">
      <c r="A273" s="69" t="s">
        <v>382</v>
      </c>
      <c r="B273" s="101" t="s">
        <v>7</v>
      </c>
      <c r="C273" s="68"/>
      <c r="D273" s="68">
        <v>75.400000000000006</v>
      </c>
      <c r="E273" s="68">
        <v>75.400000000000006</v>
      </c>
      <c r="F273" s="113" t="s">
        <v>1028</v>
      </c>
      <c r="G273" s="113" t="s">
        <v>1029</v>
      </c>
    </row>
    <row r="274" spans="1:7" x14ac:dyDescent="0.3">
      <c r="A274" s="69" t="s">
        <v>920</v>
      </c>
      <c r="B274" s="101" t="s">
        <v>7</v>
      </c>
      <c r="C274" s="68"/>
      <c r="D274" s="68">
        <v>74.399999999999991</v>
      </c>
      <c r="E274" s="68">
        <v>74.399999999999991</v>
      </c>
      <c r="F274" s="113" t="s">
        <v>1028</v>
      </c>
      <c r="G274" s="113" t="s">
        <v>1029</v>
      </c>
    </row>
    <row r="275" spans="1:7" x14ac:dyDescent="0.3">
      <c r="A275" s="69" t="s">
        <v>283</v>
      </c>
      <c r="B275" s="101" t="s">
        <v>7</v>
      </c>
      <c r="C275" s="68"/>
      <c r="D275" s="68">
        <v>74</v>
      </c>
      <c r="E275" s="68">
        <v>74</v>
      </c>
      <c r="F275" s="113" t="s">
        <v>1028</v>
      </c>
      <c r="G275" s="113" t="s">
        <v>1029</v>
      </c>
    </row>
    <row r="276" spans="1:7" x14ac:dyDescent="0.3">
      <c r="A276" s="69" t="s">
        <v>894</v>
      </c>
      <c r="B276" s="101" t="s">
        <v>7</v>
      </c>
      <c r="C276" s="68"/>
      <c r="D276" s="68">
        <v>73.7</v>
      </c>
      <c r="E276" s="68">
        <v>73.7</v>
      </c>
      <c r="F276" s="113" t="s">
        <v>1028</v>
      </c>
      <c r="G276" s="113" t="s">
        <v>1029</v>
      </c>
    </row>
    <row r="277" spans="1:7" x14ac:dyDescent="0.3">
      <c r="A277" s="69" t="s">
        <v>554</v>
      </c>
      <c r="B277" s="101" t="s">
        <v>7</v>
      </c>
      <c r="C277" s="68"/>
      <c r="D277" s="68">
        <v>73.400000000000006</v>
      </c>
      <c r="E277" s="68">
        <v>73.400000000000006</v>
      </c>
      <c r="F277" s="113" t="s">
        <v>1028</v>
      </c>
      <c r="G277" s="113" t="s">
        <v>1029</v>
      </c>
    </row>
    <row r="278" spans="1:7" x14ac:dyDescent="0.3">
      <c r="A278" s="69" t="s">
        <v>285</v>
      </c>
      <c r="B278" s="101" t="s">
        <v>7</v>
      </c>
      <c r="C278" s="68"/>
      <c r="D278" s="68">
        <v>72.3</v>
      </c>
      <c r="E278" s="68">
        <v>72.3</v>
      </c>
      <c r="F278" s="113" t="s">
        <v>1028</v>
      </c>
      <c r="G278" s="113" t="s">
        <v>1029</v>
      </c>
    </row>
    <row r="279" spans="1:7" x14ac:dyDescent="0.3">
      <c r="A279" s="69" t="s">
        <v>531</v>
      </c>
      <c r="B279" s="101" t="s">
        <v>7</v>
      </c>
      <c r="C279" s="68"/>
      <c r="D279" s="68">
        <v>69.8</v>
      </c>
      <c r="E279" s="68">
        <v>69.8</v>
      </c>
      <c r="F279" s="113" t="s">
        <v>1030</v>
      </c>
      <c r="G279" s="113" t="s">
        <v>1031</v>
      </c>
    </row>
    <row r="280" spans="1:7" x14ac:dyDescent="0.3">
      <c r="A280" s="69" t="s">
        <v>131</v>
      </c>
      <c r="B280" s="101" t="s">
        <v>7</v>
      </c>
      <c r="C280" s="68"/>
      <c r="D280" s="68">
        <v>69.7</v>
      </c>
      <c r="E280" s="68">
        <v>69.7</v>
      </c>
      <c r="F280" s="113" t="s">
        <v>1030</v>
      </c>
      <c r="G280" s="113" t="s">
        <v>1031</v>
      </c>
    </row>
    <row r="281" spans="1:7" x14ac:dyDescent="0.3">
      <c r="A281" s="69" t="s">
        <v>515</v>
      </c>
      <c r="B281" s="101" t="s">
        <v>7</v>
      </c>
      <c r="C281" s="68"/>
      <c r="D281" s="68">
        <v>66.7</v>
      </c>
      <c r="E281" s="68">
        <v>66.7</v>
      </c>
      <c r="F281" s="113" t="s">
        <v>1030</v>
      </c>
      <c r="G281" s="113" t="s">
        <v>1031</v>
      </c>
    </row>
    <row r="282" spans="1:7" x14ac:dyDescent="0.3">
      <c r="A282" s="69" t="s">
        <v>456</v>
      </c>
      <c r="B282" s="101" t="s">
        <v>7</v>
      </c>
      <c r="C282" s="68"/>
      <c r="D282" s="68">
        <v>66.2</v>
      </c>
      <c r="E282" s="68">
        <v>66.2</v>
      </c>
      <c r="F282" s="113" t="s">
        <v>1030</v>
      </c>
      <c r="G282" s="113" t="s">
        <v>1031</v>
      </c>
    </row>
    <row r="283" spans="1:7" x14ac:dyDescent="0.3">
      <c r="A283" s="69" t="s">
        <v>510</v>
      </c>
      <c r="B283" s="101" t="s">
        <v>7</v>
      </c>
      <c r="C283" s="68"/>
      <c r="D283" s="68">
        <v>65.900000000000006</v>
      </c>
      <c r="E283" s="68">
        <v>65.900000000000006</v>
      </c>
      <c r="F283" s="113" t="s">
        <v>1030</v>
      </c>
      <c r="G283" s="113" t="s">
        <v>1031</v>
      </c>
    </row>
    <row r="284" spans="1:7" x14ac:dyDescent="0.3">
      <c r="A284" s="69" t="s">
        <v>58</v>
      </c>
      <c r="B284" s="101" t="s">
        <v>7</v>
      </c>
      <c r="C284" s="68"/>
      <c r="D284" s="68">
        <v>65.7</v>
      </c>
      <c r="E284" s="68">
        <v>65.7</v>
      </c>
      <c r="F284" s="113" t="s">
        <v>1030</v>
      </c>
      <c r="G284" s="113" t="s">
        <v>1031</v>
      </c>
    </row>
    <row r="285" spans="1:7" x14ac:dyDescent="0.3">
      <c r="A285" s="69" t="s">
        <v>317</v>
      </c>
      <c r="B285" s="101" t="s">
        <v>7</v>
      </c>
      <c r="C285" s="68"/>
      <c r="D285" s="68">
        <v>65.7</v>
      </c>
      <c r="E285" s="68">
        <v>65.7</v>
      </c>
      <c r="F285" s="113" t="s">
        <v>1030</v>
      </c>
      <c r="G285" s="113" t="s">
        <v>1031</v>
      </c>
    </row>
    <row r="286" spans="1:7" x14ac:dyDescent="0.3">
      <c r="A286" s="69" t="s">
        <v>10</v>
      </c>
      <c r="B286" s="101" t="s">
        <v>7</v>
      </c>
      <c r="C286" s="68"/>
      <c r="D286" s="68">
        <v>64.900000000000006</v>
      </c>
      <c r="E286" s="68">
        <v>64.900000000000006</v>
      </c>
      <c r="F286" s="113" t="s">
        <v>1030</v>
      </c>
      <c r="G286" s="113" t="s">
        <v>1031</v>
      </c>
    </row>
    <row r="287" spans="1:7" x14ac:dyDescent="0.3">
      <c r="A287" s="69" t="s">
        <v>882</v>
      </c>
      <c r="B287" s="101" t="s">
        <v>7</v>
      </c>
      <c r="C287" s="68"/>
      <c r="D287" s="68">
        <v>64.8</v>
      </c>
      <c r="E287" s="68">
        <v>64.8</v>
      </c>
      <c r="F287" s="113" t="s">
        <v>1030</v>
      </c>
      <c r="G287" s="113" t="s">
        <v>1031</v>
      </c>
    </row>
    <row r="288" spans="1:7" x14ac:dyDescent="0.3">
      <c r="A288" s="69" t="s">
        <v>159</v>
      </c>
      <c r="B288" s="101" t="s">
        <v>7</v>
      </c>
      <c r="C288" s="68"/>
      <c r="D288" s="68">
        <v>63.7</v>
      </c>
      <c r="E288" s="68">
        <v>63.7</v>
      </c>
      <c r="F288" s="113" t="s">
        <v>1030</v>
      </c>
      <c r="G288" s="113" t="s">
        <v>1031</v>
      </c>
    </row>
    <row r="289" spans="1:7" x14ac:dyDescent="0.3">
      <c r="A289" s="69" t="s">
        <v>519</v>
      </c>
      <c r="B289" s="101" t="s">
        <v>7</v>
      </c>
      <c r="C289" s="68"/>
      <c r="D289" s="68">
        <v>63</v>
      </c>
      <c r="E289" s="68">
        <v>63</v>
      </c>
      <c r="F289" s="113" t="s">
        <v>1030</v>
      </c>
      <c r="G289" s="113" t="s">
        <v>1031</v>
      </c>
    </row>
    <row r="290" spans="1:7" x14ac:dyDescent="0.3">
      <c r="A290" s="69" t="s">
        <v>132</v>
      </c>
      <c r="B290" s="101" t="s">
        <v>7</v>
      </c>
      <c r="C290" s="68"/>
      <c r="D290" s="68">
        <v>62.9</v>
      </c>
      <c r="E290" s="68">
        <v>62.9</v>
      </c>
      <c r="F290" s="113" t="s">
        <v>1030</v>
      </c>
      <c r="G290" s="113" t="s">
        <v>1031</v>
      </c>
    </row>
    <row r="291" spans="1:7" x14ac:dyDescent="0.3">
      <c r="A291" s="69" t="s">
        <v>660</v>
      </c>
      <c r="B291" s="101" t="s">
        <v>7</v>
      </c>
      <c r="C291" s="68"/>
      <c r="D291" s="68">
        <v>62.8</v>
      </c>
      <c r="E291" s="68">
        <v>62.8</v>
      </c>
      <c r="F291" s="113" t="s">
        <v>1030</v>
      </c>
      <c r="G291" s="113" t="s">
        <v>1031</v>
      </c>
    </row>
    <row r="292" spans="1:7" x14ac:dyDescent="0.3">
      <c r="A292" s="69" t="s">
        <v>886</v>
      </c>
      <c r="B292" s="101" t="s">
        <v>7</v>
      </c>
      <c r="C292" s="68"/>
      <c r="D292" s="68">
        <v>62.2</v>
      </c>
      <c r="E292" s="68">
        <v>62.2</v>
      </c>
      <c r="F292" s="113" t="s">
        <v>1030</v>
      </c>
      <c r="G292" s="113" t="s">
        <v>1031</v>
      </c>
    </row>
    <row r="293" spans="1:7" x14ac:dyDescent="0.3">
      <c r="A293" s="69" t="s">
        <v>522</v>
      </c>
      <c r="B293" s="101" t="s">
        <v>7</v>
      </c>
      <c r="C293" s="68"/>
      <c r="D293" s="68">
        <v>61.4</v>
      </c>
      <c r="E293" s="68">
        <v>61.4</v>
      </c>
      <c r="F293" s="113" t="s">
        <v>1030</v>
      </c>
      <c r="G293" s="113" t="s">
        <v>1031</v>
      </c>
    </row>
    <row r="294" spans="1:7" x14ac:dyDescent="0.3">
      <c r="A294" s="69" t="s">
        <v>700</v>
      </c>
      <c r="B294" s="101" t="s">
        <v>7</v>
      </c>
      <c r="C294" s="68"/>
      <c r="D294" s="68">
        <v>60.8</v>
      </c>
      <c r="E294" s="68">
        <v>60.8</v>
      </c>
      <c r="F294" s="113" t="s">
        <v>1030</v>
      </c>
      <c r="G294" s="113" t="s">
        <v>1031</v>
      </c>
    </row>
    <row r="295" spans="1:7" x14ac:dyDescent="0.3">
      <c r="A295" s="69" t="s">
        <v>475</v>
      </c>
      <c r="B295" s="101" t="s">
        <v>7</v>
      </c>
      <c r="C295" s="68"/>
      <c r="D295" s="68">
        <v>60.6</v>
      </c>
      <c r="E295" s="68">
        <v>60.6</v>
      </c>
      <c r="F295" s="113" t="s">
        <v>1030</v>
      </c>
      <c r="G295" s="113" t="s">
        <v>1031</v>
      </c>
    </row>
    <row r="296" spans="1:7" x14ac:dyDescent="0.3">
      <c r="A296" s="69" t="s">
        <v>355</v>
      </c>
      <c r="B296" s="101" t="s">
        <v>7</v>
      </c>
      <c r="C296" s="68"/>
      <c r="D296" s="68">
        <v>60.3</v>
      </c>
      <c r="E296" s="68">
        <v>60.3</v>
      </c>
      <c r="F296" s="113" t="s">
        <v>1030</v>
      </c>
      <c r="G296" s="113" t="s">
        <v>1031</v>
      </c>
    </row>
    <row r="297" spans="1:7" x14ac:dyDescent="0.3">
      <c r="A297" s="69" t="s">
        <v>358</v>
      </c>
      <c r="B297" s="101" t="s">
        <v>7</v>
      </c>
      <c r="C297" s="68"/>
      <c r="D297" s="68">
        <v>60.3</v>
      </c>
      <c r="E297" s="68">
        <v>60.3</v>
      </c>
      <c r="F297" s="113" t="s">
        <v>1030</v>
      </c>
      <c r="G297" s="113" t="s">
        <v>1031</v>
      </c>
    </row>
    <row r="298" spans="1:7" x14ac:dyDescent="0.3">
      <c r="A298" s="69" t="s">
        <v>706</v>
      </c>
      <c r="B298" s="101" t="s">
        <v>7</v>
      </c>
      <c r="C298" s="68"/>
      <c r="D298" s="68">
        <v>60.3</v>
      </c>
      <c r="E298" s="68">
        <v>60.3</v>
      </c>
      <c r="F298" s="113" t="s">
        <v>1030</v>
      </c>
      <c r="G298" s="113" t="s">
        <v>1031</v>
      </c>
    </row>
    <row r="299" spans="1:7" x14ac:dyDescent="0.3">
      <c r="A299" s="69" t="s">
        <v>636</v>
      </c>
      <c r="B299" s="101" t="s">
        <v>7</v>
      </c>
      <c r="C299" s="68"/>
      <c r="D299" s="68">
        <v>60.100000000000009</v>
      </c>
      <c r="E299" s="68">
        <v>60.100000000000009</v>
      </c>
      <c r="F299" s="113" t="s">
        <v>1030</v>
      </c>
      <c r="G299" s="113" t="s">
        <v>1031</v>
      </c>
    </row>
    <row r="300" spans="1:7" x14ac:dyDescent="0.3">
      <c r="A300" s="69" t="s">
        <v>200</v>
      </c>
      <c r="B300" s="101" t="s">
        <v>7</v>
      </c>
      <c r="C300" s="68"/>
      <c r="D300" s="68">
        <v>57.9</v>
      </c>
      <c r="E300" s="68">
        <v>57.9</v>
      </c>
      <c r="F300" s="113" t="s">
        <v>1030</v>
      </c>
      <c r="G300" s="113" t="s">
        <v>1031</v>
      </c>
    </row>
    <row r="301" spans="1:7" x14ac:dyDescent="0.3">
      <c r="A301" s="69" t="s">
        <v>347</v>
      </c>
      <c r="B301" s="101" t="s">
        <v>7</v>
      </c>
      <c r="C301" s="68"/>
      <c r="D301" s="68">
        <v>57.3</v>
      </c>
      <c r="E301" s="68">
        <v>57.3</v>
      </c>
      <c r="F301" s="113" t="s">
        <v>1030</v>
      </c>
      <c r="G301" s="113" t="s">
        <v>1031</v>
      </c>
    </row>
    <row r="302" spans="1:7" x14ac:dyDescent="0.3">
      <c r="A302" s="69" t="s">
        <v>518</v>
      </c>
      <c r="B302" s="101" t="s">
        <v>7</v>
      </c>
      <c r="C302" s="68"/>
      <c r="D302" s="68">
        <v>57.3</v>
      </c>
      <c r="E302" s="68">
        <v>57.3</v>
      </c>
      <c r="F302" s="113" t="s">
        <v>1030</v>
      </c>
      <c r="G302" s="113" t="s">
        <v>1031</v>
      </c>
    </row>
    <row r="303" spans="1:7" x14ac:dyDescent="0.3">
      <c r="A303" s="69" t="s">
        <v>561</v>
      </c>
      <c r="B303" s="101" t="s">
        <v>7</v>
      </c>
      <c r="C303" s="68"/>
      <c r="D303" s="68">
        <v>56.9</v>
      </c>
      <c r="E303" s="68">
        <v>56.9</v>
      </c>
      <c r="F303" s="113" t="s">
        <v>1030</v>
      </c>
      <c r="G303" s="113" t="s">
        <v>1031</v>
      </c>
    </row>
    <row r="304" spans="1:7" x14ac:dyDescent="0.3">
      <c r="A304" s="69" t="s">
        <v>946</v>
      </c>
      <c r="B304" s="101" t="s">
        <v>7</v>
      </c>
      <c r="C304" s="68"/>
      <c r="D304" s="68">
        <v>55.9</v>
      </c>
      <c r="E304" s="68">
        <v>55.9</v>
      </c>
      <c r="F304" s="113" t="s">
        <v>1030</v>
      </c>
      <c r="G304" s="113" t="s">
        <v>1031</v>
      </c>
    </row>
    <row r="305" spans="1:7" x14ac:dyDescent="0.3">
      <c r="A305" s="69" t="s">
        <v>361</v>
      </c>
      <c r="B305" s="101" t="s">
        <v>7</v>
      </c>
      <c r="C305" s="68"/>
      <c r="D305" s="68">
        <v>55.7</v>
      </c>
      <c r="E305" s="68">
        <v>55.7</v>
      </c>
      <c r="F305" s="113" t="s">
        <v>1030</v>
      </c>
      <c r="G305" s="113" t="s">
        <v>1031</v>
      </c>
    </row>
    <row r="306" spans="1:7" x14ac:dyDescent="0.3">
      <c r="A306" s="69" t="s">
        <v>824</v>
      </c>
      <c r="B306" s="101" t="s">
        <v>7</v>
      </c>
      <c r="C306" s="68"/>
      <c r="D306" s="68">
        <v>55.4</v>
      </c>
      <c r="E306" s="68">
        <v>55.4</v>
      </c>
      <c r="F306" s="113" t="s">
        <v>1030</v>
      </c>
      <c r="G306" s="113" t="s">
        <v>1031</v>
      </c>
    </row>
    <row r="307" spans="1:7" x14ac:dyDescent="0.3">
      <c r="A307" s="69" t="s">
        <v>801</v>
      </c>
      <c r="B307" s="101" t="s">
        <v>7</v>
      </c>
      <c r="C307" s="68"/>
      <c r="D307" s="68">
        <v>55.099999999999994</v>
      </c>
      <c r="E307" s="68">
        <v>55.099999999999994</v>
      </c>
      <c r="F307" s="113" t="s">
        <v>1030</v>
      </c>
      <c r="G307" s="113" t="s">
        <v>1031</v>
      </c>
    </row>
    <row r="308" spans="1:7" x14ac:dyDescent="0.3">
      <c r="A308" s="69" t="s">
        <v>344</v>
      </c>
      <c r="B308" s="101" t="s">
        <v>7</v>
      </c>
      <c r="C308" s="68"/>
      <c r="D308" s="68">
        <v>54.8</v>
      </c>
      <c r="E308" s="68">
        <v>54.8</v>
      </c>
      <c r="F308" s="113" t="s">
        <v>1030</v>
      </c>
      <c r="G308" s="113" t="s">
        <v>1031</v>
      </c>
    </row>
    <row r="309" spans="1:7" x14ac:dyDescent="0.3">
      <c r="A309" s="69" t="s">
        <v>769</v>
      </c>
      <c r="B309" s="101" t="s">
        <v>7</v>
      </c>
      <c r="C309" s="68"/>
      <c r="D309" s="68">
        <v>53.999999999999993</v>
      </c>
      <c r="E309" s="68">
        <v>53.999999999999993</v>
      </c>
      <c r="F309" s="113" t="s">
        <v>1030</v>
      </c>
      <c r="G309" s="113" t="s">
        <v>1031</v>
      </c>
    </row>
    <row r="310" spans="1:7" x14ac:dyDescent="0.3">
      <c r="A310" s="69" t="s">
        <v>122</v>
      </c>
      <c r="B310" s="101" t="s">
        <v>7</v>
      </c>
      <c r="C310" s="68"/>
      <c r="D310" s="68">
        <v>53.900000000000006</v>
      </c>
      <c r="E310" s="68">
        <v>53.900000000000006</v>
      </c>
      <c r="F310" s="113" t="s">
        <v>1030</v>
      </c>
      <c r="G310" s="113" t="s">
        <v>1031</v>
      </c>
    </row>
    <row r="311" spans="1:7" x14ac:dyDescent="0.3">
      <c r="A311" s="69" t="s">
        <v>48</v>
      </c>
      <c r="B311" s="101" t="s">
        <v>7</v>
      </c>
      <c r="C311" s="68"/>
      <c r="D311" s="68">
        <v>53.5</v>
      </c>
      <c r="E311" s="68">
        <v>53.5</v>
      </c>
      <c r="F311" s="113" t="s">
        <v>1030</v>
      </c>
      <c r="G311" s="113" t="s">
        <v>1031</v>
      </c>
    </row>
    <row r="312" spans="1:7" x14ac:dyDescent="0.3">
      <c r="A312" s="69" t="s">
        <v>281</v>
      </c>
      <c r="B312" s="101" t="s">
        <v>7</v>
      </c>
      <c r="C312" s="68"/>
      <c r="D312" s="68">
        <v>53.2</v>
      </c>
      <c r="E312" s="68">
        <v>53.2</v>
      </c>
      <c r="F312" s="113" t="s">
        <v>1030</v>
      </c>
      <c r="G312" s="113" t="s">
        <v>1031</v>
      </c>
    </row>
    <row r="313" spans="1:7" x14ac:dyDescent="0.3">
      <c r="A313" s="69" t="s">
        <v>848</v>
      </c>
      <c r="B313" s="101" t="s">
        <v>7</v>
      </c>
      <c r="C313" s="68"/>
      <c r="D313" s="68">
        <v>52.9</v>
      </c>
      <c r="E313" s="68">
        <v>52.9</v>
      </c>
      <c r="F313" s="113" t="s">
        <v>1030</v>
      </c>
      <c r="G313" s="113" t="s">
        <v>1031</v>
      </c>
    </row>
    <row r="314" spans="1:7" x14ac:dyDescent="0.3">
      <c r="A314" s="69" t="s">
        <v>884</v>
      </c>
      <c r="B314" s="101" t="s">
        <v>7</v>
      </c>
      <c r="C314" s="68"/>
      <c r="D314" s="68">
        <v>52.6</v>
      </c>
      <c r="E314" s="68">
        <v>52.6</v>
      </c>
      <c r="F314" s="113" t="s">
        <v>1030</v>
      </c>
      <c r="G314" s="113" t="s">
        <v>1031</v>
      </c>
    </row>
    <row r="315" spans="1:7" x14ac:dyDescent="0.3">
      <c r="A315" s="69" t="s">
        <v>6</v>
      </c>
      <c r="B315" s="101" t="s">
        <v>7</v>
      </c>
      <c r="C315" s="68"/>
      <c r="D315" s="68">
        <v>52.5</v>
      </c>
      <c r="E315" s="68">
        <v>52.5</v>
      </c>
      <c r="F315" s="113" t="s">
        <v>1030</v>
      </c>
      <c r="G315" s="113" t="s">
        <v>1031</v>
      </c>
    </row>
    <row r="316" spans="1:7" x14ac:dyDescent="0.3">
      <c r="A316" s="69" t="s">
        <v>287</v>
      </c>
      <c r="B316" s="101" t="s">
        <v>7</v>
      </c>
      <c r="C316" s="68"/>
      <c r="D316" s="68">
        <v>51.9</v>
      </c>
      <c r="E316" s="68">
        <v>51.9</v>
      </c>
      <c r="F316" s="113" t="s">
        <v>1030</v>
      </c>
      <c r="G316" s="113" t="s">
        <v>1031</v>
      </c>
    </row>
    <row r="317" spans="1:7" x14ac:dyDescent="0.3">
      <c r="A317" s="69" t="s">
        <v>661</v>
      </c>
      <c r="B317" s="101" t="s">
        <v>7</v>
      </c>
      <c r="C317" s="68"/>
      <c r="D317" s="68">
        <v>51.800000000000004</v>
      </c>
      <c r="E317" s="68">
        <v>51.800000000000004</v>
      </c>
      <c r="F317" s="113" t="s">
        <v>1030</v>
      </c>
      <c r="G317" s="113" t="s">
        <v>1031</v>
      </c>
    </row>
    <row r="318" spans="1:7" x14ac:dyDescent="0.3">
      <c r="A318" s="69" t="s">
        <v>922</v>
      </c>
      <c r="B318" s="101" t="s">
        <v>7</v>
      </c>
      <c r="C318" s="68"/>
      <c r="D318" s="68">
        <v>51.8</v>
      </c>
      <c r="E318" s="68">
        <v>51.8</v>
      </c>
      <c r="F318" s="113" t="s">
        <v>1030</v>
      </c>
      <c r="G318" s="113" t="s">
        <v>1031</v>
      </c>
    </row>
    <row r="319" spans="1:7" x14ac:dyDescent="0.3">
      <c r="A319" s="69" t="s">
        <v>818</v>
      </c>
      <c r="B319" s="101" t="s">
        <v>7</v>
      </c>
      <c r="C319" s="68"/>
      <c r="D319" s="68">
        <v>51.5</v>
      </c>
      <c r="E319" s="68">
        <v>51.5</v>
      </c>
      <c r="F319" s="113" t="s">
        <v>1030</v>
      </c>
      <c r="G319" s="113" t="s">
        <v>1031</v>
      </c>
    </row>
    <row r="320" spans="1:7" x14ac:dyDescent="0.3">
      <c r="A320" s="69" t="s">
        <v>226</v>
      </c>
      <c r="B320" s="101" t="s">
        <v>7</v>
      </c>
      <c r="C320" s="68"/>
      <c r="D320" s="68">
        <v>51.4</v>
      </c>
      <c r="E320" s="68">
        <v>51.4</v>
      </c>
      <c r="F320" s="113" t="s">
        <v>1030</v>
      </c>
      <c r="G320" s="113" t="s">
        <v>1031</v>
      </c>
    </row>
    <row r="321" spans="1:7" x14ac:dyDescent="0.3">
      <c r="A321" s="69" t="s">
        <v>364</v>
      </c>
      <c r="B321" s="101" t="s">
        <v>7</v>
      </c>
      <c r="C321" s="68"/>
      <c r="D321" s="68">
        <v>51.300000000000004</v>
      </c>
      <c r="E321" s="68">
        <v>51.300000000000004</v>
      </c>
      <c r="F321" s="113" t="s">
        <v>1030</v>
      </c>
      <c r="G321" s="113" t="s">
        <v>1031</v>
      </c>
    </row>
    <row r="322" spans="1:7" x14ac:dyDescent="0.3">
      <c r="A322" s="69" t="s">
        <v>609</v>
      </c>
      <c r="B322" s="101" t="s">
        <v>7</v>
      </c>
      <c r="C322" s="68"/>
      <c r="D322" s="68">
        <v>51.3</v>
      </c>
      <c r="E322" s="68">
        <v>51.3</v>
      </c>
      <c r="F322" s="113" t="s">
        <v>1030</v>
      </c>
      <c r="G322" s="113" t="s">
        <v>1031</v>
      </c>
    </row>
    <row r="323" spans="1:7" x14ac:dyDescent="0.3">
      <c r="A323" s="69" t="s">
        <v>889</v>
      </c>
      <c r="B323" s="101" t="s">
        <v>7</v>
      </c>
      <c r="C323" s="68"/>
      <c r="D323" s="68">
        <v>50.3</v>
      </c>
      <c r="E323" s="68">
        <v>50.3</v>
      </c>
      <c r="F323" s="113" t="s">
        <v>1030</v>
      </c>
      <c r="G323" s="113" t="s">
        <v>1031</v>
      </c>
    </row>
    <row r="324" spans="1:7" x14ac:dyDescent="0.3">
      <c r="A324" s="69" t="s">
        <v>770</v>
      </c>
      <c r="B324" s="101" t="s">
        <v>7</v>
      </c>
      <c r="C324" s="68"/>
      <c r="D324" s="68">
        <v>49.800000000000004</v>
      </c>
      <c r="E324" s="68">
        <v>49.800000000000004</v>
      </c>
      <c r="F324" s="113" t="s">
        <v>1032</v>
      </c>
      <c r="G324" s="113" t="s">
        <v>1033</v>
      </c>
    </row>
    <row r="325" spans="1:7" x14ac:dyDescent="0.3">
      <c r="A325" s="69" t="s">
        <v>125</v>
      </c>
      <c r="B325" s="101" t="s">
        <v>7</v>
      </c>
      <c r="C325" s="68"/>
      <c r="D325" s="68">
        <v>48.9</v>
      </c>
      <c r="E325" s="68">
        <v>48.9</v>
      </c>
      <c r="F325" s="113" t="s">
        <v>1032</v>
      </c>
      <c r="G325" s="113" t="s">
        <v>1033</v>
      </c>
    </row>
    <row r="326" spans="1:7" x14ac:dyDescent="0.3">
      <c r="A326" s="69" t="s">
        <v>126</v>
      </c>
      <c r="B326" s="101" t="s">
        <v>7</v>
      </c>
      <c r="C326" s="68"/>
      <c r="D326" s="68">
        <v>48.9</v>
      </c>
      <c r="E326" s="68">
        <v>48.9</v>
      </c>
      <c r="F326" s="113" t="s">
        <v>1032</v>
      </c>
      <c r="G326" s="113" t="s">
        <v>1033</v>
      </c>
    </row>
    <row r="327" spans="1:7" x14ac:dyDescent="0.3">
      <c r="A327" s="69" t="s">
        <v>688</v>
      </c>
      <c r="B327" s="101" t="s">
        <v>7</v>
      </c>
      <c r="C327" s="68"/>
      <c r="D327" s="68">
        <v>48.9</v>
      </c>
      <c r="E327" s="68">
        <v>48.9</v>
      </c>
      <c r="F327" s="113" t="s">
        <v>1032</v>
      </c>
      <c r="G327" s="113" t="s">
        <v>1033</v>
      </c>
    </row>
    <row r="328" spans="1:7" x14ac:dyDescent="0.3">
      <c r="A328" s="69" t="s">
        <v>925</v>
      </c>
      <c r="B328" s="101" t="s">
        <v>7</v>
      </c>
      <c r="C328" s="68"/>
      <c r="D328" s="68">
        <v>47.2</v>
      </c>
      <c r="E328" s="68">
        <v>47.2</v>
      </c>
      <c r="F328" s="113" t="s">
        <v>1032</v>
      </c>
      <c r="G328" s="113" t="s">
        <v>1033</v>
      </c>
    </row>
    <row r="329" spans="1:7" x14ac:dyDescent="0.3">
      <c r="A329" s="69" t="s">
        <v>910</v>
      </c>
      <c r="B329" s="101" t="s">
        <v>7</v>
      </c>
      <c r="C329" s="68"/>
      <c r="D329" s="68">
        <v>47.2</v>
      </c>
      <c r="E329" s="68">
        <v>47.2</v>
      </c>
      <c r="F329" s="113" t="s">
        <v>1032</v>
      </c>
      <c r="G329" s="113" t="s">
        <v>1033</v>
      </c>
    </row>
    <row r="330" spans="1:7" x14ac:dyDescent="0.3">
      <c r="A330" s="69" t="s">
        <v>594</v>
      </c>
      <c r="B330" s="101" t="s">
        <v>7</v>
      </c>
      <c r="C330" s="68"/>
      <c r="D330" s="68">
        <v>46.900000000000006</v>
      </c>
      <c r="E330" s="68">
        <v>46.900000000000006</v>
      </c>
      <c r="F330" s="113" t="s">
        <v>1032</v>
      </c>
      <c r="G330" s="113" t="s">
        <v>1033</v>
      </c>
    </row>
    <row r="331" spans="1:7" x14ac:dyDescent="0.3">
      <c r="A331" s="69" t="s">
        <v>197</v>
      </c>
      <c r="B331" s="101" t="s">
        <v>7</v>
      </c>
      <c r="C331" s="68"/>
      <c r="D331" s="68">
        <v>46.8</v>
      </c>
      <c r="E331" s="68">
        <v>46.8</v>
      </c>
      <c r="F331" s="113" t="s">
        <v>1032</v>
      </c>
      <c r="G331" s="113" t="s">
        <v>1033</v>
      </c>
    </row>
    <row r="332" spans="1:7" x14ac:dyDescent="0.3">
      <c r="A332" s="69" t="s">
        <v>653</v>
      </c>
      <c r="B332" s="101" t="s">
        <v>7</v>
      </c>
      <c r="C332" s="68"/>
      <c r="D332" s="68">
        <v>46.5</v>
      </c>
      <c r="E332" s="68">
        <v>46.5</v>
      </c>
      <c r="F332" s="113" t="s">
        <v>1032</v>
      </c>
      <c r="G332" s="113" t="s">
        <v>1033</v>
      </c>
    </row>
    <row r="333" spans="1:7" x14ac:dyDescent="0.3">
      <c r="A333" s="69" t="s">
        <v>92</v>
      </c>
      <c r="B333" s="101" t="s">
        <v>7</v>
      </c>
      <c r="C333" s="68"/>
      <c r="D333" s="68">
        <v>45.599999999999994</v>
      </c>
      <c r="E333" s="68">
        <v>45.599999999999994</v>
      </c>
      <c r="F333" s="113" t="s">
        <v>1034</v>
      </c>
      <c r="G333" s="113" t="s">
        <v>1035</v>
      </c>
    </row>
    <row r="334" spans="1:7" x14ac:dyDescent="0.3">
      <c r="A334" s="69" t="s">
        <v>83</v>
      </c>
      <c r="B334" s="101" t="s">
        <v>7</v>
      </c>
      <c r="C334" s="68"/>
      <c r="D334" s="68">
        <v>45.4</v>
      </c>
      <c r="E334" s="68">
        <v>45.4</v>
      </c>
      <c r="F334" s="113" t="s">
        <v>1034</v>
      </c>
      <c r="G334" s="113" t="s">
        <v>1035</v>
      </c>
    </row>
    <row r="335" spans="1:7" x14ac:dyDescent="0.3">
      <c r="A335" s="69" t="s">
        <v>563</v>
      </c>
      <c r="B335" s="101" t="s">
        <v>7</v>
      </c>
      <c r="C335" s="68"/>
      <c r="D335" s="68">
        <v>45.2</v>
      </c>
      <c r="E335" s="68">
        <v>45.2</v>
      </c>
      <c r="F335" s="113" t="s">
        <v>1034</v>
      </c>
      <c r="G335" s="113" t="s">
        <v>1035</v>
      </c>
    </row>
    <row r="336" spans="1:7" x14ac:dyDescent="0.3">
      <c r="A336" s="69" t="s">
        <v>639</v>
      </c>
      <c r="B336" s="101" t="s">
        <v>7</v>
      </c>
      <c r="C336" s="68"/>
      <c r="D336" s="68">
        <v>44.7</v>
      </c>
      <c r="E336" s="68">
        <v>44.7</v>
      </c>
      <c r="F336" s="113" t="s">
        <v>1034</v>
      </c>
      <c r="G336" s="113" t="s">
        <v>1035</v>
      </c>
    </row>
    <row r="337" spans="1:7" x14ac:dyDescent="0.3">
      <c r="A337" s="69" t="s">
        <v>513</v>
      </c>
      <c r="B337" s="101" t="s">
        <v>7</v>
      </c>
      <c r="C337" s="68"/>
      <c r="D337" s="68">
        <v>44</v>
      </c>
      <c r="E337" s="68">
        <v>44</v>
      </c>
      <c r="F337" s="113" t="s">
        <v>1034</v>
      </c>
      <c r="G337" s="113" t="s">
        <v>1035</v>
      </c>
    </row>
    <row r="338" spans="1:7" x14ac:dyDescent="0.3">
      <c r="A338" s="69" t="s">
        <v>318</v>
      </c>
      <c r="B338" s="101" t="s">
        <v>7</v>
      </c>
      <c r="C338" s="68"/>
      <c r="D338" s="68">
        <v>43.9</v>
      </c>
      <c r="E338" s="68">
        <v>43.9</v>
      </c>
      <c r="F338" s="113" t="s">
        <v>1034</v>
      </c>
      <c r="G338" s="113" t="s">
        <v>1035</v>
      </c>
    </row>
    <row r="339" spans="1:7" x14ac:dyDescent="0.3">
      <c r="A339" s="69" t="s">
        <v>68</v>
      </c>
      <c r="B339" s="101" t="s">
        <v>7</v>
      </c>
      <c r="C339" s="68"/>
      <c r="D339" s="68">
        <v>43.8</v>
      </c>
      <c r="E339" s="68">
        <v>43.8</v>
      </c>
      <c r="F339" s="113" t="s">
        <v>1034</v>
      </c>
      <c r="G339" s="113" t="s">
        <v>1035</v>
      </c>
    </row>
    <row r="340" spans="1:7" x14ac:dyDescent="0.3">
      <c r="A340" s="69" t="s">
        <v>668</v>
      </c>
      <c r="B340" s="101" t="s">
        <v>7</v>
      </c>
      <c r="C340" s="68"/>
      <c r="D340" s="68">
        <v>43.3</v>
      </c>
      <c r="E340" s="68">
        <v>43.3</v>
      </c>
      <c r="F340" s="113" t="s">
        <v>1034</v>
      </c>
      <c r="G340" s="113" t="s">
        <v>1035</v>
      </c>
    </row>
    <row r="341" spans="1:7" x14ac:dyDescent="0.3">
      <c r="A341" s="69" t="s">
        <v>424</v>
      </c>
      <c r="B341" s="101" t="s">
        <v>7</v>
      </c>
      <c r="C341" s="68"/>
      <c r="D341" s="68">
        <v>43.1</v>
      </c>
      <c r="E341" s="68">
        <v>43.1</v>
      </c>
      <c r="F341" s="113" t="s">
        <v>1034</v>
      </c>
      <c r="G341" s="113" t="s">
        <v>1035</v>
      </c>
    </row>
    <row r="342" spans="1:7" x14ac:dyDescent="0.3">
      <c r="A342" s="69" t="s">
        <v>233</v>
      </c>
      <c r="B342" s="101" t="s">
        <v>7</v>
      </c>
      <c r="C342" s="68"/>
      <c r="D342" s="68">
        <v>43</v>
      </c>
      <c r="E342" s="68">
        <v>43</v>
      </c>
      <c r="F342" s="113" t="s">
        <v>1034</v>
      </c>
      <c r="G342" s="113" t="s">
        <v>1035</v>
      </c>
    </row>
    <row r="343" spans="1:7" x14ac:dyDescent="0.3">
      <c r="A343" s="69" t="s">
        <v>923</v>
      </c>
      <c r="B343" s="101" t="s">
        <v>7</v>
      </c>
      <c r="C343" s="68"/>
      <c r="D343" s="68">
        <v>42.699999999999996</v>
      </c>
      <c r="E343" s="68">
        <v>42.699999999999996</v>
      </c>
      <c r="F343" s="113" t="s">
        <v>1034</v>
      </c>
      <c r="G343" s="113" t="s">
        <v>1035</v>
      </c>
    </row>
    <row r="344" spans="1:7" x14ac:dyDescent="0.3">
      <c r="A344" s="69" t="s">
        <v>246</v>
      </c>
      <c r="B344" s="101" t="s">
        <v>7</v>
      </c>
      <c r="C344" s="68"/>
      <c r="D344" s="68">
        <v>42.6</v>
      </c>
      <c r="E344" s="68">
        <v>42.6</v>
      </c>
      <c r="F344" s="113" t="s">
        <v>1034</v>
      </c>
      <c r="G344" s="113" t="s">
        <v>1035</v>
      </c>
    </row>
    <row r="345" spans="1:7" x14ac:dyDescent="0.3">
      <c r="A345" s="69" t="s">
        <v>332</v>
      </c>
      <c r="B345" s="101" t="s">
        <v>7</v>
      </c>
      <c r="C345" s="68"/>
      <c r="D345" s="68">
        <v>42.6</v>
      </c>
      <c r="E345" s="68">
        <v>42.6</v>
      </c>
      <c r="F345" s="113" t="s">
        <v>1034</v>
      </c>
      <c r="G345" s="113" t="s">
        <v>1035</v>
      </c>
    </row>
    <row r="346" spans="1:7" x14ac:dyDescent="0.3">
      <c r="A346" s="69" t="s">
        <v>417</v>
      </c>
      <c r="B346" s="101" t="s">
        <v>7</v>
      </c>
      <c r="C346" s="68"/>
      <c r="D346" s="68">
        <v>42.5</v>
      </c>
      <c r="E346" s="68">
        <v>42.5</v>
      </c>
      <c r="F346" s="113" t="s">
        <v>1034</v>
      </c>
      <c r="G346" s="113" t="s">
        <v>1035</v>
      </c>
    </row>
    <row r="347" spans="1:7" x14ac:dyDescent="0.3">
      <c r="A347" s="69" t="s">
        <v>418</v>
      </c>
      <c r="B347" s="101" t="s">
        <v>7</v>
      </c>
      <c r="C347" s="68"/>
      <c r="D347" s="68">
        <v>42.5</v>
      </c>
      <c r="E347" s="68">
        <v>42.5</v>
      </c>
      <c r="F347" s="113" t="s">
        <v>1034</v>
      </c>
      <c r="G347" s="113" t="s">
        <v>1035</v>
      </c>
    </row>
    <row r="348" spans="1:7" x14ac:dyDescent="0.3">
      <c r="A348" s="69" t="s">
        <v>610</v>
      </c>
      <c r="B348" s="101" t="s">
        <v>7</v>
      </c>
      <c r="C348" s="68"/>
      <c r="D348" s="68">
        <v>42.3</v>
      </c>
      <c r="E348" s="68">
        <v>42.3</v>
      </c>
      <c r="F348" s="113" t="s">
        <v>1034</v>
      </c>
      <c r="G348" s="113" t="s">
        <v>1035</v>
      </c>
    </row>
    <row r="349" spans="1:7" x14ac:dyDescent="0.3">
      <c r="A349" s="69" t="s">
        <v>579</v>
      </c>
      <c r="B349" s="101" t="s">
        <v>7</v>
      </c>
      <c r="C349" s="68"/>
      <c r="D349" s="68">
        <v>41.8</v>
      </c>
      <c r="E349" s="68">
        <v>41.8</v>
      </c>
      <c r="F349" s="113" t="s">
        <v>1034</v>
      </c>
      <c r="G349" s="113" t="s">
        <v>1035</v>
      </c>
    </row>
    <row r="350" spans="1:7" x14ac:dyDescent="0.3">
      <c r="A350" s="69" t="s">
        <v>154</v>
      </c>
      <c r="B350" s="101" t="s">
        <v>7</v>
      </c>
      <c r="C350" s="68"/>
      <c r="D350" s="68">
        <v>41.5</v>
      </c>
      <c r="E350" s="68">
        <v>41.5</v>
      </c>
      <c r="F350" s="113" t="s">
        <v>1034</v>
      </c>
      <c r="G350" s="113" t="s">
        <v>1035</v>
      </c>
    </row>
    <row r="351" spans="1:7" x14ac:dyDescent="0.3">
      <c r="A351" s="69" t="s">
        <v>1057</v>
      </c>
      <c r="B351" s="101" t="s">
        <v>7</v>
      </c>
      <c r="C351" s="68"/>
      <c r="D351" s="68">
        <v>40.600000000000009</v>
      </c>
      <c r="E351" s="68">
        <v>40.600000000000009</v>
      </c>
      <c r="F351" s="113" t="s">
        <v>1034</v>
      </c>
      <c r="G351" s="113" t="s">
        <v>1035</v>
      </c>
    </row>
    <row r="352" spans="1:7" x14ac:dyDescent="0.3">
      <c r="A352" s="69" t="s">
        <v>713</v>
      </c>
      <c r="B352" s="101" t="s">
        <v>7</v>
      </c>
      <c r="C352" s="68"/>
      <c r="D352" s="68">
        <v>40.4</v>
      </c>
      <c r="E352" s="68">
        <v>40.4</v>
      </c>
      <c r="F352" s="113" t="s">
        <v>1034</v>
      </c>
      <c r="G352" s="113" t="s">
        <v>1035</v>
      </c>
    </row>
    <row r="353" spans="1:7" x14ac:dyDescent="0.3">
      <c r="A353" s="69" t="s">
        <v>569</v>
      </c>
      <c r="B353" s="101" t="s">
        <v>7</v>
      </c>
      <c r="C353" s="68"/>
      <c r="D353" s="68">
        <v>39.9</v>
      </c>
      <c r="E353" s="68">
        <v>39.9</v>
      </c>
      <c r="F353" s="113" t="s">
        <v>1034</v>
      </c>
      <c r="G353" s="113" t="s">
        <v>1035</v>
      </c>
    </row>
    <row r="354" spans="1:7" x14ac:dyDescent="0.3">
      <c r="A354" s="69" t="s">
        <v>227</v>
      </c>
      <c r="B354" s="101" t="s">
        <v>7</v>
      </c>
      <c r="C354" s="68"/>
      <c r="D354" s="68">
        <v>39.5</v>
      </c>
      <c r="E354" s="68">
        <v>39.5</v>
      </c>
      <c r="F354" s="113" t="s">
        <v>1034</v>
      </c>
      <c r="G354" s="113" t="s">
        <v>1035</v>
      </c>
    </row>
    <row r="355" spans="1:7" x14ac:dyDescent="0.3">
      <c r="A355" s="69" t="s">
        <v>506</v>
      </c>
      <c r="B355" s="101" t="s">
        <v>7</v>
      </c>
      <c r="C355" s="68"/>
      <c r="D355" s="68">
        <v>39.299999999999997</v>
      </c>
      <c r="E355" s="68">
        <v>39.299999999999997</v>
      </c>
      <c r="F355" s="113" t="s">
        <v>1034</v>
      </c>
      <c r="G355" s="113" t="s">
        <v>1035</v>
      </c>
    </row>
    <row r="356" spans="1:7" x14ac:dyDescent="0.3">
      <c r="A356" s="69" t="s">
        <v>723</v>
      </c>
      <c r="B356" s="101" t="s">
        <v>7</v>
      </c>
      <c r="C356" s="68"/>
      <c r="D356" s="68">
        <v>39.299999999999997</v>
      </c>
      <c r="E356" s="68">
        <v>39.299999999999997</v>
      </c>
      <c r="F356" s="113" t="s">
        <v>1034</v>
      </c>
      <c r="G356" s="113" t="s">
        <v>1035</v>
      </c>
    </row>
    <row r="357" spans="1:7" x14ac:dyDescent="0.3">
      <c r="A357" s="69" t="s">
        <v>830</v>
      </c>
      <c r="B357" s="101" t="s">
        <v>7</v>
      </c>
      <c r="C357" s="68"/>
      <c r="D357" s="68">
        <v>39</v>
      </c>
      <c r="E357" s="68">
        <v>39</v>
      </c>
      <c r="F357" s="113" t="s">
        <v>1034</v>
      </c>
      <c r="G357" s="113" t="s">
        <v>1035</v>
      </c>
    </row>
    <row r="358" spans="1:7" x14ac:dyDescent="0.3">
      <c r="A358" s="69" t="s">
        <v>11</v>
      </c>
      <c r="B358" s="101" t="s">
        <v>7</v>
      </c>
      <c r="C358" s="68"/>
      <c r="D358" s="68">
        <v>38.9</v>
      </c>
      <c r="E358" s="68">
        <v>38.9</v>
      </c>
      <c r="F358" s="113" t="s">
        <v>1034</v>
      </c>
      <c r="G358" s="113" t="s">
        <v>1035</v>
      </c>
    </row>
    <row r="359" spans="1:7" x14ac:dyDescent="0.3">
      <c r="A359" s="69" t="s">
        <v>103</v>
      </c>
      <c r="B359" s="101" t="s">
        <v>7</v>
      </c>
      <c r="C359" s="68"/>
      <c r="D359" s="68">
        <v>38.9</v>
      </c>
      <c r="E359" s="68">
        <v>38.9</v>
      </c>
      <c r="F359" s="113" t="s">
        <v>1034</v>
      </c>
      <c r="G359" s="113" t="s">
        <v>1035</v>
      </c>
    </row>
    <row r="360" spans="1:7" x14ac:dyDescent="0.3">
      <c r="A360" s="69" t="s">
        <v>874</v>
      </c>
      <c r="B360" s="101" t="s">
        <v>7</v>
      </c>
      <c r="C360" s="68"/>
      <c r="D360" s="68">
        <v>38.70000000000001</v>
      </c>
      <c r="E360" s="68">
        <v>38.70000000000001</v>
      </c>
      <c r="F360" s="113" t="s">
        <v>1034</v>
      </c>
      <c r="G360" s="113" t="s">
        <v>1035</v>
      </c>
    </row>
    <row r="361" spans="1:7" x14ac:dyDescent="0.3">
      <c r="A361" s="69" t="s">
        <v>924</v>
      </c>
      <c r="B361" s="101" t="s">
        <v>7</v>
      </c>
      <c r="C361" s="68"/>
      <c r="D361" s="68">
        <v>38.199999999999996</v>
      </c>
      <c r="E361" s="68">
        <v>38.199999999999996</v>
      </c>
      <c r="F361" s="113" t="s">
        <v>1034</v>
      </c>
      <c r="G361" s="113" t="s">
        <v>1035</v>
      </c>
    </row>
    <row r="362" spans="1:7" x14ac:dyDescent="0.3">
      <c r="A362" s="69" t="s">
        <v>678</v>
      </c>
      <c r="B362" s="101" t="s">
        <v>7</v>
      </c>
      <c r="C362" s="68"/>
      <c r="D362" s="68">
        <v>37.9</v>
      </c>
      <c r="E362" s="68">
        <v>37.9</v>
      </c>
      <c r="F362" s="113" t="s">
        <v>1034</v>
      </c>
      <c r="G362" s="113" t="s">
        <v>1035</v>
      </c>
    </row>
    <row r="363" spans="1:7" x14ac:dyDescent="0.3">
      <c r="A363" s="69" t="s">
        <v>926</v>
      </c>
      <c r="B363" s="101" t="s">
        <v>7</v>
      </c>
      <c r="C363" s="68"/>
      <c r="D363" s="68">
        <v>37.699999999999996</v>
      </c>
      <c r="E363" s="68">
        <v>37.699999999999996</v>
      </c>
      <c r="F363" s="113" t="s">
        <v>1034</v>
      </c>
      <c r="G363" s="113" t="s">
        <v>1035</v>
      </c>
    </row>
    <row r="364" spans="1:7" x14ac:dyDescent="0.3">
      <c r="A364" s="69" t="s">
        <v>346</v>
      </c>
      <c r="B364" s="101" t="s">
        <v>7</v>
      </c>
      <c r="C364" s="68"/>
      <c r="D364" s="68">
        <v>37.6</v>
      </c>
      <c r="E364" s="68">
        <v>37.6</v>
      </c>
      <c r="F364" s="113" t="s">
        <v>1034</v>
      </c>
      <c r="G364" s="113" t="s">
        <v>1035</v>
      </c>
    </row>
    <row r="365" spans="1:7" x14ac:dyDescent="0.3">
      <c r="A365" s="69" t="s">
        <v>389</v>
      </c>
      <c r="B365" s="101" t="s">
        <v>7</v>
      </c>
      <c r="C365" s="68"/>
      <c r="D365" s="68">
        <v>37.299999999999997</v>
      </c>
      <c r="E365" s="68">
        <v>37.299999999999997</v>
      </c>
      <c r="F365" s="113" t="s">
        <v>1034</v>
      </c>
      <c r="G365" s="113" t="s">
        <v>1035</v>
      </c>
    </row>
    <row r="366" spans="1:7" x14ac:dyDescent="0.3">
      <c r="A366" s="69" t="s">
        <v>273</v>
      </c>
      <c r="B366" s="101" t="s">
        <v>7</v>
      </c>
      <c r="C366" s="68"/>
      <c r="D366" s="68">
        <v>37.200000000000003</v>
      </c>
      <c r="E366" s="68">
        <v>37.200000000000003</v>
      </c>
      <c r="F366" s="113" t="s">
        <v>1034</v>
      </c>
      <c r="G366" s="113" t="s">
        <v>1035</v>
      </c>
    </row>
    <row r="367" spans="1:7" x14ac:dyDescent="0.3">
      <c r="A367" s="69" t="s">
        <v>205</v>
      </c>
      <c r="B367" s="101" t="s">
        <v>7</v>
      </c>
      <c r="C367" s="68"/>
      <c r="D367" s="68">
        <v>37.1</v>
      </c>
      <c r="E367" s="68">
        <v>37.1</v>
      </c>
      <c r="F367" s="113" t="s">
        <v>1034</v>
      </c>
      <c r="G367" s="113" t="s">
        <v>1035</v>
      </c>
    </row>
    <row r="368" spans="1:7" x14ac:dyDescent="0.3">
      <c r="A368" s="69" t="s">
        <v>206</v>
      </c>
      <c r="B368" s="101" t="s">
        <v>7</v>
      </c>
      <c r="C368" s="68"/>
      <c r="D368" s="68">
        <v>37.1</v>
      </c>
      <c r="E368" s="68">
        <v>37.1</v>
      </c>
      <c r="F368" s="113" t="s">
        <v>1034</v>
      </c>
      <c r="G368" s="113" t="s">
        <v>1035</v>
      </c>
    </row>
    <row r="369" spans="1:7" x14ac:dyDescent="0.3">
      <c r="A369" s="69" t="s">
        <v>648</v>
      </c>
      <c r="B369" s="101" t="s">
        <v>7</v>
      </c>
      <c r="C369" s="68"/>
      <c r="D369" s="68">
        <v>37.1</v>
      </c>
      <c r="E369" s="68">
        <v>37.1</v>
      </c>
      <c r="F369" s="113" t="s">
        <v>1034</v>
      </c>
      <c r="G369" s="113" t="s">
        <v>1035</v>
      </c>
    </row>
    <row r="370" spans="1:7" x14ac:dyDescent="0.3">
      <c r="A370" s="69" t="s">
        <v>443</v>
      </c>
      <c r="B370" s="101" t="s">
        <v>7</v>
      </c>
      <c r="C370" s="68"/>
      <c r="D370" s="68">
        <v>36.6</v>
      </c>
      <c r="E370" s="68">
        <v>36.6</v>
      </c>
      <c r="F370" s="113" t="s">
        <v>1034</v>
      </c>
      <c r="G370" s="113" t="s">
        <v>1035</v>
      </c>
    </row>
    <row r="371" spans="1:7" x14ac:dyDescent="0.3">
      <c r="A371" s="69" t="s">
        <v>477</v>
      </c>
      <c r="B371" s="101" t="s">
        <v>7</v>
      </c>
      <c r="C371" s="68"/>
      <c r="D371" s="68">
        <v>36.299999999999997</v>
      </c>
      <c r="E371" s="68">
        <v>36.299999999999997</v>
      </c>
      <c r="F371" s="113" t="s">
        <v>1034</v>
      </c>
      <c r="G371" s="113" t="s">
        <v>1035</v>
      </c>
    </row>
    <row r="372" spans="1:7" x14ac:dyDescent="0.3">
      <c r="A372" s="69" t="s">
        <v>415</v>
      </c>
      <c r="B372" s="101" t="s">
        <v>7</v>
      </c>
      <c r="C372" s="68"/>
      <c r="D372" s="68">
        <v>36.1</v>
      </c>
      <c r="E372" s="68">
        <v>36.1</v>
      </c>
      <c r="F372" s="113" t="s">
        <v>1034</v>
      </c>
      <c r="G372" s="113" t="s">
        <v>1035</v>
      </c>
    </row>
    <row r="373" spans="1:7" x14ac:dyDescent="0.3">
      <c r="A373" s="69" t="s">
        <v>546</v>
      </c>
      <c r="B373" s="101" t="s">
        <v>7</v>
      </c>
      <c r="C373" s="68"/>
      <c r="D373" s="68">
        <v>36.1</v>
      </c>
      <c r="E373" s="68">
        <v>36.1</v>
      </c>
      <c r="F373" s="113" t="s">
        <v>1034</v>
      </c>
      <c r="G373" s="113" t="s">
        <v>1035</v>
      </c>
    </row>
    <row r="374" spans="1:7" x14ac:dyDescent="0.3">
      <c r="A374" s="69" t="s">
        <v>570</v>
      </c>
      <c r="B374" s="101" t="s">
        <v>7</v>
      </c>
      <c r="C374" s="68"/>
      <c r="D374" s="68">
        <v>35.800000000000004</v>
      </c>
      <c r="E374" s="68">
        <v>35.800000000000004</v>
      </c>
      <c r="F374" s="113" t="s">
        <v>1034</v>
      </c>
      <c r="G374" s="113" t="s">
        <v>1035</v>
      </c>
    </row>
    <row r="375" spans="1:7" x14ac:dyDescent="0.3">
      <c r="A375" s="69" t="s">
        <v>52</v>
      </c>
      <c r="B375" s="101" t="s">
        <v>7</v>
      </c>
      <c r="C375" s="68"/>
      <c r="D375" s="68">
        <v>35.700000000000003</v>
      </c>
      <c r="E375" s="68">
        <v>35.700000000000003</v>
      </c>
      <c r="F375" s="113" t="s">
        <v>1034</v>
      </c>
      <c r="G375" s="113" t="s">
        <v>1035</v>
      </c>
    </row>
    <row r="376" spans="1:7" x14ac:dyDescent="0.3">
      <c r="A376" s="69" t="s">
        <v>272</v>
      </c>
      <c r="B376" s="101" t="s">
        <v>7</v>
      </c>
      <c r="C376" s="68"/>
      <c r="D376" s="68">
        <v>35.700000000000003</v>
      </c>
      <c r="E376" s="68">
        <v>35.700000000000003</v>
      </c>
      <c r="F376" s="113" t="s">
        <v>1034</v>
      </c>
      <c r="G376" s="113" t="s">
        <v>1035</v>
      </c>
    </row>
    <row r="377" spans="1:7" x14ac:dyDescent="0.3">
      <c r="A377" s="69" t="s">
        <v>717</v>
      </c>
      <c r="B377" s="101" t="s">
        <v>7</v>
      </c>
      <c r="C377" s="68"/>
      <c r="D377" s="68">
        <v>35.6</v>
      </c>
      <c r="E377" s="68">
        <v>35.6</v>
      </c>
      <c r="F377" s="113" t="s">
        <v>1034</v>
      </c>
      <c r="G377" s="113" t="s">
        <v>1035</v>
      </c>
    </row>
    <row r="378" spans="1:7" x14ac:dyDescent="0.3">
      <c r="A378" s="69" t="s">
        <v>56</v>
      </c>
      <c r="B378" s="101" t="s">
        <v>7</v>
      </c>
      <c r="C378" s="68"/>
      <c r="D378" s="68">
        <v>35.299999999999997</v>
      </c>
      <c r="E378" s="68">
        <v>35.299999999999997</v>
      </c>
      <c r="F378" s="113" t="s">
        <v>1034</v>
      </c>
      <c r="G378" s="113" t="s">
        <v>1035</v>
      </c>
    </row>
    <row r="379" spans="1:7" x14ac:dyDescent="0.3">
      <c r="A379" s="69" t="s">
        <v>691</v>
      </c>
      <c r="B379" s="101" t="s">
        <v>7</v>
      </c>
      <c r="C379" s="68"/>
      <c r="D379" s="68">
        <v>35.299999999999997</v>
      </c>
      <c r="E379" s="68">
        <v>35.299999999999997</v>
      </c>
      <c r="F379" s="113" t="s">
        <v>1034</v>
      </c>
      <c r="G379" s="113" t="s">
        <v>1035</v>
      </c>
    </row>
    <row r="380" spans="1:7" x14ac:dyDescent="0.3">
      <c r="A380" s="69" t="s">
        <v>271</v>
      </c>
      <c r="B380" s="101" t="s">
        <v>7</v>
      </c>
      <c r="C380" s="68"/>
      <c r="D380" s="68">
        <v>35.200000000000003</v>
      </c>
      <c r="E380" s="68">
        <v>35.200000000000003</v>
      </c>
      <c r="F380" s="113" t="s">
        <v>1034</v>
      </c>
      <c r="G380" s="113" t="s">
        <v>1035</v>
      </c>
    </row>
    <row r="381" spans="1:7" x14ac:dyDescent="0.3">
      <c r="A381" s="69" t="s">
        <v>742</v>
      </c>
      <c r="B381" s="101" t="s">
        <v>7</v>
      </c>
      <c r="C381" s="68"/>
      <c r="D381" s="68">
        <v>35.200000000000003</v>
      </c>
      <c r="E381" s="68">
        <v>35.200000000000003</v>
      </c>
      <c r="F381" s="113" t="s">
        <v>1034</v>
      </c>
      <c r="G381" s="113" t="s">
        <v>1035</v>
      </c>
    </row>
    <row r="382" spans="1:7" x14ac:dyDescent="0.3">
      <c r="A382" s="69" t="s">
        <v>542</v>
      </c>
      <c r="B382" s="101" t="s">
        <v>7</v>
      </c>
      <c r="C382" s="68"/>
      <c r="D382" s="68">
        <v>34.799999999999997</v>
      </c>
      <c r="E382" s="68">
        <v>34.799999999999997</v>
      </c>
      <c r="F382" s="113" t="s">
        <v>1036</v>
      </c>
      <c r="G382" s="113" t="s">
        <v>1037</v>
      </c>
    </row>
    <row r="383" spans="1:7" x14ac:dyDescent="0.3">
      <c r="A383" s="69" t="s">
        <v>23</v>
      </c>
      <c r="B383" s="101" t="s">
        <v>7</v>
      </c>
      <c r="C383" s="68"/>
      <c r="D383" s="68">
        <v>34.700000000000003</v>
      </c>
      <c r="E383" s="68">
        <v>34.700000000000003</v>
      </c>
      <c r="F383" s="113" t="s">
        <v>1036</v>
      </c>
      <c r="G383" s="113" t="s">
        <v>1037</v>
      </c>
    </row>
    <row r="384" spans="1:7" x14ac:dyDescent="0.3">
      <c r="A384" s="69" t="s">
        <v>230</v>
      </c>
      <c r="B384" s="101" t="s">
        <v>7</v>
      </c>
      <c r="C384" s="68"/>
      <c r="D384" s="68">
        <v>34.700000000000003</v>
      </c>
      <c r="E384" s="68">
        <v>34.700000000000003</v>
      </c>
      <c r="F384" s="113" t="s">
        <v>1036</v>
      </c>
      <c r="G384" s="113" t="s">
        <v>1037</v>
      </c>
    </row>
    <row r="385" spans="1:7" x14ac:dyDescent="0.3">
      <c r="A385" s="69" t="s">
        <v>369</v>
      </c>
      <c r="B385" s="101" t="s">
        <v>7</v>
      </c>
      <c r="C385" s="68"/>
      <c r="D385" s="68">
        <v>34</v>
      </c>
      <c r="E385" s="68">
        <v>34</v>
      </c>
      <c r="F385" s="113" t="s">
        <v>1036</v>
      </c>
      <c r="G385" s="113" t="s">
        <v>1037</v>
      </c>
    </row>
    <row r="386" spans="1:7" x14ac:dyDescent="0.3">
      <c r="A386" s="69" t="s">
        <v>47</v>
      </c>
      <c r="B386" s="101" t="s">
        <v>7</v>
      </c>
      <c r="C386" s="68"/>
      <c r="D386" s="68">
        <v>33.9</v>
      </c>
      <c r="E386" s="68">
        <v>33.9</v>
      </c>
      <c r="F386" s="113" t="s">
        <v>1036</v>
      </c>
      <c r="G386" s="113" t="s">
        <v>1037</v>
      </c>
    </row>
    <row r="387" spans="1:7" x14ac:dyDescent="0.3">
      <c r="A387" s="69" t="s">
        <v>380</v>
      </c>
      <c r="B387" s="101" t="s">
        <v>7</v>
      </c>
      <c r="C387" s="68"/>
      <c r="D387" s="68">
        <v>33.700000000000003</v>
      </c>
      <c r="E387" s="68">
        <v>33.700000000000003</v>
      </c>
      <c r="F387" s="113" t="s">
        <v>1036</v>
      </c>
      <c r="G387" s="113" t="s">
        <v>1037</v>
      </c>
    </row>
    <row r="388" spans="1:7" x14ac:dyDescent="0.3">
      <c r="A388" s="69" t="s">
        <v>741</v>
      </c>
      <c r="B388" s="101" t="s">
        <v>7</v>
      </c>
      <c r="C388" s="68"/>
      <c r="D388" s="68">
        <v>33.6</v>
      </c>
      <c r="E388" s="68">
        <v>33.6</v>
      </c>
      <c r="F388" s="113" t="s">
        <v>1036</v>
      </c>
      <c r="G388" s="113" t="s">
        <v>1037</v>
      </c>
    </row>
    <row r="389" spans="1:7" x14ac:dyDescent="0.3">
      <c r="A389" s="69" t="s">
        <v>393</v>
      </c>
      <c r="B389" s="101" t="s">
        <v>7</v>
      </c>
      <c r="C389" s="68"/>
      <c r="D389" s="68">
        <v>33.200000000000003</v>
      </c>
      <c r="E389" s="68">
        <v>33.200000000000003</v>
      </c>
      <c r="F389" s="113" t="s">
        <v>1036</v>
      </c>
      <c r="G389" s="113" t="s">
        <v>1037</v>
      </c>
    </row>
    <row r="390" spans="1:7" x14ac:dyDescent="0.3">
      <c r="A390" s="69" t="s">
        <v>738</v>
      </c>
      <c r="B390" s="101" t="s">
        <v>7</v>
      </c>
      <c r="C390" s="68"/>
      <c r="D390" s="68">
        <v>33.200000000000003</v>
      </c>
      <c r="E390" s="68">
        <v>33.200000000000003</v>
      </c>
      <c r="F390" s="113" t="s">
        <v>1036</v>
      </c>
      <c r="G390" s="113" t="s">
        <v>1037</v>
      </c>
    </row>
    <row r="391" spans="1:7" x14ac:dyDescent="0.3">
      <c r="A391" s="69" t="s">
        <v>57</v>
      </c>
      <c r="B391" s="101" t="s">
        <v>7</v>
      </c>
      <c r="C391" s="68"/>
      <c r="D391" s="68">
        <v>33.1</v>
      </c>
      <c r="E391" s="68">
        <v>33.1</v>
      </c>
      <c r="F391" s="113" t="s">
        <v>1036</v>
      </c>
      <c r="G391" s="113" t="s">
        <v>1037</v>
      </c>
    </row>
    <row r="392" spans="1:7" x14ac:dyDescent="0.3">
      <c r="A392" s="69" t="s">
        <v>573</v>
      </c>
      <c r="B392" s="101" t="s">
        <v>7</v>
      </c>
      <c r="C392" s="68"/>
      <c r="D392" s="68">
        <v>33</v>
      </c>
      <c r="E392" s="68">
        <v>33</v>
      </c>
      <c r="F392" s="113" t="s">
        <v>1036</v>
      </c>
      <c r="G392" s="113" t="s">
        <v>1037</v>
      </c>
    </row>
    <row r="393" spans="1:7" x14ac:dyDescent="0.3">
      <c r="A393" s="69" t="s">
        <v>934</v>
      </c>
      <c r="B393" s="101" t="s">
        <v>7</v>
      </c>
      <c r="C393" s="68"/>
      <c r="D393" s="68">
        <v>32.800000000000004</v>
      </c>
      <c r="E393" s="68">
        <v>32.800000000000004</v>
      </c>
      <c r="F393" s="113" t="s">
        <v>1036</v>
      </c>
      <c r="G393" s="113" t="s">
        <v>1037</v>
      </c>
    </row>
    <row r="394" spans="1:7" x14ac:dyDescent="0.3">
      <c r="A394" s="69" t="s">
        <v>439</v>
      </c>
      <c r="B394" s="101" t="s">
        <v>7</v>
      </c>
      <c r="C394" s="68"/>
      <c r="D394" s="68">
        <v>32.299999999999997</v>
      </c>
      <c r="E394" s="68">
        <v>32.299999999999997</v>
      </c>
      <c r="F394" s="113" t="s">
        <v>1036</v>
      </c>
      <c r="G394" s="113" t="s">
        <v>1037</v>
      </c>
    </row>
    <row r="395" spans="1:7" x14ac:dyDescent="0.3">
      <c r="A395" s="69" t="s">
        <v>548</v>
      </c>
      <c r="B395" s="101" t="s">
        <v>7</v>
      </c>
      <c r="C395" s="68"/>
      <c r="D395" s="68">
        <v>32</v>
      </c>
      <c r="E395" s="68">
        <v>32</v>
      </c>
      <c r="F395" s="113" t="s">
        <v>1036</v>
      </c>
      <c r="G395" s="113" t="s">
        <v>1037</v>
      </c>
    </row>
    <row r="396" spans="1:7" x14ac:dyDescent="0.3">
      <c r="A396" s="69" t="s">
        <v>895</v>
      </c>
      <c r="B396" s="101" t="s">
        <v>7</v>
      </c>
      <c r="C396" s="68"/>
      <c r="D396" s="68">
        <v>31.900000000000002</v>
      </c>
      <c r="E396" s="68">
        <v>31.900000000000002</v>
      </c>
      <c r="F396" s="113" t="s">
        <v>1036</v>
      </c>
      <c r="G396" s="113" t="s">
        <v>1037</v>
      </c>
    </row>
    <row r="397" spans="1:7" x14ac:dyDescent="0.3">
      <c r="A397" s="69" t="s">
        <v>823</v>
      </c>
      <c r="B397" s="101" t="s">
        <v>7</v>
      </c>
      <c r="C397" s="68"/>
      <c r="D397" s="68">
        <v>31.8</v>
      </c>
      <c r="E397" s="68">
        <v>31.8</v>
      </c>
      <c r="F397" s="113" t="s">
        <v>1036</v>
      </c>
      <c r="G397" s="113" t="s">
        <v>1037</v>
      </c>
    </row>
    <row r="398" spans="1:7" x14ac:dyDescent="0.3">
      <c r="A398" s="69" t="s">
        <v>586</v>
      </c>
      <c r="B398" s="101" t="s">
        <v>7</v>
      </c>
      <c r="C398" s="68"/>
      <c r="D398" s="68">
        <v>31.400000000000002</v>
      </c>
      <c r="E398" s="68">
        <v>31.400000000000002</v>
      </c>
      <c r="F398" s="113" t="s">
        <v>1036</v>
      </c>
      <c r="G398" s="113" t="s">
        <v>1037</v>
      </c>
    </row>
    <row r="399" spans="1:7" x14ac:dyDescent="0.3">
      <c r="A399" s="69" t="s">
        <v>170</v>
      </c>
      <c r="B399" s="101" t="s">
        <v>7</v>
      </c>
      <c r="C399" s="68"/>
      <c r="D399" s="68">
        <v>31.4</v>
      </c>
      <c r="E399" s="68">
        <v>31.4</v>
      </c>
      <c r="F399" s="113" t="s">
        <v>1036</v>
      </c>
      <c r="G399" s="113" t="s">
        <v>1037</v>
      </c>
    </row>
    <row r="400" spans="1:7" x14ac:dyDescent="0.3">
      <c r="A400" s="69" t="s">
        <v>75</v>
      </c>
      <c r="B400" s="101" t="s">
        <v>7</v>
      </c>
      <c r="C400" s="68"/>
      <c r="D400" s="68">
        <v>31.3</v>
      </c>
      <c r="E400" s="68">
        <v>31.3</v>
      </c>
      <c r="F400" s="113" t="s">
        <v>1036</v>
      </c>
      <c r="G400" s="113" t="s">
        <v>1037</v>
      </c>
    </row>
    <row r="401" spans="1:7" x14ac:dyDescent="0.3">
      <c r="A401" s="69" t="s">
        <v>460</v>
      </c>
      <c r="B401" s="101" t="s">
        <v>7</v>
      </c>
      <c r="C401" s="68"/>
      <c r="D401" s="68">
        <v>30.6</v>
      </c>
      <c r="E401" s="68">
        <v>30.6</v>
      </c>
      <c r="F401" s="113" t="s">
        <v>1036</v>
      </c>
      <c r="G401" s="113" t="s">
        <v>1037</v>
      </c>
    </row>
    <row r="402" spans="1:7" x14ac:dyDescent="0.3">
      <c r="A402" s="69" t="s">
        <v>216</v>
      </c>
      <c r="B402" s="101" t="s">
        <v>7</v>
      </c>
      <c r="C402" s="68"/>
      <c r="D402" s="68">
        <v>30.3</v>
      </c>
      <c r="E402" s="68">
        <v>30.3</v>
      </c>
      <c r="F402" s="113" t="s">
        <v>1036</v>
      </c>
      <c r="G402" s="113" t="s">
        <v>1037</v>
      </c>
    </row>
    <row r="403" spans="1:7" x14ac:dyDescent="0.3">
      <c r="A403" s="69" t="s">
        <v>217</v>
      </c>
      <c r="B403" s="101" t="s">
        <v>7</v>
      </c>
      <c r="C403" s="68"/>
      <c r="D403" s="68">
        <v>30.3</v>
      </c>
      <c r="E403" s="68">
        <v>30.3</v>
      </c>
      <c r="F403" s="113" t="s">
        <v>1036</v>
      </c>
      <c r="G403" s="113" t="s">
        <v>1037</v>
      </c>
    </row>
    <row r="404" spans="1:7" x14ac:dyDescent="0.3">
      <c r="A404" s="69" t="s">
        <v>214</v>
      </c>
      <c r="B404" s="101" t="s">
        <v>7</v>
      </c>
      <c r="C404" s="68"/>
      <c r="D404" s="68">
        <v>30.1</v>
      </c>
      <c r="E404" s="68">
        <v>30.1</v>
      </c>
      <c r="F404" s="113" t="s">
        <v>1036</v>
      </c>
      <c r="G404" s="113" t="s">
        <v>1037</v>
      </c>
    </row>
    <row r="405" spans="1:7" x14ac:dyDescent="0.3">
      <c r="A405" s="69" t="s">
        <v>442</v>
      </c>
      <c r="B405" s="101" t="s">
        <v>20</v>
      </c>
      <c r="C405" s="68">
        <v>13.2</v>
      </c>
      <c r="D405" s="68">
        <v>15.400000000000002</v>
      </c>
      <c r="E405" s="68">
        <v>28.6</v>
      </c>
      <c r="F405" s="113" t="s">
        <v>1036</v>
      </c>
      <c r="G405" s="113" t="s">
        <v>1037</v>
      </c>
    </row>
    <row r="406" spans="1:7" x14ac:dyDescent="0.3">
      <c r="A406" s="69" t="s">
        <v>244</v>
      </c>
      <c r="B406" s="101" t="s">
        <v>7</v>
      </c>
      <c r="C406" s="68"/>
      <c r="D406" s="68">
        <v>28.2</v>
      </c>
      <c r="E406" s="68">
        <v>28.2</v>
      </c>
      <c r="F406" s="113" t="s">
        <v>1036</v>
      </c>
      <c r="G406" s="113" t="s">
        <v>1037</v>
      </c>
    </row>
    <row r="407" spans="1:7" x14ac:dyDescent="0.3">
      <c r="A407" s="69" t="s">
        <v>559</v>
      </c>
      <c r="B407" s="101" t="s">
        <v>7</v>
      </c>
      <c r="C407" s="68"/>
      <c r="D407" s="68">
        <v>28.2</v>
      </c>
      <c r="E407" s="68">
        <v>28.2</v>
      </c>
      <c r="F407" s="113" t="s">
        <v>1036</v>
      </c>
      <c r="G407" s="113" t="s">
        <v>1037</v>
      </c>
    </row>
    <row r="408" spans="1:7" x14ac:dyDescent="0.3">
      <c r="A408" s="69" t="s">
        <v>583</v>
      </c>
      <c r="B408" s="101" t="s">
        <v>7</v>
      </c>
      <c r="C408" s="68"/>
      <c r="D408" s="68">
        <v>27.8</v>
      </c>
      <c r="E408" s="68">
        <v>27.8</v>
      </c>
      <c r="F408" s="113" t="s">
        <v>1036</v>
      </c>
      <c r="G408" s="113" t="s">
        <v>1037</v>
      </c>
    </row>
    <row r="409" spans="1:7" x14ac:dyDescent="0.3">
      <c r="A409" s="69" t="s">
        <v>933</v>
      </c>
      <c r="B409" s="101" t="s">
        <v>7</v>
      </c>
      <c r="C409" s="68"/>
      <c r="D409" s="68">
        <v>27.6</v>
      </c>
      <c r="E409" s="68">
        <v>27.6</v>
      </c>
      <c r="F409" s="113" t="s">
        <v>1036</v>
      </c>
      <c r="G409" s="113" t="s">
        <v>1037</v>
      </c>
    </row>
    <row r="410" spans="1:7" x14ac:dyDescent="0.3">
      <c r="A410" s="69" t="s">
        <v>747</v>
      </c>
      <c r="B410" s="101" t="s">
        <v>7</v>
      </c>
      <c r="C410" s="68"/>
      <c r="D410" s="68">
        <v>27.6</v>
      </c>
      <c r="E410" s="68">
        <v>27.6</v>
      </c>
      <c r="F410" s="113" t="s">
        <v>1036</v>
      </c>
      <c r="G410" s="113" t="s">
        <v>1037</v>
      </c>
    </row>
    <row r="411" spans="1:7" x14ac:dyDescent="0.3">
      <c r="A411" s="69" t="s">
        <v>748</v>
      </c>
      <c r="B411" s="101" t="s">
        <v>7</v>
      </c>
      <c r="C411" s="68"/>
      <c r="D411" s="68">
        <v>27.6</v>
      </c>
      <c r="E411" s="68">
        <v>27.6</v>
      </c>
      <c r="F411" s="113" t="s">
        <v>1036</v>
      </c>
      <c r="G411" s="113" t="s">
        <v>1037</v>
      </c>
    </row>
    <row r="412" spans="1:7" x14ac:dyDescent="0.3">
      <c r="A412" s="69" t="s">
        <v>333</v>
      </c>
      <c r="B412" s="101" t="s">
        <v>7</v>
      </c>
      <c r="C412" s="68"/>
      <c r="D412" s="68">
        <v>27.5</v>
      </c>
      <c r="E412" s="68">
        <v>27.5</v>
      </c>
      <c r="F412" s="113" t="s">
        <v>1036</v>
      </c>
      <c r="G412" s="113" t="s">
        <v>1037</v>
      </c>
    </row>
    <row r="413" spans="1:7" x14ac:dyDescent="0.3">
      <c r="A413" s="69" t="s">
        <v>275</v>
      </c>
      <c r="B413" s="101" t="s">
        <v>7</v>
      </c>
      <c r="C413" s="68"/>
      <c r="D413" s="68">
        <v>27.4</v>
      </c>
      <c r="E413" s="68">
        <v>27.4</v>
      </c>
      <c r="F413" s="113" t="s">
        <v>1036</v>
      </c>
      <c r="G413" s="113" t="s">
        <v>1037</v>
      </c>
    </row>
    <row r="414" spans="1:7" x14ac:dyDescent="0.3">
      <c r="A414" s="69" t="s">
        <v>130</v>
      </c>
      <c r="B414" s="101" t="s">
        <v>7</v>
      </c>
      <c r="C414" s="68"/>
      <c r="D414" s="68">
        <v>27.2</v>
      </c>
      <c r="E414" s="68">
        <v>27.2</v>
      </c>
      <c r="F414" s="113" t="s">
        <v>1036</v>
      </c>
      <c r="G414" s="113" t="s">
        <v>1037</v>
      </c>
    </row>
    <row r="415" spans="1:7" x14ac:dyDescent="0.3">
      <c r="A415" s="69" t="s">
        <v>560</v>
      </c>
      <c r="B415" s="101" t="s">
        <v>7</v>
      </c>
      <c r="C415" s="68"/>
      <c r="D415" s="68">
        <v>27</v>
      </c>
      <c r="E415" s="68">
        <v>27</v>
      </c>
      <c r="F415" s="113" t="s">
        <v>1036</v>
      </c>
      <c r="G415" s="113" t="s">
        <v>1037</v>
      </c>
    </row>
    <row r="416" spans="1:7" x14ac:dyDescent="0.3">
      <c r="A416" s="69" t="s">
        <v>12</v>
      </c>
      <c r="B416" s="101" t="s">
        <v>7</v>
      </c>
      <c r="C416" s="68"/>
      <c r="D416" s="68">
        <v>26.8</v>
      </c>
      <c r="E416" s="68">
        <v>26.8</v>
      </c>
      <c r="F416" s="113" t="s">
        <v>1036</v>
      </c>
      <c r="G416" s="113" t="s">
        <v>1037</v>
      </c>
    </row>
    <row r="417" spans="1:7" x14ac:dyDescent="0.3">
      <c r="A417" s="69" t="s">
        <v>343</v>
      </c>
      <c r="B417" s="101" t="s">
        <v>7</v>
      </c>
      <c r="C417" s="68"/>
      <c r="D417" s="68">
        <v>26.7</v>
      </c>
      <c r="E417" s="68">
        <v>26.7</v>
      </c>
      <c r="F417" s="113" t="s">
        <v>1036</v>
      </c>
      <c r="G417" s="113" t="s">
        <v>1037</v>
      </c>
    </row>
    <row r="418" spans="1:7" x14ac:dyDescent="0.3">
      <c r="A418" s="69" t="s">
        <v>732</v>
      </c>
      <c r="B418" s="101" t="s">
        <v>7</v>
      </c>
      <c r="C418" s="68"/>
      <c r="D418" s="68">
        <v>26.7</v>
      </c>
      <c r="E418" s="68">
        <v>26.7</v>
      </c>
      <c r="F418" s="113" t="s">
        <v>1036</v>
      </c>
      <c r="G418" s="113" t="s">
        <v>1037</v>
      </c>
    </row>
    <row r="419" spans="1:7" x14ac:dyDescent="0.3">
      <c r="A419" s="69" t="s">
        <v>733</v>
      </c>
      <c r="B419" s="101" t="s">
        <v>7</v>
      </c>
      <c r="C419" s="68"/>
      <c r="D419" s="68">
        <v>26.7</v>
      </c>
      <c r="E419" s="68">
        <v>26.7</v>
      </c>
      <c r="F419" s="113" t="s">
        <v>1036</v>
      </c>
      <c r="G419" s="113" t="s">
        <v>1037</v>
      </c>
    </row>
    <row r="420" spans="1:7" x14ac:dyDescent="0.3">
      <c r="A420" s="69" t="s">
        <v>919</v>
      </c>
      <c r="B420" s="101" t="s">
        <v>7</v>
      </c>
      <c r="C420" s="68"/>
      <c r="D420" s="68">
        <v>26.6</v>
      </c>
      <c r="E420" s="68">
        <v>26.6</v>
      </c>
      <c r="F420" s="113" t="s">
        <v>1036</v>
      </c>
      <c r="G420" s="113" t="s">
        <v>1037</v>
      </c>
    </row>
    <row r="421" spans="1:7" x14ac:dyDescent="0.3">
      <c r="A421" s="69" t="s">
        <v>109</v>
      </c>
      <c r="B421" s="101" t="s">
        <v>7</v>
      </c>
      <c r="C421" s="68"/>
      <c r="D421" s="68">
        <v>26.4</v>
      </c>
      <c r="E421" s="68">
        <v>26.4</v>
      </c>
      <c r="F421" s="113" t="s">
        <v>1036</v>
      </c>
      <c r="G421" s="113" t="s">
        <v>1037</v>
      </c>
    </row>
    <row r="422" spans="1:7" x14ac:dyDescent="0.3">
      <c r="A422" s="69" t="s">
        <v>315</v>
      </c>
      <c r="B422" s="101" t="s">
        <v>7</v>
      </c>
      <c r="C422" s="68"/>
      <c r="D422" s="68">
        <v>26.4</v>
      </c>
      <c r="E422" s="68">
        <v>26.4</v>
      </c>
      <c r="F422" s="113" t="s">
        <v>1036</v>
      </c>
      <c r="G422" s="113" t="s">
        <v>1037</v>
      </c>
    </row>
    <row r="423" spans="1:7" x14ac:dyDescent="0.3">
      <c r="A423" s="69" t="s">
        <v>693</v>
      </c>
      <c r="B423" s="101" t="s">
        <v>7</v>
      </c>
      <c r="C423" s="68"/>
      <c r="D423" s="68">
        <v>26.4</v>
      </c>
      <c r="E423" s="68">
        <v>26.4</v>
      </c>
      <c r="F423" s="113" t="s">
        <v>1036</v>
      </c>
      <c r="G423" s="113" t="s">
        <v>1037</v>
      </c>
    </row>
    <row r="424" spans="1:7" x14ac:dyDescent="0.3">
      <c r="A424" s="69" t="s">
        <v>606</v>
      </c>
      <c r="B424" s="101" t="s">
        <v>7</v>
      </c>
      <c r="C424" s="68"/>
      <c r="D424" s="68">
        <v>26.1</v>
      </c>
      <c r="E424" s="68">
        <v>26.1</v>
      </c>
      <c r="F424" s="113" t="s">
        <v>1036</v>
      </c>
      <c r="G424" s="113" t="s">
        <v>1037</v>
      </c>
    </row>
    <row r="425" spans="1:7" x14ac:dyDescent="0.3">
      <c r="A425" s="69" t="s">
        <v>608</v>
      </c>
      <c r="B425" s="101" t="s">
        <v>7</v>
      </c>
      <c r="C425" s="68"/>
      <c r="D425" s="68">
        <v>26.1</v>
      </c>
      <c r="E425" s="68">
        <v>26.1</v>
      </c>
      <c r="F425" s="113" t="s">
        <v>1036</v>
      </c>
      <c r="G425" s="113" t="s">
        <v>1037</v>
      </c>
    </row>
    <row r="426" spans="1:7" x14ac:dyDescent="0.3">
      <c r="A426" s="69" t="s">
        <v>496</v>
      </c>
      <c r="B426" s="101" t="s">
        <v>7</v>
      </c>
      <c r="C426" s="68"/>
      <c r="D426" s="68">
        <v>26</v>
      </c>
      <c r="E426" s="68">
        <v>26</v>
      </c>
      <c r="F426" s="113" t="s">
        <v>1036</v>
      </c>
      <c r="G426" s="113" t="s">
        <v>1037</v>
      </c>
    </row>
    <row r="427" spans="1:7" x14ac:dyDescent="0.3">
      <c r="A427" s="69" t="s">
        <v>329</v>
      </c>
      <c r="B427" s="101" t="s">
        <v>7</v>
      </c>
      <c r="C427" s="68"/>
      <c r="D427" s="68">
        <v>25.9</v>
      </c>
      <c r="E427" s="68">
        <v>25.9</v>
      </c>
      <c r="F427" s="113" t="s">
        <v>1038</v>
      </c>
      <c r="G427" s="113" t="s">
        <v>1039</v>
      </c>
    </row>
    <row r="428" spans="1:7" x14ac:dyDescent="0.3">
      <c r="A428" s="69" t="s">
        <v>523</v>
      </c>
      <c r="B428" s="101" t="s">
        <v>7</v>
      </c>
      <c r="C428" s="68"/>
      <c r="D428" s="68">
        <v>25.9</v>
      </c>
      <c r="E428" s="68">
        <v>25.9</v>
      </c>
      <c r="F428" s="113" t="s">
        <v>1038</v>
      </c>
      <c r="G428" s="113" t="s">
        <v>1039</v>
      </c>
    </row>
    <row r="429" spans="1:7" x14ac:dyDescent="0.3">
      <c r="A429" s="69" t="s">
        <v>905</v>
      </c>
      <c r="B429" s="101" t="s">
        <v>7</v>
      </c>
      <c r="C429" s="68"/>
      <c r="D429" s="68">
        <v>25.9</v>
      </c>
      <c r="E429" s="68">
        <v>25.9</v>
      </c>
      <c r="F429" s="113" t="s">
        <v>1038</v>
      </c>
      <c r="G429" s="113" t="s">
        <v>1039</v>
      </c>
    </row>
    <row r="430" spans="1:7" x14ac:dyDescent="0.3">
      <c r="A430" s="69" t="s">
        <v>716</v>
      </c>
      <c r="B430" s="101" t="s">
        <v>7</v>
      </c>
      <c r="C430" s="68"/>
      <c r="D430" s="68">
        <v>25.8</v>
      </c>
      <c r="E430" s="68">
        <v>25.8</v>
      </c>
      <c r="F430" s="113" t="s">
        <v>1038</v>
      </c>
      <c r="G430" s="113" t="s">
        <v>1039</v>
      </c>
    </row>
    <row r="431" spans="1:7" x14ac:dyDescent="0.3">
      <c r="A431" s="69" t="s">
        <v>108</v>
      </c>
      <c r="B431" s="101" t="s">
        <v>7</v>
      </c>
      <c r="C431" s="68"/>
      <c r="D431" s="68">
        <v>25.7</v>
      </c>
      <c r="E431" s="68">
        <v>25.7</v>
      </c>
      <c r="F431" s="113" t="s">
        <v>1038</v>
      </c>
      <c r="G431" s="113" t="s">
        <v>1039</v>
      </c>
    </row>
    <row r="432" spans="1:7" x14ac:dyDescent="0.3">
      <c r="A432" s="69" t="s">
        <v>161</v>
      </c>
      <c r="B432" s="101" t="s">
        <v>7</v>
      </c>
      <c r="C432" s="68"/>
      <c r="D432" s="68">
        <v>25.6</v>
      </c>
      <c r="E432" s="68">
        <v>25.6</v>
      </c>
      <c r="F432" s="113" t="s">
        <v>1038</v>
      </c>
      <c r="G432" s="113" t="s">
        <v>1039</v>
      </c>
    </row>
    <row r="433" spans="1:7" x14ac:dyDescent="0.3">
      <c r="A433" s="69" t="s">
        <v>486</v>
      </c>
      <c r="B433" s="101" t="s">
        <v>7</v>
      </c>
      <c r="C433" s="68"/>
      <c r="D433" s="68">
        <v>25.4</v>
      </c>
      <c r="E433" s="68">
        <v>25.4</v>
      </c>
      <c r="F433" s="113" t="s">
        <v>1038</v>
      </c>
      <c r="G433" s="113" t="s">
        <v>1039</v>
      </c>
    </row>
    <row r="434" spans="1:7" x14ac:dyDescent="0.3">
      <c r="A434" s="69" t="s">
        <v>450</v>
      </c>
      <c r="B434" s="101" t="s">
        <v>7</v>
      </c>
      <c r="C434" s="68"/>
      <c r="D434" s="68">
        <v>25.3</v>
      </c>
      <c r="E434" s="68">
        <v>25.3</v>
      </c>
      <c r="F434" s="113" t="s">
        <v>1038</v>
      </c>
      <c r="G434" s="113" t="s">
        <v>1039</v>
      </c>
    </row>
    <row r="435" spans="1:7" x14ac:dyDescent="0.3">
      <c r="A435" s="69" t="s">
        <v>701</v>
      </c>
      <c r="B435" s="101" t="s">
        <v>7</v>
      </c>
      <c r="C435" s="68"/>
      <c r="D435" s="68">
        <v>24.7</v>
      </c>
      <c r="E435" s="68">
        <v>24.7</v>
      </c>
      <c r="F435" s="113" t="s">
        <v>1040</v>
      </c>
      <c r="G435" s="113" t="s">
        <v>1041</v>
      </c>
    </row>
    <row r="436" spans="1:7" x14ac:dyDescent="0.3">
      <c r="A436" s="69" t="s">
        <v>702</v>
      </c>
      <c r="B436" s="101" t="s">
        <v>7</v>
      </c>
      <c r="C436" s="68"/>
      <c r="D436" s="68">
        <v>24.7</v>
      </c>
      <c r="E436" s="68">
        <v>24.7</v>
      </c>
      <c r="F436" s="113" t="s">
        <v>1040</v>
      </c>
      <c r="G436" s="113" t="s">
        <v>1041</v>
      </c>
    </row>
    <row r="437" spans="1:7" x14ac:dyDescent="0.3">
      <c r="A437" s="69" t="s">
        <v>749</v>
      </c>
      <c r="B437" s="101" t="s">
        <v>7</v>
      </c>
      <c r="C437" s="68"/>
      <c r="D437" s="68">
        <v>24.7</v>
      </c>
      <c r="E437" s="68">
        <v>24.7</v>
      </c>
      <c r="F437" s="113" t="s">
        <v>1040</v>
      </c>
      <c r="G437" s="113" t="s">
        <v>1041</v>
      </c>
    </row>
    <row r="438" spans="1:7" x14ac:dyDescent="0.3">
      <c r="A438" s="69" t="s">
        <v>528</v>
      </c>
      <c r="B438" s="101" t="s">
        <v>7</v>
      </c>
      <c r="C438" s="68"/>
      <c r="D438" s="68">
        <v>24.400000000000002</v>
      </c>
      <c r="E438" s="68">
        <v>24.400000000000002</v>
      </c>
      <c r="F438" s="113" t="s">
        <v>1040</v>
      </c>
      <c r="G438" s="113" t="s">
        <v>1041</v>
      </c>
    </row>
    <row r="439" spans="1:7" x14ac:dyDescent="0.3">
      <c r="A439" s="69" t="s">
        <v>32</v>
      </c>
      <c r="B439" s="101" t="s">
        <v>7</v>
      </c>
      <c r="C439" s="68"/>
      <c r="D439" s="68">
        <v>24.4</v>
      </c>
      <c r="E439" s="68">
        <v>24.4</v>
      </c>
      <c r="F439" s="113" t="s">
        <v>1040</v>
      </c>
      <c r="G439" s="113" t="s">
        <v>1041</v>
      </c>
    </row>
    <row r="440" spans="1:7" x14ac:dyDescent="0.3">
      <c r="A440" s="69" t="s">
        <v>195</v>
      </c>
      <c r="B440" s="101" t="s">
        <v>7</v>
      </c>
      <c r="C440" s="68"/>
      <c r="D440" s="68">
        <v>24.3</v>
      </c>
      <c r="E440" s="68">
        <v>24.3</v>
      </c>
      <c r="F440" s="113" t="s">
        <v>1040</v>
      </c>
      <c r="G440" s="113" t="s">
        <v>1041</v>
      </c>
    </row>
    <row r="441" spans="1:7" x14ac:dyDescent="0.3">
      <c r="A441" s="69" t="s">
        <v>209</v>
      </c>
      <c r="B441" s="101" t="s">
        <v>7</v>
      </c>
      <c r="C441" s="68"/>
      <c r="D441" s="68">
        <v>24.1</v>
      </c>
      <c r="E441" s="68">
        <v>24.1</v>
      </c>
      <c r="F441" s="113" t="s">
        <v>1040</v>
      </c>
      <c r="G441" s="113" t="s">
        <v>1041</v>
      </c>
    </row>
    <row r="442" spans="1:7" x14ac:dyDescent="0.3">
      <c r="A442" s="69" t="s">
        <v>26</v>
      </c>
      <c r="B442" s="101" t="s">
        <v>7</v>
      </c>
      <c r="C442" s="68"/>
      <c r="D442" s="68">
        <v>23.7</v>
      </c>
      <c r="E442" s="68">
        <v>23.7</v>
      </c>
      <c r="F442" s="113" t="s">
        <v>1040</v>
      </c>
      <c r="G442" s="113" t="s">
        <v>1041</v>
      </c>
    </row>
    <row r="443" spans="1:7" x14ac:dyDescent="0.3">
      <c r="A443" s="69" t="s">
        <v>27</v>
      </c>
      <c r="B443" s="101" t="s">
        <v>7</v>
      </c>
      <c r="C443" s="68"/>
      <c r="D443" s="68">
        <v>23.7</v>
      </c>
      <c r="E443" s="68">
        <v>23.7</v>
      </c>
      <c r="F443" s="113" t="s">
        <v>1040</v>
      </c>
      <c r="G443" s="113" t="s">
        <v>1041</v>
      </c>
    </row>
    <row r="444" spans="1:7" x14ac:dyDescent="0.3">
      <c r="A444" s="69" t="s">
        <v>914</v>
      </c>
      <c r="B444" s="101" t="s">
        <v>7</v>
      </c>
      <c r="C444" s="68"/>
      <c r="D444" s="68">
        <v>23.4</v>
      </c>
      <c r="E444" s="68">
        <v>23.4</v>
      </c>
      <c r="F444" s="113" t="s">
        <v>1040</v>
      </c>
      <c r="G444" s="113" t="s">
        <v>1041</v>
      </c>
    </row>
    <row r="445" spans="1:7" x14ac:dyDescent="0.3">
      <c r="A445" s="69" t="s">
        <v>430</v>
      </c>
      <c r="B445" s="101" t="s">
        <v>7</v>
      </c>
      <c r="C445" s="68"/>
      <c r="D445" s="68">
        <v>23.4</v>
      </c>
      <c r="E445" s="68">
        <v>23.4</v>
      </c>
      <c r="F445" s="113" t="s">
        <v>1040</v>
      </c>
      <c r="G445" s="113" t="s">
        <v>1041</v>
      </c>
    </row>
    <row r="446" spans="1:7" x14ac:dyDescent="0.3">
      <c r="A446" s="69" t="s">
        <v>431</v>
      </c>
      <c r="B446" s="101" t="s">
        <v>7</v>
      </c>
      <c r="C446" s="68"/>
      <c r="D446" s="68">
        <v>23.4</v>
      </c>
      <c r="E446" s="68">
        <v>23.4</v>
      </c>
      <c r="F446" s="113" t="s">
        <v>1040</v>
      </c>
      <c r="G446" s="113" t="s">
        <v>1041</v>
      </c>
    </row>
    <row r="447" spans="1:7" x14ac:dyDescent="0.3">
      <c r="A447" s="69" t="s">
        <v>163</v>
      </c>
      <c r="B447" s="101" t="s">
        <v>7</v>
      </c>
      <c r="C447" s="68"/>
      <c r="D447" s="68">
        <v>23.3</v>
      </c>
      <c r="E447" s="68">
        <v>23.3</v>
      </c>
      <c r="F447" s="113" t="s">
        <v>1040</v>
      </c>
      <c r="G447" s="113" t="s">
        <v>1041</v>
      </c>
    </row>
    <row r="448" spans="1:7" x14ac:dyDescent="0.3">
      <c r="A448" s="69" t="s">
        <v>342</v>
      </c>
      <c r="B448" s="101" t="s">
        <v>7</v>
      </c>
      <c r="C448" s="68"/>
      <c r="D448" s="68">
        <v>22.9</v>
      </c>
      <c r="E448" s="68">
        <v>22.9</v>
      </c>
      <c r="F448" s="113" t="s">
        <v>1040</v>
      </c>
      <c r="G448" s="113" t="s">
        <v>1041</v>
      </c>
    </row>
    <row r="449" spans="1:7" x14ac:dyDescent="0.3">
      <c r="A449" s="69" t="s">
        <v>222</v>
      </c>
      <c r="B449" s="101" t="s">
        <v>7</v>
      </c>
      <c r="C449" s="68"/>
      <c r="D449" s="68">
        <v>22.8</v>
      </c>
      <c r="E449" s="68">
        <v>22.8</v>
      </c>
      <c r="F449" s="113" t="s">
        <v>1040</v>
      </c>
      <c r="G449" s="113" t="s">
        <v>1041</v>
      </c>
    </row>
    <row r="450" spans="1:7" x14ac:dyDescent="0.3">
      <c r="A450" s="69" t="s">
        <v>158</v>
      </c>
      <c r="B450" s="101" t="s">
        <v>7</v>
      </c>
      <c r="C450" s="68"/>
      <c r="D450" s="68">
        <v>22.5</v>
      </c>
      <c r="E450" s="68">
        <v>22.5</v>
      </c>
      <c r="F450" s="113" t="s">
        <v>1040</v>
      </c>
      <c r="G450" s="113" t="s">
        <v>1041</v>
      </c>
    </row>
    <row r="451" spans="1:7" x14ac:dyDescent="0.3">
      <c r="A451" s="69" t="s">
        <v>911</v>
      </c>
      <c r="B451" s="101" t="s">
        <v>7</v>
      </c>
      <c r="C451" s="68"/>
      <c r="D451" s="68">
        <v>22.5</v>
      </c>
      <c r="E451" s="68">
        <v>22.5</v>
      </c>
      <c r="F451" s="113" t="s">
        <v>1040</v>
      </c>
      <c r="G451" s="113" t="s">
        <v>1041</v>
      </c>
    </row>
    <row r="452" spans="1:7" x14ac:dyDescent="0.3">
      <c r="A452" s="69" t="s">
        <v>694</v>
      </c>
      <c r="B452" s="101" t="s">
        <v>7</v>
      </c>
      <c r="C452" s="68"/>
      <c r="D452" s="68">
        <v>22.4</v>
      </c>
      <c r="E452" s="68">
        <v>22.4</v>
      </c>
      <c r="F452" s="113" t="s">
        <v>1040</v>
      </c>
      <c r="G452" s="113" t="s">
        <v>1041</v>
      </c>
    </row>
    <row r="453" spans="1:7" x14ac:dyDescent="0.3">
      <c r="A453" s="69" t="s">
        <v>77</v>
      </c>
      <c r="B453" s="101" t="s">
        <v>7</v>
      </c>
      <c r="C453" s="68"/>
      <c r="D453" s="68">
        <v>22</v>
      </c>
      <c r="E453" s="68">
        <v>22</v>
      </c>
      <c r="F453" s="113" t="s">
        <v>1040</v>
      </c>
      <c r="G453" s="113" t="s">
        <v>1041</v>
      </c>
    </row>
    <row r="454" spans="1:7" x14ac:dyDescent="0.3">
      <c r="A454" s="69" t="s">
        <v>603</v>
      </c>
      <c r="B454" s="101" t="s">
        <v>7</v>
      </c>
      <c r="C454" s="68"/>
      <c r="D454" s="68">
        <v>22</v>
      </c>
      <c r="E454" s="68">
        <v>22</v>
      </c>
      <c r="F454" s="113" t="s">
        <v>1040</v>
      </c>
      <c r="G454" s="113" t="s">
        <v>1041</v>
      </c>
    </row>
    <row r="455" spans="1:7" x14ac:dyDescent="0.3">
      <c r="A455" s="69" t="s">
        <v>940</v>
      </c>
      <c r="B455" s="101" t="s">
        <v>7</v>
      </c>
      <c r="C455" s="68"/>
      <c r="D455" s="68">
        <v>21.799999999999997</v>
      </c>
      <c r="E455" s="68">
        <v>21.799999999999997</v>
      </c>
      <c r="F455" s="113" t="s">
        <v>1040</v>
      </c>
      <c r="G455" s="113" t="s">
        <v>1041</v>
      </c>
    </row>
    <row r="456" spans="1:7" x14ac:dyDescent="0.3">
      <c r="A456" s="69" t="s">
        <v>500</v>
      </c>
      <c r="B456" s="101" t="s">
        <v>7</v>
      </c>
      <c r="C456" s="68"/>
      <c r="D456" s="68">
        <v>21.700000000000003</v>
      </c>
      <c r="E456" s="68">
        <v>21.700000000000003</v>
      </c>
      <c r="F456" s="113" t="s">
        <v>1040</v>
      </c>
      <c r="G456" s="113" t="s">
        <v>1041</v>
      </c>
    </row>
    <row r="457" spans="1:7" x14ac:dyDescent="0.3">
      <c r="A457" s="69" t="s">
        <v>866</v>
      </c>
      <c r="B457" s="101" t="s">
        <v>7</v>
      </c>
      <c r="C457" s="68"/>
      <c r="D457" s="68">
        <v>21.6</v>
      </c>
      <c r="E457" s="68">
        <v>21.6</v>
      </c>
      <c r="F457" s="113" t="s">
        <v>1040</v>
      </c>
      <c r="G457" s="113" t="s">
        <v>1041</v>
      </c>
    </row>
    <row r="458" spans="1:7" x14ac:dyDescent="0.3">
      <c r="A458" s="69" t="s">
        <v>395</v>
      </c>
      <c r="B458" s="101" t="s">
        <v>7</v>
      </c>
      <c r="C458" s="68"/>
      <c r="D458" s="68">
        <v>21.5</v>
      </c>
      <c r="E458" s="68">
        <v>21.5</v>
      </c>
      <c r="F458" s="113" t="s">
        <v>1040</v>
      </c>
      <c r="G458" s="113" t="s">
        <v>1041</v>
      </c>
    </row>
    <row r="459" spans="1:7" x14ac:dyDescent="0.3">
      <c r="A459" s="69" t="s">
        <v>833</v>
      </c>
      <c r="B459" s="101" t="s">
        <v>7</v>
      </c>
      <c r="C459" s="68"/>
      <c r="D459" s="68">
        <v>21.5</v>
      </c>
      <c r="E459" s="68">
        <v>21.5</v>
      </c>
      <c r="F459" s="113" t="s">
        <v>1040</v>
      </c>
      <c r="G459" s="113" t="s">
        <v>1041</v>
      </c>
    </row>
    <row r="460" spans="1:7" x14ac:dyDescent="0.3">
      <c r="A460" s="69" t="s">
        <v>887</v>
      </c>
      <c r="B460" s="101" t="s">
        <v>7</v>
      </c>
      <c r="C460" s="68"/>
      <c r="D460" s="68">
        <v>21.4</v>
      </c>
      <c r="E460" s="68">
        <v>21.4</v>
      </c>
      <c r="F460" s="113" t="s">
        <v>1040</v>
      </c>
      <c r="G460" s="113" t="s">
        <v>1041</v>
      </c>
    </row>
    <row r="461" spans="1:7" x14ac:dyDescent="0.3">
      <c r="A461" s="69" t="s">
        <v>888</v>
      </c>
      <c r="B461" s="101" t="s">
        <v>7</v>
      </c>
      <c r="C461" s="68"/>
      <c r="D461" s="68">
        <v>21.4</v>
      </c>
      <c r="E461" s="68">
        <v>21.4</v>
      </c>
      <c r="F461" s="113" t="s">
        <v>1040</v>
      </c>
      <c r="G461" s="113" t="s">
        <v>1041</v>
      </c>
    </row>
    <row r="462" spans="1:7" x14ac:dyDescent="0.3">
      <c r="A462" s="69" t="s">
        <v>95</v>
      </c>
      <c r="B462" s="101" t="s">
        <v>7</v>
      </c>
      <c r="C462" s="68"/>
      <c r="D462" s="68">
        <v>21.2</v>
      </c>
      <c r="E462" s="68">
        <v>21.2</v>
      </c>
      <c r="F462" s="113" t="s">
        <v>1040</v>
      </c>
      <c r="G462" s="113" t="s">
        <v>1041</v>
      </c>
    </row>
    <row r="463" spans="1:7" x14ac:dyDescent="0.3">
      <c r="A463" s="69" t="s">
        <v>149</v>
      </c>
      <c r="B463" s="101" t="s">
        <v>7</v>
      </c>
      <c r="C463" s="68"/>
      <c r="D463" s="68">
        <v>21.1</v>
      </c>
      <c r="E463" s="68">
        <v>21.1</v>
      </c>
      <c r="F463" s="113" t="s">
        <v>1040</v>
      </c>
      <c r="G463" s="113" t="s">
        <v>1041</v>
      </c>
    </row>
    <row r="464" spans="1:7" x14ac:dyDescent="0.3">
      <c r="A464" s="69" t="s">
        <v>150</v>
      </c>
      <c r="B464" s="101" t="s">
        <v>7</v>
      </c>
      <c r="C464" s="68"/>
      <c r="D464" s="68">
        <v>21.1</v>
      </c>
      <c r="E464" s="68">
        <v>21.1</v>
      </c>
      <c r="F464" s="113" t="s">
        <v>1040</v>
      </c>
      <c r="G464" s="113" t="s">
        <v>1041</v>
      </c>
    </row>
    <row r="465" spans="1:7" x14ac:dyDescent="0.3">
      <c r="A465" s="69" t="s">
        <v>628</v>
      </c>
      <c r="B465" s="101" t="s">
        <v>7</v>
      </c>
      <c r="C465" s="68"/>
      <c r="D465" s="68">
        <v>21.1</v>
      </c>
      <c r="E465" s="68">
        <v>21.1</v>
      </c>
      <c r="F465" s="113" t="s">
        <v>1040</v>
      </c>
      <c r="G465" s="113" t="s">
        <v>1041</v>
      </c>
    </row>
    <row r="466" spans="1:7" x14ac:dyDescent="0.3">
      <c r="A466" s="69" t="s">
        <v>157</v>
      </c>
      <c r="B466" s="101" t="s">
        <v>7</v>
      </c>
      <c r="C466" s="68"/>
      <c r="D466" s="68">
        <v>20.9</v>
      </c>
      <c r="E466" s="68">
        <v>20.9</v>
      </c>
      <c r="F466" s="113" t="s">
        <v>1040</v>
      </c>
      <c r="G466" s="113" t="s">
        <v>1041</v>
      </c>
    </row>
    <row r="467" spans="1:7" x14ac:dyDescent="0.3">
      <c r="A467" s="69" t="s">
        <v>663</v>
      </c>
      <c r="B467" s="101" t="s">
        <v>7</v>
      </c>
      <c r="C467" s="68"/>
      <c r="D467" s="68">
        <v>20.8</v>
      </c>
      <c r="E467" s="68">
        <v>20.8</v>
      </c>
      <c r="F467" s="113" t="s">
        <v>1040</v>
      </c>
      <c r="G467" s="113" t="s">
        <v>1041</v>
      </c>
    </row>
    <row r="468" spans="1:7" x14ac:dyDescent="0.3">
      <c r="A468" s="69" t="s">
        <v>67</v>
      </c>
      <c r="B468" s="101" t="s">
        <v>7</v>
      </c>
      <c r="C468" s="68"/>
      <c r="D468" s="68">
        <v>20.7</v>
      </c>
      <c r="E468" s="68">
        <v>20.7</v>
      </c>
      <c r="F468" s="113" t="s">
        <v>1040</v>
      </c>
      <c r="G468" s="113" t="s">
        <v>1041</v>
      </c>
    </row>
    <row r="469" spans="1:7" x14ac:dyDescent="0.3">
      <c r="A469" s="69" t="s">
        <v>128</v>
      </c>
      <c r="B469" s="101" t="s">
        <v>7</v>
      </c>
      <c r="C469" s="68"/>
      <c r="D469" s="68">
        <v>20.7</v>
      </c>
      <c r="E469" s="68">
        <v>20.7</v>
      </c>
      <c r="F469" s="113" t="s">
        <v>1040</v>
      </c>
      <c r="G469" s="113" t="s">
        <v>1041</v>
      </c>
    </row>
    <row r="470" spans="1:7" x14ac:dyDescent="0.3">
      <c r="A470" s="69" t="s">
        <v>591</v>
      </c>
      <c r="B470" s="101" t="s">
        <v>7</v>
      </c>
      <c r="C470" s="68"/>
      <c r="D470" s="68">
        <v>20.6</v>
      </c>
      <c r="E470" s="68">
        <v>20.6</v>
      </c>
      <c r="F470" s="113" t="s">
        <v>1040</v>
      </c>
      <c r="G470" s="113" t="s">
        <v>1041</v>
      </c>
    </row>
    <row r="471" spans="1:7" x14ac:dyDescent="0.3">
      <c r="A471" s="69" t="s">
        <v>916</v>
      </c>
      <c r="B471" s="101" t="s">
        <v>7</v>
      </c>
      <c r="C471" s="68"/>
      <c r="D471" s="68">
        <v>20.5</v>
      </c>
      <c r="E471" s="68">
        <v>20.5</v>
      </c>
      <c r="F471" s="113" t="s">
        <v>1040</v>
      </c>
      <c r="G471" s="113" t="s">
        <v>1041</v>
      </c>
    </row>
    <row r="472" spans="1:7" x14ac:dyDescent="0.3">
      <c r="A472" s="69" t="s">
        <v>110</v>
      </c>
      <c r="B472" s="101" t="s">
        <v>7</v>
      </c>
      <c r="C472" s="68"/>
      <c r="D472" s="68">
        <v>20.399999999999999</v>
      </c>
      <c r="E472" s="68">
        <v>20.399999999999999</v>
      </c>
      <c r="F472" s="113" t="s">
        <v>1040</v>
      </c>
      <c r="G472" s="113" t="s">
        <v>1041</v>
      </c>
    </row>
    <row r="473" spans="1:7" x14ac:dyDescent="0.3">
      <c r="A473" s="69" t="s">
        <v>527</v>
      </c>
      <c r="B473" s="101" t="s">
        <v>7</v>
      </c>
      <c r="C473" s="68"/>
      <c r="D473" s="68">
        <v>20.399999999999999</v>
      </c>
      <c r="E473" s="68">
        <v>20.399999999999999</v>
      </c>
      <c r="F473" s="113" t="s">
        <v>1040</v>
      </c>
      <c r="G473" s="113" t="s">
        <v>1041</v>
      </c>
    </row>
    <row r="474" spans="1:7" x14ac:dyDescent="0.3">
      <c r="A474" s="69" t="s">
        <v>746</v>
      </c>
      <c r="B474" s="101" t="s">
        <v>7</v>
      </c>
      <c r="C474" s="68"/>
      <c r="D474" s="68">
        <v>20.399999999999999</v>
      </c>
      <c r="E474" s="68">
        <v>20.399999999999999</v>
      </c>
      <c r="F474" s="113" t="s">
        <v>1040</v>
      </c>
      <c r="G474" s="113" t="s">
        <v>1041</v>
      </c>
    </row>
    <row r="475" spans="1:7" x14ac:dyDescent="0.3">
      <c r="A475" s="69" t="s">
        <v>551</v>
      </c>
      <c r="B475" s="101" t="s">
        <v>7</v>
      </c>
      <c r="C475" s="68"/>
      <c r="D475" s="68">
        <v>20.2</v>
      </c>
      <c r="E475" s="68">
        <v>20.2</v>
      </c>
      <c r="F475" s="113" t="s">
        <v>1040</v>
      </c>
      <c r="G475" s="113" t="s">
        <v>1041</v>
      </c>
    </row>
    <row r="476" spans="1:7" x14ac:dyDescent="0.3">
      <c r="A476" s="69" t="s">
        <v>611</v>
      </c>
      <c r="B476" s="101" t="s">
        <v>7</v>
      </c>
      <c r="C476" s="68"/>
      <c r="D476" s="68">
        <v>20.2</v>
      </c>
      <c r="E476" s="68">
        <v>20.2</v>
      </c>
      <c r="F476" s="113" t="s">
        <v>1040</v>
      </c>
      <c r="G476" s="113" t="s">
        <v>1041</v>
      </c>
    </row>
    <row r="477" spans="1:7" x14ac:dyDescent="0.3">
      <c r="A477" s="69" t="s">
        <v>640</v>
      </c>
      <c r="B477" s="101" t="s">
        <v>7</v>
      </c>
      <c r="C477" s="68"/>
      <c r="D477" s="68">
        <v>20.2</v>
      </c>
      <c r="E477" s="68">
        <v>20.2</v>
      </c>
      <c r="F477" s="113" t="s">
        <v>1040</v>
      </c>
      <c r="G477" s="113" t="s">
        <v>1041</v>
      </c>
    </row>
    <row r="478" spans="1:7" x14ac:dyDescent="0.3">
      <c r="A478" s="69" t="s">
        <v>37</v>
      </c>
      <c r="B478" s="101" t="s">
        <v>7</v>
      </c>
      <c r="C478" s="68"/>
      <c r="D478" s="68">
        <v>20.100000000000001</v>
      </c>
      <c r="E478" s="68">
        <v>20.100000000000001</v>
      </c>
      <c r="F478" s="113" t="s">
        <v>1040</v>
      </c>
      <c r="G478" s="113" t="s">
        <v>1041</v>
      </c>
    </row>
    <row r="479" spans="1:7" x14ac:dyDescent="0.3">
      <c r="A479" s="69" t="s">
        <v>338</v>
      </c>
      <c r="B479" s="101" t="s">
        <v>7</v>
      </c>
      <c r="C479" s="68"/>
      <c r="D479" s="68">
        <v>20.100000000000001</v>
      </c>
      <c r="E479" s="68">
        <v>20.100000000000001</v>
      </c>
      <c r="F479" s="113" t="s">
        <v>1040</v>
      </c>
      <c r="G479" s="113" t="s">
        <v>1041</v>
      </c>
    </row>
    <row r="480" spans="1:7" x14ac:dyDescent="0.3">
      <c r="A480" s="69" t="s">
        <v>879</v>
      </c>
      <c r="B480" s="101" t="s">
        <v>7</v>
      </c>
      <c r="C480" s="68"/>
      <c r="D480" s="68">
        <v>20.100000000000001</v>
      </c>
      <c r="E480" s="68">
        <v>20.100000000000001</v>
      </c>
      <c r="F480" s="113" t="s">
        <v>1040</v>
      </c>
      <c r="G480" s="113" t="s">
        <v>1041</v>
      </c>
    </row>
    <row r="481" spans="1:7" x14ac:dyDescent="0.3">
      <c r="A481" s="69" t="s">
        <v>880</v>
      </c>
      <c r="B481" s="101" t="s">
        <v>7</v>
      </c>
      <c r="C481" s="68"/>
      <c r="D481" s="68">
        <v>20.100000000000001</v>
      </c>
      <c r="E481" s="68">
        <v>20.100000000000001</v>
      </c>
      <c r="F481" s="113" t="s">
        <v>1040</v>
      </c>
      <c r="G481" s="113" t="s">
        <v>1041</v>
      </c>
    </row>
    <row r="482" spans="1:7" x14ac:dyDescent="0.3">
      <c r="A482" s="69" t="s">
        <v>420</v>
      </c>
      <c r="B482" s="101" t="s">
        <v>7</v>
      </c>
      <c r="C482" s="68"/>
      <c r="D482" s="68">
        <v>20</v>
      </c>
      <c r="E482" s="68">
        <v>20</v>
      </c>
      <c r="F482" s="113" t="s">
        <v>1040</v>
      </c>
      <c r="G482" s="113" t="s">
        <v>1041</v>
      </c>
    </row>
    <row r="483" spans="1:7" x14ac:dyDescent="0.3">
      <c r="A483" s="69" t="s">
        <v>917</v>
      </c>
      <c r="B483" s="101" t="s">
        <v>7</v>
      </c>
      <c r="C483" s="68"/>
      <c r="D483" s="68">
        <v>20</v>
      </c>
      <c r="E483" s="68">
        <v>20</v>
      </c>
      <c r="F483" s="113" t="s">
        <v>1040</v>
      </c>
      <c r="G483" s="113" t="s">
        <v>1041</v>
      </c>
    </row>
    <row r="484" spans="1:7" x14ac:dyDescent="0.3">
      <c r="A484" s="69" t="s">
        <v>173</v>
      </c>
      <c r="B484" s="101" t="s">
        <v>7</v>
      </c>
      <c r="C484" s="68"/>
      <c r="D484" s="68">
        <v>19.899999999999999</v>
      </c>
      <c r="E484" s="68">
        <v>19.899999999999999</v>
      </c>
      <c r="F484" s="113" t="s">
        <v>1040</v>
      </c>
      <c r="G484" s="113" t="s">
        <v>1041</v>
      </c>
    </row>
    <row r="485" spans="1:7" x14ac:dyDescent="0.3">
      <c r="A485" s="69" t="s">
        <v>35</v>
      </c>
      <c r="B485" s="101" t="s">
        <v>7</v>
      </c>
      <c r="C485" s="68"/>
      <c r="D485" s="68">
        <v>19.600000000000001</v>
      </c>
      <c r="E485" s="68">
        <v>19.600000000000001</v>
      </c>
      <c r="F485" s="113" t="s">
        <v>1040</v>
      </c>
      <c r="G485" s="113" t="s">
        <v>1041</v>
      </c>
    </row>
    <row r="486" spans="1:7" x14ac:dyDescent="0.3">
      <c r="A486" s="69" t="s">
        <v>105</v>
      </c>
      <c r="B486" s="101" t="s">
        <v>7</v>
      </c>
      <c r="C486" s="68"/>
      <c r="D486" s="68">
        <v>19.600000000000001</v>
      </c>
      <c r="E486" s="68">
        <v>19.600000000000001</v>
      </c>
      <c r="F486" s="113" t="s">
        <v>1040</v>
      </c>
      <c r="G486" s="113" t="s">
        <v>1041</v>
      </c>
    </row>
    <row r="487" spans="1:7" x14ac:dyDescent="0.3">
      <c r="A487" s="69" t="s">
        <v>374</v>
      </c>
      <c r="B487" s="101" t="s">
        <v>7</v>
      </c>
      <c r="C487" s="68"/>
      <c r="D487" s="68">
        <v>19.600000000000001</v>
      </c>
      <c r="E487" s="68">
        <v>19.600000000000001</v>
      </c>
      <c r="F487" s="113" t="s">
        <v>1040</v>
      </c>
      <c r="G487" s="113" t="s">
        <v>1041</v>
      </c>
    </row>
    <row r="488" spans="1:7" x14ac:dyDescent="0.3">
      <c r="A488" s="69" t="s">
        <v>942</v>
      </c>
      <c r="B488" s="101" t="s">
        <v>7</v>
      </c>
      <c r="C488" s="68"/>
      <c r="D488" s="68">
        <v>19.399999999999999</v>
      </c>
      <c r="E488" s="68">
        <v>19.399999999999999</v>
      </c>
      <c r="F488" s="113" t="s">
        <v>1040</v>
      </c>
      <c r="G488" s="113" t="s">
        <v>1041</v>
      </c>
    </row>
    <row r="489" spans="1:7" x14ac:dyDescent="0.3">
      <c r="A489" s="69" t="s">
        <v>498</v>
      </c>
      <c r="B489" s="101" t="s">
        <v>7</v>
      </c>
      <c r="C489" s="68"/>
      <c r="D489" s="68">
        <v>19.3</v>
      </c>
      <c r="E489" s="68">
        <v>19.3</v>
      </c>
      <c r="F489" s="113" t="s">
        <v>1040</v>
      </c>
      <c r="G489" s="113" t="s">
        <v>1041</v>
      </c>
    </row>
    <row r="490" spans="1:7" x14ac:dyDescent="0.3">
      <c r="A490" s="69" t="s">
        <v>31</v>
      </c>
      <c r="B490" s="101" t="s">
        <v>7</v>
      </c>
      <c r="C490" s="68"/>
      <c r="D490" s="68">
        <v>19.299999999999997</v>
      </c>
      <c r="E490" s="68">
        <v>19.299999999999997</v>
      </c>
      <c r="F490" s="113" t="s">
        <v>1040</v>
      </c>
      <c r="G490" s="113" t="s">
        <v>1041</v>
      </c>
    </row>
    <row r="491" spans="1:7" x14ac:dyDescent="0.3">
      <c r="A491" s="69" t="s">
        <v>428</v>
      </c>
      <c r="B491" s="101" t="s">
        <v>7</v>
      </c>
      <c r="C491" s="68"/>
      <c r="D491" s="68">
        <v>19.100000000000001</v>
      </c>
      <c r="E491" s="68">
        <v>19.100000000000001</v>
      </c>
      <c r="F491" s="113" t="s">
        <v>1040</v>
      </c>
      <c r="G491" s="113" t="s">
        <v>1041</v>
      </c>
    </row>
    <row r="492" spans="1:7" x14ac:dyDescent="0.3">
      <c r="A492" s="69" t="s">
        <v>545</v>
      </c>
      <c r="B492" s="101" t="s">
        <v>7</v>
      </c>
      <c r="C492" s="68"/>
      <c r="D492" s="68">
        <v>19.100000000000001</v>
      </c>
      <c r="E492" s="68">
        <v>19.100000000000001</v>
      </c>
      <c r="F492" s="113" t="s">
        <v>1040</v>
      </c>
      <c r="G492" s="113" t="s">
        <v>1041</v>
      </c>
    </row>
    <row r="493" spans="1:7" x14ac:dyDescent="0.3">
      <c r="A493" s="69" t="s">
        <v>712</v>
      </c>
      <c r="B493" s="101" t="s">
        <v>7</v>
      </c>
      <c r="C493" s="68"/>
      <c r="D493" s="68">
        <v>19.100000000000001</v>
      </c>
      <c r="E493" s="68">
        <v>19.100000000000001</v>
      </c>
      <c r="F493" s="113" t="s">
        <v>1040</v>
      </c>
      <c r="G493" s="113" t="s">
        <v>1041</v>
      </c>
    </row>
    <row r="494" spans="1:7" x14ac:dyDescent="0.3">
      <c r="A494" s="69" t="s">
        <v>162</v>
      </c>
      <c r="B494" s="101" t="s">
        <v>7</v>
      </c>
      <c r="C494" s="68"/>
      <c r="D494" s="68">
        <v>19</v>
      </c>
      <c r="E494" s="68">
        <v>19</v>
      </c>
      <c r="F494" s="113" t="s">
        <v>1040</v>
      </c>
      <c r="G494" s="113" t="s">
        <v>1041</v>
      </c>
    </row>
    <row r="495" spans="1:7" x14ac:dyDescent="0.3">
      <c r="A495" s="69" t="s">
        <v>319</v>
      </c>
      <c r="B495" s="101" t="s">
        <v>7</v>
      </c>
      <c r="C495" s="68"/>
      <c r="D495" s="68">
        <v>19</v>
      </c>
      <c r="E495" s="68">
        <v>19</v>
      </c>
      <c r="F495" s="113" t="s">
        <v>1040</v>
      </c>
      <c r="G495" s="113" t="s">
        <v>1041</v>
      </c>
    </row>
    <row r="496" spans="1:7" x14ac:dyDescent="0.3">
      <c r="A496" s="69" t="s">
        <v>385</v>
      </c>
      <c r="B496" s="101" t="s">
        <v>7</v>
      </c>
      <c r="C496" s="68"/>
      <c r="D496" s="68">
        <v>19</v>
      </c>
      <c r="E496" s="68">
        <v>19</v>
      </c>
      <c r="F496" s="113" t="s">
        <v>1040</v>
      </c>
      <c r="G496" s="113" t="s">
        <v>1041</v>
      </c>
    </row>
    <row r="497" spans="1:7" x14ac:dyDescent="0.3">
      <c r="A497" s="69" t="s">
        <v>865</v>
      </c>
      <c r="B497" s="101" t="s">
        <v>7</v>
      </c>
      <c r="C497" s="68"/>
      <c r="D497" s="68">
        <v>18.899999999999999</v>
      </c>
      <c r="E497" s="68">
        <v>18.899999999999999</v>
      </c>
      <c r="F497" s="113" t="s">
        <v>1040</v>
      </c>
      <c r="G497" s="113" t="s">
        <v>1041</v>
      </c>
    </row>
    <row r="498" spans="1:7" x14ac:dyDescent="0.3">
      <c r="A498" s="69" t="s">
        <v>406</v>
      </c>
      <c r="B498" s="101" t="s">
        <v>7</v>
      </c>
      <c r="C498" s="68"/>
      <c r="D498" s="68">
        <v>18.8</v>
      </c>
      <c r="E498" s="68">
        <v>18.8</v>
      </c>
      <c r="F498" s="113" t="s">
        <v>1040</v>
      </c>
      <c r="G498" s="113" t="s">
        <v>1041</v>
      </c>
    </row>
    <row r="499" spans="1:7" x14ac:dyDescent="0.3">
      <c r="A499" s="69" t="s">
        <v>419</v>
      </c>
      <c r="B499" s="101" t="s">
        <v>7</v>
      </c>
      <c r="C499" s="68"/>
      <c r="D499" s="68">
        <v>18.8</v>
      </c>
      <c r="E499" s="68">
        <v>18.8</v>
      </c>
      <c r="F499" s="113" t="s">
        <v>1040</v>
      </c>
      <c r="G499" s="113" t="s">
        <v>1041</v>
      </c>
    </row>
    <row r="500" spans="1:7" x14ac:dyDescent="0.3">
      <c r="A500" s="69" t="s">
        <v>70</v>
      </c>
      <c r="B500" s="101" t="s">
        <v>7</v>
      </c>
      <c r="C500" s="68"/>
      <c r="D500" s="68">
        <v>18.600000000000001</v>
      </c>
      <c r="E500" s="68">
        <v>18.600000000000001</v>
      </c>
      <c r="F500" s="113" t="s">
        <v>1040</v>
      </c>
      <c r="G500" s="113" t="s">
        <v>1041</v>
      </c>
    </row>
    <row r="501" spans="1:7" x14ac:dyDescent="0.3">
      <c r="A501" s="69" t="s">
        <v>71</v>
      </c>
      <c r="B501" s="101" t="s">
        <v>7</v>
      </c>
      <c r="C501" s="68"/>
      <c r="D501" s="68">
        <v>18.600000000000001</v>
      </c>
      <c r="E501" s="68">
        <v>18.600000000000001</v>
      </c>
      <c r="F501" s="113" t="s">
        <v>1040</v>
      </c>
      <c r="G501" s="113" t="s">
        <v>1041</v>
      </c>
    </row>
    <row r="502" spans="1:7" x14ac:dyDescent="0.3">
      <c r="A502" s="69" t="s">
        <v>718</v>
      </c>
      <c r="B502" s="101" t="s">
        <v>7</v>
      </c>
      <c r="C502" s="68"/>
      <c r="D502" s="68">
        <v>18.5</v>
      </c>
      <c r="E502" s="68">
        <v>18.5</v>
      </c>
      <c r="F502" s="113" t="s">
        <v>1040</v>
      </c>
      <c r="G502" s="113" t="s">
        <v>1041</v>
      </c>
    </row>
    <row r="503" spans="1:7" x14ac:dyDescent="0.3">
      <c r="A503" s="69" t="s">
        <v>719</v>
      </c>
      <c r="B503" s="101" t="s">
        <v>7</v>
      </c>
      <c r="C503" s="68"/>
      <c r="D503" s="68">
        <v>18.5</v>
      </c>
      <c r="E503" s="68">
        <v>18.5</v>
      </c>
      <c r="F503" s="113" t="s">
        <v>1040</v>
      </c>
      <c r="G503" s="113" t="s">
        <v>1041</v>
      </c>
    </row>
    <row r="504" spans="1:7" x14ac:dyDescent="0.3">
      <c r="A504" s="69" t="s">
        <v>228</v>
      </c>
      <c r="B504" s="101" t="s">
        <v>7</v>
      </c>
      <c r="C504" s="68"/>
      <c r="D504" s="68">
        <v>18.399999999999999</v>
      </c>
      <c r="E504" s="68">
        <v>18.399999999999999</v>
      </c>
      <c r="F504" s="113" t="s">
        <v>1040</v>
      </c>
      <c r="G504" s="113" t="s">
        <v>1041</v>
      </c>
    </row>
    <row r="505" spans="1:7" x14ac:dyDescent="0.3">
      <c r="A505" s="69" t="s">
        <v>30</v>
      </c>
      <c r="B505" s="101" t="s">
        <v>7</v>
      </c>
      <c r="C505" s="68"/>
      <c r="D505" s="68">
        <v>18.3</v>
      </c>
      <c r="E505" s="68">
        <v>18.3</v>
      </c>
      <c r="F505" s="113" t="s">
        <v>1040</v>
      </c>
      <c r="G505" s="113" t="s">
        <v>1041</v>
      </c>
    </row>
    <row r="506" spans="1:7" x14ac:dyDescent="0.3">
      <c r="A506" s="69" t="s">
        <v>141</v>
      </c>
      <c r="B506" s="101" t="s">
        <v>7</v>
      </c>
      <c r="C506" s="68"/>
      <c r="D506" s="68">
        <v>18.200000000000003</v>
      </c>
      <c r="E506" s="68">
        <v>18.200000000000003</v>
      </c>
      <c r="F506" s="113" t="s">
        <v>1040</v>
      </c>
      <c r="G506" s="113" t="s">
        <v>1041</v>
      </c>
    </row>
    <row r="507" spans="1:7" x14ac:dyDescent="0.3">
      <c r="A507" s="69" t="s">
        <v>436</v>
      </c>
      <c r="B507" s="101" t="s">
        <v>7</v>
      </c>
      <c r="C507" s="68"/>
      <c r="D507" s="68">
        <v>18.2</v>
      </c>
      <c r="E507" s="68">
        <v>18.2</v>
      </c>
      <c r="F507" s="113" t="s">
        <v>1040</v>
      </c>
      <c r="G507" s="113" t="s">
        <v>1041</v>
      </c>
    </row>
    <row r="508" spans="1:7" x14ac:dyDescent="0.3">
      <c r="A508" s="69" t="s">
        <v>623</v>
      </c>
      <c r="B508" s="101" t="s">
        <v>7</v>
      </c>
      <c r="C508" s="68"/>
      <c r="D508" s="68">
        <v>18.2</v>
      </c>
      <c r="E508" s="68">
        <v>18.2</v>
      </c>
      <c r="F508" s="113" t="s">
        <v>1040</v>
      </c>
      <c r="G508" s="113" t="s">
        <v>1041</v>
      </c>
    </row>
    <row r="509" spans="1:7" x14ac:dyDescent="0.3">
      <c r="A509" s="69" t="s">
        <v>900</v>
      </c>
      <c r="B509" s="101" t="s">
        <v>7</v>
      </c>
      <c r="C509" s="68"/>
      <c r="D509" s="68">
        <v>18.100000000000001</v>
      </c>
      <c r="E509" s="68">
        <v>18.100000000000001</v>
      </c>
      <c r="F509" s="113" t="s">
        <v>1040</v>
      </c>
      <c r="G509" s="113" t="s">
        <v>1041</v>
      </c>
    </row>
    <row r="510" spans="1:7" x14ac:dyDescent="0.3">
      <c r="A510" s="69" t="s">
        <v>432</v>
      </c>
      <c r="B510" s="101" t="s">
        <v>7</v>
      </c>
      <c r="C510" s="68"/>
      <c r="D510" s="68">
        <v>18.100000000000001</v>
      </c>
      <c r="E510" s="68">
        <v>18.100000000000001</v>
      </c>
      <c r="F510" s="113" t="s">
        <v>1040</v>
      </c>
      <c r="G510" s="113" t="s">
        <v>1041</v>
      </c>
    </row>
    <row r="511" spans="1:7" x14ac:dyDescent="0.3">
      <c r="A511" s="69" t="s">
        <v>619</v>
      </c>
      <c r="B511" s="101" t="s">
        <v>7</v>
      </c>
      <c r="C511" s="68"/>
      <c r="D511" s="68">
        <v>18.100000000000001</v>
      </c>
      <c r="E511" s="68">
        <v>18.100000000000001</v>
      </c>
      <c r="F511" s="113" t="s">
        <v>1040</v>
      </c>
      <c r="G511" s="113" t="s">
        <v>1041</v>
      </c>
    </row>
    <row r="512" spans="1:7" x14ac:dyDescent="0.3">
      <c r="A512" s="69" t="s">
        <v>644</v>
      </c>
      <c r="B512" s="101" t="s">
        <v>7</v>
      </c>
      <c r="C512" s="68"/>
      <c r="D512" s="68">
        <v>18.100000000000001</v>
      </c>
      <c r="E512" s="68">
        <v>18.100000000000001</v>
      </c>
      <c r="F512" s="113" t="s">
        <v>1040</v>
      </c>
      <c r="G512" s="113" t="s">
        <v>1041</v>
      </c>
    </row>
    <row r="513" spans="1:7" x14ac:dyDescent="0.3">
      <c r="A513" s="69" t="s">
        <v>673</v>
      </c>
      <c r="B513" s="101" t="s">
        <v>7</v>
      </c>
      <c r="C513" s="68"/>
      <c r="D513" s="68">
        <v>18.100000000000001</v>
      </c>
      <c r="E513" s="68">
        <v>18.100000000000001</v>
      </c>
      <c r="F513" s="113" t="s">
        <v>1040</v>
      </c>
      <c r="G513" s="113" t="s">
        <v>1041</v>
      </c>
    </row>
    <row r="514" spans="1:7" x14ac:dyDescent="0.3">
      <c r="A514" s="69" t="s">
        <v>674</v>
      </c>
      <c r="B514" s="101" t="s">
        <v>7</v>
      </c>
      <c r="C514" s="68"/>
      <c r="D514" s="68">
        <v>18</v>
      </c>
      <c r="E514" s="68">
        <v>18</v>
      </c>
      <c r="F514" s="113" t="s">
        <v>1040</v>
      </c>
      <c r="G514" s="113" t="s">
        <v>1041</v>
      </c>
    </row>
    <row r="515" spans="1:7" x14ac:dyDescent="0.3">
      <c r="A515" s="69" t="s">
        <v>229</v>
      </c>
      <c r="B515" s="101" t="s">
        <v>7</v>
      </c>
      <c r="C515" s="68"/>
      <c r="D515" s="68">
        <v>17.899999999999999</v>
      </c>
      <c r="E515" s="68">
        <v>17.899999999999999</v>
      </c>
      <c r="F515" s="113" t="s">
        <v>1040</v>
      </c>
      <c r="G515" s="113" t="s">
        <v>1041</v>
      </c>
    </row>
    <row r="516" spans="1:7" x14ac:dyDescent="0.3">
      <c r="A516" s="69" t="s">
        <v>588</v>
      </c>
      <c r="B516" s="101" t="s">
        <v>7</v>
      </c>
      <c r="C516" s="68"/>
      <c r="D516" s="68">
        <v>17.7</v>
      </c>
      <c r="E516" s="68">
        <v>17.7</v>
      </c>
      <c r="F516" s="113" t="s">
        <v>1040</v>
      </c>
      <c r="G516" s="113" t="s">
        <v>1041</v>
      </c>
    </row>
    <row r="517" spans="1:7" x14ac:dyDescent="0.3">
      <c r="A517" s="69" t="s">
        <v>589</v>
      </c>
      <c r="B517" s="101" t="s">
        <v>7</v>
      </c>
      <c r="C517" s="68"/>
      <c r="D517" s="68">
        <v>17.7</v>
      </c>
      <c r="E517" s="68">
        <v>17.7</v>
      </c>
      <c r="F517" s="113" t="s">
        <v>1040</v>
      </c>
      <c r="G517" s="113" t="s">
        <v>1041</v>
      </c>
    </row>
    <row r="518" spans="1:7" x14ac:dyDescent="0.3">
      <c r="A518" s="69" t="s">
        <v>828</v>
      </c>
      <c r="B518" s="101" t="s">
        <v>7</v>
      </c>
      <c r="C518" s="68"/>
      <c r="D518" s="68">
        <v>17.7</v>
      </c>
      <c r="E518" s="68">
        <v>17.7</v>
      </c>
      <c r="F518" s="113" t="s">
        <v>1040</v>
      </c>
      <c r="G518" s="113" t="s">
        <v>1041</v>
      </c>
    </row>
    <row r="519" spans="1:7" x14ac:dyDescent="0.3">
      <c r="A519" s="69" t="s">
        <v>760</v>
      </c>
      <c r="B519" s="101" t="s">
        <v>7</v>
      </c>
      <c r="C519" s="68"/>
      <c r="D519" s="68">
        <v>17.7</v>
      </c>
      <c r="E519" s="68">
        <v>17.7</v>
      </c>
      <c r="F519" s="113" t="s">
        <v>1040</v>
      </c>
      <c r="G519" s="113" t="s">
        <v>1041</v>
      </c>
    </row>
    <row r="520" spans="1:7" x14ac:dyDescent="0.3">
      <c r="A520" s="69" t="s">
        <v>85</v>
      </c>
      <c r="B520" s="101" t="s">
        <v>7</v>
      </c>
      <c r="C520" s="68"/>
      <c r="D520" s="68">
        <v>17.5</v>
      </c>
      <c r="E520" s="68">
        <v>17.5</v>
      </c>
      <c r="F520" s="113" t="s">
        <v>1040</v>
      </c>
      <c r="G520" s="113" t="s">
        <v>1041</v>
      </c>
    </row>
    <row r="521" spans="1:7" x14ac:dyDescent="0.3">
      <c r="A521" s="69" t="s">
        <v>86</v>
      </c>
      <c r="B521" s="101" t="s">
        <v>7</v>
      </c>
      <c r="C521" s="68"/>
      <c r="D521" s="68">
        <v>17.5</v>
      </c>
      <c r="E521" s="68">
        <v>17.5</v>
      </c>
      <c r="F521" s="113" t="s">
        <v>1040</v>
      </c>
      <c r="G521" s="113" t="s">
        <v>1041</v>
      </c>
    </row>
    <row r="522" spans="1:7" x14ac:dyDescent="0.3">
      <c r="A522" s="69" t="s">
        <v>328</v>
      </c>
      <c r="B522" s="101" t="s">
        <v>7</v>
      </c>
      <c r="C522" s="68"/>
      <c r="D522" s="68">
        <v>17.5</v>
      </c>
      <c r="E522" s="68">
        <v>17.5</v>
      </c>
      <c r="F522" s="113" t="s">
        <v>1040</v>
      </c>
      <c r="G522" s="113" t="s">
        <v>1041</v>
      </c>
    </row>
    <row r="523" spans="1:7" x14ac:dyDescent="0.3">
      <c r="A523" s="69" t="s">
        <v>614</v>
      </c>
      <c r="B523" s="101" t="s">
        <v>7</v>
      </c>
      <c r="C523" s="68"/>
      <c r="D523" s="68">
        <v>17.5</v>
      </c>
      <c r="E523" s="68">
        <v>17.5</v>
      </c>
      <c r="F523" s="113" t="s">
        <v>1040</v>
      </c>
      <c r="G523" s="113" t="s">
        <v>1041</v>
      </c>
    </row>
    <row r="524" spans="1:7" x14ac:dyDescent="0.3">
      <c r="A524" s="69" t="s">
        <v>509</v>
      </c>
      <c r="B524" s="101" t="s">
        <v>7</v>
      </c>
      <c r="C524" s="68"/>
      <c r="D524" s="68">
        <v>17.2</v>
      </c>
      <c r="E524" s="68">
        <v>17.2</v>
      </c>
      <c r="F524" s="113" t="s">
        <v>1040</v>
      </c>
      <c r="G524" s="113" t="s">
        <v>1041</v>
      </c>
    </row>
    <row r="525" spans="1:7" x14ac:dyDescent="0.3">
      <c r="A525" s="69" t="s">
        <v>164</v>
      </c>
      <c r="B525" s="101" t="s">
        <v>7</v>
      </c>
      <c r="C525" s="68"/>
      <c r="D525" s="68">
        <v>17.100000000000001</v>
      </c>
      <c r="E525" s="68">
        <v>17.100000000000001</v>
      </c>
      <c r="F525" s="113" t="s">
        <v>1040</v>
      </c>
      <c r="G525" s="113" t="s">
        <v>1041</v>
      </c>
    </row>
    <row r="526" spans="1:7" x14ac:dyDescent="0.3">
      <c r="A526" s="69" t="s">
        <v>604</v>
      </c>
      <c r="B526" s="101" t="s">
        <v>7</v>
      </c>
      <c r="C526" s="68"/>
      <c r="D526" s="68">
        <v>17.100000000000001</v>
      </c>
      <c r="E526" s="68">
        <v>17.100000000000001</v>
      </c>
      <c r="F526" s="113" t="s">
        <v>1040</v>
      </c>
      <c r="G526" s="113" t="s">
        <v>1041</v>
      </c>
    </row>
    <row r="527" spans="1:7" x14ac:dyDescent="0.3">
      <c r="A527" s="69" t="s">
        <v>605</v>
      </c>
      <c r="B527" s="101" t="s">
        <v>7</v>
      </c>
      <c r="C527" s="68"/>
      <c r="D527" s="68">
        <v>17.100000000000001</v>
      </c>
      <c r="E527" s="68">
        <v>17.100000000000001</v>
      </c>
      <c r="F527" s="113" t="s">
        <v>1040</v>
      </c>
      <c r="G527" s="113" t="s">
        <v>1041</v>
      </c>
    </row>
    <row r="528" spans="1:7" x14ac:dyDescent="0.3">
      <c r="A528" s="69" t="s">
        <v>270</v>
      </c>
      <c r="B528" s="101" t="s">
        <v>7</v>
      </c>
      <c r="C528" s="68"/>
      <c r="D528" s="68">
        <v>16.8</v>
      </c>
      <c r="E528" s="68">
        <v>16.8</v>
      </c>
      <c r="F528" s="113" t="s">
        <v>1040</v>
      </c>
      <c r="G528" s="113" t="s">
        <v>1041</v>
      </c>
    </row>
    <row r="529" spans="1:7" x14ac:dyDescent="0.3">
      <c r="A529" s="69" t="s">
        <v>354</v>
      </c>
      <c r="B529" s="101" t="s">
        <v>7</v>
      </c>
      <c r="C529" s="68"/>
      <c r="D529" s="68">
        <v>16.8</v>
      </c>
      <c r="E529" s="68">
        <v>16.8</v>
      </c>
      <c r="F529" s="113" t="s">
        <v>1040</v>
      </c>
      <c r="G529" s="113" t="s">
        <v>1041</v>
      </c>
    </row>
    <row r="530" spans="1:7" x14ac:dyDescent="0.3">
      <c r="A530" s="69" t="s">
        <v>909</v>
      </c>
      <c r="B530" s="101" t="s">
        <v>7</v>
      </c>
      <c r="C530" s="68"/>
      <c r="D530" s="68">
        <v>16.8</v>
      </c>
      <c r="E530" s="68">
        <v>16.8</v>
      </c>
      <c r="F530" s="113" t="s">
        <v>1040</v>
      </c>
      <c r="G530" s="113" t="s">
        <v>1041</v>
      </c>
    </row>
    <row r="531" spans="1:7" x14ac:dyDescent="0.3">
      <c r="A531" s="69" t="s">
        <v>670</v>
      </c>
      <c r="B531" s="101" t="s">
        <v>7</v>
      </c>
      <c r="C531" s="68"/>
      <c r="D531" s="68">
        <v>16.7</v>
      </c>
      <c r="E531" s="68">
        <v>16.7</v>
      </c>
      <c r="F531" s="113" t="s">
        <v>1040</v>
      </c>
      <c r="G531" s="113" t="s">
        <v>1041</v>
      </c>
    </row>
    <row r="532" spans="1:7" x14ac:dyDescent="0.3">
      <c r="A532" s="69" t="s">
        <v>190</v>
      </c>
      <c r="B532" s="101" t="s">
        <v>7</v>
      </c>
      <c r="C532" s="68"/>
      <c r="D532" s="68">
        <v>16.600000000000001</v>
      </c>
      <c r="E532" s="68">
        <v>16.600000000000001</v>
      </c>
      <c r="F532" s="113" t="s">
        <v>1040</v>
      </c>
      <c r="G532" s="113" t="s">
        <v>1041</v>
      </c>
    </row>
    <row r="533" spans="1:7" x14ac:dyDescent="0.3">
      <c r="A533" s="69" t="s">
        <v>367</v>
      </c>
      <c r="B533" s="101" t="s">
        <v>7</v>
      </c>
      <c r="C533" s="68"/>
      <c r="D533" s="68">
        <v>16.600000000000001</v>
      </c>
      <c r="E533" s="68">
        <v>16.600000000000001</v>
      </c>
      <c r="F533" s="113" t="s">
        <v>1040</v>
      </c>
      <c r="G533" s="113" t="s">
        <v>1041</v>
      </c>
    </row>
    <row r="534" spans="1:7" x14ac:dyDescent="0.3">
      <c r="A534" s="69" t="s">
        <v>929</v>
      </c>
      <c r="B534" s="101" t="s">
        <v>7</v>
      </c>
      <c r="C534" s="68"/>
      <c r="D534" s="68">
        <v>16.600000000000001</v>
      </c>
      <c r="E534" s="68">
        <v>16.600000000000001</v>
      </c>
      <c r="F534" s="113" t="s">
        <v>1040</v>
      </c>
      <c r="G534" s="113" t="s">
        <v>1041</v>
      </c>
    </row>
    <row r="535" spans="1:7" x14ac:dyDescent="0.3">
      <c r="A535" s="69" t="s">
        <v>590</v>
      </c>
      <c r="B535" s="101" t="s">
        <v>7</v>
      </c>
      <c r="C535" s="68"/>
      <c r="D535" s="68">
        <v>16.600000000000001</v>
      </c>
      <c r="E535" s="68">
        <v>16.600000000000001</v>
      </c>
      <c r="F535" s="113" t="s">
        <v>1040</v>
      </c>
      <c r="G535" s="113" t="s">
        <v>1041</v>
      </c>
    </row>
    <row r="536" spans="1:7" x14ac:dyDescent="0.3">
      <c r="A536" s="69" t="s">
        <v>664</v>
      </c>
      <c r="B536" s="101" t="s">
        <v>7</v>
      </c>
      <c r="C536" s="68"/>
      <c r="D536" s="68">
        <v>16.600000000000001</v>
      </c>
      <c r="E536" s="68">
        <v>16.600000000000001</v>
      </c>
      <c r="F536" s="113" t="s">
        <v>1040</v>
      </c>
      <c r="G536" s="113" t="s">
        <v>1041</v>
      </c>
    </row>
    <row r="537" spans="1:7" x14ac:dyDescent="0.3">
      <c r="A537" s="69" t="s">
        <v>113</v>
      </c>
      <c r="B537" s="101" t="s">
        <v>7</v>
      </c>
      <c r="C537" s="68"/>
      <c r="D537" s="68">
        <v>16.399999999999999</v>
      </c>
      <c r="E537" s="68">
        <v>16.399999999999999</v>
      </c>
      <c r="F537" s="113" t="s">
        <v>1040</v>
      </c>
      <c r="G537" s="113" t="s">
        <v>1041</v>
      </c>
    </row>
    <row r="538" spans="1:7" x14ac:dyDescent="0.3">
      <c r="A538" s="69" t="s">
        <v>399</v>
      </c>
      <c r="B538" s="101" t="s">
        <v>7</v>
      </c>
      <c r="C538" s="68"/>
      <c r="D538" s="68">
        <v>16.399999999999999</v>
      </c>
      <c r="E538" s="68">
        <v>16.399999999999999</v>
      </c>
      <c r="F538" s="113" t="s">
        <v>1040</v>
      </c>
      <c r="G538" s="113" t="s">
        <v>1041</v>
      </c>
    </row>
    <row r="539" spans="1:7" x14ac:dyDescent="0.3">
      <c r="A539" s="69" t="s">
        <v>568</v>
      </c>
      <c r="B539" s="101" t="s">
        <v>7</v>
      </c>
      <c r="C539" s="68"/>
      <c r="D539" s="68">
        <v>16.3</v>
      </c>
      <c r="E539" s="68">
        <v>16.3</v>
      </c>
      <c r="F539" s="113" t="s">
        <v>1040</v>
      </c>
      <c r="G539" s="113" t="s">
        <v>1041</v>
      </c>
    </row>
    <row r="540" spans="1:7" x14ac:dyDescent="0.3">
      <c r="A540" s="69" t="s">
        <v>897</v>
      </c>
      <c r="B540" s="101" t="s">
        <v>7</v>
      </c>
      <c r="C540" s="68"/>
      <c r="D540" s="68">
        <v>16.2</v>
      </c>
      <c r="E540" s="68">
        <v>16.2</v>
      </c>
      <c r="F540" s="113" t="s">
        <v>1040</v>
      </c>
      <c r="G540" s="113" t="s">
        <v>1041</v>
      </c>
    </row>
    <row r="541" spans="1:7" x14ac:dyDescent="0.3">
      <c r="A541" s="69" t="s">
        <v>576</v>
      </c>
      <c r="B541" s="101" t="s">
        <v>7</v>
      </c>
      <c r="C541" s="68"/>
      <c r="D541" s="68">
        <v>16</v>
      </c>
      <c r="E541" s="68">
        <v>16</v>
      </c>
      <c r="F541" s="113" t="s">
        <v>1040</v>
      </c>
      <c r="G541" s="113" t="s">
        <v>1041</v>
      </c>
    </row>
    <row r="542" spans="1:7" x14ac:dyDescent="0.3">
      <c r="A542" s="69" t="s">
        <v>479</v>
      </c>
      <c r="B542" s="101" t="s">
        <v>7</v>
      </c>
      <c r="C542" s="68"/>
      <c r="D542" s="68">
        <v>15.900000000000002</v>
      </c>
      <c r="E542" s="68">
        <v>15.900000000000002</v>
      </c>
      <c r="F542" s="113" t="s">
        <v>1040</v>
      </c>
      <c r="G542" s="113" t="s">
        <v>1041</v>
      </c>
    </row>
    <row r="543" spans="1:7" x14ac:dyDescent="0.3">
      <c r="A543" s="69" t="s">
        <v>772</v>
      </c>
      <c r="B543" s="101" t="s">
        <v>20</v>
      </c>
      <c r="C543" s="68">
        <v>4.2</v>
      </c>
      <c r="D543" s="68">
        <v>11.7</v>
      </c>
      <c r="E543" s="68">
        <v>15.899999999999999</v>
      </c>
      <c r="F543" s="113" t="s">
        <v>1040</v>
      </c>
      <c r="G543" s="113" t="s">
        <v>1041</v>
      </c>
    </row>
    <row r="544" spans="1:7" x14ac:dyDescent="0.3">
      <c r="A544" s="69" t="s">
        <v>204</v>
      </c>
      <c r="B544" s="101" t="s">
        <v>7</v>
      </c>
      <c r="C544" s="68"/>
      <c r="D544" s="68">
        <v>15.8</v>
      </c>
      <c r="E544" s="68">
        <v>15.8</v>
      </c>
      <c r="F544" s="113" t="s">
        <v>1040</v>
      </c>
      <c r="G544" s="113" t="s">
        <v>1041</v>
      </c>
    </row>
    <row r="545" spans="1:7" x14ac:dyDescent="0.3">
      <c r="A545" s="69" t="s">
        <v>511</v>
      </c>
      <c r="B545" s="101" t="s">
        <v>7</v>
      </c>
      <c r="C545" s="68"/>
      <c r="D545" s="68">
        <v>15.8</v>
      </c>
      <c r="E545" s="68">
        <v>15.8</v>
      </c>
      <c r="F545" s="113" t="s">
        <v>1040</v>
      </c>
      <c r="G545" s="113" t="s">
        <v>1041</v>
      </c>
    </row>
    <row r="546" spans="1:7" x14ac:dyDescent="0.3">
      <c r="A546" s="69" t="s">
        <v>870</v>
      </c>
      <c r="B546" s="101" t="s">
        <v>7</v>
      </c>
      <c r="C546" s="68"/>
      <c r="D546" s="68">
        <v>15.8</v>
      </c>
      <c r="E546" s="68">
        <v>15.8</v>
      </c>
      <c r="F546" s="113" t="s">
        <v>1040</v>
      </c>
      <c r="G546" s="113" t="s">
        <v>1041</v>
      </c>
    </row>
    <row r="547" spans="1:7" x14ac:dyDescent="0.3">
      <c r="A547" s="69" t="s">
        <v>650</v>
      </c>
      <c r="B547" s="101" t="s">
        <v>7</v>
      </c>
      <c r="C547" s="68"/>
      <c r="D547" s="68">
        <v>15.8</v>
      </c>
      <c r="E547" s="68">
        <v>15.8</v>
      </c>
      <c r="F547" s="113" t="s">
        <v>1040</v>
      </c>
      <c r="G547" s="113" t="s">
        <v>1041</v>
      </c>
    </row>
    <row r="548" spans="1:7" x14ac:dyDescent="0.3">
      <c r="A548" s="69" t="s">
        <v>945</v>
      </c>
      <c r="B548" s="101" t="s">
        <v>7</v>
      </c>
      <c r="C548" s="68"/>
      <c r="D548" s="68">
        <v>15.799999999999999</v>
      </c>
      <c r="E548" s="68">
        <v>15.799999999999999</v>
      </c>
      <c r="F548" s="113" t="s">
        <v>1040</v>
      </c>
      <c r="G548" s="113" t="s">
        <v>1041</v>
      </c>
    </row>
    <row r="549" spans="1:7" x14ac:dyDescent="0.3">
      <c r="A549" s="69" t="s">
        <v>187</v>
      </c>
      <c r="B549" s="101" t="s">
        <v>7</v>
      </c>
      <c r="C549" s="68"/>
      <c r="D549" s="68">
        <v>15.5</v>
      </c>
      <c r="E549" s="68">
        <v>15.5</v>
      </c>
      <c r="F549" s="113" t="s">
        <v>1040</v>
      </c>
      <c r="G549" s="113" t="s">
        <v>1041</v>
      </c>
    </row>
    <row r="550" spans="1:7" x14ac:dyDescent="0.3">
      <c r="A550" s="69" t="s">
        <v>427</v>
      </c>
      <c r="B550" s="101" t="s">
        <v>7</v>
      </c>
      <c r="C550" s="68"/>
      <c r="D550" s="68">
        <v>15.2</v>
      </c>
      <c r="E550" s="68">
        <v>15.2</v>
      </c>
      <c r="F550" s="113" t="s">
        <v>1040</v>
      </c>
      <c r="G550" s="113" t="s">
        <v>1041</v>
      </c>
    </row>
    <row r="551" spans="1:7" x14ac:dyDescent="0.3">
      <c r="A551" s="69" t="s">
        <v>541</v>
      </c>
      <c r="B551" s="101" t="s">
        <v>7</v>
      </c>
      <c r="C551" s="68"/>
      <c r="D551" s="68">
        <v>15.100000000000001</v>
      </c>
      <c r="E551" s="68">
        <v>15.100000000000001</v>
      </c>
      <c r="F551" s="113" t="s">
        <v>1040</v>
      </c>
      <c r="G551" s="113" t="s">
        <v>1041</v>
      </c>
    </row>
    <row r="552" spans="1:7" x14ac:dyDescent="0.3">
      <c r="A552" s="69" t="s">
        <v>708</v>
      </c>
      <c r="B552" s="101" t="s">
        <v>7</v>
      </c>
      <c r="C552" s="68"/>
      <c r="D552" s="68">
        <v>15.100000000000001</v>
      </c>
      <c r="E552" s="68">
        <v>15.100000000000001</v>
      </c>
      <c r="F552" s="113" t="s">
        <v>1040</v>
      </c>
      <c r="G552" s="113" t="s">
        <v>1041</v>
      </c>
    </row>
    <row r="553" spans="1:7" x14ac:dyDescent="0.3">
      <c r="A553" s="69" t="s">
        <v>97</v>
      </c>
      <c r="B553" s="101" t="s">
        <v>7</v>
      </c>
      <c r="C553" s="68"/>
      <c r="D553" s="68">
        <v>15.1</v>
      </c>
      <c r="E553" s="68">
        <v>15.1</v>
      </c>
      <c r="F553" s="113" t="s">
        <v>1040</v>
      </c>
      <c r="G553" s="113" t="s">
        <v>1041</v>
      </c>
    </row>
    <row r="554" spans="1:7" x14ac:dyDescent="0.3">
      <c r="A554" s="69" t="s">
        <v>98</v>
      </c>
      <c r="B554" s="101" t="s">
        <v>7</v>
      </c>
      <c r="C554" s="68"/>
      <c r="D554" s="68">
        <v>15</v>
      </c>
      <c r="E554" s="68">
        <v>15</v>
      </c>
      <c r="F554" s="113" t="s">
        <v>1040</v>
      </c>
      <c r="G554" s="113" t="s">
        <v>1041</v>
      </c>
    </row>
    <row r="555" spans="1:7" x14ac:dyDescent="0.3">
      <c r="A555" s="69" t="s">
        <v>143</v>
      </c>
      <c r="B555" s="101" t="s">
        <v>7</v>
      </c>
      <c r="C555" s="68"/>
      <c r="D555" s="68">
        <v>15</v>
      </c>
      <c r="E555" s="68">
        <v>15</v>
      </c>
      <c r="F555" s="113" t="s">
        <v>1040</v>
      </c>
      <c r="G555" s="113" t="s">
        <v>1041</v>
      </c>
    </row>
    <row r="556" spans="1:7" x14ac:dyDescent="0.3">
      <c r="A556" s="69" t="s">
        <v>572</v>
      </c>
      <c r="B556" s="101" t="s">
        <v>7</v>
      </c>
      <c r="C556" s="68"/>
      <c r="D556" s="68">
        <v>15</v>
      </c>
      <c r="E556" s="68">
        <v>15</v>
      </c>
      <c r="F556" s="113" t="s">
        <v>1040</v>
      </c>
      <c r="G556" s="113" t="s">
        <v>1041</v>
      </c>
    </row>
    <row r="557" spans="1:7" x14ac:dyDescent="0.3">
      <c r="A557" s="69" t="s">
        <v>587</v>
      </c>
      <c r="B557" s="101" t="s">
        <v>7</v>
      </c>
      <c r="C557" s="68"/>
      <c r="D557" s="68">
        <v>15</v>
      </c>
      <c r="E557" s="68">
        <v>15</v>
      </c>
      <c r="F557" s="113" t="s">
        <v>1040</v>
      </c>
      <c r="G557" s="113" t="s">
        <v>1041</v>
      </c>
    </row>
    <row r="558" spans="1:7" x14ac:dyDescent="0.3">
      <c r="A558" s="69" t="s">
        <v>599</v>
      </c>
      <c r="B558" s="101" t="s">
        <v>7</v>
      </c>
      <c r="C558" s="68"/>
      <c r="D558" s="68">
        <v>15</v>
      </c>
      <c r="E558" s="68">
        <v>15</v>
      </c>
      <c r="F558" s="113" t="s">
        <v>1040</v>
      </c>
      <c r="G558" s="113" t="s">
        <v>1041</v>
      </c>
    </row>
    <row r="559" spans="1:7" x14ac:dyDescent="0.3">
      <c r="A559" s="69" t="s">
        <v>918</v>
      </c>
      <c r="B559" s="101" t="s">
        <v>7</v>
      </c>
      <c r="C559" s="68"/>
      <c r="D559" s="68">
        <v>14.9</v>
      </c>
      <c r="E559" s="68">
        <v>14.9</v>
      </c>
      <c r="F559" s="113" t="s">
        <v>1042</v>
      </c>
      <c r="G559" s="113" t="s">
        <v>1043</v>
      </c>
    </row>
    <row r="560" spans="1:7" x14ac:dyDescent="0.3">
      <c r="A560" s="69" t="s">
        <v>232</v>
      </c>
      <c r="B560" s="101" t="s">
        <v>7</v>
      </c>
      <c r="C560" s="68"/>
      <c r="D560" s="68">
        <v>14.8</v>
      </c>
      <c r="E560" s="68">
        <v>14.8</v>
      </c>
      <c r="F560" s="113" t="s">
        <v>1042</v>
      </c>
      <c r="G560" s="113" t="s">
        <v>1043</v>
      </c>
    </row>
    <row r="561" spans="1:7" x14ac:dyDescent="0.3">
      <c r="A561" s="69" t="s">
        <v>485</v>
      </c>
      <c r="B561" s="101" t="s">
        <v>7</v>
      </c>
      <c r="C561" s="68"/>
      <c r="D561" s="68">
        <v>14.7</v>
      </c>
      <c r="E561" s="68">
        <v>14.7</v>
      </c>
      <c r="F561" s="113" t="s">
        <v>1042</v>
      </c>
      <c r="G561" s="113" t="s">
        <v>1043</v>
      </c>
    </row>
    <row r="562" spans="1:7" x14ac:dyDescent="0.3">
      <c r="A562" s="69" t="s">
        <v>901</v>
      </c>
      <c r="B562" s="101" t="s">
        <v>7</v>
      </c>
      <c r="C562" s="68"/>
      <c r="D562" s="68">
        <v>14.5</v>
      </c>
      <c r="E562" s="68">
        <v>14.5</v>
      </c>
      <c r="F562" s="113" t="s">
        <v>1042</v>
      </c>
      <c r="G562" s="113" t="s">
        <v>1043</v>
      </c>
    </row>
    <row r="563" spans="1:7" x14ac:dyDescent="0.3">
      <c r="A563" s="69" t="s">
        <v>299</v>
      </c>
      <c r="B563" s="101" t="s">
        <v>7</v>
      </c>
      <c r="C563" s="68"/>
      <c r="D563" s="68">
        <v>14.1</v>
      </c>
      <c r="E563" s="68">
        <v>14.1</v>
      </c>
      <c r="F563" s="113" t="s">
        <v>1042</v>
      </c>
      <c r="G563" s="113" t="s">
        <v>1043</v>
      </c>
    </row>
    <row r="564" spans="1:7" x14ac:dyDescent="0.3">
      <c r="A564" s="69" t="s">
        <v>681</v>
      </c>
      <c r="B564" s="101" t="s">
        <v>7</v>
      </c>
      <c r="C564" s="68"/>
      <c r="D564" s="68">
        <v>14.1</v>
      </c>
      <c r="E564" s="68">
        <v>14.1</v>
      </c>
      <c r="F564" s="113" t="s">
        <v>1042</v>
      </c>
      <c r="G564" s="113" t="s">
        <v>1043</v>
      </c>
    </row>
    <row r="565" spans="1:7" x14ac:dyDescent="0.3">
      <c r="A565" s="69" t="s">
        <v>136</v>
      </c>
      <c r="B565" s="101" t="s">
        <v>7</v>
      </c>
      <c r="C565" s="68"/>
      <c r="D565" s="68">
        <v>14</v>
      </c>
      <c r="E565" s="68">
        <v>14</v>
      </c>
      <c r="F565" s="113" t="s">
        <v>1042</v>
      </c>
      <c r="G565" s="113" t="s">
        <v>1043</v>
      </c>
    </row>
    <row r="566" spans="1:7" x14ac:dyDescent="0.3">
      <c r="A566" s="69" t="s">
        <v>160</v>
      </c>
      <c r="B566" s="101" t="s">
        <v>7</v>
      </c>
      <c r="C566" s="68"/>
      <c r="D566" s="68">
        <v>14</v>
      </c>
      <c r="E566" s="68">
        <v>14</v>
      </c>
      <c r="F566" s="113" t="s">
        <v>1042</v>
      </c>
      <c r="G566" s="113" t="s">
        <v>1043</v>
      </c>
    </row>
    <row r="567" spans="1:7" x14ac:dyDescent="0.3">
      <c r="A567" s="69" t="s">
        <v>16</v>
      </c>
      <c r="B567" s="101" t="s">
        <v>7</v>
      </c>
      <c r="C567" s="68"/>
      <c r="D567" s="68">
        <v>13.9</v>
      </c>
      <c r="E567" s="68">
        <v>13.9</v>
      </c>
      <c r="F567" s="113" t="s">
        <v>1042</v>
      </c>
      <c r="G567" s="113" t="s">
        <v>1043</v>
      </c>
    </row>
    <row r="568" spans="1:7" x14ac:dyDescent="0.3">
      <c r="A568" s="69" t="s">
        <v>121</v>
      </c>
      <c r="B568" s="101" t="s">
        <v>7</v>
      </c>
      <c r="C568" s="68"/>
      <c r="D568" s="68">
        <v>13.7</v>
      </c>
      <c r="E568" s="68">
        <v>13.7</v>
      </c>
      <c r="F568" s="113" t="s">
        <v>1042</v>
      </c>
      <c r="G568" s="113" t="s">
        <v>1043</v>
      </c>
    </row>
    <row r="569" spans="1:7" x14ac:dyDescent="0.3">
      <c r="A569" s="69" t="s">
        <v>943</v>
      </c>
      <c r="B569" s="101" t="s">
        <v>7</v>
      </c>
      <c r="C569" s="68"/>
      <c r="D569" s="68">
        <v>13.7</v>
      </c>
      <c r="E569" s="68">
        <v>13.7</v>
      </c>
      <c r="F569" s="113" t="s">
        <v>1042</v>
      </c>
      <c r="G569" s="113" t="s">
        <v>1043</v>
      </c>
    </row>
    <row r="570" spans="1:7" x14ac:dyDescent="0.3">
      <c r="A570" s="69" t="s">
        <v>207</v>
      </c>
      <c r="B570" s="101" t="s">
        <v>7</v>
      </c>
      <c r="C570" s="68"/>
      <c r="D570" s="68">
        <v>13.7</v>
      </c>
      <c r="E570" s="68">
        <v>13.7</v>
      </c>
      <c r="F570" s="113" t="s">
        <v>1042</v>
      </c>
      <c r="G570" s="113" t="s">
        <v>1043</v>
      </c>
    </row>
    <row r="571" spans="1:7" x14ac:dyDescent="0.3">
      <c r="A571" s="69" t="s">
        <v>208</v>
      </c>
      <c r="B571" s="101" t="s">
        <v>7</v>
      </c>
      <c r="C571" s="68"/>
      <c r="D571" s="68">
        <v>13.7</v>
      </c>
      <c r="E571" s="68">
        <v>13.7</v>
      </c>
      <c r="F571" s="113" t="s">
        <v>1042</v>
      </c>
      <c r="G571" s="113" t="s">
        <v>1043</v>
      </c>
    </row>
    <row r="572" spans="1:7" x14ac:dyDescent="0.3">
      <c r="A572" s="69" t="s">
        <v>944</v>
      </c>
      <c r="B572" s="101" t="s">
        <v>7</v>
      </c>
      <c r="C572" s="68"/>
      <c r="D572" s="68">
        <v>13.7</v>
      </c>
      <c r="E572" s="68">
        <v>13.7</v>
      </c>
      <c r="F572" s="113" t="s">
        <v>1042</v>
      </c>
      <c r="G572" s="113" t="s">
        <v>1043</v>
      </c>
    </row>
    <row r="573" spans="1:7" x14ac:dyDescent="0.3">
      <c r="A573" s="69" t="s">
        <v>868</v>
      </c>
      <c r="B573" s="101" t="s">
        <v>7</v>
      </c>
      <c r="C573" s="68"/>
      <c r="D573" s="68">
        <v>13.7</v>
      </c>
      <c r="E573" s="68">
        <v>13.7</v>
      </c>
      <c r="F573" s="113" t="s">
        <v>1042</v>
      </c>
      <c r="G573" s="113" t="s">
        <v>1043</v>
      </c>
    </row>
    <row r="574" spans="1:7" x14ac:dyDescent="0.3">
      <c r="A574" s="69" t="s">
        <v>251</v>
      </c>
      <c r="B574" s="101" t="s">
        <v>7</v>
      </c>
      <c r="C574" s="68"/>
      <c r="D574" s="68">
        <v>13.6</v>
      </c>
      <c r="E574" s="68">
        <v>13.6</v>
      </c>
      <c r="F574" s="113" t="s">
        <v>1042</v>
      </c>
      <c r="G574" s="113" t="s">
        <v>1043</v>
      </c>
    </row>
    <row r="575" spans="1:7" x14ac:dyDescent="0.3">
      <c r="A575" s="69" t="s">
        <v>252</v>
      </c>
      <c r="B575" s="101" t="s">
        <v>7</v>
      </c>
      <c r="C575" s="68"/>
      <c r="D575" s="68">
        <v>13.6</v>
      </c>
      <c r="E575" s="68">
        <v>13.6</v>
      </c>
      <c r="F575" s="113" t="s">
        <v>1042</v>
      </c>
      <c r="G575" s="113" t="s">
        <v>1043</v>
      </c>
    </row>
    <row r="576" spans="1:7" x14ac:dyDescent="0.3">
      <c r="A576" s="69" t="s">
        <v>484</v>
      </c>
      <c r="B576" s="101" t="s">
        <v>7</v>
      </c>
      <c r="C576" s="68"/>
      <c r="D576" s="68">
        <v>13.5</v>
      </c>
      <c r="E576" s="68">
        <v>13.5</v>
      </c>
      <c r="F576" s="113" t="s">
        <v>1042</v>
      </c>
      <c r="G576" s="113" t="s">
        <v>1043</v>
      </c>
    </row>
    <row r="577" spans="1:7" x14ac:dyDescent="0.3">
      <c r="A577" s="69" t="s">
        <v>501</v>
      </c>
      <c r="B577" s="101" t="s">
        <v>7</v>
      </c>
      <c r="C577" s="68"/>
      <c r="D577" s="68">
        <v>13.5</v>
      </c>
      <c r="E577" s="68">
        <v>13.5</v>
      </c>
      <c r="F577" s="113" t="s">
        <v>1042</v>
      </c>
      <c r="G577" s="113" t="s">
        <v>1043</v>
      </c>
    </row>
    <row r="578" spans="1:7" x14ac:dyDescent="0.3">
      <c r="A578" s="69" t="s">
        <v>645</v>
      </c>
      <c r="B578" s="101" t="s">
        <v>7</v>
      </c>
      <c r="C578" s="68"/>
      <c r="D578" s="68">
        <v>13.5</v>
      </c>
      <c r="E578" s="68">
        <v>13.5</v>
      </c>
      <c r="F578" s="113" t="s">
        <v>1042</v>
      </c>
      <c r="G578" s="113" t="s">
        <v>1043</v>
      </c>
    </row>
    <row r="579" spans="1:7" x14ac:dyDescent="0.3">
      <c r="A579" s="69" t="s">
        <v>646</v>
      </c>
      <c r="B579" s="101" t="s">
        <v>7</v>
      </c>
      <c r="C579" s="68"/>
      <c r="D579" s="68">
        <v>13.5</v>
      </c>
      <c r="E579" s="68">
        <v>13.5</v>
      </c>
      <c r="F579" s="113" t="s">
        <v>1042</v>
      </c>
      <c r="G579" s="113" t="s">
        <v>1043</v>
      </c>
    </row>
    <row r="580" spans="1:7" x14ac:dyDescent="0.3">
      <c r="A580" s="69" t="s">
        <v>676</v>
      </c>
      <c r="B580" s="101" t="s">
        <v>7</v>
      </c>
      <c r="C580" s="68"/>
      <c r="D580" s="68">
        <v>13.5</v>
      </c>
      <c r="E580" s="68">
        <v>13.5</v>
      </c>
      <c r="F580" s="113" t="s">
        <v>1042</v>
      </c>
      <c r="G580" s="113" t="s">
        <v>1043</v>
      </c>
    </row>
    <row r="581" spans="1:7" x14ac:dyDescent="0.3">
      <c r="A581" s="69" t="s">
        <v>739</v>
      </c>
      <c r="B581" s="101" t="s">
        <v>7</v>
      </c>
      <c r="C581" s="68"/>
      <c r="D581" s="68">
        <v>13.5</v>
      </c>
      <c r="E581" s="68">
        <v>13.5</v>
      </c>
      <c r="F581" s="113" t="s">
        <v>1042</v>
      </c>
      <c r="G581" s="113" t="s">
        <v>1043</v>
      </c>
    </row>
    <row r="582" spans="1:7" x14ac:dyDescent="0.3">
      <c r="A582" s="69" t="s">
        <v>740</v>
      </c>
      <c r="B582" s="101" t="s">
        <v>7</v>
      </c>
      <c r="C582" s="68"/>
      <c r="D582" s="68">
        <v>13.5</v>
      </c>
      <c r="E582" s="68">
        <v>13.5</v>
      </c>
      <c r="F582" s="113" t="s">
        <v>1042</v>
      </c>
      <c r="G582" s="113" t="s">
        <v>1043</v>
      </c>
    </row>
    <row r="583" spans="1:7" x14ac:dyDescent="0.3">
      <c r="A583" s="69" t="s">
        <v>356</v>
      </c>
      <c r="B583" s="101" t="s">
        <v>7</v>
      </c>
      <c r="C583" s="68"/>
      <c r="D583" s="68">
        <v>13.4</v>
      </c>
      <c r="E583" s="68">
        <v>13.4</v>
      </c>
      <c r="F583" s="113" t="s">
        <v>1042</v>
      </c>
      <c r="G583" s="113" t="s">
        <v>1043</v>
      </c>
    </row>
    <row r="584" spans="1:7" x14ac:dyDescent="0.3">
      <c r="A584" s="69" t="s">
        <v>464</v>
      </c>
      <c r="B584" s="101" t="s">
        <v>7</v>
      </c>
      <c r="C584" s="68"/>
      <c r="D584" s="68">
        <v>13.4</v>
      </c>
      <c r="E584" s="68">
        <v>13.4</v>
      </c>
      <c r="F584" s="113" t="s">
        <v>1042</v>
      </c>
      <c r="G584" s="113" t="s">
        <v>1043</v>
      </c>
    </row>
    <row r="585" spans="1:7" x14ac:dyDescent="0.3">
      <c r="A585" s="69" t="s">
        <v>800</v>
      </c>
      <c r="B585" s="101" t="s">
        <v>7</v>
      </c>
      <c r="C585" s="68"/>
      <c r="D585" s="68">
        <v>13.4</v>
      </c>
      <c r="E585" s="68">
        <v>13.4</v>
      </c>
      <c r="F585" s="113" t="s">
        <v>1042</v>
      </c>
      <c r="G585" s="113" t="s">
        <v>1043</v>
      </c>
    </row>
    <row r="586" spans="1:7" x14ac:dyDescent="0.3">
      <c r="A586" s="69" t="s">
        <v>799</v>
      </c>
      <c r="B586" s="101" t="s">
        <v>7</v>
      </c>
      <c r="C586" s="68"/>
      <c r="D586" s="68">
        <v>13.4</v>
      </c>
      <c r="E586" s="68">
        <v>13.4</v>
      </c>
      <c r="F586" s="113" t="s">
        <v>1042</v>
      </c>
      <c r="G586" s="113" t="s">
        <v>1043</v>
      </c>
    </row>
    <row r="587" spans="1:7" x14ac:dyDescent="0.3">
      <c r="A587" s="69" t="s">
        <v>533</v>
      </c>
      <c r="B587" s="101" t="s">
        <v>7</v>
      </c>
      <c r="C587" s="68"/>
      <c r="D587" s="68">
        <v>13.4</v>
      </c>
      <c r="E587" s="68">
        <v>13.4</v>
      </c>
      <c r="F587" s="113" t="s">
        <v>1042</v>
      </c>
      <c r="G587" s="113" t="s">
        <v>1043</v>
      </c>
    </row>
    <row r="588" spans="1:7" x14ac:dyDescent="0.3">
      <c r="A588" s="69" t="s">
        <v>535</v>
      </c>
      <c r="B588" s="101" t="s">
        <v>7</v>
      </c>
      <c r="C588" s="68"/>
      <c r="D588" s="68">
        <v>13.4</v>
      </c>
      <c r="E588" s="68">
        <v>13.4</v>
      </c>
      <c r="F588" s="113" t="s">
        <v>1042</v>
      </c>
      <c r="G588" s="113" t="s">
        <v>1043</v>
      </c>
    </row>
    <row r="589" spans="1:7" x14ac:dyDescent="0.3">
      <c r="A589" s="69" t="s">
        <v>581</v>
      </c>
      <c r="B589" s="101" t="s">
        <v>7</v>
      </c>
      <c r="C589" s="68"/>
      <c r="D589" s="68">
        <v>13.4</v>
      </c>
      <c r="E589" s="68">
        <v>13.4</v>
      </c>
      <c r="F589" s="113" t="s">
        <v>1042</v>
      </c>
      <c r="G589" s="113" t="s">
        <v>1043</v>
      </c>
    </row>
    <row r="590" spans="1:7" x14ac:dyDescent="0.3">
      <c r="A590" s="69" t="s">
        <v>655</v>
      </c>
      <c r="B590" s="101" t="s">
        <v>7</v>
      </c>
      <c r="C590" s="68"/>
      <c r="D590" s="68">
        <v>13.4</v>
      </c>
      <c r="E590" s="68">
        <v>13.4</v>
      </c>
      <c r="F590" s="113" t="s">
        <v>1042</v>
      </c>
      <c r="G590" s="113" t="s">
        <v>1043</v>
      </c>
    </row>
    <row r="591" spans="1:7" x14ac:dyDescent="0.3">
      <c r="A591" s="69" t="s">
        <v>8</v>
      </c>
      <c r="B591" s="101" t="s">
        <v>7</v>
      </c>
      <c r="C591" s="68"/>
      <c r="D591" s="68">
        <v>13.3</v>
      </c>
      <c r="E591" s="68">
        <v>13.3</v>
      </c>
      <c r="F591" s="113" t="s">
        <v>1042</v>
      </c>
      <c r="G591" s="113" t="s">
        <v>1043</v>
      </c>
    </row>
    <row r="592" spans="1:7" x14ac:dyDescent="0.3">
      <c r="A592" s="69" t="s">
        <v>9</v>
      </c>
      <c r="B592" s="101" t="s">
        <v>7</v>
      </c>
      <c r="C592" s="68"/>
      <c r="D592" s="68">
        <v>13.3</v>
      </c>
      <c r="E592" s="68">
        <v>13.3</v>
      </c>
      <c r="F592" s="113" t="s">
        <v>1042</v>
      </c>
      <c r="G592" s="113" t="s">
        <v>1043</v>
      </c>
    </row>
    <row r="593" spans="1:7" x14ac:dyDescent="0.3">
      <c r="A593" s="69" t="s">
        <v>15</v>
      </c>
      <c r="B593" s="101" t="s">
        <v>7</v>
      </c>
      <c r="C593" s="68"/>
      <c r="D593" s="68">
        <v>13.3</v>
      </c>
      <c r="E593" s="68">
        <v>13.3</v>
      </c>
      <c r="F593" s="113" t="s">
        <v>1042</v>
      </c>
      <c r="G593" s="113" t="s">
        <v>1043</v>
      </c>
    </row>
    <row r="594" spans="1:7" x14ac:dyDescent="0.3">
      <c r="A594" s="69" t="s">
        <v>81</v>
      </c>
      <c r="B594" s="101" t="s">
        <v>7</v>
      </c>
      <c r="C594" s="68"/>
      <c r="D594" s="68">
        <v>13.3</v>
      </c>
      <c r="E594" s="68">
        <v>13.3</v>
      </c>
      <c r="F594" s="113" t="s">
        <v>1042</v>
      </c>
      <c r="G594" s="113" t="s">
        <v>1043</v>
      </c>
    </row>
    <row r="595" spans="1:7" x14ac:dyDescent="0.3">
      <c r="A595" s="69" t="s">
        <v>433</v>
      </c>
      <c r="B595" s="101" t="s">
        <v>7</v>
      </c>
      <c r="C595" s="68"/>
      <c r="D595" s="68">
        <v>13.3</v>
      </c>
      <c r="E595" s="68">
        <v>13.3</v>
      </c>
      <c r="F595" s="113" t="s">
        <v>1042</v>
      </c>
      <c r="G595" s="113" t="s">
        <v>1043</v>
      </c>
    </row>
    <row r="596" spans="1:7" x14ac:dyDescent="0.3">
      <c r="A596" s="69" t="s">
        <v>434</v>
      </c>
      <c r="B596" s="101" t="s">
        <v>7</v>
      </c>
      <c r="C596" s="68"/>
      <c r="D596" s="68">
        <v>13.3</v>
      </c>
      <c r="E596" s="68">
        <v>13.3</v>
      </c>
      <c r="F596" s="113" t="s">
        <v>1042</v>
      </c>
      <c r="G596" s="113" t="s">
        <v>1043</v>
      </c>
    </row>
    <row r="597" spans="1:7" x14ac:dyDescent="0.3">
      <c r="A597" s="69" t="s">
        <v>807</v>
      </c>
      <c r="B597" s="101" t="s">
        <v>7</v>
      </c>
      <c r="C597" s="68"/>
      <c r="D597" s="68">
        <v>13.3</v>
      </c>
      <c r="E597" s="68">
        <v>13.3</v>
      </c>
      <c r="F597" s="113" t="s">
        <v>1042</v>
      </c>
      <c r="G597" s="113" t="s">
        <v>1043</v>
      </c>
    </row>
    <row r="598" spans="1:7" x14ac:dyDescent="0.3">
      <c r="A598" s="69" t="s">
        <v>429</v>
      </c>
      <c r="B598" s="101" t="s">
        <v>7</v>
      </c>
      <c r="C598" s="68"/>
      <c r="D598" s="68">
        <v>13.2</v>
      </c>
      <c r="E598" s="68">
        <v>13.2</v>
      </c>
      <c r="F598" s="113" t="s">
        <v>1042</v>
      </c>
      <c r="G598" s="113" t="s">
        <v>1043</v>
      </c>
    </row>
    <row r="599" spans="1:7" x14ac:dyDescent="0.3">
      <c r="A599" s="69" t="s">
        <v>754</v>
      </c>
      <c r="B599" s="101" t="s">
        <v>7</v>
      </c>
      <c r="C599" s="68"/>
      <c r="D599" s="68">
        <v>13.1</v>
      </c>
      <c r="E599" s="68">
        <v>13.1</v>
      </c>
      <c r="F599" s="113" t="s">
        <v>1042</v>
      </c>
      <c r="G599" s="113" t="s">
        <v>1043</v>
      </c>
    </row>
    <row r="600" spans="1:7" x14ac:dyDescent="0.3">
      <c r="A600" s="69" t="s">
        <v>549</v>
      </c>
      <c r="B600" s="101" t="s">
        <v>7</v>
      </c>
      <c r="C600" s="68"/>
      <c r="D600" s="68">
        <v>13</v>
      </c>
      <c r="E600" s="68">
        <v>13</v>
      </c>
      <c r="F600" s="113" t="s">
        <v>1042</v>
      </c>
      <c r="G600" s="113" t="s">
        <v>1043</v>
      </c>
    </row>
    <row r="601" spans="1:7" x14ac:dyDescent="0.3">
      <c r="A601" s="69" t="s">
        <v>731</v>
      </c>
      <c r="B601" s="101" t="s">
        <v>7</v>
      </c>
      <c r="C601" s="68"/>
      <c r="D601" s="68">
        <v>13</v>
      </c>
      <c r="E601" s="68">
        <v>13</v>
      </c>
      <c r="F601" s="113" t="s">
        <v>1042</v>
      </c>
      <c r="G601" s="113" t="s">
        <v>1043</v>
      </c>
    </row>
    <row r="602" spans="1:7" x14ac:dyDescent="0.3">
      <c r="A602" s="69" t="s">
        <v>736</v>
      </c>
      <c r="B602" s="101" t="s">
        <v>7</v>
      </c>
      <c r="C602" s="68"/>
      <c r="D602" s="68">
        <v>13</v>
      </c>
      <c r="E602" s="68">
        <v>13</v>
      </c>
      <c r="F602" s="113" t="s">
        <v>1042</v>
      </c>
      <c r="G602" s="113" t="s">
        <v>1043</v>
      </c>
    </row>
    <row r="603" spans="1:7" x14ac:dyDescent="0.3">
      <c r="A603" s="69" t="s">
        <v>778</v>
      </c>
      <c r="B603" s="101" t="s">
        <v>7</v>
      </c>
      <c r="C603" s="68"/>
      <c r="D603" s="68">
        <v>13</v>
      </c>
      <c r="E603" s="68">
        <v>13</v>
      </c>
      <c r="F603" s="113" t="s">
        <v>1042</v>
      </c>
      <c r="G603" s="113" t="s">
        <v>1043</v>
      </c>
    </row>
    <row r="604" spans="1:7" x14ac:dyDescent="0.3">
      <c r="A604" s="69" t="s">
        <v>42</v>
      </c>
      <c r="B604" s="101" t="s">
        <v>7</v>
      </c>
      <c r="C604" s="68"/>
      <c r="D604" s="68">
        <v>12.9</v>
      </c>
      <c r="E604" s="68">
        <v>12.9</v>
      </c>
      <c r="F604" s="113" t="s">
        <v>1042</v>
      </c>
      <c r="G604" s="113" t="s">
        <v>1043</v>
      </c>
    </row>
    <row r="605" spans="1:7" x14ac:dyDescent="0.3">
      <c r="A605" s="69" t="s">
        <v>512</v>
      </c>
      <c r="B605" s="101" t="s">
        <v>7</v>
      </c>
      <c r="C605" s="68"/>
      <c r="D605" s="68">
        <v>12.9</v>
      </c>
      <c r="E605" s="68">
        <v>12.9</v>
      </c>
      <c r="F605" s="113" t="s">
        <v>1042</v>
      </c>
      <c r="G605" s="113" t="s">
        <v>1043</v>
      </c>
    </row>
    <row r="606" spans="1:7" x14ac:dyDescent="0.3">
      <c r="A606" s="69" t="s">
        <v>192</v>
      </c>
      <c r="B606" s="101" t="s">
        <v>7</v>
      </c>
      <c r="C606" s="68"/>
      <c r="D606" s="68">
        <v>12.6</v>
      </c>
      <c r="E606" s="68">
        <v>12.6</v>
      </c>
      <c r="F606" s="113" t="s">
        <v>1042</v>
      </c>
      <c r="G606" s="113" t="s">
        <v>1043</v>
      </c>
    </row>
    <row r="607" spans="1:7" x14ac:dyDescent="0.3">
      <c r="A607" s="69" t="s">
        <v>238</v>
      </c>
      <c r="B607" s="101" t="s">
        <v>7</v>
      </c>
      <c r="C607" s="68"/>
      <c r="D607" s="68">
        <v>12.6</v>
      </c>
      <c r="E607" s="68">
        <v>12.6</v>
      </c>
      <c r="F607" s="113" t="s">
        <v>1042</v>
      </c>
      <c r="G607" s="113" t="s">
        <v>1043</v>
      </c>
    </row>
    <row r="608" spans="1:7" x14ac:dyDescent="0.3">
      <c r="A608" s="69" t="s">
        <v>440</v>
      </c>
      <c r="B608" s="101" t="s">
        <v>7</v>
      </c>
      <c r="C608" s="68"/>
      <c r="D608" s="68">
        <v>12.6</v>
      </c>
      <c r="E608" s="68">
        <v>12.6</v>
      </c>
      <c r="F608" s="113" t="s">
        <v>1042</v>
      </c>
      <c r="G608" s="113" t="s">
        <v>1043</v>
      </c>
    </row>
    <row r="609" spans="1:7" x14ac:dyDescent="0.3">
      <c r="A609" s="69" t="s">
        <v>497</v>
      </c>
      <c r="B609" s="101" t="s">
        <v>7</v>
      </c>
      <c r="C609" s="68"/>
      <c r="D609" s="68">
        <v>12.6</v>
      </c>
      <c r="E609" s="68">
        <v>12.6</v>
      </c>
      <c r="F609" s="113" t="s">
        <v>1042</v>
      </c>
      <c r="G609" s="113" t="s">
        <v>1043</v>
      </c>
    </row>
    <row r="610" spans="1:7" x14ac:dyDescent="0.3">
      <c r="A610" s="69" t="s">
        <v>881</v>
      </c>
      <c r="B610" s="101" t="s">
        <v>7</v>
      </c>
      <c r="C610" s="68"/>
      <c r="D610" s="68">
        <v>12.6</v>
      </c>
      <c r="E610" s="68">
        <v>12.6</v>
      </c>
      <c r="F610" s="113" t="s">
        <v>1042</v>
      </c>
      <c r="G610" s="113" t="s">
        <v>1043</v>
      </c>
    </row>
    <row r="611" spans="1:7" x14ac:dyDescent="0.3">
      <c r="A611" s="69" t="s">
        <v>165</v>
      </c>
      <c r="B611" s="101" t="s">
        <v>7</v>
      </c>
      <c r="C611" s="68"/>
      <c r="D611" s="68">
        <v>12.5</v>
      </c>
      <c r="E611" s="68">
        <v>12.5</v>
      </c>
      <c r="F611" s="113" t="s">
        <v>1042</v>
      </c>
      <c r="G611" s="113" t="s">
        <v>1043</v>
      </c>
    </row>
    <row r="612" spans="1:7" x14ac:dyDescent="0.3">
      <c r="A612" s="69" t="s">
        <v>236</v>
      </c>
      <c r="B612" s="101" t="s">
        <v>7</v>
      </c>
      <c r="C612" s="68"/>
      <c r="D612" s="68">
        <v>12.5</v>
      </c>
      <c r="E612" s="68">
        <v>12.5</v>
      </c>
      <c r="F612" s="113" t="s">
        <v>1042</v>
      </c>
      <c r="G612" s="113" t="s">
        <v>1043</v>
      </c>
    </row>
    <row r="613" spans="1:7" x14ac:dyDescent="0.3">
      <c r="A613" s="69" t="s">
        <v>864</v>
      </c>
      <c r="B613" s="101" t="s">
        <v>7</v>
      </c>
      <c r="C613" s="68"/>
      <c r="D613" s="68">
        <v>12.5</v>
      </c>
      <c r="E613" s="68">
        <v>12.5</v>
      </c>
      <c r="F613" s="113" t="s">
        <v>1042</v>
      </c>
      <c r="G613" s="113" t="s">
        <v>1043</v>
      </c>
    </row>
    <row r="614" spans="1:7" x14ac:dyDescent="0.3">
      <c r="A614" s="69" t="s">
        <v>891</v>
      </c>
      <c r="B614" s="101" t="s">
        <v>7</v>
      </c>
      <c r="C614" s="68"/>
      <c r="D614" s="68">
        <v>12.5</v>
      </c>
      <c r="E614" s="68">
        <v>12.5</v>
      </c>
      <c r="F614" s="113" t="s">
        <v>1042</v>
      </c>
      <c r="G614" s="113" t="s">
        <v>1043</v>
      </c>
    </row>
    <row r="615" spans="1:7" x14ac:dyDescent="0.3">
      <c r="A615" s="69" t="s">
        <v>556</v>
      </c>
      <c r="B615" s="101" t="s">
        <v>7</v>
      </c>
      <c r="C615" s="68"/>
      <c r="D615" s="68">
        <v>12.5</v>
      </c>
      <c r="E615" s="68">
        <v>12.5</v>
      </c>
      <c r="F615" s="113" t="s">
        <v>1042</v>
      </c>
      <c r="G615" s="113" t="s">
        <v>1043</v>
      </c>
    </row>
    <row r="616" spans="1:7" x14ac:dyDescent="0.3">
      <c r="A616" s="69" t="s">
        <v>774</v>
      </c>
      <c r="B616" s="101" t="s">
        <v>7</v>
      </c>
      <c r="C616" s="68"/>
      <c r="D616" s="68">
        <v>12.5</v>
      </c>
      <c r="E616" s="68">
        <v>12.5</v>
      </c>
      <c r="F616" s="113" t="s">
        <v>1042</v>
      </c>
      <c r="G616" s="113" t="s">
        <v>1043</v>
      </c>
    </row>
    <row r="617" spans="1:7" x14ac:dyDescent="0.3">
      <c r="A617" s="69" t="s">
        <v>696</v>
      </c>
      <c r="B617" s="101" t="s">
        <v>7</v>
      </c>
      <c r="C617" s="68"/>
      <c r="D617" s="68">
        <v>12.4</v>
      </c>
      <c r="E617" s="68">
        <v>12.4</v>
      </c>
      <c r="F617" s="113" t="s">
        <v>1044</v>
      </c>
      <c r="G617" s="113" t="s">
        <v>1045</v>
      </c>
    </row>
    <row r="618" spans="1:7" x14ac:dyDescent="0.3">
      <c r="A618" s="69" t="s">
        <v>156</v>
      </c>
      <c r="B618" s="101" t="s">
        <v>7</v>
      </c>
      <c r="C618" s="68"/>
      <c r="D618" s="68">
        <v>12.3</v>
      </c>
      <c r="E618" s="68">
        <v>12.3</v>
      </c>
      <c r="F618" s="113" t="s">
        <v>1044</v>
      </c>
      <c r="G618" s="113" t="s">
        <v>1045</v>
      </c>
    </row>
    <row r="619" spans="1:7" x14ac:dyDescent="0.3">
      <c r="A619" s="69" t="s">
        <v>829</v>
      </c>
      <c r="B619" s="101" t="s">
        <v>7</v>
      </c>
      <c r="C619" s="68"/>
      <c r="D619" s="68">
        <v>12.3</v>
      </c>
      <c r="E619" s="68">
        <v>12.3</v>
      </c>
      <c r="F619" s="113" t="s">
        <v>1044</v>
      </c>
      <c r="G619" s="113" t="s">
        <v>1045</v>
      </c>
    </row>
    <row r="620" spans="1:7" x14ac:dyDescent="0.3">
      <c r="A620" s="69" t="s">
        <v>334</v>
      </c>
      <c r="B620" s="101" t="s">
        <v>7</v>
      </c>
      <c r="C620" s="68"/>
      <c r="D620" s="68">
        <v>12.2</v>
      </c>
      <c r="E620" s="68">
        <v>12.2</v>
      </c>
      <c r="F620" s="113" t="s">
        <v>1044</v>
      </c>
      <c r="G620" s="113" t="s">
        <v>1045</v>
      </c>
    </row>
    <row r="621" spans="1:7" x14ac:dyDescent="0.3">
      <c r="A621" s="69" t="s">
        <v>538</v>
      </c>
      <c r="B621" s="101" t="s">
        <v>7</v>
      </c>
      <c r="C621" s="68"/>
      <c r="D621" s="68">
        <v>12.2</v>
      </c>
      <c r="E621" s="68">
        <v>12.2</v>
      </c>
      <c r="F621" s="113" t="s">
        <v>1044</v>
      </c>
      <c r="G621" s="113" t="s">
        <v>1045</v>
      </c>
    </row>
    <row r="622" spans="1:7" x14ac:dyDescent="0.3">
      <c r="A622" s="69" t="s">
        <v>902</v>
      </c>
      <c r="B622" s="101" t="s">
        <v>7</v>
      </c>
      <c r="C622" s="68"/>
      <c r="D622" s="68">
        <v>12.1</v>
      </c>
      <c r="E622" s="68">
        <v>12.1</v>
      </c>
      <c r="F622" s="113" t="s">
        <v>1044</v>
      </c>
      <c r="G622" s="113" t="s">
        <v>1045</v>
      </c>
    </row>
    <row r="623" spans="1:7" x14ac:dyDescent="0.3">
      <c r="A623" s="69" t="s">
        <v>378</v>
      </c>
      <c r="B623" s="101" t="s">
        <v>7</v>
      </c>
      <c r="C623" s="68"/>
      <c r="D623" s="68">
        <v>12</v>
      </c>
      <c r="E623" s="68">
        <v>12</v>
      </c>
      <c r="F623" s="113" t="s">
        <v>1044</v>
      </c>
      <c r="G623" s="113" t="s">
        <v>1045</v>
      </c>
    </row>
    <row r="624" spans="1:7" x14ac:dyDescent="0.3">
      <c r="A624" s="69" t="s">
        <v>391</v>
      </c>
      <c r="B624" s="101" t="s">
        <v>7</v>
      </c>
      <c r="C624" s="68"/>
      <c r="D624" s="68">
        <v>11.8</v>
      </c>
      <c r="E624" s="68">
        <v>11.8</v>
      </c>
      <c r="F624" s="113" t="s">
        <v>1044</v>
      </c>
      <c r="G624" s="113" t="s">
        <v>1045</v>
      </c>
    </row>
    <row r="625" spans="1:7" x14ac:dyDescent="0.3">
      <c r="A625" s="69" t="s">
        <v>949</v>
      </c>
      <c r="B625" s="101" t="s">
        <v>7</v>
      </c>
      <c r="C625" s="68"/>
      <c r="D625" s="68">
        <v>11.8</v>
      </c>
      <c r="E625" s="68">
        <v>11.8</v>
      </c>
      <c r="F625" s="113" t="s">
        <v>1044</v>
      </c>
      <c r="G625" s="113" t="s">
        <v>1045</v>
      </c>
    </row>
    <row r="626" spans="1:7" x14ac:dyDescent="0.3">
      <c r="A626" s="69" t="s">
        <v>751</v>
      </c>
      <c r="B626" s="101" t="s">
        <v>7</v>
      </c>
      <c r="C626" s="68"/>
      <c r="D626" s="68">
        <v>11.7</v>
      </c>
      <c r="E626" s="68">
        <v>11.7</v>
      </c>
      <c r="F626" s="113" t="s">
        <v>1044</v>
      </c>
      <c r="G626" s="113" t="s">
        <v>1045</v>
      </c>
    </row>
    <row r="627" spans="1:7" x14ac:dyDescent="0.3">
      <c r="A627" s="69" t="s">
        <v>148</v>
      </c>
      <c r="B627" s="101" t="s">
        <v>7</v>
      </c>
      <c r="C627" s="68"/>
      <c r="D627" s="68">
        <v>11.6</v>
      </c>
      <c r="E627" s="68">
        <v>11.6</v>
      </c>
      <c r="F627" s="113" t="s">
        <v>1044</v>
      </c>
      <c r="G627" s="113" t="s">
        <v>1045</v>
      </c>
    </row>
    <row r="628" spans="1:7" x14ac:dyDescent="0.3">
      <c r="A628" s="69" t="s">
        <v>819</v>
      </c>
      <c r="B628" s="101" t="s">
        <v>7</v>
      </c>
      <c r="C628" s="68"/>
      <c r="D628" s="68">
        <v>11.6</v>
      </c>
      <c r="E628" s="68">
        <v>11.6</v>
      </c>
      <c r="F628" s="113" t="s">
        <v>1044</v>
      </c>
      <c r="G628" s="113" t="s">
        <v>1045</v>
      </c>
    </row>
    <row r="629" spans="1:7" x14ac:dyDescent="0.3">
      <c r="A629" s="69" t="s">
        <v>353</v>
      </c>
      <c r="B629" s="101" t="s">
        <v>7</v>
      </c>
      <c r="C629" s="68"/>
      <c r="D629" s="68">
        <v>11.6</v>
      </c>
      <c r="E629" s="68">
        <v>11.6</v>
      </c>
      <c r="F629" s="113" t="s">
        <v>1044</v>
      </c>
      <c r="G629" s="113" t="s">
        <v>1045</v>
      </c>
    </row>
    <row r="630" spans="1:7" x14ac:dyDescent="0.3">
      <c r="A630" s="69" t="s">
        <v>365</v>
      </c>
      <c r="B630" s="101" t="s">
        <v>7</v>
      </c>
      <c r="C630" s="68"/>
      <c r="D630" s="68">
        <v>11.6</v>
      </c>
      <c r="E630" s="68">
        <v>11.6</v>
      </c>
      <c r="F630" s="113" t="s">
        <v>1044</v>
      </c>
      <c r="G630" s="113" t="s">
        <v>1045</v>
      </c>
    </row>
    <row r="631" spans="1:7" x14ac:dyDescent="0.3">
      <c r="A631" s="69" t="s">
        <v>74</v>
      </c>
      <c r="B631" s="101" t="s">
        <v>7</v>
      </c>
      <c r="C631" s="68"/>
      <c r="D631" s="68">
        <v>11.5</v>
      </c>
      <c r="E631" s="68">
        <v>11.5</v>
      </c>
      <c r="F631" s="113" t="s">
        <v>1044</v>
      </c>
      <c r="G631" s="113" t="s">
        <v>1045</v>
      </c>
    </row>
    <row r="632" spans="1:7" x14ac:dyDescent="0.3">
      <c r="A632" s="69" t="s">
        <v>84</v>
      </c>
      <c r="B632" s="101" t="s">
        <v>7</v>
      </c>
      <c r="C632" s="68"/>
      <c r="D632" s="68">
        <v>11.5</v>
      </c>
      <c r="E632" s="68">
        <v>11.5</v>
      </c>
      <c r="F632" s="113" t="s">
        <v>1044</v>
      </c>
      <c r="G632" s="113" t="s">
        <v>1045</v>
      </c>
    </row>
    <row r="633" spans="1:7" x14ac:dyDescent="0.3">
      <c r="A633" s="69" t="s">
        <v>133</v>
      </c>
      <c r="B633" s="101" t="s">
        <v>7</v>
      </c>
      <c r="C633" s="68"/>
      <c r="D633" s="68">
        <v>11.5</v>
      </c>
      <c r="E633" s="68">
        <v>11.5</v>
      </c>
      <c r="F633" s="113" t="s">
        <v>1044</v>
      </c>
      <c r="G633" s="113" t="s">
        <v>1045</v>
      </c>
    </row>
    <row r="634" spans="1:7" x14ac:dyDescent="0.3">
      <c r="A634" s="69" t="s">
        <v>637</v>
      </c>
      <c r="B634" s="101" t="s">
        <v>7</v>
      </c>
      <c r="C634" s="68"/>
      <c r="D634" s="68">
        <v>11.5</v>
      </c>
      <c r="E634" s="68">
        <v>11.5</v>
      </c>
      <c r="F634" s="113" t="s">
        <v>1044</v>
      </c>
      <c r="G634" s="113" t="s">
        <v>1045</v>
      </c>
    </row>
    <row r="635" spans="1:7" x14ac:dyDescent="0.3">
      <c r="A635" s="69" t="s">
        <v>775</v>
      </c>
      <c r="B635" s="101" t="s">
        <v>7</v>
      </c>
      <c r="C635" s="68"/>
      <c r="D635" s="68">
        <v>11.5</v>
      </c>
      <c r="E635" s="68">
        <v>11.5</v>
      </c>
      <c r="F635" s="113" t="s">
        <v>1044</v>
      </c>
      <c r="G635" s="113" t="s">
        <v>1045</v>
      </c>
    </row>
    <row r="636" spans="1:7" x14ac:dyDescent="0.3">
      <c r="A636" s="69" t="s">
        <v>351</v>
      </c>
      <c r="B636" s="101" t="s">
        <v>7</v>
      </c>
      <c r="C636" s="68"/>
      <c r="D636" s="68">
        <v>11.4</v>
      </c>
      <c r="E636" s="68">
        <v>11.4</v>
      </c>
      <c r="F636" s="113" t="s">
        <v>1044</v>
      </c>
      <c r="G636" s="113" t="s">
        <v>1045</v>
      </c>
    </row>
    <row r="637" spans="1:7" x14ac:dyDescent="0.3">
      <c r="A637" s="69" t="s">
        <v>400</v>
      </c>
      <c r="B637" s="101" t="s">
        <v>7</v>
      </c>
      <c r="C637" s="68"/>
      <c r="D637" s="68">
        <v>11.4</v>
      </c>
      <c r="E637" s="68">
        <v>11.4</v>
      </c>
      <c r="F637" s="113" t="s">
        <v>1044</v>
      </c>
      <c r="G637" s="113" t="s">
        <v>1045</v>
      </c>
    </row>
    <row r="638" spans="1:7" x14ac:dyDescent="0.3">
      <c r="A638" s="69" t="s">
        <v>402</v>
      </c>
      <c r="B638" s="101" t="s">
        <v>7</v>
      </c>
      <c r="C638" s="68"/>
      <c r="D638" s="68">
        <v>11.4</v>
      </c>
      <c r="E638" s="68">
        <v>11.4</v>
      </c>
      <c r="F638" s="113" t="s">
        <v>1044</v>
      </c>
      <c r="G638" s="113" t="s">
        <v>1045</v>
      </c>
    </row>
    <row r="639" spans="1:7" x14ac:dyDescent="0.3">
      <c r="A639" s="69" t="s">
        <v>771</v>
      </c>
      <c r="B639" s="101" t="s">
        <v>7</v>
      </c>
      <c r="C639" s="68"/>
      <c r="D639" s="68">
        <v>11.4</v>
      </c>
      <c r="E639" s="68">
        <v>11.4</v>
      </c>
      <c r="F639" s="113" t="s">
        <v>1044</v>
      </c>
      <c r="G639" s="113" t="s">
        <v>1045</v>
      </c>
    </row>
    <row r="640" spans="1:7" x14ac:dyDescent="0.3">
      <c r="A640" s="69" t="s">
        <v>366</v>
      </c>
      <c r="B640" s="101" t="s">
        <v>7</v>
      </c>
      <c r="C640" s="68"/>
      <c r="D640" s="68">
        <v>11.3</v>
      </c>
      <c r="E640" s="68">
        <v>11.3</v>
      </c>
      <c r="F640" s="113" t="s">
        <v>1044</v>
      </c>
      <c r="G640" s="113" t="s">
        <v>1045</v>
      </c>
    </row>
    <row r="641" spans="1:7" x14ac:dyDescent="0.3">
      <c r="A641" s="69" t="s">
        <v>467</v>
      </c>
      <c r="B641" s="101" t="s">
        <v>7</v>
      </c>
      <c r="C641" s="68"/>
      <c r="D641" s="68">
        <v>11.3</v>
      </c>
      <c r="E641" s="68">
        <v>11.3</v>
      </c>
      <c r="F641" s="113" t="s">
        <v>1044</v>
      </c>
      <c r="G641" s="113" t="s">
        <v>1045</v>
      </c>
    </row>
    <row r="642" spans="1:7" x14ac:dyDescent="0.3">
      <c r="A642" s="69" t="s">
        <v>947</v>
      </c>
      <c r="B642" s="101" t="s">
        <v>7</v>
      </c>
      <c r="C642" s="68"/>
      <c r="D642" s="68">
        <v>11.2</v>
      </c>
      <c r="E642" s="68">
        <v>11.2</v>
      </c>
      <c r="F642" s="113" t="s">
        <v>1044</v>
      </c>
      <c r="G642" s="113" t="s">
        <v>1045</v>
      </c>
    </row>
    <row r="643" spans="1:7" x14ac:dyDescent="0.3">
      <c r="A643" s="69" t="s">
        <v>810</v>
      </c>
      <c r="B643" s="101" t="s">
        <v>7</v>
      </c>
      <c r="C643" s="68"/>
      <c r="D643" s="68">
        <v>11.100999999999999</v>
      </c>
      <c r="E643" s="68">
        <v>11.100999999999999</v>
      </c>
      <c r="F643" s="113" t="s">
        <v>1044</v>
      </c>
      <c r="G643" s="113" t="s">
        <v>1045</v>
      </c>
    </row>
    <row r="644" spans="1:7" x14ac:dyDescent="0.3">
      <c r="A644" s="69" t="s">
        <v>451</v>
      </c>
      <c r="B644" s="101" t="s">
        <v>7</v>
      </c>
      <c r="C644" s="68"/>
      <c r="D644" s="68">
        <v>11.100000000000001</v>
      </c>
      <c r="E644" s="68">
        <v>11.100000000000001</v>
      </c>
      <c r="F644" s="113" t="s">
        <v>1044</v>
      </c>
      <c r="G644" s="113" t="s">
        <v>1045</v>
      </c>
    </row>
    <row r="645" spans="1:7" x14ac:dyDescent="0.3">
      <c r="A645" s="69" t="s">
        <v>565</v>
      </c>
      <c r="B645" s="101" t="s">
        <v>7</v>
      </c>
      <c r="C645" s="68"/>
      <c r="D645" s="68">
        <v>11.1</v>
      </c>
      <c r="E645" s="68">
        <v>11.1</v>
      </c>
      <c r="F645" s="113" t="s">
        <v>1044</v>
      </c>
      <c r="G645" s="113" t="s">
        <v>1045</v>
      </c>
    </row>
    <row r="646" spans="1:7" x14ac:dyDescent="0.3">
      <c r="A646" s="69" t="s">
        <v>566</v>
      </c>
      <c r="B646" s="101" t="s">
        <v>7</v>
      </c>
      <c r="C646" s="68"/>
      <c r="D646" s="68">
        <v>11.1</v>
      </c>
      <c r="E646" s="68">
        <v>11.1</v>
      </c>
      <c r="F646" s="113" t="s">
        <v>1044</v>
      </c>
      <c r="G646" s="113" t="s">
        <v>1045</v>
      </c>
    </row>
    <row r="647" spans="1:7" x14ac:dyDescent="0.3">
      <c r="A647" s="69" t="s">
        <v>36</v>
      </c>
      <c r="B647" s="101" t="s">
        <v>7</v>
      </c>
      <c r="C647" s="68"/>
      <c r="D647" s="68">
        <v>11</v>
      </c>
      <c r="E647" s="68">
        <v>11</v>
      </c>
      <c r="F647" s="113" t="s">
        <v>1044</v>
      </c>
      <c r="G647" s="113" t="s">
        <v>1045</v>
      </c>
    </row>
    <row r="648" spans="1:7" x14ac:dyDescent="0.3">
      <c r="A648" s="69" t="s">
        <v>352</v>
      </c>
      <c r="B648" s="101" t="s">
        <v>7</v>
      </c>
      <c r="C648" s="68"/>
      <c r="D648" s="68">
        <v>11</v>
      </c>
      <c r="E648" s="68">
        <v>11</v>
      </c>
      <c r="F648" s="113" t="s">
        <v>1044</v>
      </c>
      <c r="G648" s="113" t="s">
        <v>1045</v>
      </c>
    </row>
    <row r="649" spans="1:7" x14ac:dyDescent="0.3">
      <c r="A649" s="69" t="s">
        <v>412</v>
      </c>
      <c r="B649" s="101" t="s">
        <v>7</v>
      </c>
      <c r="C649" s="68"/>
      <c r="D649" s="68">
        <v>11</v>
      </c>
      <c r="E649" s="68">
        <v>11</v>
      </c>
      <c r="F649" s="113" t="s">
        <v>1044</v>
      </c>
      <c r="G649" s="113" t="s">
        <v>1045</v>
      </c>
    </row>
    <row r="650" spans="1:7" x14ac:dyDescent="0.3">
      <c r="A650" s="69" t="s">
        <v>413</v>
      </c>
      <c r="B650" s="101" t="s">
        <v>7</v>
      </c>
      <c r="C650" s="68"/>
      <c r="D650" s="68">
        <v>11</v>
      </c>
      <c r="E650" s="68">
        <v>11</v>
      </c>
      <c r="F650" s="113" t="s">
        <v>1044</v>
      </c>
      <c r="G650" s="113" t="s">
        <v>1045</v>
      </c>
    </row>
    <row r="651" spans="1:7" x14ac:dyDescent="0.3">
      <c r="A651" s="69" t="s">
        <v>474</v>
      </c>
      <c r="B651" s="101" t="s">
        <v>7</v>
      </c>
      <c r="C651" s="68"/>
      <c r="D651" s="68">
        <v>11</v>
      </c>
      <c r="E651" s="68">
        <v>11</v>
      </c>
      <c r="F651" s="113" t="s">
        <v>1044</v>
      </c>
      <c r="G651" s="113" t="s">
        <v>1045</v>
      </c>
    </row>
    <row r="652" spans="1:7" x14ac:dyDescent="0.3">
      <c r="A652" s="69" t="s">
        <v>863</v>
      </c>
      <c r="B652" s="101" t="s">
        <v>7</v>
      </c>
      <c r="C652" s="68"/>
      <c r="D652" s="68">
        <v>10.8</v>
      </c>
      <c r="E652" s="68">
        <v>10.8</v>
      </c>
      <c r="F652" s="113" t="s">
        <v>1044</v>
      </c>
      <c r="G652" s="113" t="s">
        <v>1045</v>
      </c>
    </row>
    <row r="653" spans="1:7" x14ac:dyDescent="0.3">
      <c r="A653" s="69" t="s">
        <v>1058</v>
      </c>
      <c r="B653" s="101" t="s">
        <v>7</v>
      </c>
      <c r="C653" s="68"/>
      <c r="D653" s="68">
        <v>10.8</v>
      </c>
      <c r="E653" s="68">
        <v>10.8</v>
      </c>
      <c r="F653" s="113" t="s">
        <v>1044</v>
      </c>
      <c r="G653" s="113" t="s">
        <v>1045</v>
      </c>
    </row>
    <row r="654" spans="1:7" x14ac:dyDescent="0.3">
      <c r="A654" s="69" t="s">
        <v>722</v>
      </c>
      <c r="B654" s="101" t="s">
        <v>7</v>
      </c>
      <c r="C654" s="68"/>
      <c r="D654" s="68">
        <v>10.8</v>
      </c>
      <c r="E654" s="68">
        <v>10.8</v>
      </c>
      <c r="F654" s="113" t="s">
        <v>1044</v>
      </c>
      <c r="G654" s="113" t="s">
        <v>1045</v>
      </c>
    </row>
    <row r="655" spans="1:7" x14ac:dyDescent="0.3">
      <c r="A655" s="69" t="s">
        <v>893</v>
      </c>
      <c r="B655" s="101" t="s">
        <v>7</v>
      </c>
      <c r="C655" s="68"/>
      <c r="D655" s="68">
        <v>10.7</v>
      </c>
      <c r="E655" s="68">
        <v>10.7</v>
      </c>
      <c r="F655" s="113" t="s">
        <v>1044</v>
      </c>
      <c r="G655" s="113" t="s">
        <v>1045</v>
      </c>
    </row>
    <row r="656" spans="1:7" x14ac:dyDescent="0.3">
      <c r="A656" s="69" t="s">
        <v>721</v>
      </c>
      <c r="B656" s="101" t="s">
        <v>7</v>
      </c>
      <c r="C656" s="68"/>
      <c r="D656" s="68">
        <v>10.7</v>
      </c>
      <c r="E656" s="68">
        <v>10.7</v>
      </c>
      <c r="F656" s="113" t="s">
        <v>1044</v>
      </c>
      <c r="G656" s="113" t="s">
        <v>1045</v>
      </c>
    </row>
    <row r="657" spans="1:7" x14ac:dyDescent="0.3">
      <c r="A657" s="69" t="s">
        <v>483</v>
      </c>
      <c r="B657" s="101" t="s">
        <v>7</v>
      </c>
      <c r="C657" s="68"/>
      <c r="D657" s="68">
        <v>10.3</v>
      </c>
      <c r="E657" s="68">
        <v>10.3</v>
      </c>
      <c r="F657" s="113" t="s">
        <v>1044</v>
      </c>
      <c r="G657" s="113" t="s">
        <v>1045</v>
      </c>
    </row>
    <row r="658" spans="1:7" x14ac:dyDescent="0.3">
      <c r="A658" s="69" t="s">
        <v>426</v>
      </c>
      <c r="B658" s="101" t="s">
        <v>7</v>
      </c>
      <c r="C658" s="68"/>
      <c r="D658" s="68">
        <v>10.199999999999999</v>
      </c>
      <c r="E658" s="68">
        <v>10.199999999999999</v>
      </c>
      <c r="F658" s="113" t="s">
        <v>1044</v>
      </c>
      <c r="G658" s="113" t="s">
        <v>1045</v>
      </c>
    </row>
    <row r="659" spans="1:7" x14ac:dyDescent="0.3">
      <c r="A659" s="69" t="s">
        <v>65</v>
      </c>
      <c r="B659" s="101" t="s">
        <v>7</v>
      </c>
      <c r="C659" s="68"/>
      <c r="D659" s="68">
        <v>9.8000000000000007</v>
      </c>
      <c r="E659" s="68">
        <v>9.8000000000000007</v>
      </c>
      <c r="F659" s="113" t="s">
        <v>1046</v>
      </c>
      <c r="G659" s="113" t="s">
        <v>1047</v>
      </c>
    </row>
    <row r="660" spans="1:7" x14ac:dyDescent="0.3">
      <c r="A660" s="69" t="s">
        <v>243</v>
      </c>
      <c r="B660" s="101" t="s">
        <v>7</v>
      </c>
      <c r="C660" s="68"/>
      <c r="D660" s="68">
        <v>9.8000000000000007</v>
      </c>
      <c r="E660" s="68">
        <v>9.8000000000000007</v>
      </c>
      <c r="F660" s="113" t="s">
        <v>1046</v>
      </c>
      <c r="G660" s="113" t="s">
        <v>1047</v>
      </c>
    </row>
    <row r="661" spans="1:7" x14ac:dyDescent="0.3">
      <c r="A661" s="69" t="s">
        <v>555</v>
      </c>
      <c r="B661" s="101" t="s">
        <v>7</v>
      </c>
      <c r="C661" s="68"/>
      <c r="D661" s="68">
        <v>9.8000000000000007</v>
      </c>
      <c r="E661" s="68">
        <v>9.8000000000000007</v>
      </c>
      <c r="F661" s="113" t="s">
        <v>1046</v>
      </c>
      <c r="G661" s="113" t="s">
        <v>1047</v>
      </c>
    </row>
    <row r="662" spans="1:7" x14ac:dyDescent="0.3">
      <c r="A662" s="69" t="s">
        <v>761</v>
      </c>
      <c r="B662" s="101" t="s">
        <v>7</v>
      </c>
      <c r="C662" s="68"/>
      <c r="D662" s="68">
        <v>9.8000000000000007</v>
      </c>
      <c r="E662" s="68">
        <v>9.8000000000000007</v>
      </c>
      <c r="F662" s="113" t="s">
        <v>1046</v>
      </c>
      <c r="G662" s="113" t="s">
        <v>1047</v>
      </c>
    </row>
    <row r="663" spans="1:7" x14ac:dyDescent="0.3">
      <c r="A663" s="69" t="s">
        <v>135</v>
      </c>
      <c r="B663" s="101" t="s">
        <v>7</v>
      </c>
      <c r="C663" s="68"/>
      <c r="D663" s="68">
        <v>9.6</v>
      </c>
      <c r="E663" s="68">
        <v>9.6</v>
      </c>
      <c r="F663" s="113" t="s">
        <v>1046</v>
      </c>
      <c r="G663" s="113" t="s">
        <v>1047</v>
      </c>
    </row>
    <row r="664" spans="1:7" x14ac:dyDescent="0.3">
      <c r="A664" s="69" t="s">
        <v>25</v>
      </c>
      <c r="B664" s="101" t="s">
        <v>7</v>
      </c>
      <c r="C664" s="68"/>
      <c r="D664" s="68">
        <v>9.5</v>
      </c>
      <c r="E664" s="68">
        <v>9.5</v>
      </c>
      <c r="F664" s="113" t="s">
        <v>1046</v>
      </c>
      <c r="G664" s="113" t="s">
        <v>1047</v>
      </c>
    </row>
    <row r="665" spans="1:7" x14ac:dyDescent="0.3">
      <c r="A665" s="69" t="s">
        <v>286</v>
      </c>
      <c r="B665" s="101" t="s">
        <v>7</v>
      </c>
      <c r="C665" s="68"/>
      <c r="D665" s="68">
        <v>9.5</v>
      </c>
      <c r="E665" s="68">
        <v>9.5</v>
      </c>
      <c r="F665" s="113" t="s">
        <v>1046</v>
      </c>
      <c r="G665" s="113" t="s">
        <v>1047</v>
      </c>
    </row>
    <row r="666" spans="1:7" x14ac:dyDescent="0.3">
      <c r="A666" s="69" t="s">
        <v>805</v>
      </c>
      <c r="B666" s="101" t="s">
        <v>7</v>
      </c>
      <c r="C666" s="68"/>
      <c r="D666" s="68">
        <v>9.4</v>
      </c>
      <c r="E666" s="68">
        <v>9.4</v>
      </c>
      <c r="F666" s="113" t="s">
        <v>1046</v>
      </c>
      <c r="G666" s="113" t="s">
        <v>1047</v>
      </c>
    </row>
    <row r="667" spans="1:7" x14ac:dyDescent="0.3">
      <c r="A667" s="69" t="s">
        <v>806</v>
      </c>
      <c r="B667" s="101" t="s">
        <v>7</v>
      </c>
      <c r="C667" s="68"/>
      <c r="D667" s="68">
        <v>9.4</v>
      </c>
      <c r="E667" s="68">
        <v>9.4</v>
      </c>
      <c r="F667" s="113" t="s">
        <v>1046</v>
      </c>
      <c r="G667" s="113" t="s">
        <v>1047</v>
      </c>
    </row>
    <row r="668" spans="1:7" x14ac:dyDescent="0.3">
      <c r="A668" s="69" t="s">
        <v>930</v>
      </c>
      <c r="B668" s="101" t="s">
        <v>7</v>
      </c>
      <c r="C668" s="68"/>
      <c r="D668" s="68">
        <v>9.4</v>
      </c>
      <c r="E668" s="68">
        <v>9.4</v>
      </c>
      <c r="F668" s="113" t="s">
        <v>1046</v>
      </c>
      <c r="G668" s="113" t="s">
        <v>1047</v>
      </c>
    </row>
    <row r="669" spans="1:7" x14ac:dyDescent="0.3">
      <c r="A669" s="69" t="s">
        <v>896</v>
      </c>
      <c r="B669" s="101" t="s">
        <v>7</v>
      </c>
      <c r="C669" s="68"/>
      <c r="D669" s="68">
        <v>9.3000000000000007</v>
      </c>
      <c r="E669" s="68">
        <v>9.3000000000000007</v>
      </c>
      <c r="F669" s="113" t="s">
        <v>1046</v>
      </c>
      <c r="G669" s="113" t="s">
        <v>1047</v>
      </c>
    </row>
    <row r="670" spans="1:7" x14ac:dyDescent="0.3">
      <c r="A670" s="69" t="s">
        <v>764</v>
      </c>
      <c r="B670" s="101" t="s">
        <v>7</v>
      </c>
      <c r="C670" s="68"/>
      <c r="D670" s="68">
        <v>9.3000000000000007</v>
      </c>
      <c r="E670" s="68">
        <v>9.3000000000000007</v>
      </c>
      <c r="F670" s="113" t="s">
        <v>1046</v>
      </c>
      <c r="G670" s="113" t="s">
        <v>1047</v>
      </c>
    </row>
    <row r="671" spans="1:7" x14ac:dyDescent="0.3">
      <c r="A671" s="69" t="s">
        <v>767</v>
      </c>
      <c r="B671" s="101" t="s">
        <v>7</v>
      </c>
      <c r="C671" s="68"/>
      <c r="D671" s="68">
        <v>9.3000000000000007</v>
      </c>
      <c r="E671" s="68">
        <v>9.3000000000000007</v>
      </c>
      <c r="F671" s="113" t="s">
        <v>1046</v>
      </c>
      <c r="G671" s="113" t="s">
        <v>1047</v>
      </c>
    </row>
    <row r="672" spans="1:7" x14ac:dyDescent="0.3">
      <c r="A672" s="69" t="s">
        <v>357</v>
      </c>
      <c r="B672" s="101" t="s">
        <v>7</v>
      </c>
      <c r="C672" s="68"/>
      <c r="D672" s="68">
        <v>9.1999999999999993</v>
      </c>
      <c r="E672" s="68">
        <v>9.1999999999999993</v>
      </c>
      <c r="F672" s="113" t="s">
        <v>1046</v>
      </c>
      <c r="G672" s="113" t="s">
        <v>1047</v>
      </c>
    </row>
    <row r="673" spans="1:7" x14ac:dyDescent="0.3">
      <c r="A673" s="69" t="s">
        <v>898</v>
      </c>
      <c r="B673" s="101" t="s">
        <v>7</v>
      </c>
      <c r="C673" s="68"/>
      <c r="D673" s="68">
        <v>9.1999999999999993</v>
      </c>
      <c r="E673" s="68">
        <v>9.1999999999999993</v>
      </c>
      <c r="F673" s="113" t="s">
        <v>1046</v>
      </c>
      <c r="G673" s="113" t="s">
        <v>1047</v>
      </c>
    </row>
    <row r="674" spans="1:7" x14ac:dyDescent="0.3">
      <c r="A674" s="69" t="s">
        <v>99</v>
      </c>
      <c r="B674" s="101" t="s">
        <v>7</v>
      </c>
      <c r="C674" s="68"/>
      <c r="D674" s="68">
        <v>9.1</v>
      </c>
      <c r="E674" s="68">
        <v>9.1</v>
      </c>
      <c r="F674" s="113" t="s">
        <v>1046</v>
      </c>
      <c r="G674" s="113" t="s">
        <v>1047</v>
      </c>
    </row>
    <row r="675" spans="1:7" x14ac:dyDescent="0.3">
      <c r="A675" s="69" t="s">
        <v>185</v>
      </c>
      <c r="B675" s="101" t="s">
        <v>7</v>
      </c>
      <c r="C675" s="68"/>
      <c r="D675" s="68">
        <v>9.1</v>
      </c>
      <c r="E675" s="68">
        <v>9.1</v>
      </c>
      <c r="F675" s="113" t="s">
        <v>1046</v>
      </c>
      <c r="G675" s="113" t="s">
        <v>1047</v>
      </c>
    </row>
    <row r="676" spans="1:7" x14ac:dyDescent="0.3">
      <c r="A676" s="69" t="s">
        <v>276</v>
      </c>
      <c r="B676" s="101" t="s">
        <v>7</v>
      </c>
      <c r="C676" s="68"/>
      <c r="D676" s="68">
        <v>9.1</v>
      </c>
      <c r="E676" s="68">
        <v>9.1</v>
      </c>
      <c r="F676" s="113" t="s">
        <v>1046</v>
      </c>
      <c r="G676" s="113" t="s">
        <v>1047</v>
      </c>
    </row>
    <row r="677" spans="1:7" x14ac:dyDescent="0.3">
      <c r="A677" s="69" t="s">
        <v>277</v>
      </c>
      <c r="B677" s="101" t="s">
        <v>7</v>
      </c>
      <c r="C677" s="68"/>
      <c r="D677" s="68">
        <v>9.1</v>
      </c>
      <c r="E677" s="68">
        <v>9.1</v>
      </c>
      <c r="F677" s="113" t="s">
        <v>1046</v>
      </c>
      <c r="G677" s="113" t="s">
        <v>1047</v>
      </c>
    </row>
    <row r="678" spans="1:7" x14ac:dyDescent="0.3">
      <c r="A678" s="69" t="s">
        <v>558</v>
      </c>
      <c r="B678" s="101" t="s">
        <v>7</v>
      </c>
      <c r="C678" s="68"/>
      <c r="D678" s="68">
        <v>9.1</v>
      </c>
      <c r="E678" s="68">
        <v>9.1</v>
      </c>
      <c r="F678" s="113" t="s">
        <v>1046</v>
      </c>
      <c r="G678" s="113" t="s">
        <v>1047</v>
      </c>
    </row>
    <row r="679" spans="1:7" x14ac:dyDescent="0.3">
      <c r="A679" s="69" t="s">
        <v>597</v>
      </c>
      <c r="B679" s="101" t="s">
        <v>7</v>
      </c>
      <c r="C679" s="68"/>
      <c r="D679" s="68">
        <v>9.1</v>
      </c>
      <c r="E679" s="68">
        <v>9.1</v>
      </c>
      <c r="F679" s="113" t="s">
        <v>1046</v>
      </c>
      <c r="G679" s="113" t="s">
        <v>1047</v>
      </c>
    </row>
    <row r="680" spans="1:7" x14ac:dyDescent="0.3">
      <c r="A680" s="69" t="s">
        <v>625</v>
      </c>
      <c r="B680" s="101" t="s">
        <v>7</v>
      </c>
      <c r="C680" s="68"/>
      <c r="D680" s="68">
        <v>9.1</v>
      </c>
      <c r="E680" s="68">
        <v>9.1</v>
      </c>
      <c r="F680" s="113" t="s">
        <v>1046</v>
      </c>
      <c r="G680" s="113" t="s">
        <v>1047</v>
      </c>
    </row>
    <row r="681" spans="1:7" x14ac:dyDescent="0.3">
      <c r="A681" s="69" t="s">
        <v>459</v>
      </c>
      <c r="B681" s="101" t="s">
        <v>7</v>
      </c>
      <c r="C681" s="68"/>
      <c r="D681" s="68">
        <v>9</v>
      </c>
      <c r="E681" s="68">
        <v>9</v>
      </c>
      <c r="F681" s="113" t="s">
        <v>1046</v>
      </c>
      <c r="G681" s="113" t="s">
        <v>1047</v>
      </c>
    </row>
    <row r="682" spans="1:7" x14ac:dyDescent="0.3">
      <c r="A682" s="69" t="s">
        <v>242</v>
      </c>
      <c r="B682" s="101" t="s">
        <v>7</v>
      </c>
      <c r="C682" s="68"/>
      <c r="D682" s="68">
        <v>8.9</v>
      </c>
      <c r="E682" s="68">
        <v>8.9</v>
      </c>
      <c r="F682" s="113" t="s">
        <v>1048</v>
      </c>
      <c r="G682" s="113" t="s">
        <v>1049</v>
      </c>
    </row>
    <row r="683" spans="1:7" x14ac:dyDescent="0.3">
      <c r="A683" s="69" t="s">
        <v>615</v>
      </c>
      <c r="B683" s="101" t="s">
        <v>7</v>
      </c>
      <c r="C683" s="68"/>
      <c r="D683" s="68">
        <v>8.9</v>
      </c>
      <c r="E683" s="68">
        <v>8.9</v>
      </c>
      <c r="F683" s="113" t="s">
        <v>1048</v>
      </c>
      <c r="G683" s="113" t="s">
        <v>1049</v>
      </c>
    </row>
    <row r="684" spans="1:7" x14ac:dyDescent="0.3">
      <c r="A684" s="69" t="s">
        <v>915</v>
      </c>
      <c r="B684" s="101" t="s">
        <v>7</v>
      </c>
      <c r="C684" s="68"/>
      <c r="D684" s="68">
        <v>8.8000000000000007</v>
      </c>
      <c r="E684" s="68">
        <v>8.8000000000000007</v>
      </c>
      <c r="F684" s="113" t="s">
        <v>1048</v>
      </c>
      <c r="G684" s="113" t="s">
        <v>1049</v>
      </c>
    </row>
    <row r="685" spans="1:7" x14ac:dyDescent="0.3">
      <c r="A685" s="69" t="s">
        <v>191</v>
      </c>
      <c r="B685" s="101" t="s">
        <v>7</v>
      </c>
      <c r="C685" s="68"/>
      <c r="D685" s="68">
        <v>8.6999999999999993</v>
      </c>
      <c r="E685" s="68">
        <v>8.6999999999999993</v>
      </c>
      <c r="F685" s="113" t="s">
        <v>1048</v>
      </c>
      <c r="G685" s="113" t="s">
        <v>1049</v>
      </c>
    </row>
    <row r="686" spans="1:7" x14ac:dyDescent="0.3">
      <c r="A686" s="69" t="s">
        <v>223</v>
      </c>
      <c r="B686" s="101" t="s">
        <v>7</v>
      </c>
      <c r="C686" s="68"/>
      <c r="D686" s="68">
        <v>8.6999999999999993</v>
      </c>
      <c r="E686" s="68">
        <v>8.6999999999999993</v>
      </c>
      <c r="F686" s="113" t="s">
        <v>1048</v>
      </c>
      <c r="G686" s="113" t="s">
        <v>1049</v>
      </c>
    </row>
    <row r="687" spans="1:7" x14ac:dyDescent="0.3">
      <c r="A687" s="69" t="s">
        <v>553</v>
      </c>
      <c r="B687" s="101" t="s">
        <v>7</v>
      </c>
      <c r="C687" s="68"/>
      <c r="D687" s="68">
        <v>8.6999999999999993</v>
      </c>
      <c r="E687" s="68">
        <v>8.6999999999999993</v>
      </c>
      <c r="F687" s="113" t="s">
        <v>1048</v>
      </c>
      <c r="G687" s="113" t="s">
        <v>1049</v>
      </c>
    </row>
    <row r="688" spans="1:7" x14ac:dyDescent="0.3">
      <c r="A688" s="69" t="s">
        <v>43</v>
      </c>
      <c r="B688" s="101" t="s">
        <v>7</v>
      </c>
      <c r="C688" s="68"/>
      <c r="D688" s="68">
        <v>8.5</v>
      </c>
      <c r="E688" s="68">
        <v>8.5</v>
      </c>
      <c r="F688" s="113" t="s">
        <v>1048</v>
      </c>
      <c r="G688" s="113" t="s">
        <v>1049</v>
      </c>
    </row>
    <row r="689" spans="1:7" x14ac:dyDescent="0.3">
      <c r="A689" s="69" t="s">
        <v>196</v>
      </c>
      <c r="B689" s="101" t="s">
        <v>7</v>
      </c>
      <c r="C689" s="68"/>
      <c r="D689" s="68">
        <v>8.5</v>
      </c>
      <c r="E689" s="68">
        <v>8.5</v>
      </c>
      <c r="F689" s="113" t="s">
        <v>1048</v>
      </c>
      <c r="G689" s="113" t="s">
        <v>1049</v>
      </c>
    </row>
    <row r="690" spans="1:7" x14ac:dyDescent="0.3">
      <c r="A690" s="69" t="s">
        <v>260</v>
      </c>
      <c r="B690" s="101" t="s">
        <v>7</v>
      </c>
      <c r="C690" s="68"/>
      <c r="D690" s="68">
        <v>8.5</v>
      </c>
      <c r="E690" s="68">
        <v>8.5</v>
      </c>
      <c r="F690" s="113" t="s">
        <v>1048</v>
      </c>
      <c r="G690" s="113" t="s">
        <v>1049</v>
      </c>
    </row>
    <row r="691" spans="1:7" x14ac:dyDescent="0.3">
      <c r="A691" s="69" t="s">
        <v>394</v>
      </c>
      <c r="B691" s="101" t="s">
        <v>7</v>
      </c>
      <c r="C691" s="68"/>
      <c r="D691" s="68">
        <v>8.5</v>
      </c>
      <c r="E691" s="68">
        <v>8.5</v>
      </c>
      <c r="F691" s="113" t="s">
        <v>1048</v>
      </c>
      <c r="G691" s="113" t="s">
        <v>1049</v>
      </c>
    </row>
    <row r="692" spans="1:7" x14ac:dyDescent="0.3">
      <c r="A692" s="69" t="s">
        <v>504</v>
      </c>
      <c r="B692" s="101" t="s">
        <v>7</v>
      </c>
      <c r="C692" s="68"/>
      <c r="D692" s="68">
        <v>8.5</v>
      </c>
      <c r="E692" s="68">
        <v>8.5</v>
      </c>
      <c r="F692" s="113" t="s">
        <v>1048</v>
      </c>
      <c r="G692" s="113" t="s">
        <v>1049</v>
      </c>
    </row>
    <row r="693" spans="1:7" x14ac:dyDescent="0.3">
      <c r="A693" s="69" t="s">
        <v>514</v>
      </c>
      <c r="B693" s="101" t="s">
        <v>7</v>
      </c>
      <c r="C693" s="68"/>
      <c r="D693" s="68">
        <v>8.5</v>
      </c>
      <c r="E693" s="68">
        <v>8.5</v>
      </c>
      <c r="F693" s="113" t="s">
        <v>1048</v>
      </c>
      <c r="G693" s="113" t="s">
        <v>1049</v>
      </c>
    </row>
    <row r="694" spans="1:7" x14ac:dyDescent="0.3">
      <c r="A694" s="69" t="s">
        <v>124</v>
      </c>
      <c r="B694" s="101" t="s">
        <v>7</v>
      </c>
      <c r="C694" s="68"/>
      <c r="D694" s="68">
        <v>8.4</v>
      </c>
      <c r="E694" s="68">
        <v>8.4</v>
      </c>
      <c r="F694" s="113" t="s">
        <v>1048</v>
      </c>
      <c r="G694" s="113" t="s">
        <v>1049</v>
      </c>
    </row>
    <row r="695" spans="1:7" x14ac:dyDescent="0.3">
      <c r="A695" s="69" t="s">
        <v>247</v>
      </c>
      <c r="B695" s="101" t="s">
        <v>7</v>
      </c>
      <c r="C695" s="68"/>
      <c r="D695" s="68">
        <v>8.4</v>
      </c>
      <c r="E695" s="68">
        <v>8.4</v>
      </c>
      <c r="F695" s="113" t="s">
        <v>1048</v>
      </c>
      <c r="G695" s="113" t="s">
        <v>1049</v>
      </c>
    </row>
    <row r="696" spans="1:7" x14ac:dyDescent="0.3">
      <c r="A696" s="69" t="s">
        <v>540</v>
      </c>
      <c r="B696" s="101" t="s">
        <v>7</v>
      </c>
      <c r="C696" s="68"/>
      <c r="D696" s="68">
        <v>8.4</v>
      </c>
      <c r="E696" s="68">
        <v>8.4</v>
      </c>
      <c r="F696" s="113" t="s">
        <v>1048</v>
      </c>
      <c r="G696" s="113" t="s">
        <v>1049</v>
      </c>
    </row>
    <row r="697" spans="1:7" x14ac:dyDescent="0.3">
      <c r="A697" s="69" t="s">
        <v>489</v>
      </c>
      <c r="B697" s="101" t="s">
        <v>7</v>
      </c>
      <c r="C697" s="68"/>
      <c r="D697" s="68">
        <v>8.3000000000000007</v>
      </c>
      <c r="E697" s="68">
        <v>8.3000000000000007</v>
      </c>
      <c r="F697" s="113" t="s">
        <v>1048</v>
      </c>
      <c r="G697" s="113" t="s">
        <v>1049</v>
      </c>
    </row>
    <row r="698" spans="1:7" x14ac:dyDescent="0.3">
      <c r="A698" s="69" t="s">
        <v>490</v>
      </c>
      <c r="B698" s="101" t="s">
        <v>7</v>
      </c>
      <c r="C698" s="68"/>
      <c r="D698" s="68">
        <v>8.3000000000000007</v>
      </c>
      <c r="E698" s="68">
        <v>8.3000000000000007</v>
      </c>
      <c r="F698" s="113" t="s">
        <v>1048</v>
      </c>
      <c r="G698" s="113" t="s">
        <v>1049</v>
      </c>
    </row>
    <row r="699" spans="1:7" x14ac:dyDescent="0.3">
      <c r="A699" s="69" t="s">
        <v>262</v>
      </c>
      <c r="B699" s="101" t="s">
        <v>7</v>
      </c>
      <c r="C699" s="68"/>
      <c r="D699" s="68">
        <v>8.1999999999999993</v>
      </c>
      <c r="E699" s="68">
        <v>8.1999999999999993</v>
      </c>
      <c r="F699" s="113" t="s">
        <v>1048</v>
      </c>
      <c r="G699" s="113" t="s">
        <v>1049</v>
      </c>
    </row>
    <row r="700" spans="1:7" x14ac:dyDescent="0.3">
      <c r="A700" s="69" t="s">
        <v>375</v>
      </c>
      <c r="B700" s="101" t="s">
        <v>7</v>
      </c>
      <c r="C700" s="68"/>
      <c r="D700" s="68">
        <v>8.1999999999999993</v>
      </c>
      <c r="E700" s="68">
        <v>8.1999999999999993</v>
      </c>
      <c r="F700" s="113" t="s">
        <v>1048</v>
      </c>
      <c r="G700" s="113" t="s">
        <v>1049</v>
      </c>
    </row>
    <row r="701" spans="1:7" x14ac:dyDescent="0.3">
      <c r="A701" s="69" t="s">
        <v>683</v>
      </c>
      <c r="B701" s="101" t="s">
        <v>7</v>
      </c>
      <c r="C701" s="68"/>
      <c r="D701" s="68">
        <v>8.1999999999999993</v>
      </c>
      <c r="E701" s="68">
        <v>8.1999999999999993</v>
      </c>
      <c r="F701" s="113" t="s">
        <v>1048</v>
      </c>
      <c r="G701" s="113" t="s">
        <v>1049</v>
      </c>
    </row>
    <row r="702" spans="1:7" x14ac:dyDescent="0.3">
      <c r="A702" s="69" t="s">
        <v>335</v>
      </c>
      <c r="B702" s="101" t="s">
        <v>7</v>
      </c>
      <c r="C702" s="68"/>
      <c r="D702" s="68">
        <v>8.1</v>
      </c>
      <c r="E702" s="68">
        <v>8.1</v>
      </c>
      <c r="F702" s="113" t="s">
        <v>1048</v>
      </c>
      <c r="G702" s="113" t="s">
        <v>1049</v>
      </c>
    </row>
    <row r="703" spans="1:7" x14ac:dyDescent="0.3">
      <c r="A703" s="69" t="s">
        <v>756</v>
      </c>
      <c r="B703" s="101" t="s">
        <v>7</v>
      </c>
      <c r="C703" s="68"/>
      <c r="D703" s="68">
        <v>8.1</v>
      </c>
      <c r="E703" s="68">
        <v>8.1</v>
      </c>
      <c r="F703" s="113" t="s">
        <v>1048</v>
      </c>
      <c r="G703" s="113" t="s">
        <v>1049</v>
      </c>
    </row>
    <row r="704" spans="1:7" x14ac:dyDescent="0.3">
      <c r="A704" s="69" t="s">
        <v>814</v>
      </c>
      <c r="B704" s="101" t="s">
        <v>7</v>
      </c>
      <c r="C704" s="68"/>
      <c r="D704" s="68">
        <v>8</v>
      </c>
      <c r="E704" s="68">
        <v>8</v>
      </c>
      <c r="F704" s="113" t="s">
        <v>1048</v>
      </c>
      <c r="G704" s="113" t="s">
        <v>1049</v>
      </c>
    </row>
    <row r="705" spans="1:7" x14ac:dyDescent="0.3">
      <c r="A705" s="69" t="s">
        <v>822</v>
      </c>
      <c r="B705" s="101" t="s">
        <v>7</v>
      </c>
      <c r="C705" s="68"/>
      <c r="D705" s="68">
        <v>7.9</v>
      </c>
      <c r="E705" s="68">
        <v>7.9</v>
      </c>
      <c r="F705" s="113" t="s">
        <v>1048</v>
      </c>
      <c r="G705" s="113" t="s">
        <v>1049</v>
      </c>
    </row>
    <row r="706" spans="1:7" x14ac:dyDescent="0.3">
      <c r="A706" s="69" t="s">
        <v>682</v>
      </c>
      <c r="B706" s="101" t="s">
        <v>7</v>
      </c>
      <c r="C706" s="68"/>
      <c r="D706" s="68">
        <v>7.7</v>
      </c>
      <c r="E706" s="68">
        <v>7.7</v>
      </c>
      <c r="F706" s="113" t="s">
        <v>1048</v>
      </c>
      <c r="G706" s="113" t="s">
        <v>1049</v>
      </c>
    </row>
    <row r="707" spans="1:7" x14ac:dyDescent="0.3">
      <c r="A707" s="69" t="s">
        <v>502</v>
      </c>
      <c r="B707" s="101" t="s">
        <v>7</v>
      </c>
      <c r="C707" s="68"/>
      <c r="D707" s="68">
        <v>7.3</v>
      </c>
      <c r="E707" s="68">
        <v>7.3</v>
      </c>
      <c r="F707" s="113" t="s">
        <v>1048</v>
      </c>
      <c r="G707" s="113" t="s">
        <v>1049</v>
      </c>
    </row>
    <row r="708" spans="1:7" x14ac:dyDescent="0.3">
      <c r="A708" s="69" t="s">
        <v>503</v>
      </c>
      <c r="B708" s="101" t="s">
        <v>7</v>
      </c>
      <c r="C708" s="68"/>
      <c r="D708" s="68">
        <v>7.3</v>
      </c>
      <c r="E708" s="68">
        <v>7.3</v>
      </c>
      <c r="F708" s="113" t="s">
        <v>1048</v>
      </c>
      <c r="G708" s="113" t="s">
        <v>1049</v>
      </c>
    </row>
    <row r="709" spans="1:7" x14ac:dyDescent="0.3">
      <c r="A709" s="69" t="s">
        <v>45</v>
      </c>
      <c r="B709" s="101" t="s">
        <v>7</v>
      </c>
      <c r="C709" s="68"/>
      <c r="D709" s="68">
        <v>7</v>
      </c>
      <c r="E709" s="68">
        <v>7</v>
      </c>
      <c r="F709" s="113" t="s">
        <v>1048</v>
      </c>
      <c r="G709" s="113" t="s">
        <v>1049</v>
      </c>
    </row>
    <row r="710" spans="1:7" x14ac:dyDescent="0.3">
      <c r="A710" s="69" t="s">
        <v>296</v>
      </c>
      <c r="B710" s="101" t="s">
        <v>7</v>
      </c>
      <c r="C710" s="68"/>
      <c r="D710" s="68">
        <v>7</v>
      </c>
      <c r="E710" s="68">
        <v>7</v>
      </c>
      <c r="F710" s="113" t="s">
        <v>1048</v>
      </c>
      <c r="G710" s="113" t="s">
        <v>1049</v>
      </c>
    </row>
    <row r="711" spans="1:7" x14ac:dyDescent="0.3">
      <c r="A711" s="69" t="s">
        <v>449</v>
      </c>
      <c r="B711" s="101" t="s">
        <v>7</v>
      </c>
      <c r="C711" s="68"/>
      <c r="D711" s="68">
        <v>6.9</v>
      </c>
      <c r="E711" s="68">
        <v>6.9</v>
      </c>
      <c r="F711" s="113" t="s">
        <v>1048</v>
      </c>
      <c r="G711" s="113" t="s">
        <v>1049</v>
      </c>
    </row>
    <row r="712" spans="1:7" x14ac:dyDescent="0.3">
      <c r="A712" s="69" t="s">
        <v>595</v>
      </c>
      <c r="B712" s="101" t="s">
        <v>7</v>
      </c>
      <c r="C712" s="68"/>
      <c r="D712" s="68">
        <v>6.9</v>
      </c>
      <c r="E712" s="68">
        <v>6.9</v>
      </c>
      <c r="F712" s="113" t="s">
        <v>1048</v>
      </c>
      <c r="G712" s="113" t="s">
        <v>1049</v>
      </c>
    </row>
    <row r="713" spans="1:7" x14ac:dyDescent="0.3">
      <c r="A713" s="69" t="s">
        <v>684</v>
      </c>
      <c r="B713" s="101" t="s">
        <v>7</v>
      </c>
      <c r="C713" s="68"/>
      <c r="D713" s="68">
        <v>6.9</v>
      </c>
      <c r="E713" s="68">
        <v>6.9</v>
      </c>
      <c r="F713" s="113" t="s">
        <v>1048</v>
      </c>
      <c r="G713" s="113" t="s">
        <v>1049</v>
      </c>
    </row>
    <row r="714" spans="1:7" x14ac:dyDescent="0.3">
      <c r="A714" s="69" t="s">
        <v>685</v>
      </c>
      <c r="B714" s="101" t="s">
        <v>7</v>
      </c>
      <c r="C714" s="68"/>
      <c r="D714" s="68">
        <v>6.9</v>
      </c>
      <c r="E714" s="68">
        <v>6.9</v>
      </c>
      <c r="F714" s="113" t="s">
        <v>1048</v>
      </c>
      <c r="G714" s="113" t="s">
        <v>1049</v>
      </c>
    </row>
    <row r="715" spans="1:7" x14ac:dyDescent="0.3">
      <c r="A715" s="69" t="s">
        <v>686</v>
      </c>
      <c r="B715" s="101" t="s">
        <v>7</v>
      </c>
      <c r="C715" s="68"/>
      <c r="D715" s="68">
        <v>6.9</v>
      </c>
      <c r="E715" s="68">
        <v>6.9</v>
      </c>
      <c r="F715" s="113" t="s">
        <v>1048</v>
      </c>
      <c r="G715" s="113" t="s">
        <v>1049</v>
      </c>
    </row>
    <row r="716" spans="1:7" x14ac:dyDescent="0.3">
      <c r="A716" s="69" t="s">
        <v>22</v>
      </c>
      <c r="B716" s="101" t="s">
        <v>7</v>
      </c>
      <c r="C716" s="68"/>
      <c r="D716" s="68">
        <v>6.7</v>
      </c>
      <c r="E716" s="68">
        <v>6.7</v>
      </c>
      <c r="F716" s="113" t="s">
        <v>1048</v>
      </c>
      <c r="G716" s="113" t="s">
        <v>1049</v>
      </c>
    </row>
    <row r="717" spans="1:7" x14ac:dyDescent="0.3">
      <c r="A717" s="69" t="s">
        <v>55</v>
      </c>
      <c r="B717" s="101" t="s">
        <v>7</v>
      </c>
      <c r="C717" s="68"/>
      <c r="D717" s="68">
        <v>6.7</v>
      </c>
      <c r="E717" s="68">
        <v>6.7</v>
      </c>
      <c r="F717" s="113" t="s">
        <v>1048</v>
      </c>
      <c r="G717" s="113" t="s">
        <v>1049</v>
      </c>
    </row>
    <row r="718" spans="1:7" x14ac:dyDescent="0.3">
      <c r="A718" s="69" t="s">
        <v>76</v>
      </c>
      <c r="B718" s="101" t="s">
        <v>7</v>
      </c>
      <c r="C718" s="68"/>
      <c r="D718" s="68">
        <v>6.7</v>
      </c>
      <c r="E718" s="68">
        <v>6.7</v>
      </c>
      <c r="F718" s="113" t="s">
        <v>1048</v>
      </c>
      <c r="G718" s="113" t="s">
        <v>1049</v>
      </c>
    </row>
    <row r="719" spans="1:7" x14ac:dyDescent="0.3">
      <c r="A719" s="69" t="s">
        <v>87</v>
      </c>
      <c r="B719" s="101" t="s">
        <v>7</v>
      </c>
      <c r="C719" s="68"/>
      <c r="D719" s="68">
        <v>6.7</v>
      </c>
      <c r="E719" s="68">
        <v>6.7</v>
      </c>
      <c r="F719" s="113" t="s">
        <v>1048</v>
      </c>
      <c r="G719" s="113" t="s">
        <v>1049</v>
      </c>
    </row>
    <row r="720" spans="1:7" x14ac:dyDescent="0.3">
      <c r="A720" s="69" t="s">
        <v>88</v>
      </c>
      <c r="B720" s="101" t="s">
        <v>7</v>
      </c>
      <c r="C720" s="68"/>
      <c r="D720" s="68">
        <v>6.7</v>
      </c>
      <c r="E720" s="68">
        <v>6.7</v>
      </c>
      <c r="F720" s="113" t="s">
        <v>1048</v>
      </c>
      <c r="G720" s="113" t="s">
        <v>1049</v>
      </c>
    </row>
    <row r="721" spans="1:7" x14ac:dyDescent="0.3">
      <c r="A721" s="69" t="s">
        <v>137</v>
      </c>
      <c r="B721" s="101" t="s">
        <v>7</v>
      </c>
      <c r="C721" s="68"/>
      <c r="D721" s="68">
        <v>6.7</v>
      </c>
      <c r="E721" s="68">
        <v>6.7</v>
      </c>
      <c r="F721" s="113" t="s">
        <v>1048</v>
      </c>
      <c r="G721" s="113" t="s">
        <v>1049</v>
      </c>
    </row>
    <row r="722" spans="1:7" x14ac:dyDescent="0.3">
      <c r="A722" s="69" t="s">
        <v>176</v>
      </c>
      <c r="B722" s="101" t="s">
        <v>7</v>
      </c>
      <c r="C722" s="68"/>
      <c r="D722" s="68">
        <v>6.7</v>
      </c>
      <c r="E722" s="68">
        <v>6.7</v>
      </c>
      <c r="F722" s="113" t="s">
        <v>1048</v>
      </c>
      <c r="G722" s="113" t="s">
        <v>1049</v>
      </c>
    </row>
    <row r="723" spans="1:7" x14ac:dyDescent="0.3">
      <c r="A723" s="69" t="s">
        <v>852</v>
      </c>
      <c r="B723" s="101" t="s">
        <v>7</v>
      </c>
      <c r="C723" s="68"/>
      <c r="D723" s="68">
        <v>6.7</v>
      </c>
      <c r="E723" s="68">
        <v>6.7</v>
      </c>
      <c r="F723" s="113" t="s">
        <v>1048</v>
      </c>
      <c r="G723" s="113" t="s">
        <v>1049</v>
      </c>
    </row>
    <row r="724" spans="1:7" x14ac:dyDescent="0.3">
      <c r="A724" s="69" t="s">
        <v>213</v>
      </c>
      <c r="B724" s="101" t="s">
        <v>7</v>
      </c>
      <c r="C724" s="68"/>
      <c r="D724" s="68">
        <v>6.7</v>
      </c>
      <c r="E724" s="68">
        <v>6.7</v>
      </c>
      <c r="F724" s="113" t="s">
        <v>1048</v>
      </c>
      <c r="G724" s="113" t="s">
        <v>1049</v>
      </c>
    </row>
    <row r="725" spans="1:7" x14ac:dyDescent="0.3">
      <c r="A725" s="69" t="s">
        <v>220</v>
      </c>
      <c r="B725" s="101" t="s">
        <v>7</v>
      </c>
      <c r="C725" s="68"/>
      <c r="D725" s="68">
        <v>6.7</v>
      </c>
      <c r="E725" s="68">
        <v>6.7</v>
      </c>
      <c r="F725" s="113" t="s">
        <v>1048</v>
      </c>
      <c r="G725" s="113" t="s">
        <v>1049</v>
      </c>
    </row>
    <row r="726" spans="1:7" x14ac:dyDescent="0.3">
      <c r="A726" s="69" t="s">
        <v>267</v>
      </c>
      <c r="B726" s="101" t="s">
        <v>7</v>
      </c>
      <c r="C726" s="68"/>
      <c r="D726" s="68">
        <v>6.7</v>
      </c>
      <c r="E726" s="68">
        <v>6.7</v>
      </c>
      <c r="F726" s="113" t="s">
        <v>1048</v>
      </c>
      <c r="G726" s="113" t="s">
        <v>1049</v>
      </c>
    </row>
    <row r="727" spans="1:7" x14ac:dyDescent="0.3">
      <c r="A727" s="69" t="s">
        <v>268</v>
      </c>
      <c r="B727" s="101" t="s">
        <v>7</v>
      </c>
      <c r="C727" s="68"/>
      <c r="D727" s="68">
        <v>6.7</v>
      </c>
      <c r="E727" s="68">
        <v>6.7</v>
      </c>
      <c r="F727" s="113" t="s">
        <v>1048</v>
      </c>
      <c r="G727" s="113" t="s">
        <v>1049</v>
      </c>
    </row>
    <row r="728" spans="1:7" x14ac:dyDescent="0.3">
      <c r="A728" s="69" t="s">
        <v>289</v>
      </c>
      <c r="B728" s="101" t="s">
        <v>7</v>
      </c>
      <c r="C728" s="68"/>
      <c r="D728" s="68">
        <v>6.7</v>
      </c>
      <c r="E728" s="68">
        <v>6.7</v>
      </c>
      <c r="F728" s="113" t="s">
        <v>1048</v>
      </c>
      <c r="G728" s="113" t="s">
        <v>1049</v>
      </c>
    </row>
    <row r="729" spans="1:7" x14ac:dyDescent="0.3">
      <c r="A729" s="69" t="s">
        <v>386</v>
      </c>
      <c r="B729" s="101" t="s">
        <v>7</v>
      </c>
      <c r="C729" s="68"/>
      <c r="D729" s="68">
        <v>6.7</v>
      </c>
      <c r="E729" s="68">
        <v>6.7</v>
      </c>
      <c r="F729" s="113" t="s">
        <v>1048</v>
      </c>
      <c r="G729" s="113" t="s">
        <v>1049</v>
      </c>
    </row>
    <row r="730" spans="1:7" x14ac:dyDescent="0.3">
      <c r="A730" s="69" t="s">
        <v>505</v>
      </c>
      <c r="B730" s="101" t="s">
        <v>7</v>
      </c>
      <c r="C730" s="68"/>
      <c r="D730" s="68">
        <v>6.7</v>
      </c>
      <c r="E730" s="68">
        <v>6.7</v>
      </c>
      <c r="F730" s="113" t="s">
        <v>1048</v>
      </c>
      <c r="G730" s="113" t="s">
        <v>1049</v>
      </c>
    </row>
    <row r="731" spans="1:7" x14ac:dyDescent="0.3">
      <c r="A731" s="69" t="s">
        <v>584</v>
      </c>
      <c r="B731" s="101" t="s">
        <v>7</v>
      </c>
      <c r="C731" s="68"/>
      <c r="D731" s="68">
        <v>6.7</v>
      </c>
      <c r="E731" s="68">
        <v>6.7</v>
      </c>
      <c r="F731" s="113" t="s">
        <v>1048</v>
      </c>
      <c r="G731" s="113" t="s">
        <v>1049</v>
      </c>
    </row>
    <row r="732" spans="1:7" x14ac:dyDescent="0.3">
      <c r="A732" s="69" t="s">
        <v>630</v>
      </c>
      <c r="B732" s="101" t="s">
        <v>7</v>
      </c>
      <c r="C732" s="68"/>
      <c r="D732" s="68">
        <v>6.7</v>
      </c>
      <c r="E732" s="68">
        <v>6.7</v>
      </c>
      <c r="F732" s="113" t="s">
        <v>1048</v>
      </c>
      <c r="G732" s="113" t="s">
        <v>1049</v>
      </c>
    </row>
    <row r="733" spans="1:7" x14ac:dyDescent="0.3">
      <c r="A733" s="69" t="s">
        <v>631</v>
      </c>
      <c r="B733" s="101" t="s">
        <v>7</v>
      </c>
      <c r="C733" s="68"/>
      <c r="D733" s="68">
        <v>6.7</v>
      </c>
      <c r="E733" s="68">
        <v>6.7</v>
      </c>
      <c r="F733" s="113" t="s">
        <v>1048</v>
      </c>
      <c r="G733" s="113" t="s">
        <v>1049</v>
      </c>
    </row>
    <row r="734" spans="1:7" x14ac:dyDescent="0.3">
      <c r="A734" s="69" t="s">
        <v>692</v>
      </c>
      <c r="B734" s="101" t="s">
        <v>7</v>
      </c>
      <c r="C734" s="68"/>
      <c r="D734" s="68">
        <v>6.7</v>
      </c>
      <c r="E734" s="68">
        <v>6.7</v>
      </c>
      <c r="F734" s="113" t="s">
        <v>1048</v>
      </c>
      <c r="G734" s="113" t="s">
        <v>1049</v>
      </c>
    </row>
    <row r="735" spans="1:7" x14ac:dyDescent="0.3">
      <c r="A735" s="69" t="s">
        <v>711</v>
      </c>
      <c r="B735" s="101" t="s">
        <v>7</v>
      </c>
      <c r="C735" s="68"/>
      <c r="D735" s="68">
        <v>6.7</v>
      </c>
      <c r="E735" s="68">
        <v>6.7</v>
      </c>
      <c r="F735" s="113" t="s">
        <v>1048</v>
      </c>
      <c r="G735" s="113" t="s">
        <v>1049</v>
      </c>
    </row>
    <row r="736" spans="1:7" x14ac:dyDescent="0.3">
      <c r="A736" s="69" t="s">
        <v>728</v>
      </c>
      <c r="B736" s="101" t="s">
        <v>7</v>
      </c>
      <c r="C736" s="68"/>
      <c r="D736" s="68">
        <v>6.7</v>
      </c>
      <c r="E736" s="68">
        <v>6.7</v>
      </c>
      <c r="F736" s="113" t="s">
        <v>1048</v>
      </c>
      <c r="G736" s="113" t="s">
        <v>1049</v>
      </c>
    </row>
    <row r="737" spans="1:7" x14ac:dyDescent="0.3">
      <c r="A737" s="69" t="s">
        <v>17</v>
      </c>
      <c r="B737" s="101" t="s">
        <v>7</v>
      </c>
      <c r="C737" s="68"/>
      <c r="D737" s="68">
        <v>6.5</v>
      </c>
      <c r="E737" s="68">
        <v>6.5</v>
      </c>
      <c r="F737" s="113" t="s">
        <v>1048</v>
      </c>
      <c r="G737" s="113" t="s">
        <v>1049</v>
      </c>
    </row>
    <row r="738" spans="1:7" x14ac:dyDescent="0.3">
      <c r="A738" s="69" t="s">
        <v>18</v>
      </c>
      <c r="B738" s="101" t="s">
        <v>7</v>
      </c>
      <c r="C738" s="68"/>
      <c r="D738" s="68">
        <v>6.5</v>
      </c>
      <c r="E738" s="68">
        <v>6.5</v>
      </c>
      <c r="F738" s="113" t="s">
        <v>1048</v>
      </c>
      <c r="G738" s="113" t="s">
        <v>1049</v>
      </c>
    </row>
    <row r="739" spans="1:7" x14ac:dyDescent="0.3">
      <c r="A739" s="69" t="s">
        <v>118</v>
      </c>
      <c r="B739" s="101" t="s">
        <v>7</v>
      </c>
      <c r="C739" s="68"/>
      <c r="D739" s="68">
        <v>6.5</v>
      </c>
      <c r="E739" s="68">
        <v>6.5</v>
      </c>
      <c r="F739" s="113" t="s">
        <v>1048</v>
      </c>
      <c r="G739" s="113" t="s">
        <v>1049</v>
      </c>
    </row>
    <row r="740" spans="1:7" x14ac:dyDescent="0.3">
      <c r="A740" s="69" t="s">
        <v>817</v>
      </c>
      <c r="B740" s="101" t="s">
        <v>7</v>
      </c>
      <c r="C740" s="68"/>
      <c r="D740" s="68">
        <v>6.5</v>
      </c>
      <c r="E740" s="68">
        <v>6.5</v>
      </c>
      <c r="F740" s="113" t="s">
        <v>1048</v>
      </c>
      <c r="G740" s="113" t="s">
        <v>1049</v>
      </c>
    </row>
    <row r="741" spans="1:7" x14ac:dyDescent="0.3">
      <c r="A741" s="69" t="s">
        <v>186</v>
      </c>
      <c r="B741" s="101" t="s">
        <v>7</v>
      </c>
      <c r="C741" s="68"/>
      <c r="D741" s="68">
        <v>6.5</v>
      </c>
      <c r="E741" s="68">
        <v>6.5</v>
      </c>
      <c r="F741" s="113" t="s">
        <v>1048</v>
      </c>
      <c r="G741" s="113" t="s">
        <v>1049</v>
      </c>
    </row>
    <row r="742" spans="1:7" x14ac:dyDescent="0.3">
      <c r="A742" s="69" t="s">
        <v>203</v>
      </c>
      <c r="B742" s="101" t="s">
        <v>7</v>
      </c>
      <c r="C742" s="68"/>
      <c r="D742" s="68">
        <v>6.5</v>
      </c>
      <c r="E742" s="68">
        <v>6.5</v>
      </c>
      <c r="F742" s="113" t="s">
        <v>1048</v>
      </c>
      <c r="G742" s="113" t="s">
        <v>1049</v>
      </c>
    </row>
    <row r="743" spans="1:7" x14ac:dyDescent="0.3">
      <c r="A743" s="69" t="s">
        <v>212</v>
      </c>
      <c r="B743" s="101" t="s">
        <v>7</v>
      </c>
      <c r="C743" s="68"/>
      <c r="D743" s="68">
        <v>6.5</v>
      </c>
      <c r="E743" s="68">
        <v>6.5</v>
      </c>
      <c r="F743" s="113" t="s">
        <v>1048</v>
      </c>
      <c r="G743" s="113" t="s">
        <v>1049</v>
      </c>
    </row>
    <row r="744" spans="1:7" x14ac:dyDescent="0.3">
      <c r="A744" s="69" t="s">
        <v>253</v>
      </c>
      <c r="B744" s="101" t="s">
        <v>7</v>
      </c>
      <c r="C744" s="68"/>
      <c r="D744" s="68">
        <v>6.5</v>
      </c>
      <c r="E744" s="68">
        <v>6.5</v>
      </c>
      <c r="F744" s="113" t="s">
        <v>1048</v>
      </c>
      <c r="G744" s="113" t="s">
        <v>1049</v>
      </c>
    </row>
    <row r="745" spans="1:7" x14ac:dyDescent="0.3">
      <c r="A745" s="69" t="s">
        <v>403</v>
      </c>
      <c r="B745" s="101" t="s">
        <v>7</v>
      </c>
      <c r="C745" s="68"/>
      <c r="D745" s="68">
        <v>6.5</v>
      </c>
      <c r="E745" s="68">
        <v>6.5</v>
      </c>
      <c r="F745" s="113" t="s">
        <v>1048</v>
      </c>
      <c r="G745" s="113" t="s">
        <v>1049</v>
      </c>
    </row>
    <row r="746" spans="1:7" x14ac:dyDescent="0.3">
      <c r="A746" s="69" t="s">
        <v>437</v>
      </c>
      <c r="B746" s="101" t="s">
        <v>7</v>
      </c>
      <c r="C746" s="68"/>
      <c r="D746" s="68">
        <v>6.5</v>
      </c>
      <c r="E746" s="68">
        <v>6.5</v>
      </c>
      <c r="F746" s="113" t="s">
        <v>1048</v>
      </c>
      <c r="G746" s="113" t="s">
        <v>1049</v>
      </c>
    </row>
    <row r="747" spans="1:7" x14ac:dyDescent="0.3">
      <c r="A747" s="69" t="s">
        <v>438</v>
      </c>
      <c r="B747" s="101" t="s">
        <v>7</v>
      </c>
      <c r="C747" s="68"/>
      <c r="D747" s="68">
        <v>6.5</v>
      </c>
      <c r="E747" s="68">
        <v>6.5</v>
      </c>
      <c r="F747" s="113" t="s">
        <v>1048</v>
      </c>
      <c r="G747" s="113" t="s">
        <v>1049</v>
      </c>
    </row>
    <row r="748" spans="1:7" x14ac:dyDescent="0.3">
      <c r="A748" s="69" t="s">
        <v>492</v>
      </c>
      <c r="B748" s="101" t="s">
        <v>7</v>
      </c>
      <c r="C748" s="68"/>
      <c r="D748" s="68">
        <v>6.5</v>
      </c>
      <c r="E748" s="68">
        <v>6.5</v>
      </c>
      <c r="F748" s="113" t="s">
        <v>1048</v>
      </c>
      <c r="G748" s="113" t="s">
        <v>1049</v>
      </c>
    </row>
    <row r="749" spans="1:7" x14ac:dyDescent="0.3">
      <c r="A749" s="69" t="s">
        <v>621</v>
      </c>
      <c r="B749" s="101" t="s">
        <v>7</v>
      </c>
      <c r="C749" s="68"/>
      <c r="D749" s="68">
        <v>6.5</v>
      </c>
      <c r="E749" s="68">
        <v>6.5</v>
      </c>
      <c r="F749" s="113" t="s">
        <v>1048</v>
      </c>
      <c r="G749" s="113" t="s">
        <v>1049</v>
      </c>
    </row>
    <row r="750" spans="1:7" x14ac:dyDescent="0.3">
      <c r="A750" s="69" t="s">
        <v>622</v>
      </c>
      <c r="B750" s="101" t="s">
        <v>7</v>
      </c>
      <c r="C750" s="68"/>
      <c r="D750" s="68">
        <v>6.5</v>
      </c>
      <c r="E750" s="68">
        <v>6.5</v>
      </c>
      <c r="F750" s="113" t="s">
        <v>1048</v>
      </c>
      <c r="G750" s="113" t="s">
        <v>1049</v>
      </c>
    </row>
    <row r="751" spans="1:7" x14ac:dyDescent="0.3">
      <c r="A751" s="69" t="s">
        <v>734</v>
      </c>
      <c r="B751" s="101" t="s">
        <v>7</v>
      </c>
      <c r="C751" s="68"/>
      <c r="D751" s="68">
        <v>6.5</v>
      </c>
      <c r="E751" s="68">
        <v>6.5</v>
      </c>
      <c r="F751" s="113" t="s">
        <v>1048</v>
      </c>
      <c r="G751" s="113" t="s">
        <v>1049</v>
      </c>
    </row>
    <row r="752" spans="1:7" x14ac:dyDescent="0.3">
      <c r="A752" s="69" t="s">
        <v>777</v>
      </c>
      <c r="B752" s="101" t="s">
        <v>7</v>
      </c>
      <c r="C752" s="68"/>
      <c r="D752" s="68">
        <v>6.5</v>
      </c>
      <c r="E752" s="68">
        <v>6.5</v>
      </c>
      <c r="F752" s="113" t="s">
        <v>1048</v>
      </c>
      <c r="G752" s="113" t="s">
        <v>1049</v>
      </c>
    </row>
    <row r="753" spans="1:7" x14ac:dyDescent="0.3">
      <c r="A753" s="69" t="s">
        <v>508</v>
      </c>
      <c r="B753" s="101" t="s">
        <v>7</v>
      </c>
      <c r="C753" s="68"/>
      <c r="D753" s="68">
        <v>6.4</v>
      </c>
      <c r="E753" s="68">
        <v>6.4</v>
      </c>
      <c r="F753" s="113" t="s">
        <v>1048</v>
      </c>
      <c r="G753" s="113" t="s">
        <v>1049</v>
      </c>
    </row>
    <row r="754" spans="1:7" x14ac:dyDescent="0.3">
      <c r="A754" s="69" t="s">
        <v>521</v>
      </c>
      <c r="B754" s="101" t="s">
        <v>7</v>
      </c>
      <c r="C754" s="68"/>
      <c r="D754" s="68">
        <v>6.4</v>
      </c>
      <c r="E754" s="68">
        <v>6.4</v>
      </c>
      <c r="F754" s="113" t="s">
        <v>1048</v>
      </c>
      <c r="G754" s="113" t="s">
        <v>1049</v>
      </c>
    </row>
    <row r="755" spans="1:7" x14ac:dyDescent="0.3">
      <c r="A755" s="69" t="s">
        <v>457</v>
      </c>
      <c r="B755" s="101" t="s">
        <v>7</v>
      </c>
      <c r="C755" s="68"/>
      <c r="D755" s="68">
        <v>6.2</v>
      </c>
      <c r="E755" s="68">
        <v>6.2</v>
      </c>
      <c r="F755" s="113" t="s">
        <v>1048</v>
      </c>
      <c r="G755" s="113" t="s">
        <v>1049</v>
      </c>
    </row>
    <row r="756" spans="1:7" x14ac:dyDescent="0.3">
      <c r="A756" s="69" t="s">
        <v>798</v>
      </c>
      <c r="B756" s="101" t="s">
        <v>7</v>
      </c>
      <c r="C756" s="68"/>
      <c r="D756" s="68">
        <v>6.1</v>
      </c>
      <c r="E756" s="68">
        <v>6.1</v>
      </c>
      <c r="F756" s="113" t="s">
        <v>1048</v>
      </c>
      <c r="G756" s="113" t="s">
        <v>1049</v>
      </c>
    </row>
    <row r="757" spans="1:7" x14ac:dyDescent="0.3">
      <c r="A757" s="69" t="s">
        <v>106</v>
      </c>
      <c r="B757" s="101" t="s">
        <v>7</v>
      </c>
      <c r="C757" s="68"/>
      <c r="D757" s="68">
        <v>6</v>
      </c>
      <c r="E757" s="68">
        <v>6</v>
      </c>
      <c r="F757" s="113" t="s">
        <v>1048</v>
      </c>
      <c r="G757" s="113" t="s">
        <v>1049</v>
      </c>
    </row>
    <row r="758" spans="1:7" x14ac:dyDescent="0.3">
      <c r="A758" s="69" t="s">
        <v>311</v>
      </c>
      <c r="B758" s="101" t="s">
        <v>7</v>
      </c>
      <c r="C758" s="68"/>
      <c r="D758" s="68">
        <v>5.9</v>
      </c>
      <c r="E758" s="68">
        <v>5.9</v>
      </c>
      <c r="F758" s="113" t="s">
        <v>1048</v>
      </c>
      <c r="G758" s="113" t="s">
        <v>1049</v>
      </c>
    </row>
    <row r="759" spans="1:7" x14ac:dyDescent="0.3">
      <c r="A759" s="69" t="s">
        <v>871</v>
      </c>
      <c r="B759" s="101" t="s">
        <v>7</v>
      </c>
      <c r="C759" s="68"/>
      <c r="D759" s="68">
        <v>5.9</v>
      </c>
      <c r="E759" s="68">
        <v>5.9</v>
      </c>
      <c r="F759" s="113" t="s">
        <v>1048</v>
      </c>
      <c r="G759" s="113" t="s">
        <v>1049</v>
      </c>
    </row>
    <row r="760" spans="1:7" x14ac:dyDescent="0.3">
      <c r="A760" s="69" t="s">
        <v>872</v>
      </c>
      <c r="B760" s="101" t="s">
        <v>7</v>
      </c>
      <c r="C760" s="68"/>
      <c r="D760" s="68">
        <v>5.9</v>
      </c>
      <c r="E760" s="68">
        <v>5.9</v>
      </c>
      <c r="F760" s="113" t="s">
        <v>1048</v>
      </c>
      <c r="G760" s="113" t="s">
        <v>1049</v>
      </c>
    </row>
    <row r="761" spans="1:7" x14ac:dyDescent="0.3">
      <c r="A761" s="69" t="s">
        <v>119</v>
      </c>
      <c r="B761" s="101" t="s">
        <v>7</v>
      </c>
      <c r="C761" s="68"/>
      <c r="D761" s="68">
        <v>5.7</v>
      </c>
      <c r="E761" s="68">
        <v>5.7</v>
      </c>
      <c r="F761" s="113" t="s">
        <v>1048</v>
      </c>
      <c r="G761" s="113" t="s">
        <v>1049</v>
      </c>
    </row>
    <row r="762" spans="1:7" x14ac:dyDescent="0.3">
      <c r="A762" s="69" t="s">
        <v>120</v>
      </c>
      <c r="B762" s="101" t="s">
        <v>7</v>
      </c>
      <c r="C762" s="68"/>
      <c r="D762" s="68">
        <v>5.7</v>
      </c>
      <c r="E762" s="68">
        <v>5.7</v>
      </c>
      <c r="F762" s="113" t="s">
        <v>1048</v>
      </c>
      <c r="G762" s="113" t="s">
        <v>1049</v>
      </c>
    </row>
    <row r="763" spans="1:7" x14ac:dyDescent="0.3">
      <c r="A763" s="69" t="s">
        <v>373</v>
      </c>
      <c r="B763" s="101" t="s">
        <v>7</v>
      </c>
      <c r="C763" s="68"/>
      <c r="D763" s="68">
        <v>5.7</v>
      </c>
      <c r="E763" s="68">
        <v>5.7</v>
      </c>
      <c r="F763" s="113" t="s">
        <v>1048</v>
      </c>
      <c r="G763" s="113" t="s">
        <v>1049</v>
      </c>
    </row>
    <row r="764" spans="1:7" x14ac:dyDescent="0.3">
      <c r="A764" s="69" t="s">
        <v>59</v>
      </c>
      <c r="B764" s="101" t="s">
        <v>7</v>
      </c>
      <c r="C764" s="68"/>
      <c r="D764" s="68">
        <v>5.6</v>
      </c>
      <c r="E764" s="68">
        <v>5.6</v>
      </c>
      <c r="F764" s="113" t="s">
        <v>1048</v>
      </c>
      <c r="G764" s="113" t="s">
        <v>1049</v>
      </c>
    </row>
    <row r="765" spans="1:7" x14ac:dyDescent="0.3">
      <c r="A765" s="69" t="s">
        <v>269</v>
      </c>
      <c r="B765" s="101" t="s">
        <v>7</v>
      </c>
      <c r="C765" s="68"/>
      <c r="D765" s="68">
        <v>5.6</v>
      </c>
      <c r="E765" s="68">
        <v>5.6</v>
      </c>
      <c r="F765" s="113" t="s">
        <v>1048</v>
      </c>
      <c r="G765" s="113" t="s">
        <v>1049</v>
      </c>
    </row>
    <row r="766" spans="1:7" x14ac:dyDescent="0.3">
      <c r="A766" s="69" t="s">
        <v>635</v>
      </c>
      <c r="B766" s="101" t="s">
        <v>7</v>
      </c>
      <c r="C766" s="68"/>
      <c r="D766" s="68">
        <v>5.6</v>
      </c>
      <c r="E766" s="68">
        <v>5.6</v>
      </c>
      <c r="F766" s="113" t="s">
        <v>1048</v>
      </c>
      <c r="G766" s="113" t="s">
        <v>1049</v>
      </c>
    </row>
    <row r="767" spans="1:7" x14ac:dyDescent="0.3">
      <c r="A767" s="69" t="s">
        <v>815</v>
      </c>
      <c r="B767" s="101" t="s">
        <v>7</v>
      </c>
      <c r="C767" s="68"/>
      <c r="D767" s="68">
        <v>5.5</v>
      </c>
      <c r="E767" s="68">
        <v>5.5</v>
      </c>
      <c r="F767" s="113" t="s">
        <v>1048</v>
      </c>
      <c r="G767" s="113" t="s">
        <v>1049</v>
      </c>
    </row>
    <row r="768" spans="1:7" x14ac:dyDescent="0.3">
      <c r="A768" s="69" t="s">
        <v>816</v>
      </c>
      <c r="B768" s="101" t="s">
        <v>7</v>
      </c>
      <c r="C768" s="68"/>
      <c r="D768" s="68">
        <v>5.5</v>
      </c>
      <c r="E768" s="68">
        <v>5.5</v>
      </c>
      <c r="F768" s="113" t="s">
        <v>1048</v>
      </c>
      <c r="G768" s="113" t="s">
        <v>1049</v>
      </c>
    </row>
    <row r="769" spans="1:7" x14ac:dyDescent="0.3">
      <c r="A769" s="69" t="s">
        <v>249</v>
      </c>
      <c r="B769" s="101" t="s">
        <v>7</v>
      </c>
      <c r="C769" s="68"/>
      <c r="D769" s="68">
        <v>5.5</v>
      </c>
      <c r="E769" s="68">
        <v>5.5</v>
      </c>
      <c r="F769" s="113" t="s">
        <v>1048</v>
      </c>
      <c r="G769" s="113" t="s">
        <v>1049</v>
      </c>
    </row>
    <row r="770" spans="1:7" x14ac:dyDescent="0.3">
      <c r="A770" s="69" t="s">
        <v>316</v>
      </c>
      <c r="B770" s="101" t="s">
        <v>7</v>
      </c>
      <c r="C770" s="68"/>
      <c r="D770" s="68">
        <v>5.5</v>
      </c>
      <c r="E770" s="68">
        <v>5.5</v>
      </c>
      <c r="F770" s="113" t="s">
        <v>1048</v>
      </c>
      <c r="G770" s="113" t="s">
        <v>1049</v>
      </c>
    </row>
    <row r="771" spans="1:7" x14ac:dyDescent="0.3">
      <c r="A771" s="69" t="s">
        <v>348</v>
      </c>
      <c r="B771" s="101" t="s">
        <v>7</v>
      </c>
      <c r="C771" s="68"/>
      <c r="D771" s="68">
        <v>5.5</v>
      </c>
      <c r="E771" s="68">
        <v>5.5</v>
      </c>
      <c r="F771" s="113" t="s">
        <v>1048</v>
      </c>
      <c r="G771" s="113" t="s">
        <v>1049</v>
      </c>
    </row>
    <row r="772" spans="1:7" x14ac:dyDescent="0.3">
      <c r="A772" s="69" t="s">
        <v>362</v>
      </c>
      <c r="B772" s="101" t="s">
        <v>7</v>
      </c>
      <c r="C772" s="68"/>
      <c r="D772" s="68">
        <v>5.5</v>
      </c>
      <c r="E772" s="68">
        <v>5.5</v>
      </c>
      <c r="F772" s="113" t="s">
        <v>1048</v>
      </c>
      <c r="G772" s="113" t="s">
        <v>1049</v>
      </c>
    </row>
    <row r="773" spans="1:7" x14ac:dyDescent="0.3">
      <c r="A773" s="69" t="s">
        <v>383</v>
      </c>
      <c r="B773" s="101" t="s">
        <v>7</v>
      </c>
      <c r="C773" s="68"/>
      <c r="D773" s="68">
        <v>5.5</v>
      </c>
      <c r="E773" s="68">
        <v>5.5</v>
      </c>
      <c r="F773" s="113" t="s">
        <v>1048</v>
      </c>
      <c r="G773" s="113" t="s">
        <v>1049</v>
      </c>
    </row>
    <row r="774" spans="1:7" x14ac:dyDescent="0.3">
      <c r="A774" s="69" t="s">
        <v>384</v>
      </c>
      <c r="B774" s="101" t="s">
        <v>7</v>
      </c>
      <c r="C774" s="68"/>
      <c r="D774" s="68">
        <v>5.5</v>
      </c>
      <c r="E774" s="68">
        <v>5.5</v>
      </c>
      <c r="F774" s="113" t="s">
        <v>1048</v>
      </c>
      <c r="G774" s="113" t="s">
        <v>1049</v>
      </c>
    </row>
    <row r="775" spans="1:7" x14ac:dyDescent="0.3">
      <c r="A775" s="69" t="s">
        <v>414</v>
      </c>
      <c r="B775" s="101" t="s">
        <v>7</v>
      </c>
      <c r="C775" s="68"/>
      <c r="D775" s="68">
        <v>5.5</v>
      </c>
      <c r="E775" s="68">
        <v>5.5</v>
      </c>
      <c r="F775" s="113" t="s">
        <v>1048</v>
      </c>
      <c r="G775" s="113" t="s">
        <v>1049</v>
      </c>
    </row>
    <row r="776" spans="1:7" x14ac:dyDescent="0.3">
      <c r="A776" s="69" t="s">
        <v>534</v>
      </c>
      <c r="B776" s="101" t="s">
        <v>7</v>
      </c>
      <c r="C776" s="68"/>
      <c r="D776" s="68">
        <v>5.5</v>
      </c>
      <c r="E776" s="68">
        <v>5.5</v>
      </c>
      <c r="F776" s="113" t="s">
        <v>1048</v>
      </c>
      <c r="G776" s="113" t="s">
        <v>1049</v>
      </c>
    </row>
    <row r="777" spans="1:7" x14ac:dyDescent="0.3">
      <c r="A777" s="69" t="s">
        <v>585</v>
      </c>
      <c r="B777" s="101" t="s">
        <v>7</v>
      </c>
      <c r="C777" s="68"/>
      <c r="D777" s="68">
        <v>5.5</v>
      </c>
      <c r="E777" s="68">
        <v>5.5</v>
      </c>
      <c r="F777" s="113" t="s">
        <v>1048</v>
      </c>
      <c r="G777" s="113" t="s">
        <v>1049</v>
      </c>
    </row>
    <row r="778" spans="1:7" x14ac:dyDescent="0.3">
      <c r="A778" s="69" t="s">
        <v>758</v>
      </c>
      <c r="B778" s="101" t="s">
        <v>7</v>
      </c>
      <c r="C778" s="68"/>
      <c r="D778" s="68">
        <v>5.5</v>
      </c>
      <c r="E778" s="68">
        <v>5.5</v>
      </c>
      <c r="F778" s="113" t="s">
        <v>1048</v>
      </c>
      <c r="G778" s="113" t="s">
        <v>1049</v>
      </c>
    </row>
    <row r="779" spans="1:7" x14ac:dyDescent="0.3">
      <c r="A779" s="69" t="s">
        <v>407</v>
      </c>
      <c r="B779" s="101" t="s">
        <v>7</v>
      </c>
      <c r="C779" s="68"/>
      <c r="D779" s="68">
        <v>5.4</v>
      </c>
      <c r="E779" s="68">
        <v>5.4</v>
      </c>
      <c r="F779" s="113" t="s">
        <v>1050</v>
      </c>
      <c r="G779" s="113" t="s">
        <v>1051</v>
      </c>
    </row>
    <row r="780" spans="1:7" x14ac:dyDescent="0.3">
      <c r="A780" s="69" t="s">
        <v>1065</v>
      </c>
      <c r="B780" s="101" t="s">
        <v>20</v>
      </c>
      <c r="C780" s="68">
        <v>5.4</v>
      </c>
      <c r="D780" s="68"/>
      <c r="E780" s="68">
        <v>5.4</v>
      </c>
      <c r="F780" s="113" t="s">
        <v>1050</v>
      </c>
      <c r="G780" s="113" t="s">
        <v>1051</v>
      </c>
    </row>
    <row r="781" spans="1:7" x14ac:dyDescent="0.3">
      <c r="A781" s="69" t="s">
        <v>463</v>
      </c>
      <c r="B781" s="101" t="s">
        <v>7</v>
      </c>
      <c r="C781" s="68"/>
      <c r="D781" s="68">
        <v>5.3</v>
      </c>
      <c r="E781" s="68">
        <v>5.3</v>
      </c>
      <c r="F781" s="113" t="s">
        <v>1050</v>
      </c>
      <c r="G781" s="113" t="s">
        <v>1051</v>
      </c>
    </row>
    <row r="782" spans="1:7" x14ac:dyDescent="0.3">
      <c r="A782" s="69" t="s">
        <v>478</v>
      </c>
      <c r="B782" s="101" t="s">
        <v>7</v>
      </c>
      <c r="C782" s="68"/>
      <c r="D782" s="68">
        <v>5.3</v>
      </c>
      <c r="E782" s="68">
        <v>5.3</v>
      </c>
      <c r="F782" s="113" t="s">
        <v>1050</v>
      </c>
      <c r="G782" s="113" t="s">
        <v>1051</v>
      </c>
    </row>
    <row r="783" spans="1:7" x14ac:dyDescent="0.3">
      <c r="A783" s="69" t="s">
        <v>231</v>
      </c>
      <c r="B783" s="101" t="s">
        <v>7</v>
      </c>
      <c r="C783" s="68"/>
      <c r="D783" s="68">
        <v>5.2</v>
      </c>
      <c r="E783" s="68">
        <v>5.2</v>
      </c>
      <c r="F783" s="113" t="s">
        <v>1050</v>
      </c>
      <c r="G783" s="113" t="s">
        <v>1051</v>
      </c>
    </row>
    <row r="784" spans="1:7" x14ac:dyDescent="0.3">
      <c r="A784" s="69" t="s">
        <v>1064</v>
      </c>
      <c r="B784" s="101" t="s">
        <v>20</v>
      </c>
      <c r="C784" s="68">
        <v>5.2</v>
      </c>
      <c r="D784" s="68"/>
      <c r="E784" s="68">
        <v>5.2</v>
      </c>
      <c r="F784" s="113" t="s">
        <v>1050</v>
      </c>
      <c r="G784" s="113" t="s">
        <v>1051</v>
      </c>
    </row>
    <row r="785" spans="1:7" x14ac:dyDescent="0.3">
      <c r="A785" s="69" t="s">
        <v>300</v>
      </c>
      <c r="B785" s="101" t="s">
        <v>7</v>
      </c>
      <c r="C785" s="68"/>
      <c r="D785" s="68">
        <v>5.2</v>
      </c>
      <c r="E785" s="68">
        <v>5.2</v>
      </c>
      <c r="F785" s="113" t="s">
        <v>1050</v>
      </c>
      <c r="G785" s="113" t="s">
        <v>1051</v>
      </c>
    </row>
    <row r="786" spans="1:7" x14ac:dyDescent="0.3">
      <c r="A786" s="69" t="s">
        <v>302</v>
      </c>
      <c r="B786" s="101" t="s">
        <v>7</v>
      </c>
      <c r="C786" s="68"/>
      <c r="D786" s="68">
        <v>5.2</v>
      </c>
      <c r="E786" s="68">
        <v>5.2</v>
      </c>
      <c r="F786" s="113" t="s">
        <v>1050</v>
      </c>
      <c r="G786" s="113" t="s">
        <v>1051</v>
      </c>
    </row>
    <row r="787" spans="1:7" x14ac:dyDescent="0.3">
      <c r="A787" s="69" t="s">
        <v>890</v>
      </c>
      <c r="B787" s="101" t="s">
        <v>7</v>
      </c>
      <c r="C787" s="68"/>
      <c r="D787" s="68">
        <v>5.2</v>
      </c>
      <c r="E787" s="68">
        <v>5.2</v>
      </c>
      <c r="F787" s="113" t="s">
        <v>1050</v>
      </c>
      <c r="G787" s="113" t="s">
        <v>1051</v>
      </c>
    </row>
    <row r="788" spans="1:7" x14ac:dyDescent="0.3">
      <c r="A788" s="69" t="s">
        <v>1066</v>
      </c>
      <c r="B788" s="101" t="s">
        <v>20</v>
      </c>
      <c r="C788" s="68">
        <v>5.2</v>
      </c>
      <c r="D788" s="68"/>
      <c r="E788" s="68">
        <v>5.2</v>
      </c>
      <c r="F788" s="113" t="s">
        <v>1050</v>
      </c>
      <c r="G788" s="113" t="s">
        <v>1051</v>
      </c>
    </row>
    <row r="789" spans="1:7" x14ac:dyDescent="0.3">
      <c r="A789" s="69" t="s">
        <v>1067</v>
      </c>
      <c r="B789" s="101" t="s">
        <v>20</v>
      </c>
      <c r="C789" s="68">
        <v>5.2</v>
      </c>
      <c r="D789" s="68"/>
      <c r="E789" s="68">
        <v>5.2</v>
      </c>
      <c r="F789" s="113" t="s">
        <v>1050</v>
      </c>
      <c r="G789" s="113" t="s">
        <v>1051</v>
      </c>
    </row>
    <row r="790" spans="1:7" x14ac:dyDescent="0.3">
      <c r="A790" s="69" t="s">
        <v>654</v>
      </c>
      <c r="B790" s="101" t="s">
        <v>7</v>
      </c>
      <c r="C790" s="68"/>
      <c r="D790" s="68">
        <v>5.2</v>
      </c>
      <c r="E790" s="68">
        <v>5.2</v>
      </c>
      <c r="F790" s="113" t="s">
        <v>1050</v>
      </c>
      <c r="G790" s="113" t="s">
        <v>1051</v>
      </c>
    </row>
    <row r="791" spans="1:7" x14ac:dyDescent="0.3">
      <c r="A791" s="69" t="s">
        <v>435</v>
      </c>
      <c r="B791" s="101" t="s">
        <v>7</v>
      </c>
      <c r="C791" s="68"/>
      <c r="D791" s="68">
        <v>5.0999999999999996</v>
      </c>
      <c r="E791" s="68">
        <v>5.0999999999999996</v>
      </c>
      <c r="F791" s="113" t="s">
        <v>1050</v>
      </c>
      <c r="G791" s="113" t="s">
        <v>1051</v>
      </c>
    </row>
    <row r="792" spans="1:7" x14ac:dyDescent="0.3">
      <c r="A792" s="69" t="s">
        <v>904</v>
      </c>
      <c r="B792" s="101" t="s">
        <v>7</v>
      </c>
      <c r="C792" s="68"/>
      <c r="D792" s="68">
        <v>5</v>
      </c>
      <c r="E792" s="68">
        <v>5</v>
      </c>
      <c r="F792" s="113" t="s">
        <v>1050</v>
      </c>
      <c r="G792" s="113" t="s">
        <v>1051</v>
      </c>
    </row>
    <row r="793" spans="1:7" x14ac:dyDescent="0.3">
      <c r="A793" s="69" t="s">
        <v>827</v>
      </c>
      <c r="B793" s="101" t="s">
        <v>7</v>
      </c>
      <c r="C793" s="68"/>
      <c r="D793" s="68">
        <v>5</v>
      </c>
      <c r="E793" s="68">
        <v>5</v>
      </c>
      <c r="F793" s="113" t="s">
        <v>1050</v>
      </c>
      <c r="G793" s="113" t="s">
        <v>1051</v>
      </c>
    </row>
    <row r="794" spans="1:7" x14ac:dyDescent="0.3">
      <c r="A794" s="69" t="s">
        <v>707</v>
      </c>
      <c r="B794" s="101" t="s">
        <v>7</v>
      </c>
      <c r="C794" s="68"/>
      <c r="D794" s="68">
        <v>5</v>
      </c>
      <c r="E794" s="68">
        <v>5</v>
      </c>
      <c r="F794" s="113" t="s">
        <v>1050</v>
      </c>
      <c r="G794" s="113" t="s">
        <v>1051</v>
      </c>
    </row>
    <row r="795" spans="1:7" x14ac:dyDescent="0.3">
      <c r="A795" s="69" t="s">
        <v>921</v>
      </c>
      <c r="B795" s="101" t="s">
        <v>7</v>
      </c>
      <c r="C795" s="68"/>
      <c r="D795" s="68">
        <v>4.9000000000000004</v>
      </c>
      <c r="E795" s="68">
        <v>4.9000000000000004</v>
      </c>
      <c r="F795" s="113" t="s">
        <v>1050</v>
      </c>
      <c r="G795" s="113" t="s">
        <v>1051</v>
      </c>
    </row>
    <row r="796" spans="1:7" x14ac:dyDescent="0.3">
      <c r="A796" s="69" t="s">
        <v>813</v>
      </c>
      <c r="B796" s="101" t="s">
        <v>7</v>
      </c>
      <c r="C796" s="68"/>
      <c r="D796" s="68">
        <v>4.9000000000000004</v>
      </c>
      <c r="E796" s="68">
        <v>4.9000000000000004</v>
      </c>
      <c r="F796" s="113" t="s">
        <v>1050</v>
      </c>
      <c r="G796" s="113" t="s">
        <v>1051</v>
      </c>
    </row>
    <row r="797" spans="1:7" x14ac:dyDescent="0.3">
      <c r="A797" s="69" t="s">
        <v>263</v>
      </c>
      <c r="B797" s="101" t="s">
        <v>7</v>
      </c>
      <c r="C797" s="68"/>
      <c r="D797" s="68">
        <v>4.9000000000000004</v>
      </c>
      <c r="E797" s="68">
        <v>4.9000000000000004</v>
      </c>
      <c r="F797" s="113" t="s">
        <v>1050</v>
      </c>
      <c r="G797" s="113" t="s">
        <v>1051</v>
      </c>
    </row>
    <row r="798" spans="1:7" x14ac:dyDescent="0.3">
      <c r="A798" s="69" t="s">
        <v>264</v>
      </c>
      <c r="B798" s="101" t="s">
        <v>7</v>
      </c>
      <c r="C798" s="68"/>
      <c r="D798" s="68">
        <v>4.9000000000000004</v>
      </c>
      <c r="E798" s="68">
        <v>4.9000000000000004</v>
      </c>
      <c r="F798" s="113" t="s">
        <v>1050</v>
      </c>
      <c r="G798" s="113" t="s">
        <v>1051</v>
      </c>
    </row>
    <row r="799" spans="1:7" x14ac:dyDescent="0.3">
      <c r="A799" s="69" t="s">
        <v>903</v>
      </c>
      <c r="B799" s="101" t="s">
        <v>7</v>
      </c>
      <c r="C799" s="68"/>
      <c r="D799" s="68">
        <v>4.9000000000000004</v>
      </c>
      <c r="E799" s="68">
        <v>4.9000000000000004</v>
      </c>
      <c r="F799" s="113" t="s">
        <v>1050</v>
      </c>
      <c r="G799" s="113" t="s">
        <v>1051</v>
      </c>
    </row>
    <row r="800" spans="1:7" x14ac:dyDescent="0.3">
      <c r="A800" s="69" t="s">
        <v>883</v>
      </c>
      <c r="B800" s="101" t="s">
        <v>7</v>
      </c>
      <c r="C800" s="68"/>
      <c r="D800" s="68">
        <v>4.9000000000000004</v>
      </c>
      <c r="E800" s="68">
        <v>4.9000000000000004</v>
      </c>
      <c r="F800" s="113" t="s">
        <v>1050</v>
      </c>
      <c r="G800" s="113" t="s">
        <v>1051</v>
      </c>
    </row>
    <row r="801" spans="1:7" x14ac:dyDescent="0.3">
      <c r="A801" s="69" t="s">
        <v>516</v>
      </c>
      <c r="B801" s="101" t="s">
        <v>7</v>
      </c>
      <c r="C801" s="68"/>
      <c r="D801" s="68">
        <v>4.9000000000000004</v>
      </c>
      <c r="E801" s="68">
        <v>4.9000000000000004</v>
      </c>
      <c r="F801" s="113" t="s">
        <v>1050</v>
      </c>
      <c r="G801" s="113" t="s">
        <v>1051</v>
      </c>
    </row>
    <row r="802" spans="1:7" x14ac:dyDescent="0.3">
      <c r="A802" s="69" t="s">
        <v>908</v>
      </c>
      <c r="B802" s="101" t="s">
        <v>7</v>
      </c>
      <c r="C802" s="68"/>
      <c r="D802" s="68">
        <v>4.9000000000000004</v>
      </c>
      <c r="E802" s="68">
        <v>4.9000000000000004</v>
      </c>
      <c r="F802" s="113" t="s">
        <v>1050</v>
      </c>
      <c r="G802" s="113" t="s">
        <v>1051</v>
      </c>
    </row>
    <row r="803" spans="1:7" x14ac:dyDescent="0.3">
      <c r="A803" s="69" t="s">
        <v>582</v>
      </c>
      <c r="B803" s="101" t="s">
        <v>7</v>
      </c>
      <c r="C803" s="68"/>
      <c r="D803" s="68">
        <v>4.7</v>
      </c>
      <c r="E803" s="68">
        <v>4.7</v>
      </c>
      <c r="F803" s="113" t="s">
        <v>1050</v>
      </c>
      <c r="G803" s="113" t="s">
        <v>1051</v>
      </c>
    </row>
    <row r="804" spans="1:7" x14ac:dyDescent="0.3">
      <c r="A804" s="69" t="s">
        <v>330</v>
      </c>
      <c r="B804" s="101" t="s">
        <v>7</v>
      </c>
      <c r="C804" s="68"/>
      <c r="D804" s="68">
        <v>4.5999999999999996</v>
      </c>
      <c r="E804" s="68">
        <v>4.5999999999999996</v>
      </c>
      <c r="F804" s="113" t="s">
        <v>1052</v>
      </c>
      <c r="G804" s="113" t="s">
        <v>1053</v>
      </c>
    </row>
    <row r="805" spans="1:7" x14ac:dyDescent="0.3">
      <c r="A805" s="69" t="s">
        <v>331</v>
      </c>
      <c r="B805" s="101" t="s">
        <v>7</v>
      </c>
      <c r="C805" s="68"/>
      <c r="D805" s="68">
        <v>4.5999999999999996</v>
      </c>
      <c r="E805" s="68">
        <v>4.5999999999999996</v>
      </c>
      <c r="F805" s="113" t="s">
        <v>1052</v>
      </c>
      <c r="G805" s="113" t="s">
        <v>1053</v>
      </c>
    </row>
    <row r="806" spans="1:7" x14ac:dyDescent="0.3">
      <c r="A806" s="69" t="s">
        <v>345</v>
      </c>
      <c r="B806" s="101" t="s">
        <v>7</v>
      </c>
      <c r="C806" s="68"/>
      <c r="D806" s="68">
        <v>4.5999999999999996</v>
      </c>
      <c r="E806" s="68">
        <v>4.5999999999999996</v>
      </c>
      <c r="F806" s="113" t="s">
        <v>1052</v>
      </c>
      <c r="G806" s="113" t="s">
        <v>1053</v>
      </c>
    </row>
    <row r="807" spans="1:7" x14ac:dyDescent="0.3">
      <c r="A807" s="69" t="s">
        <v>526</v>
      </c>
      <c r="B807" s="101" t="s">
        <v>7</v>
      </c>
      <c r="C807" s="68"/>
      <c r="D807" s="68">
        <v>4.5999999999999996</v>
      </c>
      <c r="E807" s="68">
        <v>4.5999999999999996</v>
      </c>
      <c r="F807" s="113" t="s">
        <v>1052</v>
      </c>
      <c r="G807" s="113" t="s">
        <v>1053</v>
      </c>
    </row>
    <row r="808" spans="1:7" x14ac:dyDescent="0.3">
      <c r="A808" s="69" t="s">
        <v>532</v>
      </c>
      <c r="B808" s="101" t="s">
        <v>7</v>
      </c>
      <c r="C808" s="68"/>
      <c r="D808" s="68">
        <v>4.5999999999999996</v>
      </c>
      <c r="E808" s="68">
        <v>4.5999999999999996</v>
      </c>
      <c r="F808" s="113" t="s">
        <v>1052</v>
      </c>
      <c r="G808" s="113" t="s">
        <v>1053</v>
      </c>
    </row>
    <row r="809" spans="1:7" x14ac:dyDescent="0.3">
      <c r="A809" s="69" t="s">
        <v>179</v>
      </c>
      <c r="B809" s="101" t="s">
        <v>7</v>
      </c>
      <c r="C809" s="68"/>
      <c r="D809" s="68">
        <v>4.5</v>
      </c>
      <c r="E809" s="68">
        <v>4.5</v>
      </c>
      <c r="F809" s="113" t="s">
        <v>1052</v>
      </c>
      <c r="G809" s="113" t="s">
        <v>1053</v>
      </c>
    </row>
    <row r="810" spans="1:7" x14ac:dyDescent="0.3">
      <c r="A810" s="69" t="s">
        <v>388</v>
      </c>
      <c r="B810" s="101" t="s">
        <v>7</v>
      </c>
      <c r="C810" s="68"/>
      <c r="D810" s="68">
        <v>4.5</v>
      </c>
      <c r="E810" s="68">
        <v>4.5</v>
      </c>
      <c r="F810" s="113" t="s">
        <v>1052</v>
      </c>
      <c r="G810" s="113" t="s">
        <v>1053</v>
      </c>
    </row>
    <row r="811" spans="1:7" x14ac:dyDescent="0.3">
      <c r="A811" s="69" t="s">
        <v>447</v>
      </c>
      <c r="B811" s="101" t="s">
        <v>7</v>
      </c>
      <c r="C811" s="68"/>
      <c r="D811" s="68">
        <v>4.5</v>
      </c>
      <c r="E811" s="68">
        <v>4.5</v>
      </c>
      <c r="F811" s="113" t="s">
        <v>1052</v>
      </c>
      <c r="G811" s="113" t="s">
        <v>1053</v>
      </c>
    </row>
    <row r="812" spans="1:7" x14ac:dyDescent="0.3">
      <c r="A812" s="69" t="s">
        <v>448</v>
      </c>
      <c r="B812" s="101" t="s">
        <v>7</v>
      </c>
      <c r="C812" s="68"/>
      <c r="D812" s="68">
        <v>4.5</v>
      </c>
      <c r="E812" s="68">
        <v>4.5</v>
      </c>
      <c r="F812" s="113" t="s">
        <v>1052</v>
      </c>
      <c r="G812" s="113" t="s">
        <v>1053</v>
      </c>
    </row>
    <row r="813" spans="1:7" x14ac:dyDescent="0.3">
      <c r="A813" s="69" t="s">
        <v>710</v>
      </c>
      <c r="B813" s="101" t="s">
        <v>7</v>
      </c>
      <c r="C813" s="68"/>
      <c r="D813" s="68">
        <v>4.5</v>
      </c>
      <c r="E813" s="68">
        <v>4.5</v>
      </c>
      <c r="F813" s="113" t="s">
        <v>1052</v>
      </c>
      <c r="G813" s="113" t="s">
        <v>1053</v>
      </c>
    </row>
    <row r="814" spans="1:7" x14ac:dyDescent="0.3">
      <c r="A814" s="69" t="s">
        <v>182</v>
      </c>
      <c r="B814" s="101" t="s">
        <v>7</v>
      </c>
      <c r="C814" s="68"/>
      <c r="D814" s="68">
        <v>4.4000000000000004</v>
      </c>
      <c r="E814" s="68">
        <v>4.4000000000000004</v>
      </c>
      <c r="F814" s="113" t="s">
        <v>1052</v>
      </c>
      <c r="G814" s="113" t="s">
        <v>1053</v>
      </c>
    </row>
    <row r="815" spans="1:7" x14ac:dyDescent="0.3">
      <c r="A815" s="69" t="s">
        <v>221</v>
      </c>
      <c r="B815" s="101" t="s">
        <v>7</v>
      </c>
      <c r="C815" s="68"/>
      <c r="D815" s="68">
        <v>4.4000000000000004</v>
      </c>
      <c r="E815" s="68">
        <v>4.4000000000000004</v>
      </c>
      <c r="F815" s="113" t="s">
        <v>1052</v>
      </c>
      <c r="G815" s="113" t="s">
        <v>1053</v>
      </c>
    </row>
    <row r="816" spans="1:7" x14ac:dyDescent="0.3">
      <c r="A816" s="69" t="s">
        <v>812</v>
      </c>
      <c r="B816" s="101" t="s">
        <v>7</v>
      </c>
      <c r="C816" s="68"/>
      <c r="D816" s="68">
        <v>4.3</v>
      </c>
      <c r="E816" s="68">
        <v>4.3</v>
      </c>
      <c r="F816" s="113" t="s">
        <v>1052</v>
      </c>
      <c r="G816" s="113" t="s">
        <v>1053</v>
      </c>
    </row>
    <row r="817" spans="1:7" x14ac:dyDescent="0.3">
      <c r="A817" s="69" t="s">
        <v>811</v>
      </c>
      <c r="B817" s="101" t="s">
        <v>7</v>
      </c>
      <c r="C817" s="68"/>
      <c r="D817" s="68">
        <v>4.3</v>
      </c>
      <c r="E817" s="68">
        <v>4.3</v>
      </c>
      <c r="F817" s="113" t="s">
        <v>1052</v>
      </c>
      <c r="G817" s="113" t="s">
        <v>1053</v>
      </c>
    </row>
    <row r="818" spans="1:7" x14ac:dyDescent="0.3">
      <c r="A818" s="69" t="s">
        <v>123</v>
      </c>
      <c r="B818" s="101" t="s">
        <v>7</v>
      </c>
      <c r="C818" s="68"/>
      <c r="D818" s="68">
        <v>4.3</v>
      </c>
      <c r="E818" s="68">
        <v>4.3</v>
      </c>
      <c r="F818" s="113" t="s">
        <v>1052</v>
      </c>
      <c r="G818" s="113" t="s">
        <v>1053</v>
      </c>
    </row>
    <row r="819" spans="1:7" x14ac:dyDescent="0.3">
      <c r="A819" s="69" t="s">
        <v>144</v>
      </c>
      <c r="B819" s="101" t="s">
        <v>7</v>
      </c>
      <c r="C819" s="68"/>
      <c r="D819" s="68">
        <v>4.3</v>
      </c>
      <c r="E819" s="68">
        <v>4.3</v>
      </c>
      <c r="F819" s="113" t="s">
        <v>1052</v>
      </c>
      <c r="G819" s="113" t="s">
        <v>1053</v>
      </c>
    </row>
    <row r="820" spans="1:7" x14ac:dyDescent="0.3">
      <c r="A820" s="69" t="s">
        <v>306</v>
      </c>
      <c r="B820" s="101" t="s">
        <v>7</v>
      </c>
      <c r="C820" s="68"/>
      <c r="D820" s="68">
        <v>4.3</v>
      </c>
      <c r="E820" s="68">
        <v>4.3</v>
      </c>
      <c r="F820" s="113" t="s">
        <v>1052</v>
      </c>
      <c r="G820" s="113" t="s">
        <v>1053</v>
      </c>
    </row>
    <row r="821" spans="1:7" x14ac:dyDescent="0.3">
      <c r="A821" s="69" t="s">
        <v>307</v>
      </c>
      <c r="B821" s="101" t="s">
        <v>7</v>
      </c>
      <c r="C821" s="68"/>
      <c r="D821" s="68">
        <v>4.3</v>
      </c>
      <c r="E821" s="68">
        <v>4.3</v>
      </c>
      <c r="F821" s="113" t="s">
        <v>1052</v>
      </c>
      <c r="G821" s="113" t="s">
        <v>1053</v>
      </c>
    </row>
    <row r="822" spans="1:7" x14ac:dyDescent="0.3">
      <c r="A822" s="69" t="s">
        <v>601</v>
      </c>
      <c r="B822" s="101" t="s">
        <v>7</v>
      </c>
      <c r="C822" s="68"/>
      <c r="D822" s="68">
        <v>4.3</v>
      </c>
      <c r="E822" s="68">
        <v>4.3</v>
      </c>
      <c r="F822" s="113" t="s">
        <v>1052</v>
      </c>
      <c r="G822" s="113" t="s">
        <v>1053</v>
      </c>
    </row>
    <row r="823" spans="1:7" x14ac:dyDescent="0.3">
      <c r="A823" s="69" t="s">
        <v>602</v>
      </c>
      <c r="B823" s="101" t="s">
        <v>7</v>
      </c>
      <c r="C823" s="68"/>
      <c r="D823" s="68">
        <v>4.3</v>
      </c>
      <c r="E823" s="68">
        <v>4.3</v>
      </c>
      <c r="F823" s="113" t="s">
        <v>1052</v>
      </c>
      <c r="G823" s="113" t="s">
        <v>1053</v>
      </c>
    </row>
    <row r="824" spans="1:7" x14ac:dyDescent="0.3">
      <c r="A824" s="69" t="s">
        <v>626</v>
      </c>
      <c r="B824" s="101" t="s">
        <v>7</v>
      </c>
      <c r="C824" s="68"/>
      <c r="D824" s="68">
        <v>4.3</v>
      </c>
      <c r="E824" s="68">
        <v>4.3</v>
      </c>
      <c r="F824" s="113" t="s">
        <v>1052</v>
      </c>
      <c r="G824" s="113" t="s">
        <v>1053</v>
      </c>
    </row>
    <row r="825" spans="1:7" x14ac:dyDescent="0.3">
      <c r="A825" s="69" t="s">
        <v>627</v>
      </c>
      <c r="B825" s="101" t="s">
        <v>7</v>
      </c>
      <c r="C825" s="68"/>
      <c r="D825" s="68">
        <v>4.3</v>
      </c>
      <c r="E825" s="68">
        <v>4.3</v>
      </c>
      <c r="F825" s="113" t="s">
        <v>1052</v>
      </c>
      <c r="G825" s="113" t="s">
        <v>1053</v>
      </c>
    </row>
    <row r="826" spans="1:7" x14ac:dyDescent="0.3">
      <c r="A826" s="69" t="s">
        <v>29</v>
      </c>
      <c r="B826" s="101" t="s">
        <v>7</v>
      </c>
      <c r="C826" s="68"/>
      <c r="D826" s="68">
        <v>4.2</v>
      </c>
      <c r="E826" s="68">
        <v>4.2</v>
      </c>
      <c r="F826" s="113" t="s">
        <v>1052</v>
      </c>
      <c r="G826" s="113" t="s">
        <v>1053</v>
      </c>
    </row>
    <row r="827" spans="1:7" x14ac:dyDescent="0.3">
      <c r="A827" s="69" t="s">
        <v>166</v>
      </c>
      <c r="B827" s="101" t="s">
        <v>7</v>
      </c>
      <c r="C827" s="68"/>
      <c r="D827" s="68">
        <v>4.2</v>
      </c>
      <c r="E827" s="68">
        <v>4.2</v>
      </c>
      <c r="F827" s="113" t="s">
        <v>1052</v>
      </c>
      <c r="G827" s="113" t="s">
        <v>1053</v>
      </c>
    </row>
    <row r="828" spans="1:7" x14ac:dyDescent="0.3">
      <c r="A828" s="69" t="s">
        <v>167</v>
      </c>
      <c r="B828" s="101" t="s">
        <v>7</v>
      </c>
      <c r="C828" s="68"/>
      <c r="D828" s="68">
        <v>4.2</v>
      </c>
      <c r="E828" s="68">
        <v>4.2</v>
      </c>
      <c r="F828" s="113" t="s">
        <v>1052</v>
      </c>
      <c r="G828" s="113" t="s">
        <v>1053</v>
      </c>
    </row>
    <row r="829" spans="1:7" x14ac:dyDescent="0.3">
      <c r="A829" s="69" t="s">
        <v>183</v>
      </c>
      <c r="B829" s="101" t="s">
        <v>7</v>
      </c>
      <c r="C829" s="68"/>
      <c r="D829" s="68">
        <v>4.2</v>
      </c>
      <c r="E829" s="68">
        <v>4.2</v>
      </c>
      <c r="F829" s="113" t="s">
        <v>1052</v>
      </c>
      <c r="G829" s="113" t="s">
        <v>1053</v>
      </c>
    </row>
    <row r="830" spans="1:7" x14ac:dyDescent="0.3">
      <c r="A830" s="69" t="s">
        <v>184</v>
      </c>
      <c r="B830" s="101" t="s">
        <v>7</v>
      </c>
      <c r="C830" s="68"/>
      <c r="D830" s="68">
        <v>4.2</v>
      </c>
      <c r="E830" s="68">
        <v>4.2</v>
      </c>
      <c r="F830" s="113" t="s">
        <v>1052</v>
      </c>
      <c r="G830" s="113" t="s">
        <v>1053</v>
      </c>
    </row>
    <row r="831" spans="1:7" x14ac:dyDescent="0.3">
      <c r="A831" s="69" t="s">
        <v>237</v>
      </c>
      <c r="B831" s="101" t="s">
        <v>7</v>
      </c>
      <c r="C831" s="68"/>
      <c r="D831" s="68">
        <v>4.2</v>
      </c>
      <c r="E831" s="68">
        <v>4.2</v>
      </c>
      <c r="F831" s="113" t="s">
        <v>1052</v>
      </c>
      <c r="G831" s="113" t="s">
        <v>1053</v>
      </c>
    </row>
    <row r="832" spans="1:7" x14ac:dyDescent="0.3">
      <c r="A832" s="69" t="s">
        <v>539</v>
      </c>
      <c r="B832" s="101" t="s">
        <v>7</v>
      </c>
      <c r="C832" s="68"/>
      <c r="D832" s="68">
        <v>4.2</v>
      </c>
      <c r="E832" s="68">
        <v>4.2</v>
      </c>
      <c r="F832" s="113" t="s">
        <v>1052</v>
      </c>
      <c r="G832" s="113" t="s">
        <v>1053</v>
      </c>
    </row>
    <row r="833" spans="1:7" x14ac:dyDescent="0.3">
      <c r="A833" s="69" t="s">
        <v>592</v>
      </c>
      <c r="B833" s="101" t="s">
        <v>7</v>
      </c>
      <c r="C833" s="68"/>
      <c r="D833" s="68">
        <v>4.2</v>
      </c>
      <c r="E833" s="68">
        <v>4.2</v>
      </c>
      <c r="F833" s="113" t="s">
        <v>1052</v>
      </c>
      <c r="G833" s="113" t="s">
        <v>1053</v>
      </c>
    </row>
    <row r="834" spans="1:7" x14ac:dyDescent="0.3">
      <c r="A834" s="69" t="s">
        <v>869</v>
      </c>
      <c r="B834" s="101" t="s">
        <v>7</v>
      </c>
      <c r="C834" s="68"/>
      <c r="D834" s="68">
        <v>4.2</v>
      </c>
      <c r="E834" s="68">
        <v>4.2</v>
      </c>
      <c r="F834" s="113" t="s">
        <v>1052</v>
      </c>
      <c r="G834" s="113" t="s">
        <v>1053</v>
      </c>
    </row>
    <row r="835" spans="1:7" x14ac:dyDescent="0.3">
      <c r="A835" s="69" t="s">
        <v>755</v>
      </c>
      <c r="B835" s="101" t="s">
        <v>7</v>
      </c>
      <c r="C835" s="68"/>
      <c r="D835" s="68">
        <v>4.2</v>
      </c>
      <c r="E835" s="68">
        <v>4.2</v>
      </c>
      <c r="F835" s="113" t="s">
        <v>1052</v>
      </c>
      <c r="G835" s="113" t="s">
        <v>1053</v>
      </c>
    </row>
    <row r="836" spans="1:7" x14ac:dyDescent="0.3">
      <c r="A836" s="69" t="s">
        <v>82</v>
      </c>
      <c r="B836" s="101" t="s">
        <v>7</v>
      </c>
      <c r="C836" s="68"/>
      <c r="D836" s="68">
        <v>4.0999999999999996</v>
      </c>
      <c r="E836" s="68">
        <v>4.0999999999999996</v>
      </c>
      <c r="F836" s="113" t="s">
        <v>1052</v>
      </c>
      <c r="G836" s="113" t="s">
        <v>1053</v>
      </c>
    </row>
    <row r="837" spans="1:7" x14ac:dyDescent="0.3">
      <c r="A837" s="69" t="s">
        <v>134</v>
      </c>
      <c r="B837" s="101" t="s">
        <v>7</v>
      </c>
      <c r="C837" s="68"/>
      <c r="D837" s="68">
        <v>4.0999999999999996</v>
      </c>
      <c r="E837" s="68">
        <v>4.0999999999999996</v>
      </c>
      <c r="F837" s="113" t="s">
        <v>1052</v>
      </c>
      <c r="G837" s="113" t="s">
        <v>1053</v>
      </c>
    </row>
    <row r="838" spans="1:7" x14ac:dyDescent="0.3">
      <c r="A838" s="69" t="s">
        <v>188</v>
      </c>
      <c r="B838" s="101" t="s">
        <v>7</v>
      </c>
      <c r="C838" s="68"/>
      <c r="D838" s="68">
        <v>4.0999999999999996</v>
      </c>
      <c r="E838" s="68">
        <v>4.0999999999999996</v>
      </c>
      <c r="F838" s="113" t="s">
        <v>1052</v>
      </c>
      <c r="G838" s="113" t="s">
        <v>1053</v>
      </c>
    </row>
    <row r="839" spans="1:7" x14ac:dyDescent="0.3">
      <c r="A839" s="69" t="s">
        <v>198</v>
      </c>
      <c r="B839" s="101" t="s">
        <v>7</v>
      </c>
      <c r="C839" s="68"/>
      <c r="D839" s="68">
        <v>4.0999999999999996</v>
      </c>
      <c r="E839" s="68">
        <v>4.0999999999999996</v>
      </c>
      <c r="F839" s="113" t="s">
        <v>1052</v>
      </c>
      <c r="G839" s="113" t="s">
        <v>1053</v>
      </c>
    </row>
    <row r="840" spans="1:7" x14ac:dyDescent="0.3">
      <c r="A840" s="69" t="s">
        <v>853</v>
      </c>
      <c r="B840" s="101" t="s">
        <v>7</v>
      </c>
      <c r="C840" s="68"/>
      <c r="D840" s="68">
        <v>4.0999999999999996</v>
      </c>
      <c r="E840" s="68">
        <v>4.0999999999999996</v>
      </c>
      <c r="F840" s="113" t="s">
        <v>1052</v>
      </c>
      <c r="G840" s="113" t="s">
        <v>1053</v>
      </c>
    </row>
    <row r="841" spans="1:7" x14ac:dyDescent="0.3">
      <c r="A841" s="69" t="s">
        <v>288</v>
      </c>
      <c r="B841" s="101" t="s">
        <v>7</v>
      </c>
      <c r="C841" s="68"/>
      <c r="D841" s="68">
        <v>4.0999999999999996</v>
      </c>
      <c r="E841" s="68">
        <v>4.0999999999999996</v>
      </c>
      <c r="F841" s="113" t="s">
        <v>1052</v>
      </c>
      <c r="G841" s="113" t="s">
        <v>1053</v>
      </c>
    </row>
    <row r="842" spans="1:7" x14ac:dyDescent="0.3">
      <c r="A842" s="69" t="s">
        <v>304</v>
      </c>
      <c r="B842" s="101" t="s">
        <v>7</v>
      </c>
      <c r="C842" s="68"/>
      <c r="D842" s="68">
        <v>4.0999999999999996</v>
      </c>
      <c r="E842" s="68">
        <v>4.0999999999999996</v>
      </c>
      <c r="F842" s="113" t="s">
        <v>1052</v>
      </c>
      <c r="G842" s="113" t="s">
        <v>1053</v>
      </c>
    </row>
    <row r="843" spans="1:7" x14ac:dyDescent="0.3">
      <c r="A843" s="69" t="s">
        <v>314</v>
      </c>
      <c r="B843" s="101" t="s">
        <v>7</v>
      </c>
      <c r="C843" s="68"/>
      <c r="D843" s="68">
        <v>4.0999999999999996</v>
      </c>
      <c r="E843" s="68">
        <v>4.0999999999999996</v>
      </c>
      <c r="F843" s="113" t="s">
        <v>1052</v>
      </c>
      <c r="G843" s="113" t="s">
        <v>1053</v>
      </c>
    </row>
    <row r="844" spans="1:7" x14ac:dyDescent="0.3">
      <c r="A844" s="69" t="s">
        <v>320</v>
      </c>
      <c r="B844" s="101" t="s">
        <v>7</v>
      </c>
      <c r="C844" s="68"/>
      <c r="D844" s="68">
        <v>4.0999999999999996</v>
      </c>
      <c r="E844" s="68">
        <v>4.0999999999999996</v>
      </c>
      <c r="F844" s="113" t="s">
        <v>1052</v>
      </c>
      <c r="G844" s="113" t="s">
        <v>1053</v>
      </c>
    </row>
    <row r="845" spans="1:7" x14ac:dyDescent="0.3">
      <c r="A845" s="69" t="s">
        <v>376</v>
      </c>
      <c r="B845" s="101" t="s">
        <v>7</v>
      </c>
      <c r="C845" s="68"/>
      <c r="D845" s="68">
        <v>4.0999999999999996</v>
      </c>
      <c r="E845" s="68">
        <v>4.0999999999999996</v>
      </c>
      <c r="F845" s="113" t="s">
        <v>1052</v>
      </c>
      <c r="G845" s="113" t="s">
        <v>1053</v>
      </c>
    </row>
    <row r="846" spans="1:7" x14ac:dyDescent="0.3">
      <c r="A846" s="69" t="s">
        <v>379</v>
      </c>
      <c r="B846" s="101" t="s">
        <v>7</v>
      </c>
      <c r="C846" s="68"/>
      <c r="D846" s="68">
        <v>4.0999999999999996</v>
      </c>
      <c r="E846" s="68">
        <v>4.0999999999999996</v>
      </c>
      <c r="F846" s="113" t="s">
        <v>1052</v>
      </c>
      <c r="G846" s="113" t="s">
        <v>1053</v>
      </c>
    </row>
    <row r="847" spans="1:7" x14ac:dyDescent="0.3">
      <c r="A847" s="69" t="s">
        <v>409</v>
      </c>
      <c r="B847" s="101" t="s">
        <v>7</v>
      </c>
      <c r="C847" s="68"/>
      <c r="D847" s="68">
        <v>4.0999999999999996</v>
      </c>
      <c r="E847" s="68">
        <v>4.0999999999999996</v>
      </c>
      <c r="F847" s="113" t="s">
        <v>1052</v>
      </c>
      <c r="G847" s="113" t="s">
        <v>1053</v>
      </c>
    </row>
    <row r="848" spans="1:7" x14ac:dyDescent="0.3">
      <c r="A848" s="69" t="s">
        <v>410</v>
      </c>
      <c r="B848" s="101" t="s">
        <v>7</v>
      </c>
      <c r="C848" s="68"/>
      <c r="D848" s="68">
        <v>4.0999999999999996</v>
      </c>
      <c r="E848" s="68">
        <v>4.0999999999999996</v>
      </c>
      <c r="F848" s="113" t="s">
        <v>1052</v>
      </c>
      <c r="G848" s="113" t="s">
        <v>1053</v>
      </c>
    </row>
    <row r="849" spans="1:7" x14ac:dyDescent="0.3">
      <c r="A849" s="69" t="s">
        <v>487</v>
      </c>
      <c r="B849" s="101" t="s">
        <v>7</v>
      </c>
      <c r="C849" s="68"/>
      <c r="D849" s="68">
        <v>4.0999999999999996</v>
      </c>
      <c r="E849" s="68">
        <v>4.0999999999999996</v>
      </c>
      <c r="F849" s="113" t="s">
        <v>1052</v>
      </c>
      <c r="G849" s="113" t="s">
        <v>1053</v>
      </c>
    </row>
    <row r="850" spans="1:7" x14ac:dyDescent="0.3">
      <c r="A850" s="69" t="s">
        <v>488</v>
      </c>
      <c r="B850" s="101" t="s">
        <v>7</v>
      </c>
      <c r="C850" s="68"/>
      <c r="D850" s="68">
        <v>4.0999999999999996</v>
      </c>
      <c r="E850" s="68">
        <v>4.0999999999999996</v>
      </c>
      <c r="F850" s="113" t="s">
        <v>1052</v>
      </c>
      <c r="G850" s="113" t="s">
        <v>1053</v>
      </c>
    </row>
    <row r="851" spans="1:7" x14ac:dyDescent="0.3">
      <c r="A851" s="69" t="s">
        <v>629</v>
      </c>
      <c r="B851" s="101" t="s">
        <v>7</v>
      </c>
      <c r="C851" s="68"/>
      <c r="D851" s="68">
        <v>4.0999999999999996</v>
      </c>
      <c r="E851" s="68">
        <v>4.0999999999999996</v>
      </c>
      <c r="F851" s="113" t="s">
        <v>1052</v>
      </c>
      <c r="G851" s="113" t="s">
        <v>1053</v>
      </c>
    </row>
    <row r="852" spans="1:7" ht="17.25" customHeight="1" x14ac:dyDescent="0.3">
      <c r="A852" s="69" t="s">
        <v>931</v>
      </c>
      <c r="B852" s="101" t="s">
        <v>7</v>
      </c>
      <c r="C852" s="68"/>
      <c r="D852" s="68">
        <v>4.0999999999999996</v>
      </c>
      <c r="E852" s="68">
        <v>4.0999999999999996</v>
      </c>
      <c r="F852" s="113" t="s">
        <v>1052</v>
      </c>
      <c r="G852" s="113" t="s">
        <v>1053</v>
      </c>
    </row>
    <row r="853" spans="1:7" ht="17.25" customHeight="1" x14ac:dyDescent="0.3">
      <c r="A853" s="69" t="s">
        <v>932</v>
      </c>
      <c r="B853" s="101" t="s">
        <v>7</v>
      </c>
      <c r="C853" s="68"/>
      <c r="D853" s="87">
        <v>4.0999999999999996</v>
      </c>
      <c r="E853" s="68">
        <v>4.0999999999999996</v>
      </c>
      <c r="F853" s="113" t="s">
        <v>1052</v>
      </c>
      <c r="G853" s="113" t="s">
        <v>1053</v>
      </c>
    </row>
    <row r="854" spans="1:7" ht="17.25" customHeight="1" x14ac:dyDescent="0.3">
      <c r="A854" s="69" t="s">
        <v>649</v>
      </c>
      <c r="B854" s="101" t="s">
        <v>7</v>
      </c>
      <c r="C854" s="68"/>
      <c r="D854" s="87">
        <v>4.0999999999999996</v>
      </c>
      <c r="E854" s="68">
        <v>4.0999999999999996</v>
      </c>
      <c r="F854" s="113" t="s">
        <v>1052</v>
      </c>
      <c r="G854" s="113" t="s">
        <v>1053</v>
      </c>
    </row>
    <row r="855" spans="1:7" ht="17.25" customHeight="1" x14ac:dyDescent="0.3">
      <c r="A855" s="69" t="s">
        <v>709</v>
      </c>
      <c r="B855" s="101" t="s">
        <v>7</v>
      </c>
      <c r="C855" s="68"/>
      <c r="D855" s="87">
        <v>4.0999999999999996</v>
      </c>
      <c r="E855" s="68">
        <v>4.0999999999999996</v>
      </c>
      <c r="F855" s="113" t="s">
        <v>1052</v>
      </c>
      <c r="G855" s="113" t="s">
        <v>1053</v>
      </c>
    </row>
    <row r="856" spans="1:7" ht="17.25" customHeight="1" x14ac:dyDescent="0.3">
      <c r="A856" s="69" t="s">
        <v>720</v>
      </c>
      <c r="B856" s="101" t="s">
        <v>7</v>
      </c>
      <c r="C856" s="68"/>
      <c r="D856" s="87">
        <v>4.0999999999999996</v>
      </c>
      <c r="E856" s="68">
        <v>4.0999999999999996</v>
      </c>
      <c r="F856" s="113" t="s">
        <v>1052</v>
      </c>
      <c r="G856" s="113" t="s">
        <v>1053</v>
      </c>
    </row>
    <row r="857" spans="1:7" ht="17.25" customHeight="1" x14ac:dyDescent="0.3">
      <c r="A857" s="69" t="s">
        <v>730</v>
      </c>
      <c r="B857" s="101" t="s">
        <v>7</v>
      </c>
      <c r="C857" s="68"/>
      <c r="D857" s="87">
        <v>4.0999999999999996</v>
      </c>
      <c r="E857" s="68">
        <v>4.0999999999999996</v>
      </c>
      <c r="F857" s="113" t="s">
        <v>1052</v>
      </c>
      <c r="G857" s="113" t="s">
        <v>1053</v>
      </c>
    </row>
    <row r="858" spans="1:7" ht="17.25" customHeight="1" x14ac:dyDescent="0.3">
      <c r="A858" s="69" t="s">
        <v>776</v>
      </c>
      <c r="B858" s="101" t="s">
        <v>7</v>
      </c>
      <c r="C858" s="68"/>
      <c r="D858" s="87">
        <v>4.0999999999999996</v>
      </c>
      <c r="E858" s="68">
        <v>4.0999999999999996</v>
      </c>
      <c r="F858" s="113" t="s">
        <v>1052</v>
      </c>
      <c r="G858" s="113" t="s">
        <v>1053</v>
      </c>
    </row>
    <row r="859" spans="1:7" ht="17.25" customHeight="1" x14ac:dyDescent="0.3">
      <c r="A859" s="69" t="s">
        <v>33</v>
      </c>
      <c r="B859" s="101" t="s">
        <v>7</v>
      </c>
      <c r="C859" s="68"/>
      <c r="D859" s="87">
        <v>4</v>
      </c>
      <c r="E859" s="68">
        <v>4</v>
      </c>
      <c r="F859" s="113" t="s">
        <v>1052</v>
      </c>
      <c r="G859" s="113" t="s">
        <v>1053</v>
      </c>
    </row>
    <row r="860" spans="1:7" ht="17.25" customHeight="1" x14ac:dyDescent="0.3">
      <c r="A860" s="69" t="s">
        <v>69</v>
      </c>
      <c r="B860" s="101" t="s">
        <v>7</v>
      </c>
      <c r="C860" s="68"/>
      <c r="D860" s="87">
        <v>4</v>
      </c>
      <c r="E860" s="68">
        <v>4</v>
      </c>
      <c r="F860" s="113" t="s">
        <v>1052</v>
      </c>
      <c r="G860" s="113" t="s">
        <v>1053</v>
      </c>
    </row>
    <row r="861" spans="1:7" ht="17.25" customHeight="1" x14ac:dyDescent="0.3">
      <c r="A861" s="69" t="s">
        <v>91</v>
      </c>
      <c r="B861" s="101" t="s">
        <v>7</v>
      </c>
      <c r="C861" s="68"/>
      <c r="D861" s="87">
        <v>4</v>
      </c>
      <c r="E861" s="68">
        <v>4</v>
      </c>
      <c r="F861" s="113" t="s">
        <v>1052</v>
      </c>
      <c r="G861" s="113" t="s">
        <v>1053</v>
      </c>
    </row>
    <row r="862" spans="1:7" ht="17.25" customHeight="1" x14ac:dyDescent="0.3">
      <c r="A862" s="69" t="s">
        <v>93</v>
      </c>
      <c r="B862" s="101" t="s">
        <v>7</v>
      </c>
      <c r="C862" s="68"/>
      <c r="D862" s="87">
        <v>4</v>
      </c>
      <c r="E862" s="68">
        <v>4</v>
      </c>
      <c r="F862" s="113" t="s">
        <v>1052</v>
      </c>
      <c r="G862" s="113" t="s">
        <v>1053</v>
      </c>
    </row>
    <row r="863" spans="1:7" ht="17.25" customHeight="1" x14ac:dyDescent="0.3">
      <c r="A863" s="69" t="s">
        <v>104</v>
      </c>
      <c r="B863" s="101" t="s">
        <v>7</v>
      </c>
      <c r="C863" s="68"/>
      <c r="D863" s="87">
        <v>4</v>
      </c>
      <c r="E863" s="68">
        <v>4</v>
      </c>
      <c r="F863" s="113" t="s">
        <v>1052</v>
      </c>
      <c r="G863" s="113" t="s">
        <v>1053</v>
      </c>
    </row>
    <row r="864" spans="1:7" ht="17.25" customHeight="1" x14ac:dyDescent="0.3">
      <c r="A864" s="69" t="s">
        <v>107</v>
      </c>
      <c r="B864" s="101" t="s">
        <v>7</v>
      </c>
      <c r="C864" s="68"/>
      <c r="D864" s="87">
        <v>4</v>
      </c>
      <c r="E864" s="68">
        <v>4</v>
      </c>
      <c r="F864" s="113" t="s">
        <v>1052</v>
      </c>
      <c r="G864" s="113" t="s">
        <v>1053</v>
      </c>
    </row>
    <row r="865" spans="1:7" ht="17.25" customHeight="1" x14ac:dyDescent="0.3">
      <c r="A865" s="69" t="s">
        <v>115</v>
      </c>
      <c r="B865" s="101" t="s">
        <v>7</v>
      </c>
      <c r="C865" s="68"/>
      <c r="D865" s="87">
        <v>4</v>
      </c>
      <c r="E865" s="68">
        <v>4</v>
      </c>
      <c r="F865" s="113" t="s">
        <v>1052</v>
      </c>
      <c r="G865" s="113" t="s">
        <v>1053</v>
      </c>
    </row>
    <row r="866" spans="1:7" ht="17.25" customHeight="1" x14ac:dyDescent="0.3">
      <c r="A866" s="69" t="s">
        <v>168</v>
      </c>
      <c r="B866" s="101" t="s">
        <v>7</v>
      </c>
      <c r="C866" s="68"/>
      <c r="D866" s="87">
        <v>4</v>
      </c>
      <c r="E866" s="68">
        <v>4</v>
      </c>
      <c r="F866" s="113" t="s">
        <v>1052</v>
      </c>
      <c r="G866" s="113" t="s">
        <v>1053</v>
      </c>
    </row>
    <row r="867" spans="1:7" ht="17.25" customHeight="1" x14ac:dyDescent="0.3">
      <c r="A867" s="69" t="s">
        <v>169</v>
      </c>
      <c r="B867" s="101" t="s">
        <v>7</v>
      </c>
      <c r="C867" s="68"/>
      <c r="D867" s="87">
        <v>4</v>
      </c>
      <c r="E867" s="68">
        <v>4</v>
      </c>
      <c r="F867" s="113" t="s">
        <v>1052</v>
      </c>
      <c r="G867" s="113" t="s">
        <v>1053</v>
      </c>
    </row>
    <row r="868" spans="1:7" ht="17.25" customHeight="1" x14ac:dyDescent="0.3">
      <c r="A868" s="69" t="s">
        <v>174</v>
      </c>
      <c r="B868" s="101" t="s">
        <v>7</v>
      </c>
      <c r="C868" s="68"/>
      <c r="D868" s="87">
        <v>4</v>
      </c>
      <c r="E868" s="68">
        <v>4</v>
      </c>
      <c r="F868" s="113" t="s">
        <v>1052</v>
      </c>
      <c r="G868" s="113" t="s">
        <v>1053</v>
      </c>
    </row>
    <row r="869" spans="1:7" ht="17.25" customHeight="1" x14ac:dyDescent="0.3">
      <c r="A869" s="69" t="s">
        <v>175</v>
      </c>
      <c r="B869" s="101" t="s">
        <v>7</v>
      </c>
      <c r="C869" s="68"/>
      <c r="D869" s="87">
        <v>4</v>
      </c>
      <c r="E869" s="68">
        <v>4</v>
      </c>
      <c r="F869" s="113" t="s">
        <v>1052</v>
      </c>
      <c r="G869" s="113" t="s">
        <v>1053</v>
      </c>
    </row>
    <row r="870" spans="1:7" ht="17.25" customHeight="1" x14ac:dyDescent="0.3">
      <c r="A870" s="69" t="s">
        <v>826</v>
      </c>
      <c r="B870" s="101" t="s">
        <v>7</v>
      </c>
      <c r="C870" s="68"/>
      <c r="D870" s="87">
        <v>4</v>
      </c>
      <c r="E870" s="68">
        <v>4</v>
      </c>
      <c r="F870" s="113" t="s">
        <v>1052</v>
      </c>
      <c r="G870" s="113" t="s">
        <v>1053</v>
      </c>
    </row>
    <row r="871" spans="1:7" ht="17.25" customHeight="1" x14ac:dyDescent="0.3">
      <c r="A871" s="69" t="s">
        <v>180</v>
      </c>
      <c r="B871" s="101" t="s">
        <v>7</v>
      </c>
      <c r="C871" s="68"/>
      <c r="D871" s="87">
        <v>4</v>
      </c>
      <c r="E871" s="68">
        <v>4</v>
      </c>
      <c r="F871" s="113" t="s">
        <v>1052</v>
      </c>
      <c r="G871" s="113" t="s">
        <v>1053</v>
      </c>
    </row>
    <row r="872" spans="1:7" ht="17.25" customHeight="1" x14ac:dyDescent="0.3">
      <c r="A872" s="69" t="s">
        <v>181</v>
      </c>
      <c r="B872" s="101" t="s">
        <v>7</v>
      </c>
      <c r="C872" s="68"/>
      <c r="D872" s="87">
        <v>4</v>
      </c>
      <c r="E872" s="68">
        <v>4</v>
      </c>
      <c r="F872" s="113" t="s">
        <v>1052</v>
      </c>
      <c r="G872" s="113" t="s">
        <v>1053</v>
      </c>
    </row>
    <row r="873" spans="1:7" ht="17.25" customHeight="1" x14ac:dyDescent="0.3">
      <c r="A873" s="69" t="s">
        <v>239</v>
      </c>
      <c r="B873" s="101" t="s">
        <v>7</v>
      </c>
      <c r="C873" s="68"/>
      <c r="D873" s="87">
        <v>4</v>
      </c>
      <c r="E873" s="68">
        <v>4</v>
      </c>
      <c r="F873" s="113" t="s">
        <v>1052</v>
      </c>
      <c r="G873" s="113" t="s">
        <v>1053</v>
      </c>
    </row>
    <row r="874" spans="1:7" ht="17.25" customHeight="1" x14ac:dyDescent="0.3">
      <c r="A874" s="69" t="s">
        <v>240</v>
      </c>
      <c r="B874" s="101" t="s">
        <v>7</v>
      </c>
      <c r="C874" s="68"/>
      <c r="D874" s="87">
        <v>4</v>
      </c>
      <c r="E874" s="68">
        <v>4</v>
      </c>
      <c r="F874" s="113" t="s">
        <v>1052</v>
      </c>
      <c r="G874" s="113" t="s">
        <v>1053</v>
      </c>
    </row>
    <row r="875" spans="1:7" ht="17.25" customHeight="1" x14ac:dyDescent="0.3">
      <c r="A875" s="69" t="s">
        <v>255</v>
      </c>
      <c r="B875" s="101" t="s">
        <v>7</v>
      </c>
      <c r="C875" s="68"/>
      <c r="D875" s="87">
        <v>4</v>
      </c>
      <c r="E875" s="68">
        <v>4</v>
      </c>
      <c r="F875" s="113" t="s">
        <v>1052</v>
      </c>
      <c r="G875" s="113" t="s">
        <v>1053</v>
      </c>
    </row>
    <row r="876" spans="1:7" ht="17.25" customHeight="1" x14ac:dyDescent="0.3">
      <c r="A876" s="69" t="s">
        <v>256</v>
      </c>
      <c r="B876" s="101" t="s">
        <v>7</v>
      </c>
      <c r="C876" s="68"/>
      <c r="D876" s="87">
        <v>4</v>
      </c>
      <c r="E876" s="68">
        <v>4</v>
      </c>
      <c r="F876" s="113" t="s">
        <v>1052</v>
      </c>
      <c r="G876" s="113" t="s">
        <v>1053</v>
      </c>
    </row>
    <row r="877" spans="1:7" ht="17.25" customHeight="1" x14ac:dyDescent="0.3">
      <c r="A877" s="69" t="s">
        <v>274</v>
      </c>
      <c r="B877" s="101" t="s">
        <v>7</v>
      </c>
      <c r="C877" s="68"/>
      <c r="D877" s="87">
        <v>4</v>
      </c>
      <c r="E877" s="68">
        <v>4</v>
      </c>
      <c r="F877" s="113" t="s">
        <v>1052</v>
      </c>
      <c r="G877" s="113" t="s">
        <v>1053</v>
      </c>
    </row>
    <row r="878" spans="1:7" ht="17.25" customHeight="1" x14ac:dyDescent="0.3">
      <c r="A878" s="69" t="s">
        <v>313</v>
      </c>
      <c r="B878" s="101" t="s">
        <v>7</v>
      </c>
      <c r="C878" s="68"/>
      <c r="D878" s="87">
        <v>4</v>
      </c>
      <c r="E878" s="68">
        <v>4</v>
      </c>
      <c r="F878" s="113" t="s">
        <v>1052</v>
      </c>
      <c r="G878" s="113" t="s">
        <v>1053</v>
      </c>
    </row>
    <row r="879" spans="1:7" ht="17.25" customHeight="1" x14ac:dyDescent="0.3">
      <c r="A879" s="69" t="s">
        <v>832</v>
      </c>
      <c r="B879" s="101" t="s">
        <v>7</v>
      </c>
      <c r="C879" s="68"/>
      <c r="D879" s="87">
        <v>4</v>
      </c>
      <c r="E879" s="68">
        <v>4</v>
      </c>
      <c r="F879" s="113" t="s">
        <v>1052</v>
      </c>
      <c r="G879" s="113" t="s">
        <v>1053</v>
      </c>
    </row>
    <row r="880" spans="1:7" ht="17.25" customHeight="1" x14ac:dyDescent="0.3">
      <c r="A880" s="69" t="s">
        <v>336</v>
      </c>
      <c r="B880" s="101" t="s">
        <v>7</v>
      </c>
      <c r="C880" s="68"/>
      <c r="D880" s="87">
        <v>4</v>
      </c>
      <c r="E880" s="68">
        <v>4</v>
      </c>
      <c r="F880" s="113" t="s">
        <v>1052</v>
      </c>
      <c r="G880" s="113" t="s">
        <v>1053</v>
      </c>
    </row>
    <row r="881" spans="1:7" ht="17.25" customHeight="1" x14ac:dyDescent="0.3">
      <c r="A881" s="69" t="s">
        <v>377</v>
      </c>
      <c r="B881" s="101" t="s">
        <v>7</v>
      </c>
      <c r="C881" s="68"/>
      <c r="D881" s="87">
        <v>4</v>
      </c>
      <c r="E881" s="68">
        <v>4</v>
      </c>
      <c r="F881" s="113" t="s">
        <v>1052</v>
      </c>
      <c r="G881" s="113" t="s">
        <v>1053</v>
      </c>
    </row>
    <row r="882" spans="1:7" ht="17.25" customHeight="1" x14ac:dyDescent="0.3">
      <c r="A882" s="69" t="s">
        <v>397</v>
      </c>
      <c r="B882" s="101" t="s">
        <v>7</v>
      </c>
      <c r="C882" s="68"/>
      <c r="D882" s="87">
        <v>4</v>
      </c>
      <c r="E882" s="68">
        <v>4</v>
      </c>
      <c r="F882" s="113" t="s">
        <v>1052</v>
      </c>
      <c r="G882" s="113" t="s">
        <v>1053</v>
      </c>
    </row>
    <row r="883" spans="1:7" ht="17.25" customHeight="1" x14ac:dyDescent="0.3">
      <c r="A883" s="69" t="s">
        <v>411</v>
      </c>
      <c r="B883" s="101" t="s">
        <v>7</v>
      </c>
      <c r="C883" s="68"/>
      <c r="D883" s="87">
        <v>4</v>
      </c>
      <c r="E883" s="68">
        <v>4</v>
      </c>
      <c r="F883" s="113" t="s">
        <v>1052</v>
      </c>
      <c r="G883" s="113" t="s">
        <v>1053</v>
      </c>
    </row>
    <row r="884" spans="1:7" ht="17.25" customHeight="1" x14ac:dyDescent="0.3">
      <c r="A884" s="69" t="s">
        <v>465</v>
      </c>
      <c r="B884" s="101" t="s">
        <v>7</v>
      </c>
      <c r="C884" s="68"/>
      <c r="D884" s="87">
        <v>4</v>
      </c>
      <c r="E884" s="68">
        <v>4</v>
      </c>
      <c r="F884" s="113" t="s">
        <v>1052</v>
      </c>
      <c r="G884" s="113" t="s">
        <v>1053</v>
      </c>
    </row>
    <row r="885" spans="1:7" ht="17.25" customHeight="1" x14ac:dyDescent="0.3">
      <c r="A885" s="69" t="s">
        <v>466</v>
      </c>
      <c r="B885" s="101" t="s">
        <v>7</v>
      </c>
      <c r="C885" s="68"/>
      <c r="D885" s="87">
        <v>4</v>
      </c>
      <c r="E885" s="68">
        <v>4</v>
      </c>
      <c r="F885" s="113" t="s">
        <v>1052</v>
      </c>
      <c r="G885" s="113" t="s">
        <v>1053</v>
      </c>
    </row>
    <row r="886" spans="1:7" ht="17.25" customHeight="1" x14ac:dyDescent="0.3">
      <c r="A886" s="69" t="s">
        <v>855</v>
      </c>
      <c r="B886" s="101" t="s">
        <v>7</v>
      </c>
      <c r="C886" s="68"/>
      <c r="D886" s="87">
        <v>4</v>
      </c>
      <c r="E886" s="68">
        <v>4</v>
      </c>
      <c r="F886" s="113" t="s">
        <v>1052</v>
      </c>
      <c r="G886" s="113" t="s">
        <v>1053</v>
      </c>
    </row>
    <row r="887" spans="1:7" ht="17.25" customHeight="1" x14ac:dyDescent="0.3">
      <c r="A887" s="69" t="s">
        <v>547</v>
      </c>
      <c r="B887" s="101" t="s">
        <v>7</v>
      </c>
      <c r="C887" s="68"/>
      <c r="D887" s="87">
        <v>4</v>
      </c>
      <c r="E887" s="68">
        <v>4</v>
      </c>
      <c r="F887" s="113" t="s">
        <v>1052</v>
      </c>
      <c r="G887" s="113" t="s">
        <v>1053</v>
      </c>
    </row>
    <row r="888" spans="1:7" ht="17.25" customHeight="1" x14ac:dyDescent="0.3">
      <c r="A888" s="69" t="s">
        <v>600</v>
      </c>
      <c r="B888" s="101" t="s">
        <v>7</v>
      </c>
      <c r="C888" s="68"/>
      <c r="D888" s="87">
        <v>4</v>
      </c>
      <c r="E888" s="68">
        <v>4</v>
      </c>
      <c r="F888" s="113" t="s">
        <v>1052</v>
      </c>
      <c r="G888" s="113" t="s">
        <v>1053</v>
      </c>
    </row>
    <row r="889" spans="1:7" ht="17.25" customHeight="1" x14ac:dyDescent="0.3">
      <c r="A889" s="69" t="s">
        <v>665</v>
      </c>
      <c r="B889" s="101" t="s">
        <v>7</v>
      </c>
      <c r="C889" s="68"/>
      <c r="D889" s="87">
        <v>4</v>
      </c>
      <c r="E889" s="68">
        <v>4</v>
      </c>
      <c r="F889" s="113" t="s">
        <v>1052</v>
      </c>
      <c r="G889" s="113" t="s">
        <v>1053</v>
      </c>
    </row>
    <row r="890" spans="1:7" ht="17.25" customHeight="1" x14ac:dyDescent="0.3">
      <c r="A890" s="69" t="s">
        <v>669</v>
      </c>
      <c r="B890" s="101" t="s">
        <v>7</v>
      </c>
      <c r="C890" s="68"/>
      <c r="D890" s="87">
        <v>4</v>
      </c>
      <c r="E890" s="68">
        <v>4</v>
      </c>
      <c r="F890" s="113" t="s">
        <v>1052</v>
      </c>
      <c r="G890" s="113" t="s">
        <v>1053</v>
      </c>
    </row>
    <row r="891" spans="1:7" ht="17.25" customHeight="1" x14ac:dyDescent="0.3">
      <c r="A891" s="69" t="s">
        <v>690</v>
      </c>
      <c r="B891" s="101" t="s">
        <v>7</v>
      </c>
      <c r="C891" s="68"/>
      <c r="D891" s="87">
        <v>4</v>
      </c>
      <c r="E891" s="68">
        <v>4</v>
      </c>
      <c r="F891" s="113" t="s">
        <v>1052</v>
      </c>
      <c r="G891" s="113" t="s">
        <v>1053</v>
      </c>
    </row>
    <row r="892" spans="1:7" ht="17.25" customHeight="1" x14ac:dyDescent="0.3">
      <c r="A892" s="69" t="s">
        <v>703</v>
      </c>
      <c r="B892" s="101" t="s">
        <v>7</v>
      </c>
      <c r="C892" s="68"/>
      <c r="D892" s="87">
        <v>4</v>
      </c>
      <c r="E892" s="68">
        <v>4</v>
      </c>
      <c r="F892" s="113" t="s">
        <v>1052</v>
      </c>
      <c r="G892" s="113" t="s">
        <v>1053</v>
      </c>
    </row>
    <row r="893" spans="1:7" ht="17.25" customHeight="1" x14ac:dyDescent="0.3">
      <c r="A893" s="69" t="s">
        <v>704</v>
      </c>
      <c r="B893" s="101" t="s">
        <v>7</v>
      </c>
      <c r="C893" s="68"/>
      <c r="D893" s="87">
        <v>4</v>
      </c>
      <c r="E893" s="68">
        <v>4</v>
      </c>
      <c r="F893" s="113" t="s">
        <v>1052</v>
      </c>
      <c r="G893" s="113" t="s">
        <v>1053</v>
      </c>
    </row>
    <row r="894" spans="1:7" ht="17.25" customHeight="1" x14ac:dyDescent="0.3">
      <c r="A894" s="69" t="s">
        <v>705</v>
      </c>
      <c r="B894" s="101" t="s">
        <v>7</v>
      </c>
      <c r="C894" s="68"/>
      <c r="D894" s="87">
        <v>4</v>
      </c>
      <c r="E894" s="68">
        <v>4</v>
      </c>
      <c r="F894" s="113" t="s">
        <v>1052</v>
      </c>
      <c r="G894" s="113" t="s">
        <v>1053</v>
      </c>
    </row>
    <row r="895" spans="1:7" ht="17.25" customHeight="1" x14ac:dyDescent="0.3">
      <c r="A895" s="69" t="s">
        <v>387</v>
      </c>
      <c r="B895" s="101" t="s">
        <v>7</v>
      </c>
      <c r="C895" s="68"/>
      <c r="D895" s="87">
        <v>3.9</v>
      </c>
      <c r="E895" s="68">
        <v>3.9</v>
      </c>
      <c r="F895" s="113" t="s">
        <v>1052</v>
      </c>
      <c r="G895" s="113" t="s">
        <v>1053</v>
      </c>
    </row>
    <row r="896" spans="1:7" ht="17.25" customHeight="1" x14ac:dyDescent="0.3">
      <c r="A896" s="69" t="s">
        <v>765</v>
      </c>
      <c r="B896" s="101" t="s">
        <v>7</v>
      </c>
      <c r="C896" s="68"/>
      <c r="D896" s="87">
        <v>3.9</v>
      </c>
      <c r="E896" s="68">
        <v>3.9</v>
      </c>
      <c r="F896" s="113" t="s">
        <v>1052</v>
      </c>
      <c r="G896" s="113" t="s">
        <v>1053</v>
      </c>
    </row>
    <row r="897" spans="1:7" ht="17.25" customHeight="1" x14ac:dyDescent="0.3">
      <c r="A897" s="69" t="s">
        <v>768</v>
      </c>
      <c r="B897" s="101" t="s">
        <v>7</v>
      </c>
      <c r="C897" s="68"/>
      <c r="D897" s="87">
        <v>3.9</v>
      </c>
      <c r="E897" s="68">
        <v>3.9</v>
      </c>
      <c r="F897" s="113" t="s">
        <v>1052</v>
      </c>
      <c r="G897" s="113" t="s">
        <v>1053</v>
      </c>
    </row>
    <row r="898" spans="1:7" ht="17.25" customHeight="1" x14ac:dyDescent="0.3">
      <c r="A898" s="69" t="s">
        <v>441</v>
      </c>
      <c r="B898" s="101" t="s">
        <v>7</v>
      </c>
      <c r="C898" s="68"/>
      <c r="D898" s="87">
        <v>3.8</v>
      </c>
      <c r="E898" s="68">
        <v>3.8</v>
      </c>
      <c r="F898" s="113" t="s">
        <v>1052</v>
      </c>
      <c r="G898" s="113" t="s">
        <v>1053</v>
      </c>
    </row>
    <row r="899" spans="1:7" ht="17.25" customHeight="1" x14ac:dyDescent="0.3">
      <c r="A899" s="69" t="s">
        <v>327</v>
      </c>
      <c r="B899" s="101" t="s">
        <v>7</v>
      </c>
      <c r="C899" s="68"/>
      <c r="D899" s="87">
        <v>3.7</v>
      </c>
      <c r="E899" s="68">
        <v>3.7</v>
      </c>
      <c r="F899" s="113" t="s">
        <v>1052</v>
      </c>
      <c r="G899" s="113" t="s">
        <v>1053</v>
      </c>
    </row>
    <row r="900" spans="1:7" ht="17.25" customHeight="1" x14ac:dyDescent="0.3">
      <c r="A900" s="69" t="s">
        <v>726</v>
      </c>
      <c r="B900" s="101" t="s">
        <v>7</v>
      </c>
      <c r="C900" s="68"/>
      <c r="D900" s="87">
        <v>3.7</v>
      </c>
      <c r="E900" s="68">
        <v>3.7</v>
      </c>
      <c r="F900" s="113" t="s">
        <v>1052</v>
      </c>
      <c r="G900" s="113" t="s">
        <v>1053</v>
      </c>
    </row>
    <row r="901" spans="1:7" ht="17.25" customHeight="1" x14ac:dyDescent="0.3">
      <c r="A901" s="69" t="s">
        <v>96</v>
      </c>
      <c r="B901" s="101" t="s">
        <v>7</v>
      </c>
      <c r="C901" s="68"/>
      <c r="D901" s="87">
        <v>3.6</v>
      </c>
      <c r="E901" s="68">
        <v>3.6</v>
      </c>
      <c r="F901" s="113" t="s">
        <v>1052</v>
      </c>
      <c r="G901" s="113" t="s">
        <v>1053</v>
      </c>
    </row>
    <row r="902" spans="1:7" ht="17.25" customHeight="1" x14ac:dyDescent="0.3">
      <c r="A902" s="69" t="s">
        <v>371</v>
      </c>
      <c r="B902" s="101" t="s">
        <v>7</v>
      </c>
      <c r="C902" s="68"/>
      <c r="D902" s="87">
        <v>3.6</v>
      </c>
      <c r="E902" s="68">
        <v>3.6</v>
      </c>
      <c r="F902" s="113" t="s">
        <v>1052</v>
      </c>
      <c r="G902" s="113" t="s">
        <v>1053</v>
      </c>
    </row>
    <row r="903" spans="1:7" ht="6" customHeight="1" x14ac:dyDescent="0.3">
      <c r="A903" s="114"/>
      <c r="B903" s="115"/>
      <c r="C903" s="116"/>
      <c r="D903" s="117"/>
      <c r="E903" s="116"/>
      <c r="F903" s="118"/>
      <c r="G903" s="118"/>
    </row>
    <row r="904" spans="1:7" x14ac:dyDescent="0.3">
      <c r="A904" s="118" t="s">
        <v>780</v>
      </c>
      <c r="B904" s="119">
        <f>SUBTOTAL(3,B$5:B903)</f>
        <v>898</v>
      </c>
      <c r="C904" s="116">
        <f>SUBTOTAL(9,C$5:C903)</f>
        <v>2189.0499999999993</v>
      </c>
      <c r="D904" s="117">
        <f>SUBTOTAL(9,D$5:D903)</f>
        <v>296380.06399999995</v>
      </c>
      <c r="E904" s="116">
        <f>SUBTOTAL(9,E$5:E903)</f>
        <v>298569.11399999994</v>
      </c>
      <c r="F904" s="124" t="s">
        <v>913</v>
      </c>
      <c r="G904" s="125" t="s">
        <v>912</v>
      </c>
    </row>
  </sheetData>
  <autoFilter ref="A4:G896" xr:uid="{3E20F5D1-3C14-4D2B-9212-F73455FE18D5}">
    <sortState xmlns:xlrd2="http://schemas.microsoft.com/office/spreadsheetml/2017/richdata2" ref="A5:G888">
      <sortCondition descending="1" ref="E4:E856"/>
    </sortState>
  </autoFilter>
  <sortState xmlns:xlrd2="http://schemas.microsoft.com/office/spreadsheetml/2017/richdata2" ref="A5:E856">
    <sortCondition descending="1" ref="E5:E856"/>
  </sortState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4BB4-B255-4D06-B24B-00542B2D3B35}">
  <sheetPr>
    <pageSetUpPr fitToPage="1"/>
  </sheetPr>
  <dimension ref="A1:E55"/>
  <sheetViews>
    <sheetView workbookViewId="0">
      <pane xSplit="1" ySplit="4" topLeftCell="B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5"/>
  <cols>
    <col min="1" max="1" width="26.7109375" customWidth="1"/>
    <col min="2" max="2" width="12.7109375" style="12" customWidth="1"/>
    <col min="3" max="3" width="12.28515625" customWidth="1"/>
    <col min="4" max="5" width="12.7109375" customWidth="1"/>
  </cols>
  <sheetData>
    <row r="1" spans="1:5" ht="24.95" customHeight="1" x14ac:dyDescent="0.25">
      <c r="A1" s="186" t="str">
        <f>+'Miles Hiked (Alphabetical)'!A1</f>
        <v>PebbleCreek Hiking Club</v>
      </c>
      <c r="B1" s="187"/>
      <c r="C1" s="187"/>
      <c r="D1" s="187"/>
      <c r="E1" s="188"/>
    </row>
    <row r="2" spans="1:5" ht="21" customHeight="1" x14ac:dyDescent="0.25">
      <c r="A2" s="189" t="s">
        <v>795</v>
      </c>
      <c r="B2" s="190"/>
      <c r="C2" s="190"/>
      <c r="D2" s="190"/>
      <c r="E2" s="191"/>
    </row>
    <row r="3" spans="1:5" ht="17.100000000000001" customHeight="1" thickBot="1" x14ac:dyDescent="0.3">
      <c r="A3" s="192" t="str">
        <f>+'Miles Hiked (Alphabetical)'!A3</f>
        <v>Through October 22, 2023</v>
      </c>
      <c r="B3" s="193"/>
      <c r="C3" s="193"/>
      <c r="D3" s="193"/>
      <c r="E3" s="194"/>
    </row>
    <row r="4" spans="1:5" s="10" customFormat="1" ht="54.95" customHeight="1" thickBot="1" x14ac:dyDescent="0.3">
      <c r="A4" s="88" t="s">
        <v>1</v>
      </c>
      <c r="B4" s="89" t="s">
        <v>856</v>
      </c>
      <c r="C4" s="90" t="str">
        <f>+'Miles Hiked (Alphabetical)'!$C$4</f>
        <v>Total Season 20</v>
      </c>
      <c r="D4" s="91" t="s">
        <v>842</v>
      </c>
      <c r="E4" s="92" t="s">
        <v>843</v>
      </c>
    </row>
    <row r="5" spans="1:5" ht="16.5" x14ac:dyDescent="0.3">
      <c r="A5" s="93" t="s">
        <v>28</v>
      </c>
      <c r="B5" s="86" t="s">
        <v>20</v>
      </c>
      <c r="C5" s="87">
        <v>180.79999999999995</v>
      </c>
      <c r="D5" s="68">
        <v>12336.299999999997</v>
      </c>
      <c r="E5" s="94">
        <v>12517.099999999997</v>
      </c>
    </row>
    <row r="6" spans="1:5" ht="16.5" x14ac:dyDescent="0.3">
      <c r="A6" s="93" t="s">
        <v>564</v>
      </c>
      <c r="B6" s="86" t="s">
        <v>20</v>
      </c>
      <c r="C6" s="87">
        <v>175.75000000000003</v>
      </c>
      <c r="D6" s="68">
        <v>7578.751000000002</v>
      </c>
      <c r="E6" s="94">
        <v>7754.501000000002</v>
      </c>
    </row>
    <row r="7" spans="1:5" ht="16.5" x14ac:dyDescent="0.3">
      <c r="A7" s="93" t="s">
        <v>421</v>
      </c>
      <c r="B7" s="86" t="s">
        <v>20</v>
      </c>
      <c r="C7" s="87">
        <v>159.30000000000001</v>
      </c>
      <c r="D7" s="68">
        <v>7241.7510000000002</v>
      </c>
      <c r="E7" s="94">
        <v>7401.0510000000004</v>
      </c>
    </row>
    <row r="8" spans="1:5" ht="16.5" x14ac:dyDescent="0.3">
      <c r="A8" s="93" t="s">
        <v>773</v>
      </c>
      <c r="B8" s="86" t="s">
        <v>20</v>
      </c>
      <c r="C8" s="87">
        <v>154.44999999999999</v>
      </c>
      <c r="D8" s="68">
        <v>5110.25</v>
      </c>
      <c r="E8" s="94">
        <v>5264.7</v>
      </c>
    </row>
    <row r="9" spans="1:5" ht="16.5" x14ac:dyDescent="0.3">
      <c r="A9" s="93" t="s">
        <v>735</v>
      </c>
      <c r="B9" s="86" t="s">
        <v>20</v>
      </c>
      <c r="C9" s="87">
        <v>148.35</v>
      </c>
      <c r="D9" s="68">
        <v>16274.050000000001</v>
      </c>
      <c r="E9" s="94">
        <v>16422.400000000001</v>
      </c>
    </row>
    <row r="10" spans="1:5" ht="16.5" x14ac:dyDescent="0.3">
      <c r="A10" s="93" t="s">
        <v>867</v>
      </c>
      <c r="B10" s="86" t="s">
        <v>20</v>
      </c>
      <c r="C10" s="87">
        <v>112.30000000000001</v>
      </c>
      <c r="D10" s="68">
        <v>2365.02</v>
      </c>
      <c r="E10" s="94">
        <v>2477.3200000000002</v>
      </c>
    </row>
    <row r="11" spans="1:5" ht="16.5" x14ac:dyDescent="0.3">
      <c r="A11" s="93" t="s">
        <v>779</v>
      </c>
      <c r="B11" s="86" t="s">
        <v>20</v>
      </c>
      <c r="C11" s="87">
        <v>89.5</v>
      </c>
      <c r="D11" s="68">
        <v>6245.1219999999994</v>
      </c>
      <c r="E11" s="94">
        <v>6334.6219999999994</v>
      </c>
    </row>
    <row r="12" spans="1:5" ht="16.5" x14ac:dyDescent="0.3">
      <c r="A12" s="93" t="s">
        <v>825</v>
      </c>
      <c r="B12" s="86" t="s">
        <v>20</v>
      </c>
      <c r="C12" s="87">
        <v>82.899999999999991</v>
      </c>
      <c r="D12" s="68">
        <v>1733.4999999999998</v>
      </c>
      <c r="E12" s="94">
        <v>1816.3999999999999</v>
      </c>
    </row>
    <row r="13" spans="1:5" ht="16.5" x14ac:dyDescent="0.3">
      <c r="A13" s="93" t="s">
        <v>292</v>
      </c>
      <c r="B13" s="86" t="s">
        <v>20</v>
      </c>
      <c r="C13" s="87">
        <v>82.7</v>
      </c>
      <c r="D13" s="68">
        <v>9955.5</v>
      </c>
      <c r="E13" s="94">
        <v>10038.200000000001</v>
      </c>
    </row>
    <row r="14" spans="1:5" ht="16.5" x14ac:dyDescent="0.3">
      <c r="A14" s="93" t="s">
        <v>38</v>
      </c>
      <c r="B14" s="86" t="s">
        <v>20</v>
      </c>
      <c r="C14" s="87">
        <v>82.1</v>
      </c>
      <c r="D14" s="68">
        <v>3418.7999999999997</v>
      </c>
      <c r="E14" s="94">
        <v>3500.8999999999996</v>
      </c>
    </row>
    <row r="15" spans="1:5" ht="16.5" x14ac:dyDescent="0.3">
      <c r="A15" s="93" t="s">
        <v>326</v>
      </c>
      <c r="B15" s="86" t="s">
        <v>20</v>
      </c>
      <c r="C15" s="87">
        <v>78.549999999999983</v>
      </c>
      <c r="D15" s="68">
        <v>3161.5209999999997</v>
      </c>
      <c r="E15" s="94">
        <v>3240.0709999999999</v>
      </c>
    </row>
    <row r="16" spans="1:5" ht="16.5" x14ac:dyDescent="0.3">
      <c r="A16" s="93" t="s">
        <v>491</v>
      </c>
      <c r="B16" s="86" t="s">
        <v>20</v>
      </c>
      <c r="C16" s="87">
        <v>63.099999999999994</v>
      </c>
      <c r="D16" s="68">
        <v>3555.42</v>
      </c>
      <c r="E16" s="94">
        <v>3618.52</v>
      </c>
    </row>
    <row r="17" spans="1:5" ht="16.5" x14ac:dyDescent="0.3">
      <c r="A17" s="93" t="s">
        <v>507</v>
      </c>
      <c r="B17" s="86" t="s">
        <v>20</v>
      </c>
      <c r="C17" s="87">
        <v>62.9</v>
      </c>
      <c r="D17" s="68">
        <v>1163</v>
      </c>
      <c r="E17" s="94">
        <v>1225.9000000000001</v>
      </c>
    </row>
    <row r="18" spans="1:5" ht="16.5" x14ac:dyDescent="0.3">
      <c r="A18" s="93" t="s">
        <v>687</v>
      </c>
      <c r="B18" s="86" t="s">
        <v>20</v>
      </c>
      <c r="C18" s="87">
        <v>59.400000000000006</v>
      </c>
      <c r="D18" s="68">
        <v>5266.1019999999999</v>
      </c>
      <c r="E18" s="94">
        <v>5325.5019999999995</v>
      </c>
    </row>
    <row r="19" spans="1:5" ht="16.5" x14ac:dyDescent="0.3">
      <c r="A19" s="93" t="s">
        <v>390</v>
      </c>
      <c r="B19" s="86" t="s">
        <v>20</v>
      </c>
      <c r="C19" s="87">
        <v>51.1</v>
      </c>
      <c r="D19" s="68">
        <v>1977.1200000000003</v>
      </c>
      <c r="E19" s="94">
        <v>2028.2200000000003</v>
      </c>
    </row>
    <row r="20" spans="1:5" ht="16.5" x14ac:dyDescent="0.3">
      <c r="A20" s="93" t="s">
        <v>941</v>
      </c>
      <c r="B20" s="86" t="s">
        <v>20</v>
      </c>
      <c r="C20" s="87">
        <v>49.5</v>
      </c>
      <c r="D20" s="68">
        <v>1989.0999999999997</v>
      </c>
      <c r="E20" s="94">
        <v>2038.5999999999997</v>
      </c>
    </row>
    <row r="21" spans="1:5" ht="16.5" x14ac:dyDescent="0.3">
      <c r="A21" s="93" t="s">
        <v>322</v>
      </c>
      <c r="B21" s="86" t="s">
        <v>20</v>
      </c>
      <c r="C21" s="87">
        <v>48.8</v>
      </c>
      <c r="D21" s="68">
        <v>2132.0000000000005</v>
      </c>
      <c r="E21" s="94">
        <v>2180.8000000000006</v>
      </c>
    </row>
    <row r="22" spans="1:5" ht="16.5" x14ac:dyDescent="0.3">
      <c r="A22" s="93" t="s">
        <v>656</v>
      </c>
      <c r="B22" s="86" t="s">
        <v>20</v>
      </c>
      <c r="C22" s="87">
        <v>47.300000000000004</v>
      </c>
      <c r="D22" s="68">
        <v>2129.201</v>
      </c>
      <c r="E22" s="94">
        <v>2176.5010000000002</v>
      </c>
    </row>
    <row r="23" spans="1:5" ht="16.5" x14ac:dyDescent="0.3">
      <c r="A23" s="93" t="s">
        <v>689</v>
      </c>
      <c r="B23" s="86" t="s">
        <v>20</v>
      </c>
      <c r="C23" s="87">
        <v>45.2</v>
      </c>
      <c r="D23" s="68">
        <v>3522.3009999999995</v>
      </c>
      <c r="E23" s="94">
        <v>3567.5009999999993</v>
      </c>
    </row>
    <row r="24" spans="1:5" ht="16.5" x14ac:dyDescent="0.3">
      <c r="A24" s="93" t="s">
        <v>472</v>
      </c>
      <c r="B24" s="86" t="s">
        <v>20</v>
      </c>
      <c r="C24" s="87">
        <v>40.9</v>
      </c>
      <c r="D24" s="68">
        <v>1763.3999999999996</v>
      </c>
      <c r="E24" s="94">
        <v>1804.2999999999997</v>
      </c>
    </row>
    <row r="25" spans="1:5" ht="16.5" x14ac:dyDescent="0.3">
      <c r="A25" s="93" t="s">
        <v>744</v>
      </c>
      <c r="B25" s="86" t="s">
        <v>20</v>
      </c>
      <c r="C25" s="87">
        <v>38.699999999999996</v>
      </c>
      <c r="D25" s="68">
        <v>4227.6009999999997</v>
      </c>
      <c r="E25" s="94">
        <v>4266.3009999999995</v>
      </c>
    </row>
    <row r="26" spans="1:5" ht="16.5" x14ac:dyDescent="0.3">
      <c r="A26" s="93" t="s">
        <v>753</v>
      </c>
      <c r="B26" s="86" t="s">
        <v>20</v>
      </c>
      <c r="C26" s="87">
        <v>34</v>
      </c>
      <c r="D26" s="68">
        <v>1012.7</v>
      </c>
      <c r="E26" s="94">
        <v>1046.7</v>
      </c>
    </row>
    <row r="27" spans="1:5" ht="16.5" x14ac:dyDescent="0.3">
      <c r="A27" s="93" t="s">
        <v>425</v>
      </c>
      <c r="B27" s="86" t="s">
        <v>20</v>
      </c>
      <c r="C27" s="87">
        <v>31</v>
      </c>
      <c r="D27" s="68">
        <v>4766.6210000000001</v>
      </c>
      <c r="E27" s="94">
        <v>4797.6210000000001</v>
      </c>
    </row>
    <row r="28" spans="1:5" ht="16.5" x14ac:dyDescent="0.3">
      <c r="A28" s="93" t="s">
        <v>259</v>
      </c>
      <c r="B28" s="86" t="s">
        <v>20</v>
      </c>
      <c r="C28" s="87">
        <v>28.3</v>
      </c>
      <c r="D28" s="68">
        <v>4095.6199999999994</v>
      </c>
      <c r="E28" s="94">
        <v>4123.9199999999992</v>
      </c>
    </row>
    <row r="29" spans="1:5" ht="16.5" x14ac:dyDescent="0.3">
      <c r="A29" s="93" t="s">
        <v>370</v>
      </c>
      <c r="B29" s="86" t="s">
        <v>20</v>
      </c>
      <c r="C29" s="87">
        <v>25.499999999999996</v>
      </c>
      <c r="D29" s="68">
        <v>2777.1990000000005</v>
      </c>
      <c r="E29" s="94">
        <v>2802.6990000000005</v>
      </c>
    </row>
    <row r="30" spans="1:5" ht="16.5" x14ac:dyDescent="0.3">
      <c r="A30" s="93" t="s">
        <v>948</v>
      </c>
      <c r="B30" s="86" t="s">
        <v>20</v>
      </c>
      <c r="C30" s="87">
        <v>25.15</v>
      </c>
      <c r="D30" s="68">
        <v>64.7</v>
      </c>
      <c r="E30" s="94">
        <v>89.85</v>
      </c>
    </row>
    <row r="31" spans="1:5" ht="16.5" x14ac:dyDescent="0.3">
      <c r="A31" s="93" t="s">
        <v>202</v>
      </c>
      <c r="B31" s="86" t="s">
        <v>20</v>
      </c>
      <c r="C31" s="87">
        <v>24.599999999999998</v>
      </c>
      <c r="D31" s="68">
        <v>3469.6009999999997</v>
      </c>
      <c r="E31" s="94">
        <v>3494.2009999999996</v>
      </c>
    </row>
    <row r="32" spans="1:5" ht="16.5" x14ac:dyDescent="0.3">
      <c r="A32" s="93" t="s">
        <v>598</v>
      </c>
      <c r="B32" s="86" t="s">
        <v>20</v>
      </c>
      <c r="C32" s="87">
        <v>15.9</v>
      </c>
      <c r="D32" s="68">
        <v>2550.0210000000006</v>
      </c>
      <c r="E32" s="94">
        <v>2565.9210000000007</v>
      </c>
    </row>
    <row r="33" spans="1:5" ht="16.5" x14ac:dyDescent="0.3">
      <c r="A33" s="93" t="s">
        <v>873</v>
      </c>
      <c r="B33" s="86" t="s">
        <v>20</v>
      </c>
      <c r="C33" s="87">
        <v>13.5</v>
      </c>
      <c r="D33" s="68">
        <v>175.00000000000003</v>
      </c>
      <c r="E33" s="94">
        <v>188.50000000000003</v>
      </c>
    </row>
    <row r="34" spans="1:5" ht="16.5" x14ac:dyDescent="0.3">
      <c r="A34" s="93" t="s">
        <v>442</v>
      </c>
      <c r="B34" s="86" t="s">
        <v>20</v>
      </c>
      <c r="C34" s="87">
        <v>13.2</v>
      </c>
      <c r="D34" s="68">
        <v>15.400000000000002</v>
      </c>
      <c r="E34" s="94">
        <v>28.6</v>
      </c>
    </row>
    <row r="35" spans="1:5" ht="16.5" x14ac:dyDescent="0.3">
      <c r="A35" s="93" t="s">
        <v>781</v>
      </c>
      <c r="B35" s="86" t="s">
        <v>20</v>
      </c>
      <c r="C35" s="87">
        <v>13.100000000000001</v>
      </c>
      <c r="D35" s="68">
        <v>6079.7219999999988</v>
      </c>
      <c r="E35" s="94">
        <v>6092.8219999999992</v>
      </c>
    </row>
    <row r="36" spans="1:5" ht="16.5" x14ac:dyDescent="0.3">
      <c r="A36" s="93" t="s">
        <v>593</v>
      </c>
      <c r="B36" s="86" t="s">
        <v>20</v>
      </c>
      <c r="C36" s="87">
        <v>12.4</v>
      </c>
      <c r="D36" s="68">
        <v>2547.5219999999999</v>
      </c>
      <c r="E36" s="94">
        <v>2559.922</v>
      </c>
    </row>
    <row r="37" spans="1:5" ht="16.5" x14ac:dyDescent="0.3">
      <c r="A37" s="93" t="s">
        <v>616</v>
      </c>
      <c r="B37" s="86" t="s">
        <v>20</v>
      </c>
      <c r="C37" s="87">
        <v>11.6</v>
      </c>
      <c r="D37" s="68">
        <v>1943.902</v>
      </c>
      <c r="E37" s="94">
        <v>1955.502</v>
      </c>
    </row>
    <row r="38" spans="1:5" ht="16.5" x14ac:dyDescent="0.3">
      <c r="A38" s="93" t="s">
        <v>580</v>
      </c>
      <c r="B38" s="86" t="s">
        <v>20</v>
      </c>
      <c r="C38" s="87">
        <v>7.9</v>
      </c>
      <c r="D38" s="68">
        <v>1069.8009999999999</v>
      </c>
      <c r="E38" s="94">
        <v>1077.701</v>
      </c>
    </row>
    <row r="39" spans="1:5" ht="16.5" x14ac:dyDescent="0.3">
      <c r="A39" s="93" t="s">
        <v>574</v>
      </c>
      <c r="B39" s="86" t="s">
        <v>20</v>
      </c>
      <c r="C39" s="87">
        <v>7</v>
      </c>
      <c r="D39" s="68">
        <v>2401.4</v>
      </c>
      <c r="E39" s="94">
        <v>2408.4</v>
      </c>
    </row>
    <row r="40" spans="1:5" ht="16.5" x14ac:dyDescent="0.3">
      <c r="A40" s="93" t="s">
        <v>797</v>
      </c>
      <c r="B40" s="86" t="s">
        <v>20</v>
      </c>
      <c r="C40" s="87">
        <v>6.8</v>
      </c>
      <c r="D40" s="68">
        <v>265.7</v>
      </c>
      <c r="E40" s="94">
        <v>272.5</v>
      </c>
    </row>
    <row r="41" spans="1:5" ht="16.5" x14ac:dyDescent="0.3">
      <c r="A41" s="93" t="s">
        <v>142</v>
      </c>
      <c r="B41" s="86" t="s">
        <v>20</v>
      </c>
      <c r="C41" s="87">
        <v>6.7</v>
      </c>
      <c r="D41" s="68">
        <v>180.5</v>
      </c>
      <c r="E41" s="94">
        <v>187.2</v>
      </c>
    </row>
    <row r="42" spans="1:5" ht="16.5" x14ac:dyDescent="0.3">
      <c r="A42" s="93" t="s">
        <v>699</v>
      </c>
      <c r="B42" s="86" t="s">
        <v>20</v>
      </c>
      <c r="C42" s="87">
        <v>5.8</v>
      </c>
      <c r="D42" s="68">
        <v>291.7</v>
      </c>
      <c r="E42" s="94">
        <v>297.5</v>
      </c>
    </row>
    <row r="43" spans="1:5" ht="16.5" x14ac:dyDescent="0.3">
      <c r="A43" s="93" t="s">
        <v>446</v>
      </c>
      <c r="B43" s="86" t="s">
        <v>20</v>
      </c>
      <c r="C43" s="87">
        <v>5.5</v>
      </c>
      <c r="D43" s="68">
        <v>1340.001</v>
      </c>
      <c r="E43" s="94">
        <v>1345.501</v>
      </c>
    </row>
    <row r="44" spans="1:5" ht="16.5" x14ac:dyDescent="0.3">
      <c r="A44" s="93" t="s">
        <v>1065</v>
      </c>
      <c r="B44" s="86" t="s">
        <v>20</v>
      </c>
      <c r="C44" s="87">
        <v>5.4</v>
      </c>
      <c r="D44" s="68"/>
      <c r="E44" s="94">
        <v>5.4</v>
      </c>
    </row>
    <row r="45" spans="1:5" ht="16.5" x14ac:dyDescent="0.3">
      <c r="A45" s="93" t="s">
        <v>820</v>
      </c>
      <c r="B45" s="86" t="s">
        <v>20</v>
      </c>
      <c r="C45" s="87">
        <v>5.2</v>
      </c>
      <c r="D45" s="68">
        <v>160.19999999999999</v>
      </c>
      <c r="E45" s="94">
        <v>165.39999999999998</v>
      </c>
    </row>
    <row r="46" spans="1:5" ht="16.5" x14ac:dyDescent="0.3">
      <c r="A46" s="93" t="s">
        <v>821</v>
      </c>
      <c r="B46" s="86" t="s">
        <v>20</v>
      </c>
      <c r="C46" s="87">
        <v>5.2</v>
      </c>
      <c r="D46" s="68">
        <v>160.19999999999999</v>
      </c>
      <c r="E46" s="94">
        <v>165.39999999999998</v>
      </c>
    </row>
    <row r="47" spans="1:5" ht="16.5" x14ac:dyDescent="0.3">
      <c r="A47" s="93" t="s">
        <v>1064</v>
      </c>
      <c r="B47" s="86" t="s">
        <v>20</v>
      </c>
      <c r="C47" s="87">
        <v>5.2</v>
      </c>
      <c r="D47" s="68"/>
      <c r="E47" s="94">
        <v>5.2</v>
      </c>
    </row>
    <row r="48" spans="1:5" ht="16.5" x14ac:dyDescent="0.3">
      <c r="A48" s="93" t="s">
        <v>1066</v>
      </c>
      <c r="B48" s="86" t="s">
        <v>20</v>
      </c>
      <c r="C48" s="87">
        <v>5.2</v>
      </c>
      <c r="D48" s="68"/>
      <c r="E48" s="94">
        <v>5.2</v>
      </c>
    </row>
    <row r="49" spans="1:5" ht="16.5" x14ac:dyDescent="0.3">
      <c r="A49" s="93" t="s">
        <v>1067</v>
      </c>
      <c r="B49" s="86" t="s">
        <v>20</v>
      </c>
      <c r="C49" s="87">
        <v>5.2</v>
      </c>
      <c r="D49" s="68"/>
      <c r="E49" s="94">
        <v>5.2</v>
      </c>
    </row>
    <row r="50" spans="1:5" ht="16.5" x14ac:dyDescent="0.3">
      <c r="A50" s="93" t="s">
        <v>469</v>
      </c>
      <c r="B50" s="86" t="s">
        <v>20</v>
      </c>
      <c r="C50" s="87">
        <v>4.4000000000000004</v>
      </c>
      <c r="D50" s="68">
        <v>1801.8999999999999</v>
      </c>
      <c r="E50" s="94">
        <v>1806.3</v>
      </c>
    </row>
    <row r="51" spans="1:5" ht="16.5" x14ac:dyDescent="0.3">
      <c r="A51" s="93" t="s">
        <v>772</v>
      </c>
      <c r="B51" s="86" t="s">
        <v>20</v>
      </c>
      <c r="C51" s="87">
        <v>4.2</v>
      </c>
      <c r="D51" s="68">
        <v>11.7</v>
      </c>
      <c r="E51" s="94">
        <v>15.899999999999999</v>
      </c>
    </row>
    <row r="52" spans="1:5" ht="16.5" x14ac:dyDescent="0.3">
      <c r="A52" s="93" t="s">
        <v>907</v>
      </c>
      <c r="B52" s="86" t="s">
        <v>20</v>
      </c>
      <c r="C52" s="87">
        <v>4</v>
      </c>
      <c r="D52" s="68">
        <v>136.70000000000002</v>
      </c>
      <c r="E52" s="94">
        <v>140.70000000000002</v>
      </c>
    </row>
    <row r="53" spans="1:5" ht="16.5" x14ac:dyDescent="0.3">
      <c r="A53" s="93" t="s">
        <v>284</v>
      </c>
      <c r="B53" s="86" t="s">
        <v>20</v>
      </c>
      <c r="C53" s="87">
        <v>3.5</v>
      </c>
      <c r="D53" s="68">
        <v>879.70100000000002</v>
      </c>
      <c r="E53" s="94">
        <v>883.20100000000002</v>
      </c>
    </row>
    <row r="54" spans="1:5" ht="6" customHeight="1" x14ac:dyDescent="0.3">
      <c r="A54" s="93"/>
      <c r="B54" s="86"/>
      <c r="C54" s="87"/>
      <c r="D54" s="68"/>
      <c r="E54" s="94"/>
    </row>
    <row r="55" spans="1:5" ht="17.25" thickBot="1" x14ac:dyDescent="0.35">
      <c r="A55" s="95" t="s">
        <v>780</v>
      </c>
      <c r="B55" s="96">
        <f>SUBTOTAL(3,B$5:B54)</f>
        <v>49</v>
      </c>
      <c r="C55" s="97">
        <f>SUBTOTAL(9,C$5:C54)</f>
        <v>2189.0499999999993</v>
      </c>
      <c r="D55" s="98">
        <f>SUBTOTAL(9,D$5:D54)</f>
        <v>141343.32099999997</v>
      </c>
      <c r="E55" s="99">
        <f>SUBTOTAL(9,E$5:E54)</f>
        <v>143532.37100000004</v>
      </c>
    </row>
  </sheetData>
  <autoFilter ref="A4:E4" xr:uid="{F4BAC0C7-2D38-405A-A193-BB40733321B5}">
    <sortState xmlns:xlrd2="http://schemas.microsoft.com/office/spreadsheetml/2017/richdata2" ref="A5:E138">
      <sortCondition descending="1" ref="C4"/>
    </sortState>
  </autoFilter>
  <sortState xmlns:xlrd2="http://schemas.microsoft.com/office/spreadsheetml/2017/richdata2" ref="A5:E53">
    <sortCondition descending="1" ref="C5:C53"/>
    <sortCondition descending="1" ref="E5:E53"/>
  </sortState>
  <mergeCells count="3">
    <mergeCell ref="A1:E1"/>
    <mergeCell ref="A2:E2"/>
    <mergeCell ref="A3:E3"/>
  </mergeCells>
  <printOptions horizontalCentered="1"/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7493-48EB-4E05-95EA-77EC458D9655}">
  <sheetPr>
    <pageSetUpPr fitToPage="1"/>
  </sheetPr>
  <dimension ref="A1:I55"/>
  <sheetViews>
    <sheetView workbookViewId="0">
      <pane xSplit="1" ySplit="4" topLeftCell="B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6.5" x14ac:dyDescent="0.3"/>
  <cols>
    <col min="1" max="1" width="26.7109375" style="8" customWidth="1"/>
    <col min="2" max="5" width="9.140625" style="13"/>
    <col min="6" max="6" width="11.85546875" style="13" customWidth="1"/>
    <col min="7" max="7" width="11.7109375" style="13" customWidth="1"/>
    <col min="8" max="8" width="12.7109375" style="13" customWidth="1"/>
    <col min="9" max="9" width="13.5703125" style="13" customWidth="1"/>
    <col min="10" max="16384" width="9.140625" style="8"/>
  </cols>
  <sheetData>
    <row r="1" spans="1:9" ht="24.95" customHeight="1" x14ac:dyDescent="0.3">
      <c r="A1" s="195" t="str">
        <f>+'Miles Hiked (Alphabetical)'!A1</f>
        <v>PebbleCreek Hiking Club</v>
      </c>
      <c r="B1" s="196"/>
      <c r="C1" s="196"/>
      <c r="D1" s="196"/>
      <c r="E1" s="196"/>
      <c r="F1" s="196"/>
      <c r="G1" s="196"/>
      <c r="H1" s="196"/>
      <c r="I1" s="197"/>
    </row>
    <row r="2" spans="1:9" ht="21" customHeight="1" x14ac:dyDescent="0.3">
      <c r="A2" s="198" t="s">
        <v>857</v>
      </c>
      <c r="B2" s="199"/>
      <c r="C2" s="199"/>
      <c r="D2" s="199"/>
      <c r="E2" s="199"/>
      <c r="F2" s="199"/>
      <c r="G2" s="199"/>
      <c r="H2" s="199"/>
      <c r="I2" s="200"/>
    </row>
    <row r="3" spans="1:9" ht="17.100000000000001" customHeight="1" thickBot="1" x14ac:dyDescent="0.35">
      <c r="A3" s="201" t="str">
        <f>+'Miles Hiked (Alphabetical)'!A3</f>
        <v>Through October 22, 2023</v>
      </c>
      <c r="B3" s="202"/>
      <c r="C3" s="202"/>
      <c r="D3" s="202"/>
      <c r="E3" s="202"/>
      <c r="F3" s="202"/>
      <c r="G3" s="202"/>
      <c r="H3" s="202"/>
      <c r="I3" s="203"/>
    </row>
    <row r="4" spans="1:9" ht="54.95" customHeight="1" thickBot="1" x14ac:dyDescent="0.35">
      <c r="A4" s="110" t="s">
        <v>1</v>
      </c>
      <c r="B4" s="109" t="s">
        <v>844</v>
      </c>
      <c r="C4" s="109" t="s">
        <v>845</v>
      </c>
      <c r="D4" s="109" t="s">
        <v>846</v>
      </c>
      <c r="E4" s="109" t="s">
        <v>847</v>
      </c>
      <c r="F4" s="109" t="str">
        <f>+'Miles Hiked (Alphabetical)'!$C$4</f>
        <v>Total Season 20</v>
      </c>
      <c r="G4" s="109" t="s">
        <v>842</v>
      </c>
      <c r="H4" s="109" t="s">
        <v>843</v>
      </c>
      <c r="I4" s="231" t="str">
        <f>"Hike Leader "&amp;RIGHT(F4,10)</f>
        <v>Hike Leader  Season 20</v>
      </c>
    </row>
    <row r="5" spans="1:9" x14ac:dyDescent="0.3">
      <c r="A5" s="70" t="s">
        <v>28</v>
      </c>
      <c r="B5" s="65">
        <v>3</v>
      </c>
      <c r="C5" s="13">
        <v>9</v>
      </c>
      <c r="D5" s="13">
        <v>6</v>
      </c>
      <c r="E5" s="66"/>
      <c r="F5" s="67">
        <f>SUM(B5:E5)</f>
        <v>18</v>
      </c>
      <c r="G5" s="67">
        <v>1415</v>
      </c>
      <c r="H5" s="67">
        <f>SUM(F5:G5)</f>
        <v>1433</v>
      </c>
      <c r="I5" s="122">
        <v>2</v>
      </c>
    </row>
    <row r="6" spans="1:9" x14ac:dyDescent="0.3">
      <c r="A6" s="70" t="s">
        <v>38</v>
      </c>
      <c r="B6" s="65"/>
      <c r="C6" s="13">
        <v>1</v>
      </c>
      <c r="D6" s="13">
        <v>10</v>
      </c>
      <c r="E6" s="66">
        <v>1</v>
      </c>
      <c r="F6" s="67">
        <f>SUM(B6:E6)</f>
        <v>12</v>
      </c>
      <c r="G6" s="67">
        <v>486</v>
      </c>
      <c r="H6" s="67">
        <f>SUM(F6:G6)</f>
        <v>498</v>
      </c>
      <c r="I6" s="67">
        <v>1</v>
      </c>
    </row>
    <row r="7" spans="1:9" x14ac:dyDescent="0.3">
      <c r="A7" s="70" t="s">
        <v>142</v>
      </c>
      <c r="B7" s="65"/>
      <c r="D7" s="13">
        <v>1</v>
      </c>
      <c r="E7" s="66"/>
      <c r="F7" s="67">
        <f>SUM(B7:E7)</f>
        <v>1</v>
      </c>
      <c r="G7" s="67">
        <v>28</v>
      </c>
      <c r="H7" s="67">
        <f>SUM(F7:G7)</f>
        <v>29</v>
      </c>
      <c r="I7" s="67"/>
    </row>
    <row r="8" spans="1:9" x14ac:dyDescent="0.3">
      <c r="A8" s="70" t="s">
        <v>202</v>
      </c>
      <c r="B8" s="65"/>
      <c r="D8" s="13">
        <v>2</v>
      </c>
      <c r="E8" s="66">
        <v>2</v>
      </c>
      <c r="F8" s="67">
        <f>SUM(B8:E8)</f>
        <v>4</v>
      </c>
      <c r="G8" s="67">
        <v>552</v>
      </c>
      <c r="H8" s="67">
        <f>SUM(F8:G8)</f>
        <v>556</v>
      </c>
      <c r="I8" s="67"/>
    </row>
    <row r="9" spans="1:9" x14ac:dyDescent="0.3">
      <c r="A9" s="70" t="s">
        <v>259</v>
      </c>
      <c r="B9" s="65"/>
      <c r="D9" s="13">
        <v>2</v>
      </c>
      <c r="E9" s="66">
        <v>3</v>
      </c>
      <c r="F9" s="67">
        <f>SUM(B9:E9)</f>
        <v>5</v>
      </c>
      <c r="G9" s="67">
        <v>572</v>
      </c>
      <c r="H9" s="67">
        <f>SUM(F9:G9)</f>
        <v>577</v>
      </c>
      <c r="I9" s="67"/>
    </row>
    <row r="10" spans="1:9" x14ac:dyDescent="0.3">
      <c r="A10" s="70" t="s">
        <v>284</v>
      </c>
      <c r="B10" s="65"/>
      <c r="E10" s="66">
        <v>1</v>
      </c>
      <c r="F10" s="67">
        <f>SUM(B10:E10)</f>
        <v>1</v>
      </c>
      <c r="G10" s="67">
        <v>120</v>
      </c>
      <c r="H10" s="67">
        <f>SUM(F10:G10)</f>
        <v>121</v>
      </c>
      <c r="I10" s="67"/>
    </row>
    <row r="11" spans="1:9" x14ac:dyDescent="0.3">
      <c r="A11" s="70" t="s">
        <v>292</v>
      </c>
      <c r="B11" s="65">
        <v>3</v>
      </c>
      <c r="C11" s="13">
        <v>2</v>
      </c>
      <c r="D11" s="13">
        <v>1</v>
      </c>
      <c r="E11" s="66"/>
      <c r="F11" s="67">
        <f>SUM(B11:E11)</f>
        <v>6</v>
      </c>
      <c r="G11" s="67">
        <v>1049</v>
      </c>
      <c r="H11" s="67">
        <f>SUM(F11:G11)</f>
        <v>1055</v>
      </c>
      <c r="I11" s="67">
        <v>5</v>
      </c>
    </row>
    <row r="12" spans="1:9" x14ac:dyDescent="0.3">
      <c r="A12" s="70" t="s">
        <v>1064</v>
      </c>
      <c r="B12" s="65"/>
      <c r="E12" s="66">
        <v>1</v>
      </c>
      <c r="F12" s="67">
        <f>SUM(B12:E12)</f>
        <v>1</v>
      </c>
      <c r="G12" s="67">
        <v>1</v>
      </c>
      <c r="H12" s="67">
        <f>SUM(F12:G12)</f>
        <v>2</v>
      </c>
      <c r="I12" s="67"/>
    </row>
    <row r="13" spans="1:9" x14ac:dyDescent="0.3">
      <c r="A13" s="70" t="s">
        <v>797</v>
      </c>
      <c r="B13" s="65"/>
      <c r="D13" s="13">
        <v>1</v>
      </c>
      <c r="E13" s="66"/>
      <c r="F13" s="67">
        <f>SUM(B13:E13)</f>
        <v>1</v>
      </c>
      <c r="G13" s="67">
        <v>37</v>
      </c>
      <c r="H13" s="67">
        <f>SUM(F13:G13)</f>
        <v>38</v>
      </c>
      <c r="I13" s="67"/>
    </row>
    <row r="14" spans="1:9" x14ac:dyDescent="0.3">
      <c r="A14" s="70" t="s">
        <v>322</v>
      </c>
      <c r="B14" s="65"/>
      <c r="C14" s="13">
        <v>1</v>
      </c>
      <c r="D14" s="13">
        <v>5</v>
      </c>
      <c r="E14" s="66">
        <v>1</v>
      </c>
      <c r="F14" s="67">
        <f>SUM(B14:E14)</f>
        <v>7</v>
      </c>
      <c r="G14" s="67">
        <v>316</v>
      </c>
      <c r="H14" s="67">
        <f>SUM(F14:G14)</f>
        <v>323</v>
      </c>
      <c r="I14" s="67"/>
    </row>
    <row r="15" spans="1:9" x14ac:dyDescent="0.3">
      <c r="A15" s="70" t="s">
        <v>326</v>
      </c>
      <c r="B15" s="65"/>
      <c r="C15" s="13">
        <v>2</v>
      </c>
      <c r="D15" s="13">
        <v>8</v>
      </c>
      <c r="E15" s="66">
        <v>1</v>
      </c>
      <c r="F15" s="67">
        <f>SUM(B15:E15)</f>
        <v>11</v>
      </c>
      <c r="G15" s="67">
        <v>441</v>
      </c>
      <c r="H15" s="67">
        <f>SUM(F15:G15)</f>
        <v>452</v>
      </c>
      <c r="I15" s="67">
        <v>3</v>
      </c>
    </row>
    <row r="16" spans="1:9" x14ac:dyDescent="0.3">
      <c r="A16" s="70" t="s">
        <v>820</v>
      </c>
      <c r="B16" s="65"/>
      <c r="E16" s="66">
        <v>1</v>
      </c>
      <c r="F16" s="67">
        <f>SUM(B16:E16)</f>
        <v>1</v>
      </c>
      <c r="G16" s="67">
        <v>27</v>
      </c>
      <c r="H16" s="67">
        <f>SUM(F16:G16)</f>
        <v>28</v>
      </c>
      <c r="I16" s="67"/>
    </row>
    <row r="17" spans="1:9" x14ac:dyDescent="0.3">
      <c r="A17" s="70" t="s">
        <v>821</v>
      </c>
      <c r="B17" s="65"/>
      <c r="E17" s="66">
        <v>1</v>
      </c>
      <c r="F17" s="67">
        <f>SUM(B17:E17)</f>
        <v>1</v>
      </c>
      <c r="G17" s="67">
        <v>27</v>
      </c>
      <c r="H17" s="67">
        <f>SUM(F17:G17)</f>
        <v>28</v>
      </c>
      <c r="I17" s="67"/>
    </row>
    <row r="18" spans="1:9" x14ac:dyDescent="0.3">
      <c r="A18" s="70" t="s">
        <v>370</v>
      </c>
      <c r="B18" s="65"/>
      <c r="D18" s="13">
        <v>3</v>
      </c>
      <c r="E18" s="66">
        <v>1</v>
      </c>
      <c r="F18" s="67">
        <f>SUM(B18:E18)</f>
        <v>4</v>
      </c>
      <c r="G18" s="67">
        <v>374</v>
      </c>
      <c r="H18" s="67">
        <f>SUM(F18:G18)</f>
        <v>378</v>
      </c>
      <c r="I18" s="67"/>
    </row>
    <row r="19" spans="1:9" x14ac:dyDescent="0.3">
      <c r="A19" s="70" t="s">
        <v>941</v>
      </c>
      <c r="B19" s="65"/>
      <c r="C19" s="13">
        <v>3</v>
      </c>
      <c r="D19" s="13">
        <v>3</v>
      </c>
      <c r="E19" s="66"/>
      <c r="F19" s="67">
        <f>SUM(B19:E19)</f>
        <v>6</v>
      </c>
      <c r="G19" s="67">
        <v>237</v>
      </c>
      <c r="H19" s="67">
        <f>SUM(F19:G19)</f>
        <v>243</v>
      </c>
      <c r="I19" s="67"/>
    </row>
    <row r="20" spans="1:9" x14ac:dyDescent="0.3">
      <c r="A20" s="70" t="s">
        <v>390</v>
      </c>
      <c r="B20" s="65"/>
      <c r="D20" s="13">
        <v>5</v>
      </c>
      <c r="E20" s="66">
        <v>4</v>
      </c>
      <c r="F20" s="67">
        <f>SUM(B20:E20)</f>
        <v>9</v>
      </c>
      <c r="G20" s="67">
        <v>351</v>
      </c>
      <c r="H20" s="67">
        <f>SUM(F20:G20)</f>
        <v>360</v>
      </c>
      <c r="I20" s="67">
        <v>4</v>
      </c>
    </row>
    <row r="21" spans="1:9" x14ac:dyDescent="0.3">
      <c r="A21" s="70" t="s">
        <v>421</v>
      </c>
      <c r="B21" s="65"/>
      <c r="C21" s="13">
        <v>16</v>
      </c>
      <c r="D21" s="13">
        <v>1</v>
      </c>
      <c r="E21" s="66">
        <v>1</v>
      </c>
      <c r="F21" s="67">
        <f>SUM(B21:E21)</f>
        <v>18</v>
      </c>
      <c r="G21" s="67">
        <v>883</v>
      </c>
      <c r="H21" s="67">
        <f>SUM(F21:G21)</f>
        <v>901</v>
      </c>
      <c r="I21" s="67">
        <v>6</v>
      </c>
    </row>
    <row r="22" spans="1:9" x14ac:dyDescent="0.3">
      <c r="A22" s="70" t="s">
        <v>425</v>
      </c>
      <c r="B22" s="65"/>
      <c r="D22" s="13">
        <v>3</v>
      </c>
      <c r="E22" s="66">
        <v>2</v>
      </c>
      <c r="F22" s="67">
        <f>SUM(B22:E22)</f>
        <v>5</v>
      </c>
      <c r="G22" s="67">
        <v>719</v>
      </c>
      <c r="H22" s="67">
        <f>SUM(F22:G22)</f>
        <v>724</v>
      </c>
      <c r="I22" s="67"/>
    </row>
    <row r="23" spans="1:9" x14ac:dyDescent="0.3">
      <c r="A23" s="70" t="s">
        <v>1065</v>
      </c>
      <c r="B23" s="65"/>
      <c r="E23" s="66">
        <v>1</v>
      </c>
      <c r="F23" s="67">
        <f>SUM(B23:E23)</f>
        <v>1</v>
      </c>
      <c r="G23" s="67">
        <v>1</v>
      </c>
      <c r="H23" s="67">
        <f>SUM(F23:G23)</f>
        <v>2</v>
      </c>
      <c r="I23" s="67"/>
    </row>
    <row r="24" spans="1:9" x14ac:dyDescent="0.3">
      <c r="A24" s="70" t="s">
        <v>442</v>
      </c>
      <c r="B24" s="65"/>
      <c r="E24" s="66">
        <v>3</v>
      </c>
      <c r="F24" s="67">
        <f>SUM(B24:E24)</f>
        <v>3</v>
      </c>
      <c r="G24" s="67">
        <v>6</v>
      </c>
      <c r="H24" s="67">
        <f>SUM(F24:G24)</f>
        <v>9</v>
      </c>
      <c r="I24" s="67"/>
    </row>
    <row r="25" spans="1:9" x14ac:dyDescent="0.3">
      <c r="A25" s="70" t="s">
        <v>446</v>
      </c>
      <c r="B25" s="65"/>
      <c r="D25" s="13">
        <v>1</v>
      </c>
      <c r="E25" s="66"/>
      <c r="F25" s="67">
        <f>SUM(B25:E25)</f>
        <v>1</v>
      </c>
      <c r="G25" s="67">
        <v>203</v>
      </c>
      <c r="H25" s="67">
        <f>SUM(F25:G25)</f>
        <v>204</v>
      </c>
      <c r="I25" s="67"/>
    </row>
    <row r="26" spans="1:9" x14ac:dyDescent="0.3">
      <c r="A26" s="70" t="s">
        <v>469</v>
      </c>
      <c r="B26" s="65"/>
      <c r="E26" s="66">
        <v>1</v>
      </c>
      <c r="F26" s="67">
        <f>SUM(B26:E26)</f>
        <v>1</v>
      </c>
      <c r="G26" s="67">
        <v>216</v>
      </c>
      <c r="H26" s="67">
        <f>SUM(F26:G26)</f>
        <v>217</v>
      </c>
      <c r="I26" s="67"/>
    </row>
    <row r="27" spans="1:9" x14ac:dyDescent="0.3">
      <c r="A27" s="70" t="s">
        <v>472</v>
      </c>
      <c r="B27" s="65"/>
      <c r="C27" s="13">
        <v>5</v>
      </c>
      <c r="E27" s="66"/>
      <c r="F27" s="67">
        <f>SUM(B27:E27)</f>
        <v>5</v>
      </c>
      <c r="G27" s="67">
        <v>175</v>
      </c>
      <c r="H27" s="67">
        <f>SUM(F27:G27)</f>
        <v>180</v>
      </c>
      <c r="I27" s="67">
        <v>1</v>
      </c>
    </row>
    <row r="28" spans="1:9" x14ac:dyDescent="0.3">
      <c r="A28" s="70" t="s">
        <v>1066</v>
      </c>
      <c r="B28" s="65"/>
      <c r="E28" s="66">
        <v>1</v>
      </c>
      <c r="F28" s="67">
        <f>SUM(B28:E28)</f>
        <v>1</v>
      </c>
      <c r="G28" s="67">
        <v>1</v>
      </c>
      <c r="H28" s="67">
        <f>SUM(F28:G28)</f>
        <v>2</v>
      </c>
      <c r="I28" s="67"/>
    </row>
    <row r="29" spans="1:9" x14ac:dyDescent="0.3">
      <c r="A29" s="70" t="s">
        <v>491</v>
      </c>
      <c r="B29" s="65"/>
      <c r="C29" s="13">
        <v>2</v>
      </c>
      <c r="D29" s="13">
        <v>5</v>
      </c>
      <c r="E29" s="66">
        <v>3</v>
      </c>
      <c r="F29" s="67">
        <f>SUM(B29:E29)</f>
        <v>10</v>
      </c>
      <c r="G29" s="67">
        <v>549</v>
      </c>
      <c r="H29" s="67">
        <f>SUM(F29:G29)</f>
        <v>559</v>
      </c>
      <c r="I29" s="67"/>
    </row>
    <row r="30" spans="1:9" x14ac:dyDescent="0.3">
      <c r="A30" s="70" t="s">
        <v>867</v>
      </c>
      <c r="B30" s="65"/>
      <c r="C30" s="13">
        <v>11</v>
      </c>
      <c r="D30" s="13">
        <v>2</v>
      </c>
      <c r="E30" s="66"/>
      <c r="F30" s="67">
        <f>SUM(B30:E30)</f>
        <v>13</v>
      </c>
      <c r="G30" s="67">
        <v>303</v>
      </c>
      <c r="H30" s="67">
        <f>SUM(F30:G30)</f>
        <v>316</v>
      </c>
      <c r="I30" s="67">
        <v>2</v>
      </c>
    </row>
    <row r="31" spans="1:9" x14ac:dyDescent="0.3">
      <c r="A31" s="70" t="s">
        <v>1067</v>
      </c>
      <c r="B31" s="65"/>
      <c r="E31" s="66">
        <v>1</v>
      </c>
      <c r="F31" s="67">
        <f>SUM(B31:E31)</f>
        <v>1</v>
      </c>
      <c r="G31" s="67">
        <v>1</v>
      </c>
      <c r="H31" s="67">
        <f>SUM(F31:G31)</f>
        <v>2</v>
      </c>
      <c r="I31" s="67"/>
    </row>
    <row r="32" spans="1:9" x14ac:dyDescent="0.3">
      <c r="A32" s="70" t="s">
        <v>507</v>
      </c>
      <c r="B32" s="65"/>
      <c r="C32" s="13">
        <v>3</v>
      </c>
      <c r="D32" s="13">
        <v>4</v>
      </c>
      <c r="E32" s="66">
        <v>1</v>
      </c>
      <c r="F32" s="67">
        <f>SUM(B32:E32)</f>
        <v>8</v>
      </c>
      <c r="G32" s="67">
        <v>167</v>
      </c>
      <c r="H32" s="67">
        <f>SUM(F32:G32)</f>
        <v>175</v>
      </c>
      <c r="I32" s="67"/>
    </row>
    <row r="33" spans="1:9" x14ac:dyDescent="0.3">
      <c r="A33" s="70" t="s">
        <v>564</v>
      </c>
      <c r="B33" s="65"/>
      <c r="C33" s="13">
        <v>16</v>
      </c>
      <c r="D33" s="13">
        <v>2</v>
      </c>
      <c r="E33" s="66">
        <v>3</v>
      </c>
      <c r="F33" s="67">
        <f>SUM(B33:E33)</f>
        <v>21</v>
      </c>
      <c r="G33" s="67">
        <v>918</v>
      </c>
      <c r="H33" s="67">
        <f>SUM(F33:G33)</f>
        <v>939</v>
      </c>
      <c r="I33" s="67"/>
    </row>
    <row r="34" spans="1:9" x14ac:dyDescent="0.3">
      <c r="A34" s="70" t="s">
        <v>948</v>
      </c>
      <c r="B34" s="65"/>
      <c r="C34" s="13">
        <v>2</v>
      </c>
      <c r="D34" s="13">
        <v>1</v>
      </c>
      <c r="E34" s="66"/>
      <c r="F34" s="67">
        <f>SUM(B34:E34)</f>
        <v>3</v>
      </c>
      <c r="G34" s="67">
        <v>12</v>
      </c>
      <c r="H34" s="67">
        <f>SUM(F34:G34)</f>
        <v>15</v>
      </c>
      <c r="I34" s="67"/>
    </row>
    <row r="35" spans="1:9" x14ac:dyDescent="0.3">
      <c r="A35" s="70" t="s">
        <v>574</v>
      </c>
      <c r="B35" s="65"/>
      <c r="D35" s="13">
        <v>1</v>
      </c>
      <c r="E35" s="66"/>
      <c r="F35" s="67">
        <f>SUM(B35:E35)</f>
        <v>1</v>
      </c>
      <c r="G35" s="67">
        <v>281</v>
      </c>
      <c r="H35" s="67">
        <f>SUM(F35:G35)</f>
        <v>282</v>
      </c>
      <c r="I35" s="67"/>
    </row>
    <row r="36" spans="1:9" x14ac:dyDescent="0.3">
      <c r="A36" s="70" t="s">
        <v>580</v>
      </c>
      <c r="B36" s="65"/>
      <c r="E36" s="66">
        <v>2</v>
      </c>
      <c r="F36" s="67">
        <f>SUM(B36:E36)</f>
        <v>2</v>
      </c>
      <c r="G36" s="67">
        <v>169</v>
      </c>
      <c r="H36" s="67">
        <f>SUM(F36:G36)</f>
        <v>171</v>
      </c>
      <c r="I36" s="67"/>
    </row>
    <row r="37" spans="1:9" x14ac:dyDescent="0.3">
      <c r="A37" s="70" t="s">
        <v>593</v>
      </c>
      <c r="B37" s="65"/>
      <c r="D37" s="13">
        <v>1</v>
      </c>
      <c r="E37" s="66">
        <v>1</v>
      </c>
      <c r="F37" s="67">
        <f>SUM(B37:E37)</f>
        <v>2</v>
      </c>
      <c r="G37" s="67">
        <v>377</v>
      </c>
      <c r="H37" s="67">
        <f>SUM(F37:G37)</f>
        <v>379</v>
      </c>
      <c r="I37" s="67">
        <v>1</v>
      </c>
    </row>
    <row r="38" spans="1:9" x14ac:dyDescent="0.3">
      <c r="A38" s="70" t="s">
        <v>598</v>
      </c>
      <c r="B38" s="65"/>
      <c r="D38" s="13">
        <v>1</v>
      </c>
      <c r="E38" s="66">
        <v>2</v>
      </c>
      <c r="F38" s="67">
        <f>SUM(B38:E38)</f>
        <v>3</v>
      </c>
      <c r="G38" s="67">
        <v>385</v>
      </c>
      <c r="H38" s="67">
        <f>SUM(F38:G38)</f>
        <v>388</v>
      </c>
      <c r="I38" s="67"/>
    </row>
    <row r="39" spans="1:9" x14ac:dyDescent="0.3">
      <c r="A39" s="70" t="s">
        <v>616</v>
      </c>
      <c r="B39" s="65"/>
      <c r="D39" s="13">
        <v>1</v>
      </c>
      <c r="E39" s="66">
        <v>1</v>
      </c>
      <c r="F39" s="67">
        <f>SUM(B39:E39)</f>
        <v>2</v>
      </c>
      <c r="G39" s="67">
        <v>300</v>
      </c>
      <c r="H39" s="67">
        <f>SUM(F39:G39)</f>
        <v>302</v>
      </c>
      <c r="I39" s="67">
        <v>1</v>
      </c>
    </row>
    <row r="40" spans="1:9" x14ac:dyDescent="0.3">
      <c r="A40" s="70" t="s">
        <v>781</v>
      </c>
      <c r="B40" s="65"/>
      <c r="E40" s="66">
        <v>3</v>
      </c>
      <c r="F40" s="67">
        <f>SUM(B40:E40)</f>
        <v>3</v>
      </c>
      <c r="G40" s="67">
        <v>1019</v>
      </c>
      <c r="H40" s="67">
        <f>SUM(F40:G40)</f>
        <v>1022</v>
      </c>
      <c r="I40" s="67">
        <v>1</v>
      </c>
    </row>
    <row r="41" spans="1:9" x14ac:dyDescent="0.3">
      <c r="A41" s="70" t="s">
        <v>656</v>
      </c>
      <c r="B41" s="65"/>
      <c r="E41" s="66">
        <v>10</v>
      </c>
      <c r="F41" s="67">
        <f>SUM(B41:E41)</f>
        <v>10</v>
      </c>
      <c r="G41" s="67">
        <v>444</v>
      </c>
      <c r="H41" s="67">
        <f>SUM(F41:G41)</f>
        <v>454</v>
      </c>
      <c r="I41" s="67">
        <v>3</v>
      </c>
    </row>
    <row r="42" spans="1:9" x14ac:dyDescent="0.3">
      <c r="A42" s="70" t="s">
        <v>907</v>
      </c>
      <c r="B42" s="65"/>
      <c r="E42" s="66">
        <v>1</v>
      </c>
      <c r="F42" s="67">
        <f>SUM(B42:E42)</f>
        <v>1</v>
      </c>
      <c r="G42" s="67">
        <v>19</v>
      </c>
      <c r="H42" s="67">
        <f>SUM(F42:G42)</f>
        <v>20</v>
      </c>
      <c r="I42" s="67"/>
    </row>
    <row r="43" spans="1:9" x14ac:dyDescent="0.3">
      <c r="A43" s="70" t="s">
        <v>825</v>
      </c>
      <c r="B43" s="65"/>
      <c r="C43" s="13">
        <v>8</v>
      </c>
      <c r="D43" s="13">
        <v>1</v>
      </c>
      <c r="E43" s="66"/>
      <c r="F43" s="67">
        <f>SUM(B43:E43)</f>
        <v>9</v>
      </c>
      <c r="G43" s="67">
        <v>199</v>
      </c>
      <c r="H43" s="67">
        <f>SUM(F43:G43)</f>
        <v>208</v>
      </c>
      <c r="I43" s="67"/>
    </row>
    <row r="44" spans="1:9" x14ac:dyDescent="0.3">
      <c r="A44" s="70" t="s">
        <v>687</v>
      </c>
      <c r="B44" s="65"/>
      <c r="D44" s="13">
        <v>7</v>
      </c>
      <c r="E44" s="66">
        <v>2</v>
      </c>
      <c r="F44" s="67">
        <f>SUM(B44:E44)</f>
        <v>9</v>
      </c>
      <c r="G44" s="67">
        <v>814</v>
      </c>
      <c r="H44" s="67">
        <f>SUM(F44:G44)</f>
        <v>823</v>
      </c>
      <c r="I44" s="67">
        <v>3</v>
      </c>
    </row>
    <row r="45" spans="1:9" x14ac:dyDescent="0.3">
      <c r="A45" s="70" t="s">
        <v>689</v>
      </c>
      <c r="B45" s="65"/>
      <c r="D45" s="13">
        <v>3</v>
      </c>
      <c r="E45" s="66">
        <v>6</v>
      </c>
      <c r="F45" s="67">
        <f>SUM(B45:E45)</f>
        <v>9</v>
      </c>
      <c r="G45" s="67">
        <v>610</v>
      </c>
      <c r="H45" s="67">
        <f>SUM(F45:G45)</f>
        <v>619</v>
      </c>
      <c r="I45" s="67">
        <v>2</v>
      </c>
    </row>
    <row r="46" spans="1:9" x14ac:dyDescent="0.3">
      <c r="A46" s="70" t="s">
        <v>699</v>
      </c>
      <c r="B46" s="65"/>
      <c r="D46" s="13">
        <v>1</v>
      </c>
      <c r="E46" s="66"/>
      <c r="F46" s="67">
        <f>SUM(B46:E46)</f>
        <v>1</v>
      </c>
      <c r="G46" s="67">
        <v>36</v>
      </c>
      <c r="H46" s="67">
        <f>SUM(F46:G46)</f>
        <v>37</v>
      </c>
      <c r="I46" s="67"/>
    </row>
    <row r="47" spans="1:9" x14ac:dyDescent="0.3">
      <c r="A47" s="70" t="s">
        <v>873</v>
      </c>
      <c r="B47" s="65"/>
      <c r="E47" s="66">
        <v>3</v>
      </c>
      <c r="F47" s="67">
        <f>SUM(B47:E47)</f>
        <v>3</v>
      </c>
      <c r="G47" s="67">
        <v>37</v>
      </c>
      <c r="H47" s="67">
        <f>SUM(F47:G47)</f>
        <v>40</v>
      </c>
      <c r="I47" s="67"/>
    </row>
    <row r="48" spans="1:9" x14ac:dyDescent="0.3">
      <c r="A48" s="70" t="s">
        <v>735</v>
      </c>
      <c r="B48" s="65"/>
      <c r="C48" s="13">
        <v>15</v>
      </c>
      <c r="D48" s="13">
        <v>2</v>
      </c>
      <c r="E48" s="66"/>
      <c r="F48" s="67">
        <f>SUM(B48:E48)</f>
        <v>17</v>
      </c>
      <c r="G48" s="67">
        <v>1851</v>
      </c>
      <c r="H48" s="67">
        <f>SUM(F48:G48)</f>
        <v>1868</v>
      </c>
      <c r="I48" s="67">
        <v>4</v>
      </c>
    </row>
    <row r="49" spans="1:9" x14ac:dyDescent="0.3">
      <c r="A49" s="70" t="s">
        <v>744</v>
      </c>
      <c r="B49" s="65"/>
      <c r="D49" s="13">
        <v>5</v>
      </c>
      <c r="E49" s="66">
        <v>1</v>
      </c>
      <c r="F49" s="67">
        <f>SUM(B49:E49)</f>
        <v>6</v>
      </c>
      <c r="G49" s="67">
        <v>633</v>
      </c>
      <c r="H49" s="67">
        <f>SUM(F49:G49)</f>
        <v>639</v>
      </c>
      <c r="I49" s="67">
        <v>3</v>
      </c>
    </row>
    <row r="50" spans="1:9" x14ac:dyDescent="0.3">
      <c r="A50" s="70" t="s">
        <v>753</v>
      </c>
      <c r="B50" s="65"/>
      <c r="E50" s="66">
        <v>7</v>
      </c>
      <c r="F50" s="67">
        <f>SUM(B50:E50)</f>
        <v>7</v>
      </c>
      <c r="G50" s="67">
        <v>214</v>
      </c>
      <c r="H50" s="67">
        <f>SUM(F50:G50)</f>
        <v>221</v>
      </c>
      <c r="I50" s="67"/>
    </row>
    <row r="51" spans="1:9" x14ac:dyDescent="0.3">
      <c r="A51" s="70" t="s">
        <v>772</v>
      </c>
      <c r="B51" s="65"/>
      <c r="E51" s="66">
        <v>1</v>
      </c>
      <c r="F51" s="67">
        <f>SUM(B51:E51)</f>
        <v>1</v>
      </c>
      <c r="G51" s="67">
        <v>4</v>
      </c>
      <c r="H51" s="67">
        <f>SUM(F51:G51)</f>
        <v>5</v>
      </c>
      <c r="I51" s="67"/>
    </row>
    <row r="52" spans="1:9" x14ac:dyDescent="0.3">
      <c r="A52" s="70" t="s">
        <v>773</v>
      </c>
      <c r="B52" s="65"/>
      <c r="C52" s="13">
        <v>15</v>
      </c>
      <c r="D52" s="13">
        <v>1</v>
      </c>
      <c r="E52" s="66">
        <v>2</v>
      </c>
      <c r="F52" s="67">
        <f>SUM(B52:E52)</f>
        <v>18</v>
      </c>
      <c r="G52" s="67">
        <v>564</v>
      </c>
      <c r="H52" s="67">
        <f>SUM(F52:G52)</f>
        <v>582</v>
      </c>
      <c r="I52" s="67">
        <v>7</v>
      </c>
    </row>
    <row r="53" spans="1:9" x14ac:dyDescent="0.3">
      <c r="A53" s="70" t="s">
        <v>779</v>
      </c>
      <c r="B53" s="65"/>
      <c r="D53" s="13">
        <v>7</v>
      </c>
      <c r="E53" s="66">
        <v>9</v>
      </c>
      <c r="F53" s="67">
        <f>SUM(B53:E53)</f>
        <v>16</v>
      </c>
      <c r="G53" s="67">
        <v>1031</v>
      </c>
      <c r="H53" s="67">
        <f>SUM(F53:G53)</f>
        <v>1047</v>
      </c>
      <c r="I53" s="67">
        <v>8</v>
      </c>
    </row>
    <row r="54" spans="1:9" ht="6" customHeight="1" thickBot="1" x14ac:dyDescent="0.35">
      <c r="A54" s="70"/>
      <c r="B54" s="65"/>
      <c r="E54" s="66"/>
      <c r="F54" s="67"/>
      <c r="G54" s="67"/>
      <c r="H54" s="67"/>
      <c r="I54" s="123"/>
    </row>
    <row r="55" spans="1:9" ht="17.25" thickBot="1" x14ac:dyDescent="0.35">
      <c r="A55" s="71" t="s">
        <v>780</v>
      </c>
      <c r="B55" s="72">
        <f>SUBTOTAL(9,B$5:B54)</f>
        <v>6</v>
      </c>
      <c r="C55" s="73">
        <f>SUBTOTAL(9,C$5:C54)</f>
        <v>111</v>
      </c>
      <c r="D55" s="73">
        <f>SUBTOTAL(9,D$5:D54)</f>
        <v>97</v>
      </c>
      <c r="E55" s="74">
        <f>SUBTOTAL(9,E$5:E54)</f>
        <v>85</v>
      </c>
      <c r="F55" s="75">
        <f>SUBTOTAL(9,F$5:F54)</f>
        <v>299</v>
      </c>
      <c r="G55" s="75">
        <f>SUBTOTAL(9,G$5:G54)</f>
        <v>19174</v>
      </c>
      <c r="H55" s="75">
        <f>SUBTOTAL(9,H$5:H54)</f>
        <v>19473</v>
      </c>
      <c r="I55" s="76">
        <f>SUBTOTAL(9,I$5:I54)</f>
        <v>57</v>
      </c>
    </row>
  </sheetData>
  <autoFilter ref="A4:I54" xr:uid="{31F05B46-BDBE-4C8E-B67D-7876B1F5B495}">
    <sortState xmlns:xlrd2="http://schemas.microsoft.com/office/spreadsheetml/2017/richdata2" ref="A5:I54">
      <sortCondition ref="A4:A54"/>
    </sortState>
  </autoFilter>
  <sortState xmlns:xlrd2="http://schemas.microsoft.com/office/spreadsheetml/2017/richdata2" ref="A5:I53">
    <sortCondition descending="1" ref="F5:F53"/>
    <sortCondition descending="1" ref="H5:H53"/>
    <sortCondition ref="A5:A53"/>
  </sortState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233E-844D-4A7E-B6DE-5EC2DB304BD8}">
  <sheetPr>
    <pageSetUpPr fitToPage="1"/>
  </sheetPr>
  <dimension ref="A1:O37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8.85546875" defaultRowHeight="12.75" x14ac:dyDescent="0.2"/>
  <cols>
    <col min="1" max="3" width="8.42578125" style="1" customWidth="1"/>
    <col min="4" max="4" width="15.7109375" style="22" customWidth="1"/>
    <col min="5" max="5" width="13.7109375" style="1" customWidth="1"/>
    <col min="6" max="6" width="11.140625" style="1" customWidth="1"/>
    <col min="7" max="7" width="10.85546875" style="1" customWidth="1"/>
    <col min="8" max="10" width="8.42578125" style="1" customWidth="1"/>
    <col min="11" max="16384" width="8.85546875" style="1"/>
  </cols>
  <sheetData>
    <row r="1" spans="1:15" ht="24.75" x14ac:dyDescent="0.2">
      <c r="A1" s="207" t="str">
        <f>+'Miles Hiked (Alphabetical)'!A1</f>
        <v>PebbleCreek Hiking Club</v>
      </c>
      <c r="B1" s="208"/>
      <c r="C1" s="208"/>
      <c r="D1" s="208"/>
      <c r="E1" s="208"/>
      <c r="F1" s="208"/>
      <c r="G1" s="208"/>
      <c r="H1" s="208"/>
      <c r="I1" s="208"/>
      <c r="J1" s="209"/>
      <c r="K1" s="61"/>
      <c r="L1" s="61"/>
      <c r="M1" s="61"/>
      <c r="N1" s="61"/>
    </row>
    <row r="2" spans="1:15" ht="22.5" x14ac:dyDescent="0.2">
      <c r="A2" s="210" t="s">
        <v>804</v>
      </c>
      <c r="B2" s="211"/>
      <c r="C2" s="211"/>
      <c r="D2" s="211"/>
      <c r="E2" s="211"/>
      <c r="F2" s="211"/>
      <c r="G2" s="211"/>
      <c r="H2" s="211"/>
      <c r="I2" s="211"/>
      <c r="J2" s="212"/>
      <c r="K2" s="62"/>
      <c r="L2" s="62"/>
      <c r="M2" s="62"/>
      <c r="N2" s="62"/>
    </row>
    <row r="3" spans="1:15" ht="18.75" thickBot="1" x14ac:dyDescent="0.25">
      <c r="A3" s="213" t="str">
        <f>+'Miles Hiked (Alphabetical)'!A3</f>
        <v>Through October 22, 2023</v>
      </c>
      <c r="B3" s="214"/>
      <c r="C3" s="214"/>
      <c r="D3" s="214"/>
      <c r="E3" s="214"/>
      <c r="F3" s="214"/>
      <c r="G3" s="214"/>
      <c r="H3" s="214"/>
      <c r="I3" s="214"/>
      <c r="J3" s="215"/>
      <c r="K3" s="63"/>
      <c r="L3" s="63"/>
      <c r="M3" s="63"/>
      <c r="N3" s="63"/>
      <c r="O3" s="63"/>
    </row>
    <row r="4" spans="1:15" s="2" customFormat="1" ht="13.9" customHeight="1" thickBot="1" x14ac:dyDescent="0.3"/>
    <row r="5" spans="1:15" s="2" customFormat="1" ht="15.75" thickBot="1" x14ac:dyDescent="0.3">
      <c r="A5" s="3"/>
      <c r="B5" s="3"/>
      <c r="C5" s="204" t="s">
        <v>858</v>
      </c>
      <c r="D5" s="205"/>
      <c r="E5" s="205"/>
      <c r="F5" s="205"/>
      <c r="G5" s="206"/>
      <c r="H5" s="3"/>
      <c r="I5" s="3"/>
      <c r="J5" s="3"/>
    </row>
    <row r="6" spans="1:15" s="2" customFormat="1" ht="26.25" thickBot="1" x14ac:dyDescent="0.3">
      <c r="A6" s="3"/>
      <c r="B6" s="3"/>
      <c r="C6" s="26" t="s">
        <v>3</v>
      </c>
      <c r="D6" s="41" t="s">
        <v>1077</v>
      </c>
      <c r="E6" s="37" t="s">
        <v>851</v>
      </c>
      <c r="F6" s="36" t="s">
        <v>802</v>
      </c>
      <c r="G6" s="26" t="s">
        <v>803</v>
      </c>
      <c r="H6" s="64" t="s">
        <v>834</v>
      </c>
      <c r="I6" s="3"/>
      <c r="J6" s="3"/>
    </row>
    <row r="7" spans="1:15" s="2" customFormat="1" ht="13.9" customHeight="1" x14ac:dyDescent="0.25">
      <c r="A7" s="3"/>
      <c r="B7" s="3"/>
      <c r="C7" s="227">
        <v>1</v>
      </c>
      <c r="D7" s="40" t="s">
        <v>1178</v>
      </c>
      <c r="E7" s="42">
        <v>6096</v>
      </c>
      <c r="F7" s="55">
        <v>856</v>
      </c>
      <c r="G7" s="50">
        <f t="shared" ref="G7:G26" si="0">E7/F7</f>
        <v>7.1214953271028039</v>
      </c>
      <c r="H7" s="64">
        <f t="shared" ref="H7:H26" si="1">_xlfn.RANK.AVG(E7,$E$7:$E$26)</f>
        <v>16</v>
      </c>
      <c r="I7" s="3"/>
      <c r="J7" s="3"/>
    </row>
    <row r="8" spans="1:15" s="2" customFormat="1" ht="13.9" customHeight="1" x14ac:dyDescent="0.25">
      <c r="A8" s="3"/>
      <c r="B8" s="3"/>
      <c r="C8" s="228">
        <f>+C7+1</f>
        <v>2</v>
      </c>
      <c r="D8" s="39" t="s">
        <v>1179</v>
      </c>
      <c r="E8" s="43">
        <v>5883.5</v>
      </c>
      <c r="F8" s="56">
        <v>739</v>
      </c>
      <c r="G8" s="51">
        <f t="shared" si="0"/>
        <v>7.9614343707713129</v>
      </c>
      <c r="H8" s="64">
        <f t="shared" si="1"/>
        <v>17</v>
      </c>
      <c r="I8" s="3"/>
      <c r="J8" s="3"/>
    </row>
    <row r="9" spans="1:15" s="2" customFormat="1" ht="13.9" customHeight="1" x14ac:dyDescent="0.25">
      <c r="A9" s="3"/>
      <c r="B9" s="3"/>
      <c r="C9" s="228">
        <f t="shared" ref="C9:C26" si="2">+C8+1</f>
        <v>3</v>
      </c>
      <c r="D9" s="39" t="s">
        <v>1180</v>
      </c>
      <c r="E9" s="43">
        <v>4845.8999999999996</v>
      </c>
      <c r="F9" s="56">
        <v>639</v>
      </c>
      <c r="G9" s="51">
        <f t="shared" si="0"/>
        <v>7.5835680751173706</v>
      </c>
      <c r="H9" s="64">
        <f t="shared" si="1"/>
        <v>19</v>
      </c>
      <c r="I9" s="3"/>
      <c r="J9" s="3"/>
    </row>
    <row r="10" spans="1:15" s="2" customFormat="1" ht="13.9" customHeight="1" x14ac:dyDescent="0.25">
      <c r="A10" s="3"/>
      <c r="B10" s="3"/>
      <c r="C10" s="228">
        <f t="shared" si="2"/>
        <v>4</v>
      </c>
      <c r="D10" s="39" t="s">
        <v>1181</v>
      </c>
      <c r="E10" s="44">
        <v>4886.2</v>
      </c>
      <c r="F10" s="57">
        <v>607</v>
      </c>
      <c r="G10" s="52">
        <f t="shared" si="0"/>
        <v>8.0497528830313012</v>
      </c>
      <c r="H10" s="64">
        <f t="shared" si="1"/>
        <v>18</v>
      </c>
      <c r="I10" s="3"/>
      <c r="J10" s="3"/>
    </row>
    <row r="11" spans="1:15" s="2" customFormat="1" ht="13.9" customHeight="1" x14ac:dyDescent="0.25">
      <c r="A11" s="3"/>
      <c r="B11" s="3"/>
      <c r="C11" s="228">
        <f t="shared" si="2"/>
        <v>5</v>
      </c>
      <c r="D11" s="39" t="s">
        <v>1182</v>
      </c>
      <c r="E11" s="45">
        <v>6185.9</v>
      </c>
      <c r="F11" s="58">
        <v>860</v>
      </c>
      <c r="G11" s="52">
        <f t="shared" si="0"/>
        <v>7.1929069767441858</v>
      </c>
      <c r="H11" s="64">
        <f t="shared" si="1"/>
        <v>15</v>
      </c>
      <c r="I11" s="3"/>
      <c r="J11" s="3"/>
    </row>
    <row r="12" spans="1:15" s="2" customFormat="1" ht="13.9" customHeight="1" x14ac:dyDescent="0.25">
      <c r="A12" s="7"/>
      <c r="B12" s="7"/>
      <c r="C12" s="228">
        <f t="shared" si="2"/>
        <v>6</v>
      </c>
      <c r="D12" s="39" t="s">
        <v>1183</v>
      </c>
      <c r="E12" s="45">
        <v>6514.1</v>
      </c>
      <c r="F12" s="58">
        <v>885</v>
      </c>
      <c r="G12" s="52">
        <f t="shared" si="0"/>
        <v>7.3605649717514128</v>
      </c>
      <c r="H12" s="64">
        <f t="shared" si="1"/>
        <v>14</v>
      </c>
      <c r="I12" s="7"/>
      <c r="J12" s="7"/>
    </row>
    <row r="13" spans="1:15" s="2" customFormat="1" ht="13.9" customHeight="1" x14ac:dyDescent="0.25">
      <c r="A13" s="3"/>
      <c r="B13" s="3"/>
      <c r="C13" s="228">
        <f t="shared" si="2"/>
        <v>7</v>
      </c>
      <c r="D13" s="39" t="s">
        <v>1184</v>
      </c>
      <c r="E13" s="45">
        <v>7942</v>
      </c>
      <c r="F13" s="58">
        <v>1033</v>
      </c>
      <c r="G13" s="52">
        <f t="shared" si="0"/>
        <v>7.6882865440464663</v>
      </c>
      <c r="H13" s="64">
        <f t="shared" si="1"/>
        <v>13</v>
      </c>
      <c r="I13" s="3"/>
      <c r="J13" s="3"/>
    </row>
    <row r="14" spans="1:15" s="2" customFormat="1" ht="13.9" customHeight="1" x14ac:dyDescent="0.25">
      <c r="A14" s="7"/>
      <c r="B14" s="7"/>
      <c r="C14" s="228">
        <f t="shared" si="2"/>
        <v>8</v>
      </c>
      <c r="D14" s="39" t="s">
        <v>1185</v>
      </c>
      <c r="E14" s="45">
        <v>11256.3</v>
      </c>
      <c r="F14" s="58">
        <v>1396</v>
      </c>
      <c r="G14" s="52">
        <f t="shared" si="0"/>
        <v>8.0632521489971349</v>
      </c>
      <c r="H14" s="64">
        <f t="shared" si="1"/>
        <v>12</v>
      </c>
      <c r="I14" s="7"/>
      <c r="J14" s="7"/>
    </row>
    <row r="15" spans="1:15" s="2" customFormat="1" ht="13.9" customHeight="1" x14ac:dyDescent="0.25">
      <c r="A15" s="7"/>
      <c r="B15" s="7"/>
      <c r="C15" s="228">
        <f t="shared" si="2"/>
        <v>9</v>
      </c>
      <c r="D15" s="39" t="s">
        <v>1186</v>
      </c>
      <c r="E15" s="45">
        <v>12802.900000000005</v>
      </c>
      <c r="F15" s="58">
        <v>1845</v>
      </c>
      <c r="G15" s="52">
        <f t="shared" si="0"/>
        <v>6.9392411924119273</v>
      </c>
      <c r="H15" s="64">
        <f t="shared" si="1"/>
        <v>11</v>
      </c>
      <c r="I15" s="7"/>
      <c r="J15" s="7"/>
    </row>
    <row r="16" spans="1:15" s="2" customFormat="1" ht="13.9" customHeight="1" x14ac:dyDescent="0.25">
      <c r="A16" s="3"/>
      <c r="B16" s="3"/>
      <c r="C16" s="228">
        <f t="shared" si="2"/>
        <v>10</v>
      </c>
      <c r="D16" s="39" t="s">
        <v>1187</v>
      </c>
      <c r="E16" s="45">
        <v>14458.8</v>
      </c>
      <c r="F16" s="58">
        <v>1956</v>
      </c>
      <c r="G16" s="52">
        <f t="shared" si="0"/>
        <v>7.3920245398773003</v>
      </c>
      <c r="H16" s="64">
        <f t="shared" si="1"/>
        <v>9</v>
      </c>
      <c r="I16" s="3"/>
      <c r="J16" s="3"/>
    </row>
    <row r="17" spans="1:10" s="2" customFormat="1" ht="13.9" customHeight="1" x14ac:dyDescent="0.25">
      <c r="A17" s="3"/>
      <c r="B17" s="3"/>
      <c r="C17" s="228">
        <f t="shared" si="2"/>
        <v>11</v>
      </c>
      <c r="D17" s="39" t="s">
        <v>1188</v>
      </c>
      <c r="E17" s="46">
        <v>13084</v>
      </c>
      <c r="F17" s="58">
        <v>1880</v>
      </c>
      <c r="G17" s="52">
        <f t="shared" si="0"/>
        <v>6.9595744680851066</v>
      </c>
      <c r="H17" s="64">
        <f t="shared" si="1"/>
        <v>10</v>
      </c>
      <c r="I17" s="3"/>
      <c r="J17" s="3"/>
    </row>
    <row r="18" spans="1:10" s="2" customFormat="1" ht="13.9" customHeight="1" x14ac:dyDescent="0.25">
      <c r="A18" s="3"/>
      <c r="B18" s="3"/>
      <c r="C18" s="228">
        <f t="shared" si="2"/>
        <v>12</v>
      </c>
      <c r="D18" s="39" t="s">
        <v>1189</v>
      </c>
      <c r="E18" s="46">
        <v>16366.9</v>
      </c>
      <c r="F18" s="58">
        <v>2425</v>
      </c>
      <c r="G18" s="52">
        <f t="shared" si="0"/>
        <v>6.7492371134020619</v>
      </c>
      <c r="H18" s="64">
        <f t="shared" si="1"/>
        <v>8</v>
      </c>
      <c r="I18" s="3"/>
      <c r="J18" s="3"/>
    </row>
    <row r="19" spans="1:10" s="2" customFormat="1" ht="13.9" customHeight="1" x14ac:dyDescent="0.25">
      <c r="A19" s="3"/>
      <c r="B19" s="3"/>
      <c r="C19" s="228">
        <f t="shared" si="2"/>
        <v>13</v>
      </c>
      <c r="D19" s="39" t="s">
        <v>1190</v>
      </c>
      <c r="E19" s="46">
        <v>20847.400000000001</v>
      </c>
      <c r="F19" s="58">
        <v>3148</v>
      </c>
      <c r="G19" s="52">
        <f t="shared" si="0"/>
        <v>6.622426937738247</v>
      </c>
      <c r="H19" s="64">
        <f t="shared" si="1"/>
        <v>7</v>
      </c>
      <c r="I19" s="3"/>
      <c r="J19" s="3"/>
    </row>
    <row r="20" spans="1:10" s="2" customFormat="1" ht="13.9" customHeight="1" x14ac:dyDescent="0.25">
      <c r="A20" s="3"/>
      <c r="B20" s="3"/>
      <c r="C20" s="228">
        <f t="shared" si="2"/>
        <v>14</v>
      </c>
      <c r="D20" s="39" t="s">
        <v>1191</v>
      </c>
      <c r="E20" s="47">
        <v>23653.7</v>
      </c>
      <c r="F20" s="58">
        <v>3403</v>
      </c>
      <c r="G20" s="52">
        <f t="shared" si="0"/>
        <v>6.9508374963267707</v>
      </c>
      <c r="H20" s="64">
        <f t="shared" si="1"/>
        <v>6</v>
      </c>
      <c r="I20" s="3"/>
      <c r="J20" s="3"/>
    </row>
    <row r="21" spans="1:10" s="2" customFormat="1" ht="13.9" customHeight="1" x14ac:dyDescent="0.25">
      <c r="A21" s="3"/>
      <c r="B21" s="3"/>
      <c r="C21" s="228">
        <f t="shared" si="2"/>
        <v>15</v>
      </c>
      <c r="D21" s="39" t="s">
        <v>1192</v>
      </c>
      <c r="E21" s="47">
        <f>26678</f>
        <v>26678</v>
      </c>
      <c r="F21" s="58">
        <v>3837</v>
      </c>
      <c r="G21" s="52">
        <f t="shared" si="0"/>
        <v>6.9528277299973942</v>
      </c>
      <c r="H21" s="64">
        <f t="shared" si="1"/>
        <v>4</v>
      </c>
      <c r="I21" s="3"/>
      <c r="J21" s="3"/>
    </row>
    <row r="22" spans="1:10" s="2" customFormat="1" ht="13.9" customHeight="1" x14ac:dyDescent="0.25">
      <c r="A22" s="4"/>
      <c r="B22" s="4"/>
      <c r="C22" s="228">
        <f t="shared" si="2"/>
        <v>16</v>
      </c>
      <c r="D22" s="39" t="s">
        <v>1193</v>
      </c>
      <c r="E22" s="47">
        <v>25732.19999999999</v>
      </c>
      <c r="F22" s="58">
        <v>3553</v>
      </c>
      <c r="G22" s="52">
        <f t="shared" si="0"/>
        <v>7.2423867154517279</v>
      </c>
      <c r="H22" s="64">
        <f t="shared" si="1"/>
        <v>5</v>
      </c>
      <c r="I22" s="4"/>
      <c r="J22" s="4"/>
    </row>
    <row r="23" spans="1:10" s="2" customFormat="1" ht="13.9" customHeight="1" x14ac:dyDescent="0.25">
      <c r="A23" s="4"/>
      <c r="B23" s="4"/>
      <c r="C23" s="228">
        <f t="shared" si="2"/>
        <v>17</v>
      </c>
      <c r="D23" s="39" t="s">
        <v>1194</v>
      </c>
      <c r="E23" s="47">
        <v>30922.710999999996</v>
      </c>
      <c r="F23" s="58">
        <v>4220</v>
      </c>
      <c r="G23" s="52">
        <f t="shared" si="0"/>
        <v>7.3276566350710892</v>
      </c>
      <c r="H23" s="64">
        <f t="shared" si="1"/>
        <v>1</v>
      </c>
      <c r="I23" s="4"/>
      <c r="J23" s="4"/>
    </row>
    <row r="24" spans="1:10" s="2" customFormat="1" ht="13.9" customHeight="1" x14ac:dyDescent="0.25">
      <c r="A24" s="4"/>
      <c r="B24" s="4"/>
      <c r="C24" s="228">
        <f t="shared" si="2"/>
        <v>18</v>
      </c>
      <c r="D24" s="39" t="s">
        <v>1195</v>
      </c>
      <c r="E24" s="47">
        <v>29779.443000000003</v>
      </c>
      <c r="F24" s="58">
        <v>4116</v>
      </c>
      <c r="G24" s="52">
        <v>7.2350444606413999</v>
      </c>
      <c r="H24" s="64">
        <f t="shared" si="1"/>
        <v>2</v>
      </c>
      <c r="I24" s="4"/>
      <c r="J24" s="4"/>
    </row>
    <row r="25" spans="1:10" s="2" customFormat="1" ht="13.9" customHeight="1" x14ac:dyDescent="0.25">
      <c r="A25" s="4"/>
      <c r="B25" s="4"/>
      <c r="C25" s="228">
        <f t="shared" si="2"/>
        <v>19</v>
      </c>
      <c r="D25" s="39" t="s">
        <v>1196</v>
      </c>
      <c r="E25" s="47">
        <v>28431.300000000003</v>
      </c>
      <c r="F25" s="58">
        <v>4025</v>
      </c>
      <c r="G25" s="52">
        <v>7.0636770186335411</v>
      </c>
      <c r="H25" s="64">
        <f t="shared" si="1"/>
        <v>3</v>
      </c>
      <c r="I25" s="4"/>
      <c r="J25" s="4"/>
    </row>
    <row r="26" spans="1:10" s="2" customFormat="1" ht="13.9" customHeight="1" x14ac:dyDescent="0.25">
      <c r="A26" s="4"/>
      <c r="B26" s="4"/>
      <c r="C26" s="228">
        <f t="shared" si="2"/>
        <v>20</v>
      </c>
      <c r="D26" s="39" t="s">
        <v>1197</v>
      </c>
      <c r="E26" s="47">
        <f>MAX('Miles Hiked (Alphabetical)'!C:C)</f>
        <v>2189.0500000000006</v>
      </c>
      <c r="F26" s="58">
        <f>MAX('Hikes by Active Hiker'!F:F)</f>
        <v>299</v>
      </c>
      <c r="G26" s="52">
        <f t="shared" si="0"/>
        <v>7.3212374581939823</v>
      </c>
      <c r="H26" s="64">
        <f t="shared" si="1"/>
        <v>20</v>
      </c>
      <c r="I26" s="4"/>
      <c r="J26" s="4"/>
    </row>
    <row r="27" spans="1:10" s="2" customFormat="1" ht="15" hidden="1" x14ac:dyDescent="0.25">
      <c r="A27" s="4"/>
      <c r="B27" s="4"/>
      <c r="C27" s="229"/>
      <c r="D27" s="39"/>
      <c r="E27" s="48"/>
      <c r="F27" s="59"/>
      <c r="G27" s="53"/>
      <c r="H27" s="4"/>
      <c r="I27" s="4"/>
      <c r="J27" s="4"/>
    </row>
    <row r="28" spans="1:10" s="2" customFormat="1" ht="13.9" customHeight="1" thickBot="1" x14ac:dyDescent="0.3">
      <c r="A28" s="4"/>
      <c r="B28" s="4"/>
      <c r="C28" s="230"/>
      <c r="D28" s="38" t="s">
        <v>794</v>
      </c>
      <c r="E28" s="49">
        <f>SUM(E6:E27)</f>
        <v>298556.304</v>
      </c>
      <c r="F28" s="60">
        <f>SUM(F6:F27)</f>
        <v>41722</v>
      </c>
      <c r="G28" s="54">
        <f>E28/F28</f>
        <v>7.1558483294185322</v>
      </c>
      <c r="H28" s="4"/>
      <c r="I28" s="4"/>
      <c r="J28" s="4"/>
    </row>
    <row r="29" spans="1:10" s="2" customFormat="1" ht="13.9" customHeight="1" x14ac:dyDescent="0.25">
      <c r="A29" s="4"/>
      <c r="B29" s="4"/>
      <c r="C29" s="4"/>
      <c r="D29" s="14"/>
      <c r="E29" s="3"/>
      <c r="F29" s="3"/>
      <c r="G29" s="6"/>
      <c r="H29" s="4"/>
      <c r="I29" s="4"/>
      <c r="J29" s="4"/>
    </row>
    <row r="37" spans="4:4" x14ac:dyDescent="0.2">
      <c r="D37" s="1"/>
    </row>
  </sheetData>
  <sortState xmlns:xlrd2="http://schemas.microsoft.com/office/spreadsheetml/2017/richdata2" ref="D7:G26">
    <sortCondition ref="D7:D26"/>
  </sortState>
  <mergeCells count="4">
    <mergeCell ref="A1:J1"/>
    <mergeCell ref="A2:J2"/>
    <mergeCell ref="A3:J3"/>
    <mergeCell ref="C5:G5"/>
  </mergeCells>
  <pageMargins left="0.7" right="0.7" top="0.75" bottom="0.75" header="0.3" footer="0.3"/>
  <pageSetup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F98DE-9A5D-4987-A92F-57403798F795}">
  <sheetPr>
    <pageSetUpPr fitToPage="1"/>
  </sheetPr>
  <dimension ref="A1:P2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8.85546875" defaultRowHeight="15" x14ac:dyDescent="0.3"/>
  <cols>
    <col min="1" max="1" width="3.7109375" style="160" customWidth="1"/>
    <col min="2" max="2" width="21.7109375" style="1" customWidth="1"/>
    <col min="3" max="3" width="12.7109375" style="22" customWidth="1"/>
    <col min="4" max="4" width="3.7109375" style="160" customWidth="1"/>
    <col min="5" max="5" width="21.7109375" style="1" customWidth="1"/>
    <col min="6" max="6" width="10.85546875" style="1" customWidth="1"/>
    <col min="7" max="7" width="3.7109375" style="160" customWidth="1"/>
    <col min="8" max="8" width="21.7109375" style="1" customWidth="1"/>
    <col min="9" max="9" width="12.7109375" style="25" customWidth="1"/>
    <col min="10" max="10" width="3.7109375" style="159" customWidth="1"/>
    <col min="11" max="11" width="21.7109375" style="25" customWidth="1"/>
    <col min="12" max="12" width="10.28515625" style="25" customWidth="1"/>
    <col min="13" max="13" width="3.7109375" style="162" customWidth="1"/>
    <col min="14" max="14" width="21.7109375" style="25" customWidth="1"/>
    <col min="15" max="15" width="10.28515625" style="25" customWidth="1"/>
    <col min="16" max="16" width="3.7109375" style="135" customWidth="1"/>
    <col min="17" max="16384" width="8.85546875" style="1"/>
  </cols>
  <sheetData>
    <row r="1" spans="1:16" ht="24.75" x14ac:dyDescent="0.2">
      <c r="A1" s="218" t="str">
        <f>+'Miles Hiked (Alphabetical)'!A1</f>
        <v>PebbleCreek Hiking Club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</row>
    <row r="2" spans="1:16" ht="22.5" x14ac:dyDescent="0.2">
      <c r="A2" s="221" t="s">
        <v>859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</row>
    <row r="3" spans="1:16" ht="18.75" thickBot="1" x14ac:dyDescent="0.25">
      <c r="A3" s="224" t="str">
        <f>+'Miles Hiked (Alphabetical)'!A3</f>
        <v>Through October 22, 2023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</row>
    <row r="4" spans="1:16" s="2" customFormat="1" ht="13.9" customHeight="1" thickBot="1" x14ac:dyDescent="0.3">
      <c r="A4" s="157"/>
      <c r="D4" s="157"/>
      <c r="G4" s="157"/>
      <c r="J4" s="161"/>
      <c r="M4" s="161"/>
      <c r="P4" s="130"/>
    </row>
    <row r="5" spans="1:16" s="2" customFormat="1" ht="13.9" customHeight="1" x14ac:dyDescent="0.25">
      <c r="A5" s="139"/>
      <c r="B5" s="216" t="s">
        <v>1078</v>
      </c>
      <c r="C5" s="217"/>
      <c r="D5" s="143"/>
      <c r="E5" s="216" t="s">
        <v>1079</v>
      </c>
      <c r="F5" s="217"/>
      <c r="G5" s="143"/>
      <c r="H5" s="216" t="s">
        <v>1080</v>
      </c>
      <c r="I5" s="217"/>
      <c r="J5" s="148"/>
      <c r="K5" s="216" t="s">
        <v>1081</v>
      </c>
      <c r="L5" s="217"/>
      <c r="M5" s="148"/>
      <c r="N5" s="216" t="s">
        <v>1082</v>
      </c>
      <c r="O5" s="217"/>
      <c r="P5" s="131"/>
    </row>
    <row r="6" spans="1:16" s="2" customFormat="1" ht="13.9" customHeight="1" x14ac:dyDescent="0.25">
      <c r="A6" s="139"/>
      <c r="B6" s="20" t="s">
        <v>1</v>
      </c>
      <c r="C6" s="24" t="s">
        <v>4</v>
      </c>
      <c r="D6" s="143"/>
      <c r="E6" s="20" t="s">
        <v>1</v>
      </c>
      <c r="F6" s="21" t="s">
        <v>5</v>
      </c>
      <c r="G6" s="144"/>
      <c r="H6" s="20" t="s">
        <v>1</v>
      </c>
      <c r="I6" s="32" t="s">
        <v>5</v>
      </c>
      <c r="J6" s="149"/>
      <c r="K6" s="20" t="s">
        <v>1</v>
      </c>
      <c r="L6" s="24" t="s">
        <v>4</v>
      </c>
      <c r="M6" s="150"/>
      <c r="N6" s="20" t="s">
        <v>1</v>
      </c>
      <c r="O6" s="21" t="s">
        <v>5</v>
      </c>
      <c r="P6" s="132"/>
    </row>
    <row r="7" spans="1:16" s="2" customFormat="1" ht="13.9" customHeight="1" x14ac:dyDescent="0.25">
      <c r="A7" s="140"/>
      <c r="B7" s="15" t="s">
        <v>28</v>
      </c>
      <c r="C7" s="17">
        <v>180.79999999999995</v>
      </c>
      <c r="D7" s="232"/>
      <c r="E7" s="234" t="s">
        <v>564</v>
      </c>
      <c r="F7" s="233">
        <v>21</v>
      </c>
      <c r="G7" s="232"/>
      <c r="H7" s="234" t="s">
        <v>779</v>
      </c>
      <c r="I7" s="27">
        <v>8</v>
      </c>
      <c r="J7" s="141"/>
      <c r="K7" s="15" t="s">
        <v>1065</v>
      </c>
      <c r="L7" s="17">
        <v>5.4</v>
      </c>
      <c r="M7" s="142"/>
      <c r="N7" s="15" t="s">
        <v>1065</v>
      </c>
      <c r="O7" s="27">
        <v>1</v>
      </c>
      <c r="P7" s="129"/>
    </row>
    <row r="8" spans="1:16" s="2" customFormat="1" ht="13.9" customHeight="1" x14ac:dyDescent="0.25">
      <c r="A8" s="140"/>
      <c r="B8" s="15" t="s">
        <v>564</v>
      </c>
      <c r="C8" s="18">
        <v>175.75000000000003</v>
      </c>
      <c r="D8" s="157"/>
      <c r="E8" s="235" t="s">
        <v>28</v>
      </c>
      <c r="F8" s="28">
        <v>18</v>
      </c>
      <c r="G8" s="145"/>
      <c r="H8" s="235" t="s">
        <v>773</v>
      </c>
      <c r="I8" s="34">
        <v>7</v>
      </c>
      <c r="J8" s="141"/>
      <c r="K8" s="15" t="s">
        <v>1064</v>
      </c>
      <c r="L8" s="18">
        <v>5.2</v>
      </c>
      <c r="M8" s="142"/>
      <c r="N8" s="15" t="s">
        <v>1064</v>
      </c>
      <c r="O8" s="28">
        <v>1</v>
      </c>
      <c r="P8" s="129"/>
    </row>
    <row r="9" spans="1:16" s="2" customFormat="1" ht="13.9" customHeight="1" x14ac:dyDescent="0.25">
      <c r="A9" s="140"/>
      <c r="B9" s="15" t="s">
        <v>421</v>
      </c>
      <c r="C9" s="18">
        <v>159.30000000000001</v>
      </c>
      <c r="D9" s="157"/>
      <c r="E9" s="235" t="s">
        <v>421</v>
      </c>
      <c r="F9" s="28">
        <v>18</v>
      </c>
      <c r="G9" s="145"/>
      <c r="H9" s="235" t="s">
        <v>421</v>
      </c>
      <c r="I9" s="34">
        <v>6</v>
      </c>
      <c r="J9" s="141"/>
      <c r="K9" s="15" t="s">
        <v>1067</v>
      </c>
      <c r="L9" s="18">
        <v>5.2</v>
      </c>
      <c r="M9" s="142"/>
      <c r="N9" s="15" t="s">
        <v>1067</v>
      </c>
      <c r="O9" s="28">
        <v>1</v>
      </c>
      <c r="P9" s="129"/>
    </row>
    <row r="10" spans="1:16" s="2" customFormat="1" ht="13.9" customHeight="1" x14ac:dyDescent="0.25">
      <c r="A10" s="140"/>
      <c r="B10" s="15" t="s">
        <v>773</v>
      </c>
      <c r="C10" s="18">
        <v>154.44999999999999</v>
      </c>
      <c r="D10" s="157"/>
      <c r="E10" s="235" t="s">
        <v>773</v>
      </c>
      <c r="F10" s="28">
        <v>18</v>
      </c>
      <c r="G10" s="145"/>
      <c r="H10" s="235" t="s">
        <v>292</v>
      </c>
      <c r="I10" s="34">
        <v>5</v>
      </c>
      <c r="J10" s="141"/>
      <c r="K10" s="15" t="s">
        <v>1066</v>
      </c>
      <c r="L10" s="18">
        <v>5.2</v>
      </c>
      <c r="M10" s="142"/>
      <c r="N10" s="15" t="s">
        <v>1066</v>
      </c>
      <c r="O10" s="28">
        <v>1</v>
      </c>
      <c r="P10" s="129"/>
    </row>
    <row r="11" spans="1:16" s="2" customFormat="1" ht="13.9" customHeight="1" thickBot="1" x14ac:dyDescent="0.3">
      <c r="A11" s="140"/>
      <c r="B11" s="16" t="s">
        <v>735</v>
      </c>
      <c r="C11" s="19">
        <v>148.35</v>
      </c>
      <c r="D11" s="157"/>
      <c r="E11" s="236" t="s">
        <v>735</v>
      </c>
      <c r="F11" s="29">
        <v>17</v>
      </c>
      <c r="G11" s="145"/>
      <c r="H11" s="235" t="s">
        <v>735</v>
      </c>
      <c r="I11" s="34">
        <v>4</v>
      </c>
      <c r="J11" s="141"/>
      <c r="K11" s="16"/>
      <c r="L11" s="19"/>
      <c r="M11" s="142"/>
      <c r="N11" s="16"/>
      <c r="O11" s="29"/>
      <c r="P11" s="129"/>
    </row>
    <row r="12" spans="1:16" s="2" customFormat="1" ht="13.9" customHeight="1" thickBot="1" x14ac:dyDescent="0.3">
      <c r="A12" s="140"/>
      <c r="B12" s="237"/>
      <c r="C12" s="238"/>
      <c r="D12" s="157"/>
      <c r="E12" s="239"/>
      <c r="F12" s="240"/>
      <c r="G12" s="145"/>
      <c r="H12" s="236" t="s">
        <v>390</v>
      </c>
      <c r="I12" s="35">
        <v>4</v>
      </c>
      <c r="J12" s="141"/>
      <c r="K12" s="237"/>
      <c r="L12" s="238"/>
      <c r="M12" s="142"/>
      <c r="N12" s="237"/>
      <c r="O12" s="240"/>
      <c r="P12" s="129"/>
    </row>
    <row r="13" spans="1:16" s="2" customFormat="1" ht="13.9" customHeight="1" thickBot="1" x14ac:dyDescent="0.3">
      <c r="A13" s="140"/>
      <c r="B13" s="3"/>
      <c r="C13" s="14"/>
      <c r="D13" s="157"/>
      <c r="E13" s="3"/>
      <c r="F13" s="6"/>
      <c r="G13" s="145"/>
      <c r="H13" s="3"/>
      <c r="I13" s="31"/>
      <c r="J13" s="146"/>
      <c r="K13" s="31"/>
      <c r="L13" s="31"/>
      <c r="M13" s="146"/>
      <c r="N13" s="31"/>
      <c r="O13" s="31"/>
      <c r="P13" s="133"/>
    </row>
    <row r="14" spans="1:16" s="2" customFormat="1" ht="13.9" customHeight="1" x14ac:dyDescent="0.25">
      <c r="A14" s="139"/>
      <c r="B14" s="216" t="s">
        <v>1083</v>
      </c>
      <c r="C14" s="217"/>
      <c r="D14" s="143"/>
      <c r="E14" s="216" t="s">
        <v>1084</v>
      </c>
      <c r="F14" s="217"/>
      <c r="G14" s="143"/>
      <c r="H14" s="216" t="s">
        <v>1085</v>
      </c>
      <c r="I14" s="217"/>
      <c r="J14" s="148"/>
      <c r="K14" s="216" t="s">
        <v>1086</v>
      </c>
      <c r="L14" s="217"/>
      <c r="M14" s="148"/>
      <c r="N14" s="216" t="s">
        <v>1087</v>
      </c>
      <c r="O14" s="217"/>
      <c r="P14" s="133"/>
    </row>
    <row r="15" spans="1:16" s="2" customFormat="1" ht="13.9" customHeight="1" x14ac:dyDescent="0.25">
      <c r="A15" s="139"/>
      <c r="B15" s="20" t="s">
        <v>1</v>
      </c>
      <c r="C15" s="24" t="s">
        <v>4</v>
      </c>
      <c r="D15" s="143"/>
      <c r="E15" s="20" t="s">
        <v>1</v>
      </c>
      <c r="F15" s="21" t="s">
        <v>5</v>
      </c>
      <c r="G15" s="144"/>
      <c r="H15" s="20" t="s">
        <v>1</v>
      </c>
      <c r="I15" s="32" t="s">
        <v>5</v>
      </c>
      <c r="J15" s="149"/>
      <c r="K15" s="20" t="s">
        <v>1</v>
      </c>
      <c r="L15" s="24" t="s">
        <v>4</v>
      </c>
      <c r="M15" s="150"/>
      <c r="N15" s="20" t="s">
        <v>1</v>
      </c>
      <c r="O15" s="21" t="s">
        <v>4</v>
      </c>
      <c r="P15" s="133"/>
    </row>
    <row r="16" spans="1:16" s="2" customFormat="1" ht="13.9" customHeight="1" x14ac:dyDescent="0.25">
      <c r="A16" s="140"/>
      <c r="B16" s="15" t="s">
        <v>564</v>
      </c>
      <c r="C16" s="17">
        <v>1772.4999999999995</v>
      </c>
      <c r="D16" s="158" t="s">
        <v>939</v>
      </c>
      <c r="E16" s="152" t="s">
        <v>564</v>
      </c>
      <c r="F16" s="27">
        <v>219</v>
      </c>
      <c r="G16" s="158" t="s">
        <v>939</v>
      </c>
      <c r="H16" s="152" t="s">
        <v>779</v>
      </c>
      <c r="I16" s="27">
        <v>95</v>
      </c>
      <c r="J16" s="141"/>
      <c r="K16" s="15" t="s">
        <v>928</v>
      </c>
      <c r="L16" s="17">
        <v>192.49999999999994</v>
      </c>
      <c r="M16" s="142"/>
      <c r="N16" s="15" t="s">
        <v>928</v>
      </c>
      <c r="O16" s="27">
        <v>35</v>
      </c>
      <c r="P16" s="133"/>
    </row>
    <row r="17" spans="1:16" s="2" customFormat="1" ht="13.9" customHeight="1" x14ac:dyDescent="0.25">
      <c r="A17" s="140"/>
      <c r="B17" s="15" t="s">
        <v>735</v>
      </c>
      <c r="C17" s="18">
        <v>1665.4999999999993</v>
      </c>
      <c r="D17" s="157"/>
      <c r="E17" s="15" t="s">
        <v>735</v>
      </c>
      <c r="F17" s="28">
        <v>188</v>
      </c>
      <c r="G17" s="145"/>
      <c r="H17" s="15" t="s">
        <v>735</v>
      </c>
      <c r="I17" s="34">
        <v>42</v>
      </c>
      <c r="J17" s="141"/>
      <c r="K17" s="15" t="s">
        <v>927</v>
      </c>
      <c r="L17" s="18">
        <v>182.9</v>
      </c>
      <c r="M17" s="142"/>
      <c r="N17" s="15" t="s">
        <v>927</v>
      </c>
      <c r="O17" s="28">
        <v>21</v>
      </c>
      <c r="P17" s="133"/>
    </row>
    <row r="18" spans="1:16" s="2" customFormat="1" ht="13.9" customHeight="1" x14ac:dyDescent="0.25">
      <c r="A18" s="140"/>
      <c r="B18" s="15" t="s">
        <v>28</v>
      </c>
      <c r="C18" s="18">
        <v>1562.4999999999993</v>
      </c>
      <c r="D18" s="157"/>
      <c r="E18" s="15" t="s">
        <v>28</v>
      </c>
      <c r="F18" s="28">
        <v>178</v>
      </c>
      <c r="G18" s="145"/>
      <c r="H18" s="15" t="s">
        <v>687</v>
      </c>
      <c r="I18" s="34">
        <v>41</v>
      </c>
      <c r="J18" s="141"/>
      <c r="K18" s="15" t="s">
        <v>907</v>
      </c>
      <c r="L18" s="18">
        <v>136.70000000000002</v>
      </c>
      <c r="M18" s="142"/>
      <c r="N18" s="15" t="s">
        <v>906</v>
      </c>
      <c r="O18" s="28">
        <v>19</v>
      </c>
      <c r="P18" s="133"/>
    </row>
    <row r="19" spans="1:16" s="2" customFormat="1" ht="13.9" customHeight="1" x14ac:dyDescent="0.25">
      <c r="A19" s="140"/>
      <c r="B19" s="15" t="s">
        <v>867</v>
      </c>
      <c r="C19" s="18">
        <v>1453.8</v>
      </c>
      <c r="D19" s="157"/>
      <c r="E19" s="15" t="s">
        <v>779</v>
      </c>
      <c r="F19" s="28">
        <v>174</v>
      </c>
      <c r="G19" s="145"/>
      <c r="H19" s="15" t="s">
        <v>292</v>
      </c>
      <c r="I19" s="34">
        <v>41</v>
      </c>
      <c r="J19" s="141"/>
      <c r="K19" s="15" t="s">
        <v>906</v>
      </c>
      <c r="L19" s="18">
        <v>96.299999999999983</v>
      </c>
      <c r="M19" s="142"/>
      <c r="N19" s="15" t="s">
        <v>907</v>
      </c>
      <c r="O19" s="28">
        <v>18</v>
      </c>
      <c r="P19" s="133"/>
    </row>
    <row r="20" spans="1:16" s="2" customFormat="1" ht="13.9" customHeight="1" thickBot="1" x14ac:dyDescent="0.3">
      <c r="A20" s="140"/>
      <c r="B20" s="16" t="s">
        <v>773</v>
      </c>
      <c r="C20" s="19">
        <v>1256.1000000000004</v>
      </c>
      <c r="D20" s="157"/>
      <c r="E20" s="16" t="s">
        <v>867</v>
      </c>
      <c r="F20" s="29">
        <v>170</v>
      </c>
      <c r="G20" s="145"/>
      <c r="H20" s="16" t="s">
        <v>421</v>
      </c>
      <c r="I20" s="35">
        <v>33</v>
      </c>
      <c r="J20" s="141"/>
      <c r="K20" s="16" t="s">
        <v>920</v>
      </c>
      <c r="L20" s="19">
        <v>74.399999999999991</v>
      </c>
      <c r="M20" s="142"/>
      <c r="N20" s="16" t="s">
        <v>920</v>
      </c>
      <c r="O20" s="29">
        <v>13</v>
      </c>
      <c r="P20" s="133"/>
    </row>
    <row r="21" spans="1:16" s="2" customFormat="1" ht="13.9" customHeight="1" thickBot="1" x14ac:dyDescent="0.3">
      <c r="A21" s="140"/>
      <c r="B21" s="3"/>
      <c r="C21" s="14"/>
      <c r="D21" s="157"/>
      <c r="E21" s="3"/>
      <c r="F21" s="6"/>
      <c r="G21" s="145"/>
      <c r="H21" s="3"/>
      <c r="I21" s="31"/>
      <c r="J21" s="146"/>
      <c r="K21" s="31"/>
      <c r="L21" s="31"/>
      <c r="M21" s="146"/>
      <c r="N21" s="31"/>
      <c r="O21" s="31"/>
      <c r="P21" s="133"/>
    </row>
    <row r="22" spans="1:16" s="2" customFormat="1" ht="13.9" customHeight="1" x14ac:dyDescent="0.25">
      <c r="A22" s="139"/>
      <c r="B22" s="216" t="s">
        <v>1088</v>
      </c>
      <c r="C22" s="217"/>
      <c r="D22" s="143"/>
      <c r="E22" s="216" t="s">
        <v>1089</v>
      </c>
      <c r="F22" s="217"/>
      <c r="G22" s="143"/>
      <c r="H22" s="216" t="s">
        <v>1090</v>
      </c>
      <c r="I22" s="217"/>
      <c r="J22" s="148"/>
      <c r="K22" s="216" t="s">
        <v>1091</v>
      </c>
      <c r="L22" s="217"/>
      <c r="M22" s="148"/>
      <c r="N22" s="216" t="s">
        <v>1092</v>
      </c>
      <c r="O22" s="217"/>
      <c r="P22" s="131"/>
    </row>
    <row r="23" spans="1:16" s="2" customFormat="1" ht="13.9" customHeight="1" x14ac:dyDescent="0.25">
      <c r="A23" s="139"/>
      <c r="B23" s="20" t="s">
        <v>1</v>
      </c>
      <c r="C23" s="24" t="s">
        <v>4</v>
      </c>
      <c r="D23" s="143"/>
      <c r="E23" s="20" t="s">
        <v>1</v>
      </c>
      <c r="F23" s="21" t="s">
        <v>5</v>
      </c>
      <c r="G23" s="144"/>
      <c r="H23" s="20" t="s">
        <v>1</v>
      </c>
      <c r="I23" s="32" t="s">
        <v>5</v>
      </c>
      <c r="J23" s="149"/>
      <c r="K23" s="20" t="s">
        <v>1</v>
      </c>
      <c r="L23" s="24" t="s">
        <v>4</v>
      </c>
      <c r="M23" s="150"/>
      <c r="N23" s="20" t="s">
        <v>1</v>
      </c>
      <c r="O23" s="21" t="s">
        <v>4</v>
      </c>
      <c r="P23" s="132"/>
    </row>
    <row r="24" spans="1:16" s="2" customFormat="1" ht="13.9" customHeight="1" x14ac:dyDescent="0.25">
      <c r="A24" s="151" t="s">
        <v>936</v>
      </c>
      <c r="B24" s="152" t="s">
        <v>564</v>
      </c>
      <c r="C24" s="164">
        <v>2050.3000000000002</v>
      </c>
      <c r="D24" s="158" t="s">
        <v>936</v>
      </c>
      <c r="E24" s="152" t="s">
        <v>564</v>
      </c>
      <c r="F24" s="128">
        <v>243</v>
      </c>
      <c r="G24" s="158" t="s">
        <v>936</v>
      </c>
      <c r="H24" s="152" t="s">
        <v>779</v>
      </c>
      <c r="I24" s="128">
        <v>86</v>
      </c>
      <c r="J24" s="151" t="s">
        <v>936</v>
      </c>
      <c r="K24" s="152" t="s">
        <v>867</v>
      </c>
      <c r="L24" s="127">
        <v>911.21999999999991</v>
      </c>
      <c r="M24" s="154" t="s">
        <v>937</v>
      </c>
      <c r="N24" s="152" t="s">
        <v>867</v>
      </c>
      <c r="O24" s="153">
        <v>120</v>
      </c>
      <c r="P24" s="129"/>
    </row>
    <row r="25" spans="1:16" s="2" customFormat="1" ht="13.9" customHeight="1" x14ac:dyDescent="0.25">
      <c r="A25" s="151" t="s">
        <v>939</v>
      </c>
      <c r="B25" s="152" t="s">
        <v>421</v>
      </c>
      <c r="C25" s="165">
        <v>2003.5000000000002</v>
      </c>
      <c r="D25" s="158" t="s">
        <v>937</v>
      </c>
      <c r="E25" s="152" t="s">
        <v>421</v>
      </c>
      <c r="F25" s="137">
        <v>236</v>
      </c>
      <c r="G25" s="145"/>
      <c r="H25" s="15" t="s">
        <v>687</v>
      </c>
      <c r="I25" s="34">
        <v>48</v>
      </c>
      <c r="J25" s="141"/>
      <c r="K25" s="15" t="s">
        <v>862</v>
      </c>
      <c r="L25" s="18">
        <v>111.30000000000001</v>
      </c>
      <c r="M25" s="142"/>
      <c r="N25" s="15" t="s">
        <v>877</v>
      </c>
      <c r="O25" s="28">
        <v>17</v>
      </c>
      <c r="P25" s="129"/>
    </row>
    <row r="26" spans="1:16" s="2" customFormat="1" ht="13.9" customHeight="1" x14ac:dyDescent="0.25">
      <c r="A26" s="140"/>
      <c r="B26" s="15" t="s">
        <v>735</v>
      </c>
      <c r="C26" s="18">
        <v>1972</v>
      </c>
      <c r="D26" s="157"/>
      <c r="E26" s="15" t="s">
        <v>735</v>
      </c>
      <c r="F26" s="163">
        <v>215</v>
      </c>
      <c r="G26" s="145"/>
      <c r="H26" s="15" t="s">
        <v>735</v>
      </c>
      <c r="I26" s="34">
        <v>44</v>
      </c>
      <c r="J26" s="141"/>
      <c r="K26" s="15" t="s">
        <v>873</v>
      </c>
      <c r="L26" s="18">
        <v>86.4</v>
      </c>
      <c r="M26" s="142"/>
      <c r="N26" s="15" t="s">
        <v>862</v>
      </c>
      <c r="O26" s="28">
        <v>16</v>
      </c>
      <c r="P26" s="129"/>
    </row>
    <row r="27" spans="1:16" s="2" customFormat="1" ht="13.9" customHeight="1" x14ac:dyDescent="0.25">
      <c r="A27" s="140"/>
      <c r="B27" s="15" t="s">
        <v>28</v>
      </c>
      <c r="C27" s="18">
        <v>1482.8</v>
      </c>
      <c r="D27" s="157"/>
      <c r="E27" s="15" t="s">
        <v>779</v>
      </c>
      <c r="F27" s="28">
        <v>198</v>
      </c>
      <c r="G27" s="145"/>
      <c r="H27" s="15" t="s">
        <v>421</v>
      </c>
      <c r="I27" s="34">
        <v>39</v>
      </c>
      <c r="J27" s="141"/>
      <c r="K27" s="15" t="s">
        <v>885</v>
      </c>
      <c r="L27" s="18">
        <v>82.4</v>
      </c>
      <c r="M27" s="142"/>
      <c r="N27" s="15" t="s">
        <v>873</v>
      </c>
      <c r="O27" s="28">
        <v>16</v>
      </c>
      <c r="P27" s="129"/>
    </row>
    <row r="28" spans="1:16" s="2" customFormat="1" ht="13.9" customHeight="1" thickBot="1" x14ac:dyDescent="0.3">
      <c r="A28" s="140"/>
      <c r="B28" s="16" t="s">
        <v>779</v>
      </c>
      <c r="C28" s="19">
        <v>1177.5199999999995</v>
      </c>
      <c r="D28" s="157"/>
      <c r="E28" s="16" t="s">
        <v>781</v>
      </c>
      <c r="F28" s="29">
        <v>177</v>
      </c>
      <c r="G28" s="145"/>
      <c r="H28" s="16" t="s">
        <v>292</v>
      </c>
      <c r="I28" s="35">
        <v>39</v>
      </c>
      <c r="J28" s="141"/>
      <c r="K28" s="16" t="s">
        <v>877</v>
      </c>
      <c r="L28" s="19">
        <v>82.3</v>
      </c>
      <c r="M28" s="142"/>
      <c r="N28" s="16" t="s">
        <v>876</v>
      </c>
      <c r="O28" s="29">
        <v>15</v>
      </c>
      <c r="P28" s="129"/>
    </row>
    <row r="29" spans="1:16" s="2" customFormat="1" ht="13.9" customHeight="1" thickBot="1" x14ac:dyDescent="0.3">
      <c r="A29" s="140"/>
      <c r="B29" s="3"/>
      <c r="C29" s="14"/>
      <c r="D29" s="157"/>
      <c r="E29" s="3"/>
      <c r="F29" s="6"/>
      <c r="G29" s="145"/>
      <c r="H29" s="3"/>
      <c r="I29" s="31"/>
      <c r="J29" s="146"/>
      <c r="K29" s="31"/>
      <c r="L29" s="31"/>
      <c r="M29" s="146"/>
      <c r="N29" s="31"/>
      <c r="O29" s="31"/>
      <c r="P29" s="133"/>
    </row>
    <row r="30" spans="1:16" s="2" customFormat="1" ht="13.9" customHeight="1" x14ac:dyDescent="0.25">
      <c r="A30" s="139"/>
      <c r="B30" s="216" t="s">
        <v>1173</v>
      </c>
      <c r="C30" s="217"/>
      <c r="D30" s="143"/>
      <c r="E30" s="216" t="s">
        <v>1174</v>
      </c>
      <c r="F30" s="217"/>
      <c r="G30" s="143"/>
      <c r="H30" s="216" t="s">
        <v>1175</v>
      </c>
      <c r="I30" s="217"/>
      <c r="J30" s="148"/>
      <c r="K30" s="216" t="s">
        <v>1176</v>
      </c>
      <c r="L30" s="217"/>
      <c r="M30" s="148"/>
      <c r="N30" s="216" t="s">
        <v>1177</v>
      </c>
      <c r="O30" s="217"/>
      <c r="P30" s="131"/>
    </row>
    <row r="31" spans="1:16" s="2" customFormat="1" ht="13.9" customHeight="1" x14ac:dyDescent="0.25">
      <c r="A31" s="139"/>
      <c r="B31" s="20" t="s">
        <v>1</v>
      </c>
      <c r="C31" s="24" t="s">
        <v>4</v>
      </c>
      <c r="D31" s="143"/>
      <c r="E31" s="20" t="s">
        <v>1</v>
      </c>
      <c r="F31" s="21" t="s">
        <v>5</v>
      </c>
      <c r="G31" s="144"/>
      <c r="H31" s="20" t="s">
        <v>1</v>
      </c>
      <c r="I31" s="32" t="s">
        <v>5</v>
      </c>
      <c r="J31" s="149"/>
      <c r="K31" s="20" t="s">
        <v>1</v>
      </c>
      <c r="L31" s="24" t="s">
        <v>4</v>
      </c>
      <c r="M31" s="150"/>
      <c r="N31" s="20" t="s">
        <v>1</v>
      </c>
      <c r="O31" s="21" t="s">
        <v>4</v>
      </c>
      <c r="P31" s="132"/>
    </row>
    <row r="32" spans="1:16" s="2" customFormat="1" ht="13.9" customHeight="1" x14ac:dyDescent="0.25">
      <c r="A32" s="151" t="s">
        <v>935</v>
      </c>
      <c r="B32" s="152" t="s">
        <v>564</v>
      </c>
      <c r="C32" s="127">
        <v>2216.4500000000016</v>
      </c>
      <c r="D32" s="158" t="s">
        <v>935</v>
      </c>
      <c r="E32" s="152" t="s">
        <v>564</v>
      </c>
      <c r="F32" s="128">
        <v>247</v>
      </c>
      <c r="G32" s="155" t="s">
        <v>938</v>
      </c>
      <c r="H32" s="152" t="s">
        <v>577</v>
      </c>
      <c r="I32" s="156">
        <v>80</v>
      </c>
      <c r="J32" s="141"/>
      <c r="K32" s="15" t="s">
        <v>797</v>
      </c>
      <c r="L32" s="17">
        <v>195.39999999999998</v>
      </c>
      <c r="M32" s="142"/>
      <c r="N32" s="15" t="s">
        <v>797</v>
      </c>
      <c r="O32" s="27">
        <v>27</v>
      </c>
      <c r="P32" s="129"/>
    </row>
    <row r="33" spans="1:16" s="2" customFormat="1" ht="13.9" customHeight="1" x14ac:dyDescent="0.25">
      <c r="A33" s="154" t="s">
        <v>937</v>
      </c>
      <c r="B33" s="152" t="s">
        <v>421</v>
      </c>
      <c r="C33" s="136">
        <v>2039.4499999999991</v>
      </c>
      <c r="D33" s="158" t="s">
        <v>938</v>
      </c>
      <c r="E33" s="152" t="s">
        <v>421</v>
      </c>
      <c r="F33" s="137">
        <v>224</v>
      </c>
      <c r="G33" s="145"/>
      <c r="H33" s="15" t="s">
        <v>779</v>
      </c>
      <c r="I33" s="34">
        <v>62</v>
      </c>
      <c r="J33" s="141"/>
      <c r="K33" s="15" t="s">
        <v>796</v>
      </c>
      <c r="L33" s="18">
        <v>81.5</v>
      </c>
      <c r="M33" s="142"/>
      <c r="N33" s="15" t="s">
        <v>796</v>
      </c>
      <c r="O33" s="28">
        <v>13</v>
      </c>
      <c r="P33" s="129"/>
    </row>
    <row r="34" spans="1:16" s="2" customFormat="1" ht="13.9" customHeight="1" x14ac:dyDescent="0.25">
      <c r="A34" s="151" t="s">
        <v>938</v>
      </c>
      <c r="B34" s="152" t="s">
        <v>735</v>
      </c>
      <c r="C34" s="136">
        <v>2032.3499999999997</v>
      </c>
      <c r="D34" s="157"/>
      <c r="E34" s="15" t="s">
        <v>735</v>
      </c>
      <c r="F34" s="28">
        <v>208</v>
      </c>
      <c r="G34" s="145"/>
      <c r="H34" s="15" t="s">
        <v>292</v>
      </c>
      <c r="I34" s="34">
        <v>43</v>
      </c>
      <c r="J34" s="141"/>
      <c r="K34" s="15" t="s">
        <v>801</v>
      </c>
      <c r="L34" s="18">
        <v>55.099999999999994</v>
      </c>
      <c r="M34" s="142"/>
      <c r="N34" s="15" t="s">
        <v>801</v>
      </c>
      <c r="O34" s="28">
        <v>9</v>
      </c>
      <c r="P34" s="129"/>
    </row>
    <row r="35" spans="1:16" s="2" customFormat="1" ht="13.9" customHeight="1" x14ac:dyDescent="0.25">
      <c r="A35" s="140"/>
      <c r="B35" s="15" t="s">
        <v>577</v>
      </c>
      <c r="C35" s="18">
        <v>1594.9999999999995</v>
      </c>
      <c r="D35" s="157"/>
      <c r="E35" s="15" t="s">
        <v>781</v>
      </c>
      <c r="F35" s="28">
        <v>192</v>
      </c>
      <c r="G35" s="145"/>
      <c r="H35" s="15" t="s">
        <v>28</v>
      </c>
      <c r="I35" s="34">
        <v>42</v>
      </c>
      <c r="J35" s="141"/>
      <c r="K35" s="15" t="s">
        <v>653</v>
      </c>
      <c r="L35" s="18">
        <v>38.200000000000003</v>
      </c>
      <c r="M35" s="142"/>
      <c r="N35" s="15" t="s">
        <v>653</v>
      </c>
      <c r="O35" s="28">
        <v>7</v>
      </c>
      <c r="P35" s="129"/>
    </row>
    <row r="36" spans="1:16" s="2" customFormat="1" ht="13.9" customHeight="1" thickBot="1" x14ac:dyDescent="0.3">
      <c r="A36" s="140"/>
      <c r="B36" s="16" t="s">
        <v>28</v>
      </c>
      <c r="C36" s="19">
        <v>1550.0999999999995</v>
      </c>
      <c r="D36" s="157"/>
      <c r="E36" s="16" t="s">
        <v>577</v>
      </c>
      <c r="F36" s="29">
        <v>188</v>
      </c>
      <c r="G36" s="145"/>
      <c r="H36" s="16" t="s">
        <v>687</v>
      </c>
      <c r="I36" s="35">
        <v>41</v>
      </c>
      <c r="J36" s="141"/>
      <c r="K36" s="16" t="s">
        <v>848</v>
      </c>
      <c r="L36" s="19">
        <v>30</v>
      </c>
      <c r="M36" s="142"/>
      <c r="N36" s="15" t="s">
        <v>158</v>
      </c>
      <c r="O36" s="28">
        <v>4</v>
      </c>
      <c r="P36" s="129"/>
    </row>
    <row r="37" spans="1:16" s="2" customFormat="1" ht="13.9" customHeight="1" thickBot="1" x14ac:dyDescent="0.3">
      <c r="A37" s="140"/>
      <c r="B37" s="3"/>
      <c r="C37" s="14"/>
      <c r="D37" s="157"/>
      <c r="E37" s="3"/>
      <c r="F37" s="126"/>
      <c r="G37" s="145"/>
      <c r="H37" s="3"/>
      <c r="I37" s="31"/>
      <c r="J37" s="141"/>
      <c r="K37" s="3"/>
      <c r="L37" s="14"/>
      <c r="M37" s="142"/>
      <c r="N37" s="16" t="s">
        <v>848</v>
      </c>
      <c r="O37" s="29">
        <v>4</v>
      </c>
      <c r="P37" s="129"/>
    </row>
    <row r="38" spans="1:16" s="2" customFormat="1" ht="13.9" customHeight="1" thickBot="1" x14ac:dyDescent="0.3">
      <c r="A38" s="140"/>
      <c r="B38" s="3"/>
      <c r="C38" s="14"/>
      <c r="D38" s="157"/>
      <c r="E38" s="3"/>
      <c r="F38" s="6"/>
      <c r="G38" s="145"/>
      <c r="H38" s="3"/>
      <c r="I38" s="31"/>
      <c r="J38" s="146"/>
      <c r="K38" s="31"/>
      <c r="L38" s="31"/>
      <c r="M38" s="146"/>
      <c r="N38" s="31"/>
      <c r="O38" s="31"/>
      <c r="P38" s="133"/>
    </row>
    <row r="39" spans="1:16" s="2" customFormat="1" ht="13.9" customHeight="1" x14ac:dyDescent="0.25">
      <c r="A39" s="139"/>
      <c r="B39" s="216" t="s">
        <v>1168</v>
      </c>
      <c r="C39" s="217"/>
      <c r="D39" s="143"/>
      <c r="E39" s="216" t="s">
        <v>1169</v>
      </c>
      <c r="F39" s="217"/>
      <c r="G39" s="143"/>
      <c r="H39" s="216" t="s">
        <v>1170</v>
      </c>
      <c r="I39" s="217"/>
      <c r="J39" s="148"/>
      <c r="K39" s="216" t="s">
        <v>1171</v>
      </c>
      <c r="L39" s="217"/>
      <c r="M39" s="148"/>
      <c r="N39" s="216" t="s">
        <v>1172</v>
      </c>
      <c r="O39" s="217"/>
      <c r="P39" s="131"/>
    </row>
    <row r="40" spans="1:16" s="2" customFormat="1" ht="13.9" customHeight="1" x14ac:dyDescent="0.25">
      <c r="A40" s="139"/>
      <c r="B40" s="20" t="s">
        <v>1</v>
      </c>
      <c r="C40" s="24" t="s">
        <v>4</v>
      </c>
      <c r="D40" s="143"/>
      <c r="E40" s="20" t="s">
        <v>1</v>
      </c>
      <c r="F40" s="21" t="s">
        <v>5</v>
      </c>
      <c r="G40" s="144"/>
      <c r="H40" s="20" t="s">
        <v>1</v>
      </c>
      <c r="I40" s="32" t="s">
        <v>5</v>
      </c>
      <c r="J40" s="149"/>
      <c r="K40" s="20" t="s">
        <v>1</v>
      </c>
      <c r="L40" s="24" t="s">
        <v>4</v>
      </c>
      <c r="M40" s="150"/>
      <c r="N40" s="20" t="s">
        <v>1</v>
      </c>
      <c r="O40" s="21" t="s">
        <v>4</v>
      </c>
      <c r="P40" s="132"/>
    </row>
    <row r="41" spans="1:16" s="2" customFormat="1" ht="13.9" customHeight="1" x14ac:dyDescent="0.25">
      <c r="A41" s="140"/>
      <c r="B41" s="15" t="s">
        <v>564</v>
      </c>
      <c r="C41" s="17">
        <v>1539.5</v>
      </c>
      <c r="D41" s="157"/>
      <c r="E41" s="15" t="s">
        <v>564</v>
      </c>
      <c r="F41" s="27">
        <v>188</v>
      </c>
      <c r="G41" s="145"/>
      <c r="H41" s="15" t="s">
        <v>779</v>
      </c>
      <c r="I41" s="33">
        <v>55</v>
      </c>
      <c r="J41" s="151" t="s">
        <v>935</v>
      </c>
      <c r="K41" s="152" t="s">
        <v>564</v>
      </c>
      <c r="L41" s="127">
        <v>1539.5010000000004</v>
      </c>
      <c r="M41" s="154" t="s">
        <v>935</v>
      </c>
      <c r="N41" s="152" t="s">
        <v>564</v>
      </c>
      <c r="O41" s="128">
        <v>188</v>
      </c>
      <c r="P41" s="129"/>
    </row>
    <row r="42" spans="1:16" s="2" customFormat="1" ht="13.9" customHeight="1" x14ac:dyDescent="0.25">
      <c r="A42" s="140"/>
      <c r="B42" s="15" t="s">
        <v>735</v>
      </c>
      <c r="C42" s="18">
        <v>1514.2</v>
      </c>
      <c r="D42" s="157"/>
      <c r="E42" s="15" t="s">
        <v>781</v>
      </c>
      <c r="F42" s="28">
        <v>176</v>
      </c>
      <c r="G42" s="145"/>
      <c r="H42" s="15" t="s">
        <v>757</v>
      </c>
      <c r="I42" s="34">
        <v>53</v>
      </c>
      <c r="J42" s="141"/>
      <c r="K42" s="15" t="s">
        <v>759</v>
      </c>
      <c r="L42" s="18">
        <v>681.60000000000014</v>
      </c>
      <c r="M42" s="142"/>
      <c r="N42" s="15" t="s">
        <v>759</v>
      </c>
      <c r="O42" s="28">
        <v>95</v>
      </c>
      <c r="P42" s="129"/>
    </row>
    <row r="43" spans="1:16" s="2" customFormat="1" ht="13.9" customHeight="1" x14ac:dyDescent="0.25">
      <c r="A43" s="140"/>
      <c r="B43" s="15" t="s">
        <v>782</v>
      </c>
      <c r="C43" s="18">
        <v>1376</v>
      </c>
      <c r="D43" s="157"/>
      <c r="E43" s="15" t="s">
        <v>735</v>
      </c>
      <c r="F43" s="28">
        <v>169</v>
      </c>
      <c r="G43" s="145"/>
      <c r="H43" s="15" t="s">
        <v>735</v>
      </c>
      <c r="I43" s="34">
        <v>52</v>
      </c>
      <c r="J43" s="141"/>
      <c r="K43" s="15" t="s">
        <v>809</v>
      </c>
      <c r="L43" s="18">
        <v>102.39999999999998</v>
      </c>
      <c r="M43" s="142"/>
      <c r="N43" s="15" t="s">
        <v>809</v>
      </c>
      <c r="O43" s="28">
        <v>16</v>
      </c>
      <c r="P43" s="129"/>
    </row>
    <row r="44" spans="1:16" s="2" customFormat="1" ht="13.9" customHeight="1" x14ac:dyDescent="0.25">
      <c r="A44" s="140"/>
      <c r="B44" s="15" t="s">
        <v>783</v>
      </c>
      <c r="C44" s="18">
        <v>1193.8</v>
      </c>
      <c r="D44" s="157"/>
      <c r="E44" s="15" t="s">
        <v>422</v>
      </c>
      <c r="F44" s="28">
        <v>164</v>
      </c>
      <c r="G44" s="145"/>
      <c r="H44" s="15" t="s">
        <v>577</v>
      </c>
      <c r="I44" s="34">
        <v>34</v>
      </c>
      <c r="J44" s="141"/>
      <c r="K44" s="15" t="s">
        <v>401</v>
      </c>
      <c r="L44" s="18">
        <v>59.2</v>
      </c>
      <c r="M44" s="142"/>
      <c r="N44" s="15" t="s">
        <v>401</v>
      </c>
      <c r="O44" s="28">
        <v>8</v>
      </c>
      <c r="P44" s="129"/>
    </row>
    <row r="45" spans="1:16" s="2" customFormat="1" ht="13.9" customHeight="1" thickBot="1" x14ac:dyDescent="0.3">
      <c r="A45" s="140"/>
      <c r="B45" s="16" t="s">
        <v>28</v>
      </c>
      <c r="C45" s="19">
        <v>1111.7</v>
      </c>
      <c r="D45" s="157"/>
      <c r="E45" s="16" t="s">
        <v>779</v>
      </c>
      <c r="F45" s="29">
        <v>144</v>
      </c>
      <c r="G45" s="145"/>
      <c r="H45" s="16" t="s">
        <v>687</v>
      </c>
      <c r="I45" s="35">
        <v>28</v>
      </c>
      <c r="J45" s="141"/>
      <c r="K45" s="16" t="s">
        <v>546</v>
      </c>
      <c r="L45" s="19">
        <v>36.1</v>
      </c>
      <c r="M45" s="142"/>
      <c r="N45" s="15" t="s">
        <v>155</v>
      </c>
      <c r="O45" s="28">
        <v>7</v>
      </c>
      <c r="P45" s="129"/>
    </row>
    <row r="46" spans="1:16" s="2" customFormat="1" ht="13.9" customHeight="1" thickBot="1" x14ac:dyDescent="0.3">
      <c r="A46" s="140"/>
      <c r="B46" s="3"/>
      <c r="C46" s="14"/>
      <c r="D46" s="157"/>
      <c r="E46" s="3"/>
      <c r="F46" s="126"/>
      <c r="G46" s="145"/>
      <c r="H46" s="3"/>
      <c r="I46" s="31"/>
      <c r="J46" s="141"/>
      <c r="K46" s="3"/>
      <c r="L46" s="14"/>
      <c r="M46" s="142"/>
      <c r="N46" s="16" t="s">
        <v>546</v>
      </c>
      <c r="O46" s="29">
        <v>7</v>
      </c>
      <c r="P46" s="129"/>
    </row>
    <row r="47" spans="1:16" s="2" customFormat="1" ht="13.9" customHeight="1" thickBot="1" x14ac:dyDescent="0.3">
      <c r="A47" s="140"/>
      <c r="B47" s="3"/>
      <c r="C47" s="14"/>
      <c r="D47" s="157"/>
      <c r="E47" s="3"/>
      <c r="F47" s="6"/>
      <c r="G47" s="145"/>
      <c r="H47" s="3"/>
      <c r="I47" s="31"/>
      <c r="J47" s="146"/>
      <c r="K47" s="31"/>
      <c r="L47" s="31"/>
      <c r="M47" s="146"/>
      <c r="N47" s="31"/>
      <c r="O47" s="31"/>
      <c r="P47" s="133"/>
    </row>
    <row r="48" spans="1:16" s="2" customFormat="1" ht="13.9" customHeight="1" x14ac:dyDescent="0.25">
      <c r="A48" s="139"/>
      <c r="B48" s="216" t="s">
        <v>1163</v>
      </c>
      <c r="C48" s="217"/>
      <c r="D48" s="143"/>
      <c r="E48" s="216" t="s">
        <v>1164</v>
      </c>
      <c r="F48" s="217"/>
      <c r="G48" s="143"/>
      <c r="H48" s="216" t="s">
        <v>1165</v>
      </c>
      <c r="I48" s="217"/>
      <c r="J48" s="148"/>
      <c r="K48" s="216" t="s">
        <v>1166</v>
      </c>
      <c r="L48" s="217"/>
      <c r="M48" s="148"/>
      <c r="N48" s="216" t="s">
        <v>1167</v>
      </c>
      <c r="O48" s="217"/>
      <c r="P48" s="131"/>
    </row>
    <row r="49" spans="1:16" s="2" customFormat="1" ht="13.9" customHeight="1" x14ac:dyDescent="0.25">
      <c r="A49" s="139"/>
      <c r="B49" s="20" t="s">
        <v>1</v>
      </c>
      <c r="C49" s="24" t="s">
        <v>4</v>
      </c>
      <c r="D49" s="143"/>
      <c r="E49" s="20" t="s">
        <v>1</v>
      </c>
      <c r="F49" s="21" t="s">
        <v>5</v>
      </c>
      <c r="G49" s="144"/>
      <c r="H49" s="20" t="s">
        <v>1</v>
      </c>
      <c r="I49" s="32" t="s">
        <v>5</v>
      </c>
      <c r="J49" s="149"/>
      <c r="K49" s="20" t="s">
        <v>1</v>
      </c>
      <c r="L49" s="24" t="s">
        <v>4</v>
      </c>
      <c r="M49" s="150"/>
      <c r="N49" s="20" t="s">
        <v>1</v>
      </c>
      <c r="O49" s="21" t="s">
        <v>4</v>
      </c>
      <c r="P49" s="132"/>
    </row>
    <row r="50" spans="1:16" s="2" customFormat="1" ht="13.9" customHeight="1" x14ac:dyDescent="0.25">
      <c r="A50" s="140"/>
      <c r="B50" s="15" t="s">
        <v>735</v>
      </c>
      <c r="C50" s="17">
        <v>1481.6</v>
      </c>
      <c r="D50" s="157"/>
      <c r="E50" s="15" t="s">
        <v>781</v>
      </c>
      <c r="F50" s="27">
        <v>192</v>
      </c>
      <c r="G50" s="158" t="s">
        <v>935</v>
      </c>
      <c r="H50" s="152" t="s">
        <v>784</v>
      </c>
      <c r="I50" s="138">
        <v>99</v>
      </c>
      <c r="J50" s="151" t="s">
        <v>937</v>
      </c>
      <c r="K50" s="152" t="s">
        <v>421</v>
      </c>
      <c r="L50" s="127">
        <v>856.2</v>
      </c>
      <c r="M50" s="154" t="s">
        <v>936</v>
      </c>
      <c r="N50" s="152" t="s">
        <v>421</v>
      </c>
      <c r="O50" s="128">
        <v>123</v>
      </c>
      <c r="P50" s="129"/>
    </row>
    <row r="51" spans="1:16" s="2" customFormat="1" ht="13.9" customHeight="1" x14ac:dyDescent="0.25">
      <c r="A51" s="140"/>
      <c r="B51" s="15" t="s">
        <v>28</v>
      </c>
      <c r="C51" s="18">
        <v>1405.6</v>
      </c>
      <c r="D51" s="157"/>
      <c r="E51" s="15" t="s">
        <v>735</v>
      </c>
      <c r="F51" s="28">
        <v>177</v>
      </c>
      <c r="G51" s="145"/>
      <c r="H51" s="15" t="s">
        <v>785</v>
      </c>
      <c r="I51" s="34">
        <v>51</v>
      </c>
      <c r="J51" s="151" t="s">
        <v>939</v>
      </c>
      <c r="K51" s="152" t="s">
        <v>19</v>
      </c>
      <c r="L51" s="136">
        <v>798.4</v>
      </c>
      <c r="M51" s="154" t="s">
        <v>939</v>
      </c>
      <c r="N51" s="152" t="s">
        <v>19</v>
      </c>
      <c r="O51" s="137">
        <v>99</v>
      </c>
      <c r="P51" s="129"/>
    </row>
    <row r="52" spans="1:16" s="2" customFormat="1" ht="13.9" customHeight="1" x14ac:dyDescent="0.25">
      <c r="A52" s="140"/>
      <c r="B52" s="15" t="s">
        <v>781</v>
      </c>
      <c r="C52" s="18">
        <v>1214.4000000000001</v>
      </c>
      <c r="D52" s="157"/>
      <c r="E52" s="15" t="s">
        <v>784</v>
      </c>
      <c r="F52" s="28">
        <v>163</v>
      </c>
      <c r="G52" s="145"/>
      <c r="H52" s="15" t="s">
        <v>786</v>
      </c>
      <c r="I52" s="34">
        <v>36</v>
      </c>
      <c r="J52" s="141"/>
      <c r="K52" s="15" t="s">
        <v>390</v>
      </c>
      <c r="L52" s="18">
        <v>241.8</v>
      </c>
      <c r="M52" s="142"/>
      <c r="N52" s="15" t="s">
        <v>390</v>
      </c>
      <c r="O52" s="28">
        <v>42</v>
      </c>
      <c r="P52" s="129"/>
    </row>
    <row r="53" spans="1:16" s="2" customFormat="1" ht="13.9" customHeight="1" x14ac:dyDescent="0.25">
      <c r="A53" s="140"/>
      <c r="B53" s="15" t="s">
        <v>757</v>
      </c>
      <c r="C53" s="18">
        <v>1210.8</v>
      </c>
      <c r="D53" s="157"/>
      <c r="E53" s="15" t="s">
        <v>28</v>
      </c>
      <c r="F53" s="28">
        <v>157</v>
      </c>
      <c r="G53" s="145"/>
      <c r="H53" s="15" t="s">
        <v>28</v>
      </c>
      <c r="I53" s="34">
        <v>33</v>
      </c>
      <c r="J53" s="141"/>
      <c r="K53" s="15" t="s">
        <v>308</v>
      </c>
      <c r="L53" s="18">
        <v>224.8</v>
      </c>
      <c r="M53" s="142"/>
      <c r="N53" s="15" t="s">
        <v>308</v>
      </c>
      <c r="O53" s="28">
        <v>30</v>
      </c>
      <c r="P53" s="129"/>
    </row>
    <row r="54" spans="1:16" s="2" customFormat="1" ht="13.9" customHeight="1" thickBot="1" x14ac:dyDescent="0.3">
      <c r="A54" s="140"/>
      <c r="B54" s="16" t="s">
        <v>482</v>
      </c>
      <c r="C54" s="19">
        <v>1037.5999999999999</v>
      </c>
      <c r="D54" s="157"/>
      <c r="E54" s="16" t="s">
        <v>482</v>
      </c>
      <c r="F54" s="29">
        <v>140</v>
      </c>
      <c r="G54" s="145"/>
      <c r="H54" s="16" t="s">
        <v>735</v>
      </c>
      <c r="I54" s="35">
        <v>33</v>
      </c>
      <c r="J54" s="141"/>
      <c r="K54" s="16" t="s">
        <v>766</v>
      </c>
      <c r="L54" s="19">
        <v>170.8</v>
      </c>
      <c r="M54" s="142"/>
      <c r="N54" s="15" t="s">
        <v>507</v>
      </c>
      <c r="O54" s="28">
        <v>25</v>
      </c>
      <c r="P54" s="129"/>
    </row>
    <row r="55" spans="1:16" s="2" customFormat="1" ht="13.9" customHeight="1" thickBot="1" x14ac:dyDescent="0.3">
      <c r="A55" s="140"/>
      <c r="B55" s="3"/>
      <c r="C55" s="14"/>
      <c r="D55" s="157"/>
      <c r="E55" s="3"/>
      <c r="F55" s="126"/>
      <c r="G55" s="145"/>
      <c r="H55" s="3"/>
      <c r="I55" s="31"/>
      <c r="J55" s="141"/>
      <c r="K55" s="31"/>
      <c r="L55" s="31"/>
      <c r="M55" s="142"/>
      <c r="N55" s="16" t="s">
        <v>312</v>
      </c>
      <c r="O55" s="29">
        <v>25</v>
      </c>
      <c r="P55" s="129"/>
    </row>
    <row r="56" spans="1:16" s="2" customFormat="1" ht="13.9" customHeight="1" thickBot="1" x14ac:dyDescent="0.3">
      <c r="A56" s="140"/>
      <c r="B56" s="3"/>
      <c r="C56" s="23"/>
      <c r="D56" s="157"/>
      <c r="E56" s="3"/>
      <c r="F56" s="5"/>
      <c r="G56" s="147"/>
      <c r="H56" s="3"/>
      <c r="I56" s="30"/>
      <c r="J56" s="146"/>
      <c r="K56" s="31"/>
      <c r="L56" s="31"/>
      <c r="M56" s="146"/>
      <c r="N56" s="31"/>
      <c r="O56" s="31"/>
      <c r="P56" s="133"/>
    </row>
    <row r="57" spans="1:16" s="2" customFormat="1" ht="13.9" customHeight="1" x14ac:dyDescent="0.25">
      <c r="A57" s="139"/>
      <c r="B57" s="216" t="s">
        <v>1158</v>
      </c>
      <c r="C57" s="217"/>
      <c r="D57" s="143"/>
      <c r="E57" s="216" t="s">
        <v>1159</v>
      </c>
      <c r="F57" s="217"/>
      <c r="G57" s="143"/>
      <c r="H57" s="216" t="s">
        <v>1160</v>
      </c>
      <c r="I57" s="217"/>
      <c r="J57" s="148"/>
      <c r="K57" s="216" t="s">
        <v>1161</v>
      </c>
      <c r="L57" s="217"/>
      <c r="M57" s="148"/>
      <c r="N57" s="216" t="s">
        <v>1162</v>
      </c>
      <c r="O57" s="217"/>
      <c r="P57" s="131"/>
    </row>
    <row r="58" spans="1:16" s="2" customFormat="1" ht="13.9" customHeight="1" x14ac:dyDescent="0.25">
      <c r="A58" s="139"/>
      <c r="B58" s="20" t="s">
        <v>1</v>
      </c>
      <c r="C58" s="24" t="s">
        <v>4</v>
      </c>
      <c r="D58" s="143"/>
      <c r="E58" s="20" t="s">
        <v>1</v>
      </c>
      <c r="F58" s="21" t="s">
        <v>5</v>
      </c>
      <c r="G58" s="144"/>
      <c r="H58" s="20" t="s">
        <v>1</v>
      </c>
      <c r="I58" s="32" t="s">
        <v>5</v>
      </c>
      <c r="J58" s="150"/>
      <c r="K58" s="20" t="s">
        <v>1</v>
      </c>
      <c r="L58" s="24" t="s">
        <v>4</v>
      </c>
      <c r="M58" s="150"/>
      <c r="N58" s="20" t="s">
        <v>1</v>
      </c>
      <c r="O58" s="24" t="s">
        <v>4</v>
      </c>
      <c r="P58" s="132"/>
    </row>
    <row r="59" spans="1:16" s="2" customFormat="1" ht="13.9" customHeight="1" x14ac:dyDescent="0.25">
      <c r="A59" s="140"/>
      <c r="B59" s="15" t="s">
        <v>735</v>
      </c>
      <c r="C59" s="17">
        <v>1386.3</v>
      </c>
      <c r="D59" s="157"/>
      <c r="E59" s="15" t="s">
        <v>735</v>
      </c>
      <c r="F59" s="27">
        <v>148</v>
      </c>
      <c r="G59" s="145"/>
      <c r="H59" s="15" t="s">
        <v>784</v>
      </c>
      <c r="I59" s="156">
        <v>79</v>
      </c>
      <c r="J59" s="142"/>
      <c r="K59" s="15" t="s">
        <v>444</v>
      </c>
      <c r="L59" s="17">
        <v>183.5</v>
      </c>
      <c r="M59" s="142"/>
      <c r="N59" s="15" t="s">
        <v>444</v>
      </c>
      <c r="O59" s="17">
        <v>27</v>
      </c>
      <c r="P59" s="129"/>
    </row>
    <row r="60" spans="1:16" s="2" customFormat="1" ht="13.9" customHeight="1" x14ac:dyDescent="0.25">
      <c r="A60" s="140"/>
      <c r="B60" s="15" t="s">
        <v>28</v>
      </c>
      <c r="C60" s="18">
        <v>1237.7</v>
      </c>
      <c r="D60" s="157"/>
      <c r="E60" s="15" t="s">
        <v>757</v>
      </c>
      <c r="F60" s="28">
        <v>140</v>
      </c>
      <c r="G60" s="145"/>
      <c r="H60" s="15" t="s">
        <v>138</v>
      </c>
      <c r="I60" s="34">
        <v>46</v>
      </c>
      <c r="J60" s="142"/>
      <c r="K60" s="15" t="s">
        <v>578</v>
      </c>
      <c r="L60" s="18">
        <v>131.19999999999999</v>
      </c>
      <c r="M60" s="142"/>
      <c r="N60" s="15" t="s">
        <v>578</v>
      </c>
      <c r="O60" s="18">
        <v>25</v>
      </c>
      <c r="P60" s="129"/>
    </row>
    <row r="61" spans="1:16" s="2" customFormat="1" ht="13.9" customHeight="1" x14ac:dyDescent="0.25">
      <c r="A61" s="140"/>
      <c r="B61" s="15" t="s">
        <v>784</v>
      </c>
      <c r="C61" s="18">
        <v>1058.3</v>
      </c>
      <c r="D61" s="157"/>
      <c r="E61" s="15" t="s">
        <v>787</v>
      </c>
      <c r="F61" s="28">
        <v>132</v>
      </c>
      <c r="G61" s="145"/>
      <c r="H61" s="15" t="s">
        <v>735</v>
      </c>
      <c r="I61" s="34">
        <v>34</v>
      </c>
      <c r="J61" s="142"/>
      <c r="K61" s="15" t="s">
        <v>193</v>
      </c>
      <c r="L61" s="18">
        <v>104.6</v>
      </c>
      <c r="M61" s="142"/>
      <c r="N61" s="15" t="s">
        <v>193</v>
      </c>
      <c r="O61" s="18">
        <v>20</v>
      </c>
      <c r="P61" s="129"/>
    </row>
    <row r="62" spans="1:16" s="2" customFormat="1" ht="13.9" customHeight="1" x14ac:dyDescent="0.25">
      <c r="A62" s="140"/>
      <c r="B62" s="15" t="s">
        <v>785</v>
      </c>
      <c r="C62" s="18">
        <v>968.8</v>
      </c>
      <c r="D62" s="157"/>
      <c r="E62" s="15" t="s">
        <v>28</v>
      </c>
      <c r="F62" s="28">
        <v>131</v>
      </c>
      <c r="G62" s="145"/>
      <c r="H62" s="15" t="s">
        <v>28</v>
      </c>
      <c r="I62" s="34">
        <v>28</v>
      </c>
      <c r="J62" s="142"/>
      <c r="K62" s="15" t="s">
        <v>94</v>
      </c>
      <c r="L62" s="18">
        <v>97.9</v>
      </c>
      <c r="M62" s="142"/>
      <c r="N62" s="15" t="s">
        <v>24</v>
      </c>
      <c r="O62" s="18">
        <v>17</v>
      </c>
      <c r="P62" s="129"/>
    </row>
    <row r="63" spans="1:16" s="2" customFormat="1" ht="13.9" customHeight="1" thickBot="1" x14ac:dyDescent="0.3">
      <c r="A63" s="140"/>
      <c r="B63" s="16" t="s">
        <v>482</v>
      </c>
      <c r="C63" s="19">
        <v>852</v>
      </c>
      <c r="D63" s="157"/>
      <c r="E63" s="15" t="s">
        <v>482</v>
      </c>
      <c r="F63" s="28">
        <v>111</v>
      </c>
      <c r="G63" s="145"/>
      <c r="H63" s="16" t="s">
        <v>245</v>
      </c>
      <c r="I63" s="35">
        <v>25</v>
      </c>
      <c r="J63" s="142"/>
      <c r="K63" s="16" t="s">
        <v>24</v>
      </c>
      <c r="L63" s="19">
        <v>85.5</v>
      </c>
      <c r="M63" s="142"/>
      <c r="N63" s="16" t="s">
        <v>94</v>
      </c>
      <c r="O63" s="19">
        <v>15</v>
      </c>
      <c r="P63" s="129"/>
    </row>
    <row r="64" spans="1:16" s="2" customFormat="1" ht="13.9" customHeight="1" thickBot="1" x14ac:dyDescent="0.3">
      <c r="A64" s="140"/>
      <c r="B64" s="3"/>
      <c r="C64" s="23"/>
      <c r="D64" s="157"/>
      <c r="E64" s="16" t="s">
        <v>779</v>
      </c>
      <c r="F64" s="29">
        <v>111</v>
      </c>
      <c r="G64" s="147"/>
      <c r="H64" s="3"/>
      <c r="I64" s="30"/>
      <c r="J64" s="146"/>
      <c r="K64" s="31"/>
      <c r="L64" s="31"/>
      <c r="M64" s="146"/>
      <c r="N64" s="31"/>
      <c r="O64" s="31"/>
      <c r="P64" s="133"/>
    </row>
    <row r="65" spans="1:16" s="2" customFormat="1" ht="13.9" customHeight="1" thickBot="1" x14ac:dyDescent="0.3">
      <c r="A65" s="140"/>
      <c r="B65" s="3"/>
      <c r="C65" s="23"/>
      <c r="D65" s="157"/>
      <c r="E65" s="3"/>
      <c r="F65" s="5"/>
      <c r="G65" s="147"/>
      <c r="H65" s="3"/>
      <c r="I65" s="30"/>
      <c r="J65" s="161"/>
      <c r="M65" s="161"/>
      <c r="P65" s="130"/>
    </row>
    <row r="66" spans="1:16" ht="16.5" x14ac:dyDescent="0.2">
      <c r="A66" s="139"/>
      <c r="B66" s="216" t="s">
        <v>1153</v>
      </c>
      <c r="C66" s="217"/>
      <c r="D66" s="143"/>
      <c r="E66" s="216" t="s">
        <v>1154</v>
      </c>
      <c r="F66" s="217"/>
      <c r="G66" s="143"/>
      <c r="H66" s="216" t="s">
        <v>1155</v>
      </c>
      <c r="I66" s="217"/>
      <c r="J66" s="148"/>
      <c r="K66" s="216" t="s">
        <v>1156</v>
      </c>
      <c r="L66" s="217"/>
      <c r="M66" s="148"/>
      <c r="N66" s="216" t="s">
        <v>1157</v>
      </c>
      <c r="O66" s="217"/>
      <c r="P66" s="131"/>
    </row>
    <row r="67" spans="1:16" ht="16.5" x14ac:dyDescent="0.2">
      <c r="A67" s="139"/>
      <c r="B67" s="20" t="s">
        <v>1</v>
      </c>
      <c r="C67" s="24" t="s">
        <v>4</v>
      </c>
      <c r="D67" s="143"/>
      <c r="E67" s="20" t="s">
        <v>1</v>
      </c>
      <c r="F67" s="21" t="s">
        <v>5</v>
      </c>
      <c r="G67" s="144"/>
      <c r="H67" s="20" t="s">
        <v>1</v>
      </c>
      <c r="I67" s="32" t="s">
        <v>5</v>
      </c>
      <c r="J67" s="149"/>
      <c r="K67" s="20" t="s">
        <v>1</v>
      </c>
      <c r="L67" s="24" t="s">
        <v>4</v>
      </c>
      <c r="M67" s="150"/>
      <c r="N67" s="20" t="s">
        <v>1</v>
      </c>
      <c r="O67" s="21" t="s">
        <v>4</v>
      </c>
      <c r="P67" s="132"/>
    </row>
    <row r="68" spans="1:16" x14ac:dyDescent="0.2">
      <c r="A68" s="140"/>
      <c r="B68" s="15" t="s">
        <v>735</v>
      </c>
      <c r="C68" s="17">
        <v>1336.8</v>
      </c>
      <c r="D68" s="157"/>
      <c r="E68" s="15" t="s">
        <v>788</v>
      </c>
      <c r="F68" s="27">
        <v>160</v>
      </c>
      <c r="G68" s="151" t="s">
        <v>937</v>
      </c>
      <c r="H68" s="152" t="s">
        <v>757</v>
      </c>
      <c r="I68" s="138">
        <v>81</v>
      </c>
      <c r="J68" s="141"/>
      <c r="K68" s="15" t="s">
        <v>482</v>
      </c>
      <c r="L68" s="17">
        <v>513.70000000000005</v>
      </c>
      <c r="M68" s="142"/>
      <c r="N68" s="15" t="s">
        <v>482</v>
      </c>
      <c r="O68" s="27">
        <v>97</v>
      </c>
      <c r="P68" s="129"/>
    </row>
    <row r="69" spans="1:16" x14ac:dyDescent="0.2">
      <c r="A69" s="140"/>
      <c r="B69" s="15" t="s">
        <v>245</v>
      </c>
      <c r="C69" s="18">
        <v>1138.5999999999999</v>
      </c>
      <c r="D69" s="157"/>
      <c r="E69" s="15" t="s">
        <v>735</v>
      </c>
      <c r="F69" s="28">
        <v>158</v>
      </c>
      <c r="G69" s="145"/>
      <c r="H69" s="15" t="s">
        <v>786</v>
      </c>
      <c r="I69" s="34">
        <v>46</v>
      </c>
      <c r="J69" s="141"/>
      <c r="K69" s="15" t="s">
        <v>781</v>
      </c>
      <c r="L69" s="18">
        <v>326.10000000000002</v>
      </c>
      <c r="M69" s="142"/>
      <c r="N69" s="15" t="s">
        <v>656</v>
      </c>
      <c r="O69" s="28">
        <v>64</v>
      </c>
      <c r="P69" s="129"/>
    </row>
    <row r="70" spans="1:16" x14ac:dyDescent="0.2">
      <c r="A70" s="140"/>
      <c r="B70" s="15" t="s">
        <v>757</v>
      </c>
      <c r="C70" s="18">
        <v>1048.2</v>
      </c>
      <c r="D70" s="157"/>
      <c r="E70" s="15" t="s">
        <v>757</v>
      </c>
      <c r="F70" s="28">
        <v>150</v>
      </c>
      <c r="G70" s="145"/>
      <c r="H70" s="15" t="s">
        <v>735</v>
      </c>
      <c r="I70" s="34">
        <v>35</v>
      </c>
      <c r="J70" s="141"/>
      <c r="K70" s="15" t="s">
        <v>656</v>
      </c>
      <c r="L70" s="18">
        <v>314.7</v>
      </c>
      <c r="M70" s="142"/>
      <c r="N70" s="15" t="s">
        <v>781</v>
      </c>
      <c r="O70" s="28">
        <v>62</v>
      </c>
      <c r="P70" s="129"/>
    </row>
    <row r="71" spans="1:16" x14ac:dyDescent="0.2">
      <c r="A71" s="140"/>
      <c r="B71" s="15" t="s">
        <v>28</v>
      </c>
      <c r="C71" s="18">
        <v>956.7</v>
      </c>
      <c r="D71" s="157"/>
      <c r="E71" s="15" t="s">
        <v>789</v>
      </c>
      <c r="F71" s="28">
        <v>123</v>
      </c>
      <c r="G71" s="145"/>
      <c r="H71" s="15" t="s">
        <v>744</v>
      </c>
      <c r="I71" s="34">
        <v>21</v>
      </c>
      <c r="J71" s="141"/>
      <c r="K71" s="15" t="s">
        <v>323</v>
      </c>
      <c r="L71" s="18">
        <v>309.2</v>
      </c>
      <c r="M71" s="142"/>
      <c r="N71" s="15" t="s">
        <v>323</v>
      </c>
      <c r="O71" s="28">
        <v>43</v>
      </c>
      <c r="P71" s="129"/>
    </row>
    <row r="72" spans="1:16" ht="15.75" thickBot="1" x14ac:dyDescent="0.25">
      <c r="A72" s="140"/>
      <c r="B72" s="16" t="s">
        <v>763</v>
      </c>
      <c r="C72" s="19">
        <v>772.7</v>
      </c>
      <c r="D72" s="157"/>
      <c r="E72" s="16" t="s">
        <v>786</v>
      </c>
      <c r="F72" s="29">
        <v>115</v>
      </c>
      <c r="G72" s="145"/>
      <c r="H72" s="16" t="s">
        <v>292</v>
      </c>
      <c r="I72" s="35">
        <v>21</v>
      </c>
      <c r="J72" s="141"/>
      <c r="K72" s="16" t="s">
        <v>657</v>
      </c>
      <c r="L72" s="19">
        <v>164.2</v>
      </c>
      <c r="M72" s="142"/>
      <c r="N72" s="16" t="s">
        <v>284</v>
      </c>
      <c r="O72" s="29">
        <v>23</v>
      </c>
      <c r="P72" s="129"/>
    </row>
    <row r="73" spans="1:16" ht="15.75" thickBot="1" x14ac:dyDescent="0.35">
      <c r="G73" s="159"/>
      <c r="J73" s="162"/>
      <c r="P73" s="134"/>
    </row>
    <row r="74" spans="1:16" ht="16.5" x14ac:dyDescent="0.2">
      <c r="A74" s="139"/>
      <c r="B74" s="216" t="s">
        <v>1148</v>
      </c>
      <c r="C74" s="217"/>
      <c r="D74" s="143"/>
      <c r="E74" s="216" t="s">
        <v>1149</v>
      </c>
      <c r="F74" s="217"/>
      <c r="G74" s="143"/>
      <c r="H74" s="216" t="s">
        <v>1150</v>
      </c>
      <c r="I74" s="217"/>
      <c r="J74" s="148"/>
      <c r="K74" s="216" t="s">
        <v>1151</v>
      </c>
      <c r="L74" s="217"/>
      <c r="M74" s="148"/>
      <c r="N74" s="216" t="s">
        <v>1152</v>
      </c>
      <c r="O74" s="217"/>
      <c r="P74" s="131"/>
    </row>
    <row r="75" spans="1:16" ht="16.5" x14ac:dyDescent="0.2">
      <c r="A75" s="139"/>
      <c r="B75" s="20" t="s">
        <v>1</v>
      </c>
      <c r="C75" s="24" t="s">
        <v>4</v>
      </c>
      <c r="D75" s="143"/>
      <c r="E75" s="20" t="s">
        <v>1</v>
      </c>
      <c r="F75" s="21" t="s">
        <v>5</v>
      </c>
      <c r="G75" s="144"/>
      <c r="H75" s="20" t="s">
        <v>1</v>
      </c>
      <c r="I75" s="32" t="s">
        <v>5</v>
      </c>
      <c r="J75" s="149"/>
      <c r="K75" s="20" t="s">
        <v>1</v>
      </c>
      <c r="L75" s="24" t="s">
        <v>4</v>
      </c>
      <c r="M75" s="150"/>
      <c r="N75" s="20" t="s">
        <v>1</v>
      </c>
      <c r="O75" s="21" t="s">
        <v>4</v>
      </c>
      <c r="P75" s="132"/>
    </row>
    <row r="76" spans="1:16" x14ac:dyDescent="0.2">
      <c r="A76" s="140"/>
      <c r="B76" s="15" t="s">
        <v>28</v>
      </c>
      <c r="C76" s="17">
        <v>1105.2</v>
      </c>
      <c r="D76" s="157"/>
      <c r="E76" s="15" t="s">
        <v>757</v>
      </c>
      <c r="F76" s="27">
        <v>144</v>
      </c>
      <c r="G76" s="145"/>
      <c r="H76" s="15" t="s">
        <v>757</v>
      </c>
      <c r="I76" s="33">
        <v>63</v>
      </c>
      <c r="J76" s="141"/>
      <c r="K76" s="15" t="s">
        <v>763</v>
      </c>
      <c r="L76" s="17">
        <v>764.9</v>
      </c>
      <c r="M76" s="154" t="s">
        <v>938</v>
      </c>
      <c r="N76" s="152" t="s">
        <v>763</v>
      </c>
      <c r="O76" s="128">
        <v>111</v>
      </c>
      <c r="P76" s="129"/>
    </row>
    <row r="77" spans="1:16" x14ac:dyDescent="0.2">
      <c r="A77" s="140"/>
      <c r="B77" s="15" t="s">
        <v>790</v>
      </c>
      <c r="C77" s="18">
        <v>1074.9000000000001</v>
      </c>
      <c r="D77" s="157"/>
      <c r="E77" s="15" t="s">
        <v>28</v>
      </c>
      <c r="F77" s="28">
        <v>132</v>
      </c>
      <c r="G77" s="145"/>
      <c r="H77" s="15" t="s">
        <v>790</v>
      </c>
      <c r="I77" s="34">
        <v>26</v>
      </c>
      <c r="J77" s="141"/>
      <c r="K77" s="15" t="s">
        <v>138</v>
      </c>
      <c r="L77" s="18">
        <v>638.9</v>
      </c>
      <c r="M77" s="154" t="s">
        <v>939</v>
      </c>
      <c r="N77" s="152" t="s">
        <v>138</v>
      </c>
      <c r="O77" s="137">
        <v>99</v>
      </c>
      <c r="P77" s="129"/>
    </row>
    <row r="78" spans="1:16" x14ac:dyDescent="0.2">
      <c r="A78" s="140"/>
      <c r="B78" s="15" t="s">
        <v>757</v>
      </c>
      <c r="C78" s="18">
        <v>1019.7</v>
      </c>
      <c r="D78" s="157"/>
      <c r="E78" s="15" t="s">
        <v>790</v>
      </c>
      <c r="F78" s="28">
        <v>126</v>
      </c>
      <c r="G78" s="145"/>
      <c r="H78" s="15" t="s">
        <v>28</v>
      </c>
      <c r="I78" s="34">
        <v>24</v>
      </c>
      <c r="J78" s="141"/>
      <c r="K78" s="15" t="s">
        <v>245</v>
      </c>
      <c r="L78" s="18">
        <v>611.4</v>
      </c>
      <c r="M78" s="142"/>
      <c r="N78" s="15" t="s">
        <v>245</v>
      </c>
      <c r="O78" s="28">
        <v>88</v>
      </c>
      <c r="P78" s="129"/>
    </row>
    <row r="79" spans="1:16" x14ac:dyDescent="0.2">
      <c r="A79" s="140"/>
      <c r="B79" s="15" t="s">
        <v>763</v>
      </c>
      <c r="C79" s="18">
        <v>764.9</v>
      </c>
      <c r="D79" s="157"/>
      <c r="E79" s="15" t="s">
        <v>763</v>
      </c>
      <c r="F79" s="28">
        <v>111</v>
      </c>
      <c r="G79" s="145"/>
      <c r="H79" s="15" t="s">
        <v>292</v>
      </c>
      <c r="I79" s="34">
        <v>17</v>
      </c>
      <c r="J79" s="141"/>
      <c r="K79" s="15" t="s">
        <v>779</v>
      </c>
      <c r="L79" s="18">
        <v>374.2</v>
      </c>
      <c r="M79" s="142"/>
      <c r="N79" s="15" t="s">
        <v>779</v>
      </c>
      <c r="O79" s="28">
        <v>64</v>
      </c>
      <c r="P79" s="129"/>
    </row>
    <row r="80" spans="1:16" ht="15.75" thickBot="1" x14ac:dyDescent="0.25">
      <c r="A80" s="140"/>
      <c r="B80" s="16" t="s">
        <v>138</v>
      </c>
      <c r="C80" s="19">
        <v>638.9</v>
      </c>
      <c r="D80" s="157"/>
      <c r="E80" s="16" t="s">
        <v>138</v>
      </c>
      <c r="F80" s="29">
        <v>99</v>
      </c>
      <c r="G80" s="145"/>
      <c r="H80" s="15" t="s">
        <v>687</v>
      </c>
      <c r="I80" s="34">
        <v>17</v>
      </c>
      <c r="J80" s="141"/>
      <c r="K80" s="16" t="s">
        <v>892</v>
      </c>
      <c r="L80" s="19">
        <v>254</v>
      </c>
      <c r="M80" s="142"/>
      <c r="N80" s="16" t="s">
        <v>892</v>
      </c>
      <c r="O80" s="29">
        <v>29</v>
      </c>
      <c r="P80" s="129"/>
    </row>
    <row r="81" spans="1:16" ht="15.75" thickBot="1" x14ac:dyDescent="0.35">
      <c r="G81" s="145"/>
      <c r="H81" s="16" t="s">
        <v>744</v>
      </c>
      <c r="I81" s="35">
        <v>17</v>
      </c>
      <c r="J81" s="146"/>
      <c r="K81" s="31"/>
      <c r="L81" s="31"/>
      <c r="M81" s="146"/>
      <c r="N81" s="31"/>
      <c r="O81" s="31"/>
      <c r="P81" s="133"/>
    </row>
    <row r="82" spans="1:16" ht="15.75" thickBot="1" x14ac:dyDescent="0.35">
      <c r="C82" s="1"/>
      <c r="I82" s="1"/>
      <c r="J82" s="162"/>
      <c r="P82" s="134"/>
    </row>
    <row r="83" spans="1:16" ht="16.899999999999999" customHeight="1" x14ac:dyDescent="0.2">
      <c r="A83" s="139"/>
      <c r="B83" s="216" t="s">
        <v>1143</v>
      </c>
      <c r="C83" s="217"/>
      <c r="D83" s="143"/>
      <c r="E83" s="216" t="s">
        <v>1144</v>
      </c>
      <c r="F83" s="217"/>
      <c r="G83" s="143"/>
      <c r="H83" s="216" t="s">
        <v>1145</v>
      </c>
      <c r="I83" s="217"/>
      <c r="J83" s="148"/>
      <c r="K83" s="216" t="s">
        <v>1146</v>
      </c>
      <c r="L83" s="217"/>
      <c r="M83" s="148"/>
      <c r="N83" s="216" t="s">
        <v>1147</v>
      </c>
      <c r="O83" s="217"/>
      <c r="P83" s="131"/>
    </row>
    <row r="84" spans="1:16" ht="16.899999999999999" customHeight="1" x14ac:dyDescent="0.2">
      <c r="A84" s="139"/>
      <c r="B84" s="20" t="s">
        <v>1</v>
      </c>
      <c r="C84" s="24" t="s">
        <v>4</v>
      </c>
      <c r="D84" s="143"/>
      <c r="E84" s="20" t="s">
        <v>1</v>
      </c>
      <c r="F84" s="21" t="s">
        <v>5</v>
      </c>
      <c r="G84" s="144"/>
      <c r="H84" s="20" t="s">
        <v>1</v>
      </c>
      <c r="I84" s="32" t="s">
        <v>5</v>
      </c>
      <c r="J84" s="149"/>
      <c r="K84" s="20" t="s">
        <v>1</v>
      </c>
      <c r="L84" s="24" t="s">
        <v>4</v>
      </c>
      <c r="M84" s="150"/>
      <c r="N84" s="20" t="s">
        <v>1</v>
      </c>
      <c r="O84" s="21" t="s">
        <v>4</v>
      </c>
      <c r="P84" s="132"/>
    </row>
    <row r="85" spans="1:16" ht="16.149999999999999" customHeight="1" x14ac:dyDescent="0.2">
      <c r="A85" s="140"/>
      <c r="B85" s="15" t="s">
        <v>28</v>
      </c>
      <c r="C85" s="17">
        <v>1088.0999999999999</v>
      </c>
      <c r="D85" s="157"/>
      <c r="E85" s="15" t="s">
        <v>757</v>
      </c>
      <c r="F85" s="27">
        <v>141</v>
      </c>
      <c r="G85" s="145"/>
      <c r="H85" s="15" t="s">
        <v>757</v>
      </c>
      <c r="I85" s="33">
        <v>68</v>
      </c>
      <c r="J85" s="141"/>
      <c r="K85" s="15" t="s">
        <v>687</v>
      </c>
      <c r="L85" s="17">
        <v>136.1</v>
      </c>
      <c r="M85" s="142"/>
      <c r="N85" s="15" t="s">
        <v>687</v>
      </c>
      <c r="O85" s="27">
        <v>24</v>
      </c>
      <c r="P85" s="129"/>
    </row>
    <row r="86" spans="1:16" ht="16.149999999999999" customHeight="1" x14ac:dyDescent="0.2">
      <c r="A86" s="140"/>
      <c r="B86" s="15" t="s">
        <v>757</v>
      </c>
      <c r="C86" s="18">
        <v>1028.3</v>
      </c>
      <c r="D86" s="157"/>
      <c r="E86" s="15" t="s">
        <v>28</v>
      </c>
      <c r="F86" s="28">
        <v>121</v>
      </c>
      <c r="G86" s="145"/>
      <c r="H86" s="15" t="s">
        <v>773</v>
      </c>
      <c r="I86" s="34">
        <v>30</v>
      </c>
      <c r="J86" s="141"/>
      <c r="K86" s="15" t="s">
        <v>689</v>
      </c>
      <c r="L86" s="18">
        <v>120.5</v>
      </c>
      <c r="M86" s="142"/>
      <c r="N86" s="15" t="s">
        <v>689</v>
      </c>
      <c r="O86" s="28">
        <v>21</v>
      </c>
      <c r="P86" s="129"/>
    </row>
    <row r="87" spans="1:16" ht="16.149999999999999" customHeight="1" x14ac:dyDescent="0.2">
      <c r="A87" s="140"/>
      <c r="B87" s="15" t="s">
        <v>790</v>
      </c>
      <c r="C87" s="18">
        <v>975.1</v>
      </c>
      <c r="D87" s="157"/>
      <c r="E87" s="15" t="s">
        <v>790</v>
      </c>
      <c r="F87" s="28">
        <v>113</v>
      </c>
      <c r="G87" s="145"/>
      <c r="H87" s="15" t="s">
        <v>292</v>
      </c>
      <c r="I87" s="34">
        <v>18</v>
      </c>
      <c r="J87" s="141"/>
      <c r="K87" s="15" t="s">
        <v>129</v>
      </c>
      <c r="L87" s="18">
        <v>67</v>
      </c>
      <c r="M87" s="142"/>
      <c r="N87" s="15" t="s">
        <v>340</v>
      </c>
      <c r="O87" s="28">
        <v>14</v>
      </c>
      <c r="P87" s="129"/>
    </row>
    <row r="88" spans="1:16" ht="16.149999999999999" customHeight="1" x14ac:dyDescent="0.2">
      <c r="A88" s="140"/>
      <c r="B88" s="15" t="s">
        <v>292</v>
      </c>
      <c r="C88" s="18">
        <v>646.9</v>
      </c>
      <c r="D88" s="157"/>
      <c r="E88" s="15" t="s">
        <v>292</v>
      </c>
      <c r="F88" s="28">
        <v>66</v>
      </c>
      <c r="G88" s="145"/>
      <c r="H88" s="15" t="s">
        <v>744</v>
      </c>
      <c r="I88" s="34">
        <v>13</v>
      </c>
      <c r="J88" s="141"/>
      <c r="K88" s="15" t="s">
        <v>322</v>
      </c>
      <c r="L88" s="18">
        <v>64.5</v>
      </c>
      <c r="M88" s="142"/>
      <c r="N88" s="15" t="s">
        <v>714</v>
      </c>
      <c r="O88" s="28">
        <v>13</v>
      </c>
      <c r="P88" s="129"/>
    </row>
    <row r="89" spans="1:16" ht="16.149999999999999" customHeight="1" thickBot="1" x14ac:dyDescent="0.25">
      <c r="A89" s="140"/>
      <c r="B89" s="16" t="s">
        <v>210</v>
      </c>
      <c r="C89" s="19">
        <v>399.8</v>
      </c>
      <c r="D89" s="157"/>
      <c r="E89" s="16" t="s">
        <v>744</v>
      </c>
      <c r="F89" s="29">
        <v>61</v>
      </c>
      <c r="G89" s="145"/>
      <c r="H89" s="16" t="s">
        <v>790</v>
      </c>
      <c r="I89" s="35">
        <v>12</v>
      </c>
      <c r="J89" s="141"/>
      <c r="K89" s="16" t="s">
        <v>714</v>
      </c>
      <c r="L89" s="19">
        <v>63.6</v>
      </c>
      <c r="M89" s="142"/>
      <c r="N89" s="16" t="s">
        <v>322</v>
      </c>
      <c r="O89" s="29">
        <v>11</v>
      </c>
      <c r="P89" s="129"/>
    </row>
    <row r="90" spans="1:16" ht="15.75" thickBot="1" x14ac:dyDescent="0.35">
      <c r="G90" s="159"/>
      <c r="J90" s="162"/>
      <c r="P90" s="134"/>
    </row>
    <row r="91" spans="1:16" ht="16.899999999999999" customHeight="1" x14ac:dyDescent="0.2">
      <c r="A91" s="139"/>
      <c r="B91" s="216" t="s">
        <v>1138</v>
      </c>
      <c r="C91" s="217"/>
      <c r="D91" s="143"/>
      <c r="E91" s="216" t="s">
        <v>1139</v>
      </c>
      <c r="F91" s="217"/>
      <c r="G91" s="143"/>
      <c r="H91" s="216" t="s">
        <v>1140</v>
      </c>
      <c r="I91" s="217"/>
      <c r="J91" s="148"/>
      <c r="K91" s="216" t="s">
        <v>1141</v>
      </c>
      <c r="L91" s="217"/>
      <c r="M91" s="148"/>
      <c r="N91" s="216" t="s">
        <v>1142</v>
      </c>
      <c r="O91" s="217"/>
      <c r="P91" s="131"/>
    </row>
    <row r="92" spans="1:16" ht="16.899999999999999" customHeight="1" x14ac:dyDescent="0.2">
      <c r="A92" s="139"/>
      <c r="B92" s="20" t="s">
        <v>1</v>
      </c>
      <c r="C92" s="24" t="s">
        <v>4</v>
      </c>
      <c r="D92" s="143"/>
      <c r="E92" s="20" t="s">
        <v>1</v>
      </c>
      <c r="F92" s="21" t="s">
        <v>5</v>
      </c>
      <c r="G92" s="144"/>
      <c r="H92" s="20" t="s">
        <v>1</v>
      </c>
      <c r="I92" s="32" t="s">
        <v>5</v>
      </c>
      <c r="J92" s="149"/>
      <c r="K92" s="20" t="s">
        <v>1</v>
      </c>
      <c r="L92" s="24" t="s">
        <v>4</v>
      </c>
      <c r="M92" s="150"/>
      <c r="N92" s="20" t="s">
        <v>1</v>
      </c>
      <c r="O92" s="21" t="s">
        <v>4</v>
      </c>
      <c r="P92" s="132"/>
    </row>
    <row r="93" spans="1:16" ht="16.149999999999999" customHeight="1" x14ac:dyDescent="0.2">
      <c r="A93" s="140"/>
      <c r="B93" s="15" t="s">
        <v>790</v>
      </c>
      <c r="C93" s="17">
        <v>1241.9000000000001</v>
      </c>
      <c r="D93" s="157"/>
      <c r="E93" s="15" t="s">
        <v>790</v>
      </c>
      <c r="F93" s="27">
        <v>145</v>
      </c>
      <c r="G93" s="145"/>
      <c r="H93" s="15" t="s">
        <v>672</v>
      </c>
      <c r="I93" s="33">
        <v>31</v>
      </c>
      <c r="J93" s="151" t="s">
        <v>938</v>
      </c>
      <c r="K93" s="152" t="s">
        <v>28</v>
      </c>
      <c r="L93" s="127">
        <v>835.9</v>
      </c>
      <c r="M93" s="142"/>
      <c r="N93" s="15" t="s">
        <v>28</v>
      </c>
      <c r="O93" s="27">
        <v>96</v>
      </c>
      <c r="P93" s="129"/>
    </row>
    <row r="94" spans="1:16" ht="16.149999999999999" customHeight="1" x14ac:dyDescent="0.2">
      <c r="A94" s="140"/>
      <c r="B94" s="15" t="s">
        <v>672</v>
      </c>
      <c r="C94" s="18">
        <v>858.9</v>
      </c>
      <c r="D94" s="157"/>
      <c r="E94" s="15" t="s">
        <v>672</v>
      </c>
      <c r="F94" s="28">
        <v>130</v>
      </c>
      <c r="G94" s="145"/>
      <c r="H94" s="15" t="s">
        <v>757</v>
      </c>
      <c r="I94" s="34">
        <v>31</v>
      </c>
      <c r="J94" s="141"/>
      <c r="K94" s="15" t="s">
        <v>773</v>
      </c>
      <c r="L94" s="18">
        <v>290.2</v>
      </c>
      <c r="M94" s="142"/>
      <c r="N94" s="15" t="s">
        <v>773</v>
      </c>
      <c r="O94" s="28">
        <v>32</v>
      </c>
      <c r="P94" s="129"/>
    </row>
    <row r="95" spans="1:16" ht="16.149999999999999" customHeight="1" x14ac:dyDescent="0.2">
      <c r="A95" s="140"/>
      <c r="B95" s="15" t="s">
        <v>28</v>
      </c>
      <c r="C95" s="18">
        <v>835.9</v>
      </c>
      <c r="D95" s="157"/>
      <c r="E95" s="15" t="s">
        <v>28</v>
      </c>
      <c r="F95" s="28">
        <v>96</v>
      </c>
      <c r="G95" s="145"/>
      <c r="H95" s="15" t="s">
        <v>790</v>
      </c>
      <c r="I95" s="34">
        <v>17</v>
      </c>
      <c r="J95" s="141"/>
      <c r="K95" s="15" t="s">
        <v>62</v>
      </c>
      <c r="L95" s="18">
        <v>234</v>
      </c>
      <c r="M95" s="142"/>
      <c r="N95" s="15" t="s">
        <v>363</v>
      </c>
      <c r="O95" s="28">
        <v>28</v>
      </c>
      <c r="P95" s="129"/>
    </row>
    <row r="96" spans="1:16" ht="16.149999999999999" customHeight="1" x14ac:dyDescent="0.2">
      <c r="A96" s="140"/>
      <c r="B96" s="15" t="s">
        <v>757</v>
      </c>
      <c r="C96" s="18">
        <v>672.8</v>
      </c>
      <c r="D96" s="157"/>
      <c r="E96" s="15" t="s">
        <v>757</v>
      </c>
      <c r="F96" s="28">
        <v>90</v>
      </c>
      <c r="G96" s="145"/>
      <c r="H96" s="15" t="s">
        <v>744</v>
      </c>
      <c r="I96" s="34">
        <v>13</v>
      </c>
      <c r="J96" s="141"/>
      <c r="K96" s="15" t="s">
        <v>363</v>
      </c>
      <c r="L96" s="18">
        <v>220</v>
      </c>
      <c r="M96" s="142"/>
      <c r="N96" s="15" t="s">
        <v>62</v>
      </c>
      <c r="O96" s="28">
        <v>28</v>
      </c>
      <c r="P96" s="129"/>
    </row>
    <row r="97" spans="1:16" ht="16.149999999999999" customHeight="1" thickBot="1" x14ac:dyDescent="0.25">
      <c r="A97" s="140"/>
      <c r="B97" s="16" t="s">
        <v>292</v>
      </c>
      <c r="C97" s="19">
        <v>612.29999999999995</v>
      </c>
      <c r="D97" s="157"/>
      <c r="E97" s="16" t="s">
        <v>292</v>
      </c>
      <c r="F97" s="29">
        <v>67</v>
      </c>
      <c r="G97" s="145"/>
      <c r="H97" s="16" t="s">
        <v>292</v>
      </c>
      <c r="I97" s="35">
        <v>12</v>
      </c>
      <c r="J97" s="141"/>
      <c r="K97" s="16" t="s">
        <v>337</v>
      </c>
      <c r="L97" s="19">
        <v>175.4</v>
      </c>
      <c r="M97" s="142"/>
      <c r="N97" s="16" t="s">
        <v>337</v>
      </c>
      <c r="O97" s="29">
        <v>23</v>
      </c>
      <c r="P97" s="129"/>
    </row>
    <row r="98" spans="1:16" ht="15.75" thickBot="1" x14ac:dyDescent="0.35">
      <c r="G98" s="159"/>
      <c r="J98" s="162"/>
      <c r="P98" s="134"/>
    </row>
    <row r="99" spans="1:16" ht="16.899999999999999" customHeight="1" x14ac:dyDescent="0.2">
      <c r="A99" s="139"/>
      <c r="B99" s="216" t="s">
        <v>1133</v>
      </c>
      <c r="C99" s="217"/>
      <c r="D99" s="143"/>
      <c r="E99" s="216" t="s">
        <v>1134</v>
      </c>
      <c r="F99" s="217"/>
      <c r="G99" s="143"/>
      <c r="H99" s="216" t="s">
        <v>1135</v>
      </c>
      <c r="I99" s="217"/>
      <c r="J99" s="148"/>
      <c r="K99" s="216" t="s">
        <v>1136</v>
      </c>
      <c r="L99" s="217"/>
      <c r="M99" s="148"/>
      <c r="N99" s="216" t="s">
        <v>1137</v>
      </c>
      <c r="O99" s="217"/>
      <c r="P99" s="131"/>
    </row>
    <row r="100" spans="1:16" ht="16.899999999999999" customHeight="1" x14ac:dyDescent="0.2">
      <c r="A100" s="139"/>
      <c r="B100" s="20" t="s">
        <v>1</v>
      </c>
      <c r="C100" s="24" t="s">
        <v>4</v>
      </c>
      <c r="D100" s="143"/>
      <c r="E100" s="20" t="s">
        <v>1</v>
      </c>
      <c r="F100" s="21" t="s">
        <v>5</v>
      </c>
      <c r="G100" s="144"/>
      <c r="H100" s="20" t="s">
        <v>1</v>
      </c>
      <c r="I100" s="32" t="s">
        <v>5</v>
      </c>
      <c r="J100" s="149"/>
      <c r="K100" s="20" t="s">
        <v>1</v>
      </c>
      <c r="L100" s="24" t="s">
        <v>4</v>
      </c>
      <c r="M100" s="150"/>
      <c r="N100" s="20" t="s">
        <v>1</v>
      </c>
      <c r="O100" s="21" t="s">
        <v>4</v>
      </c>
      <c r="P100" s="132"/>
    </row>
    <row r="101" spans="1:16" ht="16.149999999999999" customHeight="1" x14ac:dyDescent="0.2">
      <c r="A101" s="140"/>
      <c r="B101" s="15" t="s">
        <v>672</v>
      </c>
      <c r="C101" s="17">
        <v>1057.7</v>
      </c>
      <c r="D101" s="157"/>
      <c r="E101" s="15" t="s">
        <v>672</v>
      </c>
      <c r="F101" s="27">
        <v>155</v>
      </c>
      <c r="G101" s="145"/>
      <c r="H101" s="15" t="s">
        <v>757</v>
      </c>
      <c r="I101" s="33">
        <v>59</v>
      </c>
      <c r="J101" s="141"/>
      <c r="K101" s="15" t="s">
        <v>425</v>
      </c>
      <c r="L101" s="17">
        <v>280.39999999999998</v>
      </c>
      <c r="M101" s="142"/>
      <c r="N101" s="15" t="s">
        <v>425</v>
      </c>
      <c r="O101" s="27">
        <v>34</v>
      </c>
      <c r="P101" s="129"/>
    </row>
    <row r="102" spans="1:16" ht="16.149999999999999" customHeight="1" x14ac:dyDescent="0.2">
      <c r="A102" s="140"/>
      <c r="B102" s="15" t="s">
        <v>790</v>
      </c>
      <c r="C102" s="18">
        <v>899.9</v>
      </c>
      <c r="D102" s="157"/>
      <c r="E102" s="15" t="s">
        <v>757</v>
      </c>
      <c r="F102" s="28">
        <v>122</v>
      </c>
      <c r="G102" s="145"/>
      <c r="H102" s="15" t="s">
        <v>672</v>
      </c>
      <c r="I102" s="34">
        <v>32</v>
      </c>
      <c r="J102" s="141"/>
      <c r="K102" s="15" t="s">
        <v>469</v>
      </c>
      <c r="L102" s="18">
        <v>179.2</v>
      </c>
      <c r="M102" s="142"/>
      <c r="N102" s="15" t="s">
        <v>469</v>
      </c>
      <c r="O102" s="28">
        <v>22</v>
      </c>
      <c r="P102" s="129"/>
    </row>
    <row r="103" spans="1:16" ht="16.149999999999999" customHeight="1" x14ac:dyDescent="0.2">
      <c r="A103" s="140"/>
      <c r="B103" s="15" t="s">
        <v>757</v>
      </c>
      <c r="C103" s="18">
        <v>866.5</v>
      </c>
      <c r="D103" s="157"/>
      <c r="E103" s="15" t="s">
        <v>790</v>
      </c>
      <c r="F103" s="28">
        <v>116</v>
      </c>
      <c r="G103" s="145"/>
      <c r="H103" s="15" t="s">
        <v>360</v>
      </c>
      <c r="I103" s="34">
        <v>12</v>
      </c>
      <c r="J103" s="141"/>
      <c r="K103" s="15" t="s">
        <v>613</v>
      </c>
      <c r="L103" s="18">
        <v>160.4</v>
      </c>
      <c r="M103" s="142"/>
      <c r="N103" s="15" t="s">
        <v>642</v>
      </c>
      <c r="O103" s="28">
        <v>21</v>
      </c>
      <c r="P103" s="129"/>
    </row>
    <row r="104" spans="1:16" ht="16.149999999999999" customHeight="1" x14ac:dyDescent="0.2">
      <c r="A104" s="140"/>
      <c r="B104" s="15" t="s">
        <v>292</v>
      </c>
      <c r="C104" s="18">
        <v>518.6</v>
      </c>
      <c r="D104" s="157"/>
      <c r="E104" s="15" t="s">
        <v>292</v>
      </c>
      <c r="F104" s="28">
        <v>67</v>
      </c>
      <c r="G104" s="145"/>
      <c r="H104" s="15" t="s">
        <v>791</v>
      </c>
      <c r="I104" s="34">
        <v>10</v>
      </c>
      <c r="J104" s="141"/>
      <c r="K104" s="15" t="s">
        <v>326</v>
      </c>
      <c r="L104" s="18">
        <v>115.3</v>
      </c>
      <c r="M104" s="142"/>
      <c r="N104" s="15" t="s">
        <v>613</v>
      </c>
      <c r="O104" s="28">
        <v>20</v>
      </c>
      <c r="P104" s="129"/>
    </row>
    <row r="105" spans="1:16" ht="16.149999999999999" customHeight="1" thickBot="1" x14ac:dyDescent="0.25">
      <c r="A105" s="140"/>
      <c r="B105" s="16" t="s">
        <v>671</v>
      </c>
      <c r="C105" s="19">
        <v>415.2</v>
      </c>
      <c r="D105" s="157"/>
      <c r="E105" s="16" t="s">
        <v>671</v>
      </c>
      <c r="F105" s="29">
        <v>65</v>
      </c>
      <c r="G105" s="145"/>
      <c r="H105" s="15" t="s">
        <v>259</v>
      </c>
      <c r="I105" s="34">
        <v>9</v>
      </c>
      <c r="J105" s="141"/>
      <c r="K105" s="16" t="s">
        <v>54</v>
      </c>
      <c r="L105" s="19">
        <v>112.8</v>
      </c>
      <c r="M105" s="142"/>
      <c r="N105" s="15" t="s">
        <v>282</v>
      </c>
      <c r="O105" s="28">
        <v>19</v>
      </c>
      <c r="P105" s="129"/>
    </row>
    <row r="106" spans="1:16" ht="16.149999999999999" customHeight="1" thickBot="1" x14ac:dyDescent="0.35">
      <c r="G106" s="145"/>
      <c r="H106" s="16" t="s">
        <v>292</v>
      </c>
      <c r="I106" s="35">
        <v>9</v>
      </c>
      <c r="J106" s="146"/>
      <c r="K106" s="31"/>
      <c r="L106" s="31"/>
      <c r="M106" s="146"/>
      <c r="N106" s="16" t="s">
        <v>641</v>
      </c>
      <c r="O106" s="29">
        <v>19</v>
      </c>
      <c r="P106" s="133"/>
    </row>
    <row r="107" spans="1:16" ht="15.75" thickBot="1" x14ac:dyDescent="0.35">
      <c r="G107" s="159"/>
      <c r="J107" s="162"/>
      <c r="P107" s="134"/>
    </row>
    <row r="108" spans="1:16" ht="16.899999999999999" customHeight="1" x14ac:dyDescent="0.2">
      <c r="A108" s="139"/>
      <c r="B108" s="216" t="s">
        <v>1128</v>
      </c>
      <c r="C108" s="217"/>
      <c r="D108" s="143"/>
      <c r="E108" s="216" t="s">
        <v>1129</v>
      </c>
      <c r="F108" s="217"/>
      <c r="G108" s="143"/>
      <c r="H108" s="216" t="s">
        <v>1130</v>
      </c>
      <c r="I108" s="217"/>
      <c r="J108" s="148"/>
      <c r="K108" s="216" t="s">
        <v>1131</v>
      </c>
      <c r="L108" s="217"/>
      <c r="M108" s="148"/>
      <c r="N108" s="216" t="s">
        <v>1132</v>
      </c>
      <c r="O108" s="217"/>
      <c r="P108" s="131"/>
    </row>
    <row r="109" spans="1:16" ht="16.899999999999999" customHeight="1" x14ac:dyDescent="0.2">
      <c r="A109" s="139"/>
      <c r="B109" s="20" t="s">
        <v>1</v>
      </c>
      <c r="C109" s="24" t="s">
        <v>4</v>
      </c>
      <c r="D109" s="143"/>
      <c r="E109" s="20" t="s">
        <v>1</v>
      </c>
      <c r="F109" s="21" t="s">
        <v>5</v>
      </c>
      <c r="G109" s="144"/>
      <c r="H109" s="20" t="s">
        <v>1</v>
      </c>
      <c r="I109" s="32" t="s">
        <v>5</v>
      </c>
      <c r="J109" s="149"/>
      <c r="K109" s="20" t="s">
        <v>1</v>
      </c>
      <c r="L109" s="24" t="s">
        <v>4</v>
      </c>
      <c r="M109" s="150"/>
      <c r="N109" s="20" t="s">
        <v>1</v>
      </c>
      <c r="O109" s="21" t="s">
        <v>4</v>
      </c>
      <c r="P109" s="132"/>
    </row>
    <row r="110" spans="1:16" ht="16.149999999999999" customHeight="1" x14ac:dyDescent="0.2">
      <c r="A110" s="140"/>
      <c r="B110" s="15" t="s">
        <v>757</v>
      </c>
      <c r="C110" s="17">
        <v>858.7</v>
      </c>
      <c r="D110" s="157"/>
      <c r="E110" s="15" t="s">
        <v>757</v>
      </c>
      <c r="F110" s="27">
        <v>110</v>
      </c>
      <c r="G110" s="145"/>
      <c r="H110" s="15" t="s">
        <v>757</v>
      </c>
      <c r="I110" s="33">
        <v>47</v>
      </c>
      <c r="J110" s="141"/>
      <c r="K110" s="15" t="s">
        <v>445</v>
      </c>
      <c r="L110" s="17">
        <v>238.9</v>
      </c>
      <c r="M110" s="142"/>
      <c r="N110" s="15" t="s">
        <v>445</v>
      </c>
      <c r="O110" s="27">
        <v>34</v>
      </c>
      <c r="P110" s="129"/>
    </row>
    <row r="111" spans="1:16" ht="16.149999999999999" customHeight="1" x14ac:dyDescent="0.2">
      <c r="A111" s="140"/>
      <c r="B111" s="15" t="s">
        <v>292</v>
      </c>
      <c r="C111" s="18">
        <v>845.9</v>
      </c>
      <c r="D111" s="157"/>
      <c r="E111" s="15" t="s">
        <v>672</v>
      </c>
      <c r="F111" s="28">
        <v>95</v>
      </c>
      <c r="G111" s="145"/>
      <c r="H111" s="15" t="s">
        <v>292</v>
      </c>
      <c r="I111" s="34">
        <v>24</v>
      </c>
      <c r="J111" s="141"/>
      <c r="K111" s="15" t="s">
        <v>49</v>
      </c>
      <c r="L111" s="18">
        <v>233.6</v>
      </c>
      <c r="M111" s="142"/>
      <c r="N111" s="15" t="s">
        <v>634</v>
      </c>
      <c r="O111" s="28">
        <v>28</v>
      </c>
      <c r="P111" s="129"/>
    </row>
    <row r="112" spans="1:16" ht="16.149999999999999" customHeight="1" x14ac:dyDescent="0.2">
      <c r="A112" s="140"/>
      <c r="B112" s="15" t="s">
        <v>672</v>
      </c>
      <c r="C112" s="18">
        <v>771.8</v>
      </c>
      <c r="D112" s="157"/>
      <c r="E112" s="15" t="s">
        <v>292</v>
      </c>
      <c r="F112" s="28">
        <v>85</v>
      </c>
      <c r="G112" s="145"/>
      <c r="H112" s="15" t="s">
        <v>360</v>
      </c>
      <c r="I112" s="34">
        <v>16</v>
      </c>
      <c r="J112" s="141"/>
      <c r="K112" s="15" t="s">
        <v>634</v>
      </c>
      <c r="L112" s="18">
        <v>219.4</v>
      </c>
      <c r="M112" s="142"/>
      <c r="N112" s="15" t="s">
        <v>49</v>
      </c>
      <c r="O112" s="28">
        <v>26</v>
      </c>
      <c r="P112" s="129"/>
    </row>
    <row r="113" spans="1:16" ht="16.149999999999999" customHeight="1" x14ac:dyDescent="0.2">
      <c r="A113" s="140"/>
      <c r="B113" s="15" t="s">
        <v>790</v>
      </c>
      <c r="C113" s="18">
        <v>660.8</v>
      </c>
      <c r="D113" s="157"/>
      <c r="E113" s="15" t="s">
        <v>790</v>
      </c>
      <c r="F113" s="28">
        <v>73</v>
      </c>
      <c r="G113" s="145"/>
      <c r="H113" s="15" t="s">
        <v>792</v>
      </c>
      <c r="I113" s="34">
        <v>15</v>
      </c>
      <c r="J113" s="141"/>
      <c r="K113" s="15" t="s">
        <v>50</v>
      </c>
      <c r="L113" s="18">
        <v>167.7</v>
      </c>
      <c r="M113" s="142"/>
      <c r="N113" s="15" t="s">
        <v>50</v>
      </c>
      <c r="O113" s="28">
        <v>19</v>
      </c>
      <c r="P113" s="129"/>
    </row>
    <row r="114" spans="1:16" ht="16.149999999999999" customHeight="1" thickBot="1" x14ac:dyDescent="0.25">
      <c r="A114" s="140"/>
      <c r="B114" s="16" t="s">
        <v>259</v>
      </c>
      <c r="C114" s="19">
        <v>387.9</v>
      </c>
      <c r="D114" s="157"/>
      <c r="E114" s="16" t="s">
        <v>259</v>
      </c>
      <c r="F114" s="29">
        <v>47</v>
      </c>
      <c r="G114" s="145"/>
      <c r="H114" s="16" t="s">
        <v>259</v>
      </c>
      <c r="I114" s="35">
        <v>8.5</v>
      </c>
      <c r="J114" s="141"/>
      <c r="K114" s="16" t="s">
        <v>491</v>
      </c>
      <c r="L114" s="19">
        <v>110.3</v>
      </c>
      <c r="M114" s="142"/>
      <c r="N114" s="16" t="s">
        <v>491</v>
      </c>
      <c r="O114" s="29">
        <v>15</v>
      </c>
      <c r="P114" s="129"/>
    </row>
    <row r="115" spans="1:16" ht="15.75" thickBot="1" x14ac:dyDescent="0.35">
      <c r="G115" s="159"/>
      <c r="J115" s="162"/>
      <c r="P115" s="134"/>
    </row>
    <row r="116" spans="1:16" ht="16.899999999999999" customHeight="1" x14ac:dyDescent="0.2">
      <c r="A116" s="139"/>
      <c r="B116" s="216" t="s">
        <v>1123</v>
      </c>
      <c r="C116" s="217"/>
      <c r="D116" s="143"/>
      <c r="E116" s="216" t="s">
        <v>1124</v>
      </c>
      <c r="F116" s="217"/>
      <c r="G116" s="143"/>
      <c r="H116" s="216" t="s">
        <v>1125</v>
      </c>
      <c r="I116" s="217"/>
      <c r="J116" s="148"/>
      <c r="K116" s="216" t="s">
        <v>1126</v>
      </c>
      <c r="L116" s="217"/>
      <c r="M116" s="148"/>
      <c r="N116" s="216" t="s">
        <v>1127</v>
      </c>
      <c r="O116" s="217"/>
      <c r="P116" s="131"/>
    </row>
    <row r="117" spans="1:16" ht="16.899999999999999" customHeight="1" x14ac:dyDescent="0.2">
      <c r="A117" s="139"/>
      <c r="B117" s="20" t="s">
        <v>1</v>
      </c>
      <c r="C117" s="24" t="s">
        <v>4</v>
      </c>
      <c r="D117" s="143"/>
      <c r="E117" s="20" t="s">
        <v>1</v>
      </c>
      <c r="F117" s="21" t="s">
        <v>5</v>
      </c>
      <c r="G117" s="144"/>
      <c r="H117" s="20" t="s">
        <v>1</v>
      </c>
      <c r="I117" s="32" t="s">
        <v>5</v>
      </c>
      <c r="J117" s="149"/>
      <c r="K117" s="20" t="s">
        <v>1</v>
      </c>
      <c r="L117" s="24" t="s">
        <v>4</v>
      </c>
      <c r="M117" s="150"/>
      <c r="N117" s="20" t="s">
        <v>1</v>
      </c>
      <c r="O117" s="21" t="s">
        <v>4</v>
      </c>
      <c r="P117" s="132"/>
    </row>
    <row r="118" spans="1:16" ht="16.149999999999999" customHeight="1" x14ac:dyDescent="0.2">
      <c r="A118" s="140"/>
      <c r="B118" s="15" t="s">
        <v>116</v>
      </c>
      <c r="C118" s="17">
        <v>783</v>
      </c>
      <c r="D118" s="157"/>
      <c r="E118" s="15" t="s">
        <v>757</v>
      </c>
      <c r="F118" s="27">
        <v>99</v>
      </c>
      <c r="G118" s="145"/>
      <c r="H118" s="15" t="s">
        <v>757</v>
      </c>
      <c r="I118" s="33">
        <v>47</v>
      </c>
      <c r="J118" s="141"/>
      <c r="K118" s="15" t="s">
        <v>672</v>
      </c>
      <c r="L118" s="17">
        <v>229</v>
      </c>
      <c r="M118" s="142"/>
      <c r="N118" s="15" t="s">
        <v>672</v>
      </c>
      <c r="O118" s="27">
        <v>30</v>
      </c>
      <c r="P118" s="129"/>
    </row>
    <row r="119" spans="1:16" ht="16.149999999999999" customHeight="1" x14ac:dyDescent="0.2">
      <c r="A119" s="140"/>
      <c r="B119" s="15" t="s">
        <v>757</v>
      </c>
      <c r="C119" s="18">
        <v>770.3</v>
      </c>
      <c r="D119" s="157"/>
      <c r="E119" s="15" t="s">
        <v>116</v>
      </c>
      <c r="F119" s="28">
        <v>96</v>
      </c>
      <c r="G119" s="145"/>
      <c r="H119" s="15" t="s">
        <v>349</v>
      </c>
      <c r="I119" s="34">
        <v>26</v>
      </c>
      <c r="J119" s="141"/>
      <c r="K119" s="15" t="s">
        <v>211</v>
      </c>
      <c r="L119" s="18">
        <v>148.5</v>
      </c>
      <c r="M119" s="142"/>
      <c r="N119" s="15" t="s">
        <v>536</v>
      </c>
      <c r="O119" s="28">
        <v>19</v>
      </c>
      <c r="P119" s="129"/>
    </row>
    <row r="120" spans="1:16" ht="16.149999999999999" customHeight="1" x14ac:dyDescent="0.2">
      <c r="A120" s="140"/>
      <c r="B120" s="15" t="s">
        <v>292</v>
      </c>
      <c r="C120" s="18">
        <v>651.70000000000005</v>
      </c>
      <c r="D120" s="157"/>
      <c r="E120" s="15" t="s">
        <v>292</v>
      </c>
      <c r="F120" s="28">
        <v>71</v>
      </c>
      <c r="G120" s="145"/>
      <c r="H120" s="15" t="s">
        <v>292</v>
      </c>
      <c r="I120" s="34">
        <v>22</v>
      </c>
      <c r="J120" s="141"/>
      <c r="K120" s="15" t="s">
        <v>536</v>
      </c>
      <c r="L120" s="18">
        <v>140.80000000000001</v>
      </c>
      <c r="M120" s="142"/>
      <c r="N120" s="15" t="s">
        <v>211</v>
      </c>
      <c r="O120" s="28">
        <v>17</v>
      </c>
      <c r="P120" s="129"/>
    </row>
    <row r="121" spans="1:16" ht="16.149999999999999" customHeight="1" x14ac:dyDescent="0.2">
      <c r="A121" s="140"/>
      <c r="B121" s="15" t="s">
        <v>259</v>
      </c>
      <c r="C121" s="18">
        <v>336.2</v>
      </c>
      <c r="D121" s="157"/>
      <c r="E121" s="15" t="s">
        <v>349</v>
      </c>
      <c r="F121" s="28">
        <v>49</v>
      </c>
      <c r="G121" s="145"/>
      <c r="H121" s="15" t="s">
        <v>360</v>
      </c>
      <c r="I121" s="34">
        <v>16</v>
      </c>
      <c r="J121" s="141"/>
      <c r="K121" s="15" t="s">
        <v>671</v>
      </c>
      <c r="L121" s="18">
        <v>115.8</v>
      </c>
      <c r="M121" s="142"/>
      <c r="N121" s="15" t="s">
        <v>671</v>
      </c>
      <c r="O121" s="28">
        <v>16</v>
      </c>
      <c r="P121" s="129"/>
    </row>
    <row r="122" spans="1:16" ht="16.149999999999999" customHeight="1" thickBot="1" x14ac:dyDescent="0.25">
      <c r="A122" s="140"/>
      <c r="B122" s="16" t="s">
        <v>349</v>
      </c>
      <c r="C122" s="19">
        <v>319.89999999999998</v>
      </c>
      <c r="D122" s="157"/>
      <c r="E122" s="16" t="s">
        <v>259</v>
      </c>
      <c r="F122" s="29">
        <v>37</v>
      </c>
      <c r="G122" s="145"/>
      <c r="H122" s="16" t="s">
        <v>34</v>
      </c>
      <c r="I122" s="35">
        <v>8</v>
      </c>
      <c r="J122" s="141"/>
      <c r="K122" s="16" t="s">
        <v>370</v>
      </c>
      <c r="L122" s="19">
        <v>93.8</v>
      </c>
      <c r="M122" s="142"/>
      <c r="N122" s="16" t="s">
        <v>370</v>
      </c>
      <c r="O122" s="29">
        <v>11</v>
      </c>
      <c r="P122" s="129"/>
    </row>
    <row r="123" spans="1:16" ht="15.75" thickBot="1" x14ac:dyDescent="0.35">
      <c r="G123" s="159"/>
      <c r="J123" s="162"/>
      <c r="P123" s="134"/>
    </row>
    <row r="124" spans="1:16" ht="16.899999999999999" customHeight="1" x14ac:dyDescent="0.2">
      <c r="A124" s="139"/>
      <c r="B124" s="216" t="s">
        <v>1118</v>
      </c>
      <c r="C124" s="217"/>
      <c r="D124" s="143"/>
      <c r="E124" s="216" t="s">
        <v>1119</v>
      </c>
      <c r="F124" s="217"/>
      <c r="G124" s="143"/>
      <c r="H124" s="216" t="s">
        <v>1120</v>
      </c>
      <c r="I124" s="217"/>
      <c r="J124" s="148"/>
      <c r="K124" s="216" t="s">
        <v>1121</v>
      </c>
      <c r="L124" s="217"/>
      <c r="M124" s="148"/>
      <c r="N124" s="216" t="s">
        <v>1122</v>
      </c>
      <c r="O124" s="217"/>
      <c r="P124" s="131"/>
    </row>
    <row r="125" spans="1:16" ht="16.899999999999999" customHeight="1" x14ac:dyDescent="0.2">
      <c r="A125" s="139"/>
      <c r="B125" s="20" t="s">
        <v>1</v>
      </c>
      <c r="C125" s="24" t="s">
        <v>4</v>
      </c>
      <c r="D125" s="143"/>
      <c r="E125" s="20" t="s">
        <v>1</v>
      </c>
      <c r="F125" s="21" t="s">
        <v>5</v>
      </c>
      <c r="G125" s="144"/>
      <c r="H125" s="20" t="s">
        <v>1</v>
      </c>
      <c r="I125" s="32" t="s">
        <v>5</v>
      </c>
      <c r="J125" s="149"/>
      <c r="K125" s="20" t="s">
        <v>1</v>
      </c>
      <c r="L125" s="24" t="s">
        <v>4</v>
      </c>
      <c r="M125" s="150"/>
      <c r="N125" s="20" t="s">
        <v>1</v>
      </c>
      <c r="O125" s="21" t="s">
        <v>4</v>
      </c>
      <c r="P125" s="132"/>
    </row>
    <row r="126" spans="1:16" ht="16.149999999999999" customHeight="1" x14ac:dyDescent="0.2">
      <c r="A126" s="140"/>
      <c r="B126" s="15" t="s">
        <v>757</v>
      </c>
      <c r="C126" s="17">
        <v>679.1</v>
      </c>
      <c r="D126" s="157"/>
      <c r="E126" s="15" t="s">
        <v>757</v>
      </c>
      <c r="F126" s="27">
        <v>91</v>
      </c>
      <c r="G126" s="145"/>
      <c r="H126" s="15" t="s">
        <v>757</v>
      </c>
      <c r="I126" s="33">
        <v>36</v>
      </c>
      <c r="J126" s="141"/>
      <c r="K126" s="15" t="s">
        <v>116</v>
      </c>
      <c r="L126" s="17">
        <v>302.89999999999998</v>
      </c>
      <c r="M126" s="142"/>
      <c r="N126" s="15" t="s">
        <v>116</v>
      </c>
      <c r="O126" s="27">
        <v>40</v>
      </c>
      <c r="P126" s="129"/>
    </row>
    <row r="127" spans="1:16" ht="16.149999999999999" customHeight="1" x14ac:dyDescent="0.2">
      <c r="A127" s="140"/>
      <c r="B127" s="15" t="s">
        <v>292</v>
      </c>
      <c r="C127" s="18">
        <v>591.9</v>
      </c>
      <c r="D127" s="157"/>
      <c r="E127" s="15" t="s">
        <v>292</v>
      </c>
      <c r="F127" s="28">
        <v>63</v>
      </c>
      <c r="G127" s="145"/>
      <c r="H127" s="15" t="s">
        <v>349</v>
      </c>
      <c r="I127" s="34">
        <v>25</v>
      </c>
      <c r="J127" s="141"/>
      <c r="K127" s="15" t="s">
        <v>750</v>
      </c>
      <c r="L127" s="18">
        <v>135.4</v>
      </c>
      <c r="M127" s="142"/>
      <c r="N127" s="15" t="s">
        <v>750</v>
      </c>
      <c r="O127" s="28">
        <v>20</v>
      </c>
      <c r="P127" s="129"/>
    </row>
    <row r="128" spans="1:16" ht="16.149999999999999" customHeight="1" x14ac:dyDescent="0.2">
      <c r="A128" s="140"/>
      <c r="B128" s="15" t="s">
        <v>349</v>
      </c>
      <c r="C128" s="18">
        <v>396.1</v>
      </c>
      <c r="D128" s="157"/>
      <c r="E128" s="15" t="s">
        <v>349</v>
      </c>
      <c r="F128" s="28">
        <v>61</v>
      </c>
      <c r="G128" s="145"/>
      <c r="H128" s="15" t="s">
        <v>360</v>
      </c>
      <c r="I128" s="34">
        <v>20</v>
      </c>
      <c r="J128" s="141"/>
      <c r="K128" s="15" t="s">
        <v>13</v>
      </c>
      <c r="L128" s="18">
        <v>97</v>
      </c>
      <c r="M128" s="142"/>
      <c r="N128" s="15" t="s">
        <v>13</v>
      </c>
      <c r="O128" s="28">
        <v>15</v>
      </c>
      <c r="P128" s="129"/>
    </row>
    <row r="129" spans="1:16" ht="16.149999999999999" customHeight="1" x14ac:dyDescent="0.2">
      <c r="A129" s="140"/>
      <c r="B129" s="15" t="s">
        <v>116</v>
      </c>
      <c r="C129" s="18">
        <v>302.89999999999998</v>
      </c>
      <c r="D129" s="157"/>
      <c r="E129" s="15" t="s">
        <v>116</v>
      </c>
      <c r="F129" s="28">
        <v>40</v>
      </c>
      <c r="G129" s="145"/>
      <c r="H129" s="15" t="s">
        <v>292</v>
      </c>
      <c r="I129" s="34">
        <v>14</v>
      </c>
      <c r="J129" s="141"/>
      <c r="K129" s="15" t="s">
        <v>666</v>
      </c>
      <c r="L129" s="18">
        <v>92.1</v>
      </c>
      <c r="M129" s="142"/>
      <c r="N129" s="15" t="s">
        <v>666</v>
      </c>
      <c r="O129" s="28">
        <v>15</v>
      </c>
      <c r="P129" s="129"/>
    </row>
    <row r="130" spans="1:16" ht="16.149999999999999" customHeight="1" thickBot="1" x14ac:dyDescent="0.25">
      <c r="A130" s="140"/>
      <c r="B130" s="16" t="s">
        <v>574</v>
      </c>
      <c r="C130" s="19">
        <v>289.2</v>
      </c>
      <c r="D130" s="157"/>
      <c r="E130" s="16" t="s">
        <v>259</v>
      </c>
      <c r="F130" s="29">
        <v>34</v>
      </c>
      <c r="G130" s="145"/>
      <c r="H130" s="16" t="s">
        <v>41</v>
      </c>
      <c r="I130" s="35">
        <v>7</v>
      </c>
      <c r="J130" s="141"/>
      <c r="K130" s="15" t="s">
        <v>325</v>
      </c>
      <c r="L130" s="18">
        <v>79.900000000000006</v>
      </c>
      <c r="M130" s="142"/>
      <c r="N130" s="15" t="s">
        <v>667</v>
      </c>
      <c r="O130" s="28">
        <v>12</v>
      </c>
      <c r="P130" s="129"/>
    </row>
    <row r="131" spans="1:16" ht="16.149999999999999" customHeight="1" thickBot="1" x14ac:dyDescent="0.25">
      <c r="A131" s="140"/>
      <c r="B131" s="3"/>
      <c r="C131" s="14"/>
      <c r="D131" s="157"/>
      <c r="E131" s="3"/>
      <c r="F131" s="126"/>
      <c r="G131" s="145"/>
      <c r="H131" s="3"/>
      <c r="I131" s="31"/>
      <c r="J131" s="141"/>
      <c r="K131" s="16" t="s">
        <v>324</v>
      </c>
      <c r="L131" s="19">
        <v>79.900000000000006</v>
      </c>
      <c r="M131" s="142"/>
      <c r="N131" s="15" t="s">
        <v>324</v>
      </c>
      <c r="O131" s="28">
        <v>12</v>
      </c>
      <c r="P131" s="129"/>
    </row>
    <row r="132" spans="1:16" ht="16.149999999999999" customHeight="1" thickBot="1" x14ac:dyDescent="0.25">
      <c r="A132" s="140"/>
      <c r="B132" s="3"/>
      <c r="C132" s="14"/>
      <c r="D132" s="157"/>
      <c r="E132" s="3"/>
      <c r="F132" s="126"/>
      <c r="G132" s="145"/>
      <c r="H132" s="3"/>
      <c r="I132" s="31"/>
      <c r="J132" s="141"/>
      <c r="K132" s="31"/>
      <c r="L132" s="31"/>
      <c r="M132" s="142"/>
      <c r="N132" s="16" t="s">
        <v>325</v>
      </c>
      <c r="O132" s="29">
        <v>12</v>
      </c>
      <c r="P132" s="129"/>
    </row>
    <row r="133" spans="1:16" ht="15.75" thickBot="1" x14ac:dyDescent="0.35">
      <c r="G133" s="159"/>
      <c r="J133" s="162"/>
      <c r="P133" s="134"/>
    </row>
    <row r="134" spans="1:16" ht="16.899999999999999" customHeight="1" x14ac:dyDescent="0.2">
      <c r="A134" s="139"/>
      <c r="B134" s="216" t="s">
        <v>1113</v>
      </c>
      <c r="C134" s="217"/>
      <c r="D134" s="143"/>
      <c r="E134" s="216" t="s">
        <v>1114</v>
      </c>
      <c r="F134" s="217"/>
      <c r="G134" s="143"/>
      <c r="H134" s="216" t="s">
        <v>1115</v>
      </c>
      <c r="I134" s="217"/>
      <c r="J134" s="148"/>
      <c r="K134" s="216" t="s">
        <v>1116</v>
      </c>
      <c r="L134" s="217"/>
      <c r="M134" s="148"/>
      <c r="N134" s="216" t="s">
        <v>1117</v>
      </c>
      <c r="O134" s="217"/>
      <c r="P134" s="131"/>
    </row>
    <row r="135" spans="1:16" ht="16.899999999999999" customHeight="1" x14ac:dyDescent="0.2">
      <c r="A135" s="139"/>
      <c r="B135" s="20" t="s">
        <v>1</v>
      </c>
      <c r="C135" s="24" t="s">
        <v>4</v>
      </c>
      <c r="D135" s="143"/>
      <c r="E135" s="20" t="s">
        <v>1</v>
      </c>
      <c r="F135" s="21" t="s">
        <v>5</v>
      </c>
      <c r="G135" s="144"/>
      <c r="H135" s="20" t="s">
        <v>1</v>
      </c>
      <c r="I135" s="32" t="s">
        <v>5</v>
      </c>
      <c r="J135" s="149"/>
      <c r="K135" s="20" t="s">
        <v>1</v>
      </c>
      <c r="L135" s="24" t="s">
        <v>4</v>
      </c>
      <c r="M135" s="150"/>
      <c r="N135" s="20" t="s">
        <v>1</v>
      </c>
      <c r="O135" s="21" t="s">
        <v>4</v>
      </c>
      <c r="P135" s="132"/>
    </row>
    <row r="136" spans="1:16" ht="16.149999999999999" customHeight="1" x14ac:dyDescent="0.2">
      <c r="A136" s="140"/>
      <c r="B136" s="15" t="s">
        <v>292</v>
      </c>
      <c r="C136" s="17">
        <v>667.8</v>
      </c>
      <c r="D136" s="157"/>
      <c r="E136" s="15" t="s">
        <v>757</v>
      </c>
      <c r="F136" s="27">
        <v>88</v>
      </c>
      <c r="G136" s="145"/>
      <c r="H136" s="15" t="s">
        <v>349</v>
      </c>
      <c r="I136" s="33">
        <v>31</v>
      </c>
      <c r="J136" s="141"/>
      <c r="K136" s="15" t="s">
        <v>473</v>
      </c>
      <c r="L136" s="17">
        <v>102.5</v>
      </c>
      <c r="M136" s="142"/>
      <c r="N136" s="15" t="s">
        <v>473</v>
      </c>
      <c r="O136" s="27">
        <v>18</v>
      </c>
      <c r="P136" s="129"/>
    </row>
    <row r="137" spans="1:16" ht="16.149999999999999" customHeight="1" x14ac:dyDescent="0.2">
      <c r="A137" s="140"/>
      <c r="B137" s="15" t="s">
        <v>757</v>
      </c>
      <c r="C137" s="18">
        <v>610.4</v>
      </c>
      <c r="D137" s="157"/>
      <c r="E137" s="15" t="s">
        <v>349</v>
      </c>
      <c r="F137" s="28">
        <v>81</v>
      </c>
      <c r="G137" s="145"/>
      <c r="H137" s="15" t="s">
        <v>757</v>
      </c>
      <c r="I137" s="34">
        <v>30</v>
      </c>
      <c r="J137" s="141"/>
      <c r="K137" s="15" t="s">
        <v>632</v>
      </c>
      <c r="L137" s="18">
        <v>90.6</v>
      </c>
      <c r="M137" s="142"/>
      <c r="N137" s="15" t="s">
        <v>372</v>
      </c>
      <c r="O137" s="28">
        <v>16</v>
      </c>
      <c r="P137" s="129"/>
    </row>
    <row r="138" spans="1:16" ht="16.149999999999999" customHeight="1" x14ac:dyDescent="0.2">
      <c r="A138" s="140"/>
      <c r="B138" s="15" t="s">
        <v>349</v>
      </c>
      <c r="C138" s="18">
        <v>514.4</v>
      </c>
      <c r="D138" s="157"/>
      <c r="E138" s="15" t="s">
        <v>292</v>
      </c>
      <c r="F138" s="28">
        <v>72</v>
      </c>
      <c r="G138" s="145"/>
      <c r="H138" s="15" t="s">
        <v>292</v>
      </c>
      <c r="I138" s="34">
        <v>28</v>
      </c>
      <c r="J138" s="141"/>
      <c r="K138" s="15" t="s">
        <v>372</v>
      </c>
      <c r="L138" s="18">
        <v>88.6</v>
      </c>
      <c r="M138" s="142"/>
      <c r="N138" s="15" t="s">
        <v>632</v>
      </c>
      <c r="O138" s="28">
        <v>15</v>
      </c>
      <c r="P138" s="129"/>
    </row>
    <row r="139" spans="1:16" ht="16.149999999999999" customHeight="1" x14ac:dyDescent="0.2">
      <c r="A139" s="140"/>
      <c r="B139" s="15" t="s">
        <v>72</v>
      </c>
      <c r="C139" s="18">
        <v>378.4</v>
      </c>
      <c r="D139" s="157"/>
      <c r="E139" s="15" t="s">
        <v>72</v>
      </c>
      <c r="F139" s="28">
        <v>36</v>
      </c>
      <c r="G139" s="145"/>
      <c r="H139" s="15" t="s">
        <v>360</v>
      </c>
      <c r="I139" s="34">
        <v>10</v>
      </c>
      <c r="J139" s="141"/>
      <c r="K139" s="15" t="s">
        <v>339</v>
      </c>
      <c r="L139" s="18">
        <v>82</v>
      </c>
      <c r="M139" s="142"/>
      <c r="N139" s="15" t="s">
        <v>61</v>
      </c>
      <c r="O139" s="28">
        <v>13</v>
      </c>
      <c r="P139" s="129"/>
    </row>
    <row r="140" spans="1:16" ht="16.149999999999999" customHeight="1" thickBot="1" x14ac:dyDescent="0.25">
      <c r="A140" s="140"/>
      <c r="B140" s="16" t="s">
        <v>525</v>
      </c>
      <c r="C140" s="19">
        <v>223.9</v>
      </c>
      <c r="D140" s="157"/>
      <c r="E140" s="16" t="s">
        <v>259</v>
      </c>
      <c r="F140" s="29">
        <v>29</v>
      </c>
      <c r="G140" s="145"/>
      <c r="H140" s="16" t="s">
        <v>34</v>
      </c>
      <c r="I140" s="35">
        <v>9</v>
      </c>
      <c r="J140" s="141"/>
      <c r="K140" s="16" t="s">
        <v>61</v>
      </c>
      <c r="L140" s="19">
        <v>77.400000000000006</v>
      </c>
      <c r="M140" s="142"/>
      <c r="N140" s="15" t="s">
        <v>60</v>
      </c>
      <c r="O140" s="28">
        <v>12</v>
      </c>
      <c r="P140" s="129"/>
    </row>
    <row r="141" spans="1:16" ht="16.149999999999999" customHeight="1" x14ac:dyDescent="0.2">
      <c r="A141" s="140"/>
      <c r="B141" s="3"/>
      <c r="C141" s="14"/>
      <c r="D141" s="157"/>
      <c r="E141" s="3"/>
      <c r="F141" s="126"/>
      <c r="G141" s="145"/>
      <c r="H141" s="3"/>
      <c r="I141" s="31"/>
      <c r="J141" s="141"/>
      <c r="K141" s="3"/>
      <c r="L141" s="14"/>
      <c r="M141" s="142"/>
      <c r="N141" s="15" t="s">
        <v>339</v>
      </c>
      <c r="O141" s="28">
        <v>12</v>
      </c>
      <c r="P141" s="129"/>
    </row>
    <row r="142" spans="1:16" ht="16.149999999999999" customHeight="1" thickBot="1" x14ac:dyDescent="0.25">
      <c r="A142" s="140"/>
      <c r="B142" s="3"/>
      <c r="C142" s="14"/>
      <c r="D142" s="157"/>
      <c r="E142" s="3"/>
      <c r="F142" s="126"/>
      <c r="G142" s="145"/>
      <c r="H142" s="3"/>
      <c r="I142" s="31"/>
      <c r="J142" s="141"/>
      <c r="K142" s="3"/>
      <c r="L142" s="14"/>
      <c r="M142" s="142"/>
      <c r="N142" s="16" t="s">
        <v>577</v>
      </c>
      <c r="O142" s="29">
        <v>12</v>
      </c>
      <c r="P142" s="129"/>
    </row>
    <row r="143" spans="1:16" ht="15.75" thickBot="1" x14ac:dyDescent="0.35">
      <c r="G143" s="159"/>
      <c r="J143" s="162"/>
      <c r="N143" s="3"/>
      <c r="O143" s="126"/>
      <c r="P143" s="134"/>
    </row>
    <row r="144" spans="1:16" ht="16.899999999999999" customHeight="1" x14ac:dyDescent="0.2">
      <c r="A144" s="139"/>
      <c r="B144" s="216" t="s">
        <v>1108</v>
      </c>
      <c r="C144" s="217"/>
      <c r="D144" s="143"/>
      <c r="E144" s="216" t="s">
        <v>1109</v>
      </c>
      <c r="F144" s="217"/>
      <c r="G144" s="143"/>
      <c r="H144" s="216" t="s">
        <v>1110</v>
      </c>
      <c r="I144" s="217"/>
      <c r="J144" s="148"/>
      <c r="K144" s="216" t="s">
        <v>1111</v>
      </c>
      <c r="L144" s="217"/>
      <c r="M144" s="148"/>
      <c r="N144" s="216" t="s">
        <v>1112</v>
      </c>
      <c r="O144" s="217"/>
      <c r="P144" s="131"/>
    </row>
    <row r="145" spans="1:16" ht="16.899999999999999" customHeight="1" x14ac:dyDescent="0.2">
      <c r="A145" s="139"/>
      <c r="B145" s="20" t="s">
        <v>1</v>
      </c>
      <c r="C145" s="24" t="s">
        <v>4</v>
      </c>
      <c r="D145" s="143"/>
      <c r="E145" s="20" t="s">
        <v>1</v>
      </c>
      <c r="F145" s="21" t="s">
        <v>5</v>
      </c>
      <c r="G145" s="144"/>
      <c r="H145" s="20" t="s">
        <v>1</v>
      </c>
      <c r="I145" s="32" t="s">
        <v>5</v>
      </c>
      <c r="J145" s="149"/>
      <c r="K145" s="20" t="s">
        <v>1</v>
      </c>
      <c r="L145" s="24" t="s">
        <v>4</v>
      </c>
      <c r="M145" s="150"/>
      <c r="N145" s="20" t="s">
        <v>1</v>
      </c>
      <c r="O145" s="21" t="s">
        <v>4</v>
      </c>
      <c r="P145" s="132"/>
    </row>
    <row r="146" spans="1:16" ht="16.149999999999999" customHeight="1" x14ac:dyDescent="0.2">
      <c r="A146" s="140"/>
      <c r="B146" s="15" t="s">
        <v>757</v>
      </c>
      <c r="C146" s="17">
        <v>460.4</v>
      </c>
      <c r="D146" s="157"/>
      <c r="E146" s="15" t="s">
        <v>757</v>
      </c>
      <c r="F146" s="27">
        <v>67</v>
      </c>
      <c r="G146" s="145"/>
      <c r="H146" s="15" t="s">
        <v>757</v>
      </c>
      <c r="I146" s="33">
        <v>29</v>
      </c>
      <c r="J146" s="141"/>
      <c r="K146" s="15" t="s">
        <v>294</v>
      </c>
      <c r="L146" s="17">
        <v>126.9</v>
      </c>
      <c r="M146" s="142"/>
      <c r="N146" s="15" t="s">
        <v>294</v>
      </c>
      <c r="O146" s="27">
        <v>19</v>
      </c>
      <c r="P146" s="129"/>
    </row>
    <row r="147" spans="1:16" ht="16.149999999999999" customHeight="1" x14ac:dyDescent="0.2">
      <c r="A147" s="140"/>
      <c r="B147" s="15" t="s">
        <v>292</v>
      </c>
      <c r="C147" s="18">
        <v>416.6</v>
      </c>
      <c r="D147" s="157"/>
      <c r="E147" s="15" t="s">
        <v>349</v>
      </c>
      <c r="F147" s="28">
        <v>52</v>
      </c>
      <c r="G147" s="145"/>
      <c r="H147" s="15" t="s">
        <v>349</v>
      </c>
      <c r="I147" s="34">
        <v>20</v>
      </c>
      <c r="J147" s="141"/>
      <c r="K147" s="15" t="s">
        <v>295</v>
      </c>
      <c r="L147" s="18">
        <v>88.3</v>
      </c>
      <c r="M147" s="142"/>
      <c r="N147" s="15" t="s">
        <v>295</v>
      </c>
      <c r="O147" s="28">
        <v>13</v>
      </c>
      <c r="P147" s="129"/>
    </row>
    <row r="148" spans="1:16" ht="16.149999999999999" customHeight="1" x14ac:dyDescent="0.2">
      <c r="A148" s="140"/>
      <c r="B148" s="15" t="s">
        <v>349</v>
      </c>
      <c r="C148" s="18">
        <v>325.3</v>
      </c>
      <c r="D148" s="157"/>
      <c r="E148" s="15" t="s">
        <v>292</v>
      </c>
      <c r="F148" s="28">
        <v>43</v>
      </c>
      <c r="G148" s="145"/>
      <c r="H148" s="15" t="s">
        <v>292</v>
      </c>
      <c r="I148" s="34">
        <v>17</v>
      </c>
      <c r="J148" s="141"/>
      <c r="K148" s="15" t="s">
        <v>522</v>
      </c>
      <c r="L148" s="18">
        <v>61.4</v>
      </c>
      <c r="M148" s="142"/>
      <c r="N148" s="15" t="s">
        <v>522</v>
      </c>
      <c r="O148" s="28">
        <v>8</v>
      </c>
      <c r="P148" s="129"/>
    </row>
    <row r="149" spans="1:16" ht="16.149999999999999" customHeight="1" x14ac:dyDescent="0.2">
      <c r="A149" s="140"/>
      <c r="B149" s="15" t="s">
        <v>360</v>
      </c>
      <c r="C149" s="18">
        <v>245.9</v>
      </c>
      <c r="D149" s="157"/>
      <c r="E149" s="15" t="s">
        <v>525</v>
      </c>
      <c r="F149" s="28">
        <v>25</v>
      </c>
      <c r="G149" s="145"/>
      <c r="H149" s="15" t="s">
        <v>360</v>
      </c>
      <c r="I149" s="34">
        <v>16</v>
      </c>
      <c r="J149" s="141"/>
      <c r="K149" s="15" t="s">
        <v>531</v>
      </c>
      <c r="L149" s="18">
        <v>49.5</v>
      </c>
      <c r="M149" s="142"/>
      <c r="N149" s="15" t="s">
        <v>80</v>
      </c>
      <c r="O149" s="28">
        <v>6</v>
      </c>
      <c r="P149" s="129"/>
    </row>
    <row r="150" spans="1:16" ht="16.149999999999999" customHeight="1" thickBot="1" x14ac:dyDescent="0.25">
      <c r="A150" s="140"/>
      <c r="B150" s="16" t="s">
        <v>525</v>
      </c>
      <c r="C150" s="19">
        <v>226.3</v>
      </c>
      <c r="D150" s="157"/>
      <c r="E150" s="15" t="s">
        <v>360</v>
      </c>
      <c r="F150" s="28">
        <v>23</v>
      </c>
      <c r="G150" s="145"/>
      <c r="H150" s="16" t="s">
        <v>525</v>
      </c>
      <c r="I150" s="35">
        <v>7</v>
      </c>
      <c r="J150" s="141"/>
      <c r="K150" s="16" t="s">
        <v>80</v>
      </c>
      <c r="L150" s="19">
        <v>38.6</v>
      </c>
      <c r="M150" s="142"/>
      <c r="N150" s="16" t="s">
        <v>573</v>
      </c>
      <c r="O150" s="29">
        <v>5</v>
      </c>
      <c r="P150" s="129"/>
    </row>
    <row r="151" spans="1:16" ht="16.149999999999999" customHeight="1" thickBot="1" x14ac:dyDescent="0.35">
      <c r="E151" s="16" t="s">
        <v>524</v>
      </c>
      <c r="F151" s="29">
        <v>23</v>
      </c>
      <c r="G151" s="159"/>
      <c r="J151" s="162"/>
      <c r="P151" s="134"/>
    </row>
    <row r="152" spans="1:16" ht="15.75" thickBot="1" x14ac:dyDescent="0.35">
      <c r="G152" s="159"/>
      <c r="J152" s="162"/>
      <c r="P152" s="134"/>
    </row>
    <row r="153" spans="1:16" ht="16.899999999999999" customHeight="1" x14ac:dyDescent="0.2">
      <c r="A153" s="139"/>
      <c r="B153" s="216" t="s">
        <v>1103</v>
      </c>
      <c r="C153" s="217"/>
      <c r="D153" s="143"/>
      <c r="E153" s="216" t="s">
        <v>1104</v>
      </c>
      <c r="F153" s="217"/>
      <c r="G153" s="143"/>
      <c r="H153" s="216" t="s">
        <v>1105</v>
      </c>
      <c r="I153" s="217"/>
      <c r="J153" s="148"/>
      <c r="K153" s="216" t="s">
        <v>1106</v>
      </c>
      <c r="L153" s="217"/>
      <c r="M153" s="148"/>
      <c r="N153" s="216" t="s">
        <v>1107</v>
      </c>
      <c r="O153" s="217"/>
      <c r="P153" s="131"/>
    </row>
    <row r="154" spans="1:16" ht="16.899999999999999" customHeight="1" x14ac:dyDescent="0.2">
      <c r="A154" s="139"/>
      <c r="B154" s="20" t="s">
        <v>1</v>
      </c>
      <c r="C154" s="24" t="s">
        <v>4</v>
      </c>
      <c r="D154" s="143"/>
      <c r="E154" s="20" t="s">
        <v>1</v>
      </c>
      <c r="F154" s="21" t="s">
        <v>5</v>
      </c>
      <c r="G154" s="144"/>
      <c r="H154" s="20" t="s">
        <v>1</v>
      </c>
      <c r="I154" s="32" t="s">
        <v>5</v>
      </c>
      <c r="J154" s="149"/>
      <c r="K154" s="20" t="s">
        <v>1</v>
      </c>
      <c r="L154" s="24" t="s">
        <v>4</v>
      </c>
      <c r="M154" s="150"/>
      <c r="N154" s="20" t="s">
        <v>1</v>
      </c>
      <c r="O154" s="21" t="s">
        <v>4</v>
      </c>
      <c r="P154" s="132"/>
    </row>
    <row r="155" spans="1:16" ht="16.149999999999999" customHeight="1" x14ac:dyDescent="0.2">
      <c r="A155" s="140"/>
      <c r="B155" s="15" t="s">
        <v>292</v>
      </c>
      <c r="C155" s="17">
        <v>291.5</v>
      </c>
      <c r="D155" s="157"/>
      <c r="E155" s="15" t="s">
        <v>349</v>
      </c>
      <c r="F155" s="27">
        <v>44</v>
      </c>
      <c r="G155" s="145"/>
      <c r="H155" s="15" t="s">
        <v>349</v>
      </c>
      <c r="I155" s="33">
        <v>24</v>
      </c>
      <c r="J155" s="141"/>
      <c r="K155" s="15" t="s">
        <v>757</v>
      </c>
      <c r="L155" s="17">
        <v>218.1</v>
      </c>
      <c r="M155" s="142"/>
      <c r="N155" s="15" t="s">
        <v>757</v>
      </c>
      <c r="O155" s="27">
        <v>31</v>
      </c>
      <c r="P155" s="129"/>
    </row>
    <row r="156" spans="1:16" ht="16.149999999999999" customHeight="1" x14ac:dyDescent="0.2">
      <c r="A156" s="140"/>
      <c r="B156" s="15" t="s">
        <v>349</v>
      </c>
      <c r="C156" s="18">
        <v>281.89999999999998</v>
      </c>
      <c r="D156" s="157"/>
      <c r="E156" s="15" t="s">
        <v>292</v>
      </c>
      <c r="F156" s="28">
        <v>32</v>
      </c>
      <c r="G156" s="145"/>
      <c r="H156" s="15" t="s">
        <v>292</v>
      </c>
      <c r="I156" s="34">
        <v>19</v>
      </c>
      <c r="J156" s="141"/>
      <c r="K156" s="15" t="s">
        <v>525</v>
      </c>
      <c r="L156" s="18">
        <v>196.8</v>
      </c>
      <c r="M156" s="142"/>
      <c r="N156" s="15" t="s">
        <v>525</v>
      </c>
      <c r="O156" s="28">
        <v>24</v>
      </c>
      <c r="P156" s="129"/>
    </row>
    <row r="157" spans="1:16" ht="16.149999999999999" customHeight="1" x14ac:dyDescent="0.2">
      <c r="A157" s="140"/>
      <c r="B157" s="15" t="s">
        <v>757</v>
      </c>
      <c r="C157" s="18">
        <v>218.1</v>
      </c>
      <c r="D157" s="157"/>
      <c r="E157" s="15" t="s">
        <v>757</v>
      </c>
      <c r="F157" s="28">
        <v>31</v>
      </c>
      <c r="G157" s="145"/>
      <c r="H157" s="15" t="s">
        <v>64</v>
      </c>
      <c r="I157" s="34">
        <v>6</v>
      </c>
      <c r="J157" s="141"/>
      <c r="K157" s="15" t="s">
        <v>574</v>
      </c>
      <c r="L157" s="18">
        <v>120</v>
      </c>
      <c r="M157" s="142"/>
      <c r="N157" s="15" t="s">
        <v>574</v>
      </c>
      <c r="O157" s="28">
        <v>13</v>
      </c>
      <c r="P157" s="129"/>
    </row>
    <row r="158" spans="1:16" ht="16.149999999999999" customHeight="1" x14ac:dyDescent="0.2">
      <c r="A158" s="140"/>
      <c r="B158" s="15" t="s">
        <v>525</v>
      </c>
      <c r="C158" s="18">
        <v>196.8</v>
      </c>
      <c r="D158" s="157"/>
      <c r="E158" s="15" t="s">
        <v>537</v>
      </c>
      <c r="F158" s="28">
        <v>30</v>
      </c>
      <c r="G158" s="145"/>
      <c r="H158" s="15" t="s">
        <v>303</v>
      </c>
      <c r="I158" s="34">
        <v>6</v>
      </c>
      <c r="J158" s="141"/>
      <c r="K158" s="15" t="s">
        <v>78</v>
      </c>
      <c r="L158" s="18">
        <v>61.5</v>
      </c>
      <c r="M158" s="142"/>
      <c r="N158" s="15" t="s">
        <v>78</v>
      </c>
      <c r="O158" s="28">
        <v>11</v>
      </c>
      <c r="P158" s="129"/>
    </row>
    <row r="159" spans="1:16" ht="16.149999999999999" customHeight="1" thickBot="1" x14ac:dyDescent="0.25">
      <c r="A159" s="140"/>
      <c r="B159" s="16" t="s">
        <v>537</v>
      </c>
      <c r="C159" s="19">
        <v>190.2</v>
      </c>
      <c r="D159" s="157"/>
      <c r="E159" s="16" t="s">
        <v>525</v>
      </c>
      <c r="F159" s="29">
        <v>24</v>
      </c>
      <c r="G159" s="145"/>
      <c r="H159" s="15" t="s">
        <v>112</v>
      </c>
      <c r="I159" s="34">
        <v>4</v>
      </c>
      <c r="J159" s="141"/>
      <c r="K159" s="16" t="s">
        <v>34</v>
      </c>
      <c r="L159" s="19">
        <v>53.2</v>
      </c>
      <c r="M159" s="142"/>
      <c r="N159" s="15" t="s">
        <v>524</v>
      </c>
      <c r="O159" s="28">
        <v>7</v>
      </c>
      <c r="P159" s="129"/>
    </row>
    <row r="160" spans="1:16" ht="16.149999999999999" customHeight="1" thickBot="1" x14ac:dyDescent="0.35">
      <c r="G160" s="145"/>
      <c r="H160" s="16" t="s">
        <v>793</v>
      </c>
      <c r="I160" s="35">
        <v>4</v>
      </c>
      <c r="J160" s="146"/>
      <c r="K160" s="31"/>
      <c r="L160" s="31"/>
      <c r="M160" s="146"/>
      <c r="N160" s="16" t="s">
        <v>695</v>
      </c>
      <c r="O160" s="29">
        <v>7</v>
      </c>
      <c r="P160" s="133"/>
    </row>
    <row r="161" spans="1:16" ht="15.75" thickBot="1" x14ac:dyDescent="0.35">
      <c r="G161" s="159"/>
      <c r="J161" s="162"/>
      <c r="P161" s="134"/>
    </row>
    <row r="162" spans="1:16" ht="16.899999999999999" customHeight="1" x14ac:dyDescent="0.2">
      <c r="A162" s="139"/>
      <c r="B162" s="216" t="s">
        <v>1098</v>
      </c>
      <c r="C162" s="217"/>
      <c r="D162" s="143"/>
      <c r="E162" s="216" t="s">
        <v>1099</v>
      </c>
      <c r="F162" s="217"/>
      <c r="G162" s="143"/>
      <c r="H162" s="216" t="s">
        <v>1100</v>
      </c>
      <c r="I162" s="217"/>
      <c r="J162" s="148"/>
      <c r="K162" s="216" t="s">
        <v>1101</v>
      </c>
      <c r="L162" s="217"/>
      <c r="M162" s="148"/>
      <c r="N162" s="216" t="s">
        <v>1102</v>
      </c>
      <c r="O162" s="217"/>
      <c r="P162" s="131"/>
    </row>
    <row r="163" spans="1:16" ht="16.899999999999999" customHeight="1" x14ac:dyDescent="0.2">
      <c r="A163" s="139"/>
      <c r="B163" s="20" t="s">
        <v>1</v>
      </c>
      <c r="C163" s="24" t="s">
        <v>4</v>
      </c>
      <c r="D163" s="143"/>
      <c r="E163" s="20" t="s">
        <v>1</v>
      </c>
      <c r="F163" s="21" t="s">
        <v>5</v>
      </c>
      <c r="G163" s="144"/>
      <c r="H163" s="20" t="s">
        <v>1</v>
      </c>
      <c r="I163" s="32" t="s">
        <v>5</v>
      </c>
      <c r="J163" s="149"/>
      <c r="K163" s="20" t="s">
        <v>1</v>
      </c>
      <c r="L163" s="24" t="s">
        <v>4</v>
      </c>
      <c r="M163" s="150"/>
      <c r="N163" s="20" t="s">
        <v>1</v>
      </c>
      <c r="O163" s="21" t="s">
        <v>4</v>
      </c>
      <c r="P163" s="132"/>
    </row>
    <row r="164" spans="1:16" ht="16.149999999999999" customHeight="1" x14ac:dyDescent="0.2">
      <c r="A164" s="140"/>
      <c r="B164" s="15" t="s">
        <v>292</v>
      </c>
      <c r="C164" s="17">
        <v>566.29999999999995</v>
      </c>
      <c r="D164" s="157"/>
      <c r="E164" s="15" t="s">
        <v>292</v>
      </c>
      <c r="F164" s="27">
        <v>65</v>
      </c>
      <c r="G164" s="145"/>
      <c r="H164" s="15" t="s">
        <v>292</v>
      </c>
      <c r="I164" s="33">
        <v>31</v>
      </c>
      <c r="J164" s="141"/>
      <c r="K164" s="15" t="s">
        <v>64</v>
      </c>
      <c r="L164" s="17">
        <v>237.9</v>
      </c>
      <c r="M164" s="142"/>
      <c r="N164" s="15" t="s">
        <v>111</v>
      </c>
      <c r="O164" s="27">
        <v>26</v>
      </c>
      <c r="P164" s="129"/>
    </row>
    <row r="165" spans="1:16" ht="16.149999999999999" customHeight="1" x14ac:dyDescent="0.2">
      <c r="A165" s="140"/>
      <c r="B165" s="15" t="s">
        <v>493</v>
      </c>
      <c r="C165" s="18">
        <v>404.3</v>
      </c>
      <c r="D165" s="157"/>
      <c r="E165" s="15" t="s">
        <v>349</v>
      </c>
      <c r="F165" s="28">
        <v>51</v>
      </c>
      <c r="G165" s="145"/>
      <c r="H165" s="15" t="s">
        <v>112</v>
      </c>
      <c r="I165" s="34">
        <v>21</v>
      </c>
      <c r="J165" s="141"/>
      <c r="K165" s="15" t="s">
        <v>677</v>
      </c>
      <c r="L165" s="18">
        <v>228.4</v>
      </c>
      <c r="M165" s="142"/>
      <c r="N165" s="15" t="s">
        <v>677</v>
      </c>
      <c r="O165" s="28">
        <v>26</v>
      </c>
      <c r="P165" s="129"/>
    </row>
    <row r="166" spans="1:16" ht="16.149999999999999" customHeight="1" x14ac:dyDescent="0.2">
      <c r="A166" s="140"/>
      <c r="B166" s="15" t="s">
        <v>349</v>
      </c>
      <c r="C166" s="18">
        <v>323.3</v>
      </c>
      <c r="D166" s="157"/>
      <c r="E166" s="15" t="s">
        <v>493</v>
      </c>
      <c r="F166" s="28">
        <v>42</v>
      </c>
      <c r="G166" s="145"/>
      <c r="H166" s="15" t="s">
        <v>349</v>
      </c>
      <c r="I166" s="34">
        <v>10</v>
      </c>
      <c r="J166" s="141"/>
      <c r="K166" s="15" t="s">
        <v>111</v>
      </c>
      <c r="L166" s="18">
        <v>219.8</v>
      </c>
      <c r="M166" s="142"/>
      <c r="N166" s="15" t="s">
        <v>64</v>
      </c>
      <c r="O166" s="28">
        <v>24</v>
      </c>
      <c r="P166" s="129"/>
    </row>
    <row r="167" spans="1:16" ht="16.149999999999999" customHeight="1" x14ac:dyDescent="0.2">
      <c r="A167" s="140"/>
      <c r="B167" s="15" t="s">
        <v>64</v>
      </c>
      <c r="C167" s="18">
        <v>237.9</v>
      </c>
      <c r="D167" s="157"/>
      <c r="E167" s="15" t="s">
        <v>111</v>
      </c>
      <c r="F167" s="28">
        <v>26</v>
      </c>
      <c r="G167" s="145"/>
      <c r="H167" s="15" t="s">
        <v>303</v>
      </c>
      <c r="I167" s="34">
        <v>6</v>
      </c>
      <c r="J167" s="141"/>
      <c r="K167" s="15" t="s">
        <v>543</v>
      </c>
      <c r="L167" s="18">
        <v>126.1</v>
      </c>
      <c r="M167" s="142"/>
      <c r="N167" s="15" t="s">
        <v>543</v>
      </c>
      <c r="O167" s="28">
        <v>14</v>
      </c>
      <c r="P167" s="129"/>
    </row>
    <row r="168" spans="1:16" ht="16.149999999999999" customHeight="1" thickBot="1" x14ac:dyDescent="0.25">
      <c r="A168" s="140"/>
      <c r="B168" s="16" t="s">
        <v>677</v>
      </c>
      <c r="C168" s="19">
        <v>228.4</v>
      </c>
      <c r="D168" s="157"/>
      <c r="E168" s="16" t="s">
        <v>677</v>
      </c>
      <c r="F168" s="29">
        <v>26</v>
      </c>
      <c r="G168" s="145"/>
      <c r="H168" s="16" t="s">
        <v>493</v>
      </c>
      <c r="I168" s="35">
        <v>6</v>
      </c>
      <c r="J168" s="141"/>
      <c r="K168" s="16" t="s">
        <v>416</v>
      </c>
      <c r="L168" s="19">
        <v>111.7</v>
      </c>
      <c r="M168" s="142"/>
      <c r="N168" s="16" t="s">
        <v>416</v>
      </c>
      <c r="O168" s="29">
        <v>14</v>
      </c>
      <c r="P168" s="129"/>
    </row>
    <row r="169" spans="1:16" ht="15.75" thickBot="1" x14ac:dyDescent="0.35">
      <c r="G169" s="159"/>
      <c r="J169" s="162"/>
      <c r="P169" s="134"/>
    </row>
    <row r="170" spans="1:16" ht="16.899999999999999" customHeight="1" x14ac:dyDescent="0.2">
      <c r="A170" s="139"/>
      <c r="B170" s="216" t="s">
        <v>1093</v>
      </c>
      <c r="C170" s="217"/>
      <c r="D170" s="143"/>
      <c r="E170" s="216" t="s">
        <v>1094</v>
      </c>
      <c r="F170" s="217"/>
      <c r="G170" s="143"/>
      <c r="H170" s="216" t="s">
        <v>1095</v>
      </c>
      <c r="I170" s="217"/>
      <c r="J170" s="148"/>
      <c r="K170" s="216" t="s">
        <v>1096</v>
      </c>
      <c r="L170" s="217"/>
      <c r="M170" s="148"/>
      <c r="N170" s="216" t="s">
        <v>1097</v>
      </c>
      <c r="O170" s="217"/>
      <c r="P170" s="131"/>
    </row>
    <row r="171" spans="1:16" ht="16.899999999999999" customHeight="1" x14ac:dyDescent="0.2">
      <c r="A171" s="139"/>
      <c r="B171" s="20" t="s">
        <v>1</v>
      </c>
      <c r="C171" s="24" t="s">
        <v>4</v>
      </c>
      <c r="D171" s="143"/>
      <c r="E171" s="20" t="s">
        <v>1</v>
      </c>
      <c r="F171" s="21" t="s">
        <v>5</v>
      </c>
      <c r="G171" s="144"/>
      <c r="H171" s="20" t="s">
        <v>1</v>
      </c>
      <c r="I171" s="32" t="s">
        <v>5</v>
      </c>
      <c r="J171" s="149"/>
      <c r="K171" s="20" t="s">
        <v>1</v>
      </c>
      <c r="L171" s="24" t="s">
        <v>4</v>
      </c>
      <c r="M171" s="150"/>
      <c r="N171" s="20" t="s">
        <v>1</v>
      </c>
      <c r="O171" s="21" t="s">
        <v>4</v>
      </c>
      <c r="P171" s="132"/>
    </row>
    <row r="172" spans="1:16" ht="16.149999999999999" customHeight="1" x14ac:dyDescent="0.2">
      <c r="A172" s="140"/>
      <c r="B172" s="15" t="s">
        <v>292</v>
      </c>
      <c r="C172" s="17">
        <v>546.1</v>
      </c>
      <c r="D172" s="157"/>
      <c r="E172" s="15" t="s">
        <v>292</v>
      </c>
      <c r="F172" s="27">
        <v>66</v>
      </c>
      <c r="G172" s="145"/>
      <c r="H172" s="15" t="s">
        <v>292</v>
      </c>
      <c r="I172" s="33">
        <v>28</v>
      </c>
      <c r="J172" s="141"/>
      <c r="K172" s="15" t="s">
        <v>112</v>
      </c>
      <c r="L172" s="17">
        <v>215.8</v>
      </c>
      <c r="M172" s="142"/>
      <c r="N172" s="15" t="s">
        <v>112</v>
      </c>
      <c r="O172" s="27">
        <v>33</v>
      </c>
      <c r="P172" s="129"/>
    </row>
    <row r="173" spans="1:16" ht="16.149999999999999" customHeight="1" x14ac:dyDescent="0.2">
      <c r="A173" s="140"/>
      <c r="B173" s="15" t="s">
        <v>470</v>
      </c>
      <c r="C173" s="18">
        <v>493.5</v>
      </c>
      <c r="D173" s="157"/>
      <c r="E173" s="15" t="s">
        <v>470</v>
      </c>
      <c r="F173" s="28">
        <v>59</v>
      </c>
      <c r="G173" s="145"/>
      <c r="H173" s="15" t="s">
        <v>112</v>
      </c>
      <c r="I173" s="34">
        <v>23</v>
      </c>
      <c r="J173" s="141"/>
      <c r="K173" s="15" t="s">
        <v>73</v>
      </c>
      <c r="L173" s="18">
        <v>117.1</v>
      </c>
      <c r="M173" s="142"/>
      <c r="N173" s="15" t="s">
        <v>241</v>
      </c>
      <c r="O173" s="28">
        <v>16</v>
      </c>
      <c r="P173" s="129"/>
    </row>
    <row r="174" spans="1:16" ht="16.149999999999999" customHeight="1" x14ac:dyDescent="0.2">
      <c r="A174" s="140"/>
      <c r="B174" s="15" t="s">
        <v>349</v>
      </c>
      <c r="C174" s="18">
        <v>269.10000000000002</v>
      </c>
      <c r="D174" s="157"/>
      <c r="E174" s="15" t="s">
        <v>349</v>
      </c>
      <c r="F174" s="28">
        <v>45</v>
      </c>
      <c r="G174" s="145"/>
      <c r="H174" s="15" t="s">
        <v>303</v>
      </c>
      <c r="I174" s="34">
        <v>7</v>
      </c>
      <c r="J174" s="141"/>
      <c r="K174" s="15" t="s">
        <v>241</v>
      </c>
      <c r="L174" s="18">
        <v>112.9</v>
      </c>
      <c r="M174" s="142"/>
      <c r="N174" s="15" t="s">
        <v>530</v>
      </c>
      <c r="O174" s="28">
        <v>16</v>
      </c>
      <c r="P174" s="129"/>
    </row>
    <row r="175" spans="1:16" ht="16.149999999999999" customHeight="1" x14ac:dyDescent="0.2">
      <c r="A175" s="140"/>
      <c r="B175" s="15" t="s">
        <v>493</v>
      </c>
      <c r="C175" s="18">
        <v>252.1</v>
      </c>
      <c r="D175" s="157"/>
      <c r="E175" s="15" t="s">
        <v>112</v>
      </c>
      <c r="F175" s="28">
        <v>33</v>
      </c>
      <c r="G175" s="145"/>
      <c r="H175" s="15" t="s">
        <v>349</v>
      </c>
      <c r="I175" s="34">
        <v>4</v>
      </c>
      <c r="J175" s="141"/>
      <c r="K175" s="15" t="s">
        <v>724</v>
      </c>
      <c r="L175" s="18">
        <v>112.4</v>
      </c>
      <c r="M175" s="142"/>
      <c r="N175" s="15" t="s">
        <v>404</v>
      </c>
      <c r="O175" s="28">
        <v>15</v>
      </c>
      <c r="P175" s="129"/>
    </row>
    <row r="176" spans="1:16" ht="16.149999999999999" customHeight="1" thickBot="1" x14ac:dyDescent="0.25">
      <c r="A176" s="140"/>
      <c r="B176" s="16" t="s">
        <v>112</v>
      </c>
      <c r="C176" s="19">
        <v>215.5</v>
      </c>
      <c r="D176" s="157"/>
      <c r="E176" s="16" t="s">
        <v>493</v>
      </c>
      <c r="F176" s="29">
        <v>29</v>
      </c>
      <c r="G176" s="145"/>
      <c r="H176" s="16" t="s">
        <v>493</v>
      </c>
      <c r="I176" s="35">
        <v>4</v>
      </c>
      <c r="J176" s="141"/>
      <c r="K176" s="16" t="s">
        <v>567</v>
      </c>
      <c r="L176" s="19">
        <v>109.7</v>
      </c>
      <c r="M176" s="142"/>
      <c r="N176" s="16" t="s">
        <v>724</v>
      </c>
      <c r="O176" s="29">
        <v>14</v>
      </c>
      <c r="P176" s="129"/>
    </row>
    <row r="177" spans="7:16" x14ac:dyDescent="0.3">
      <c r="G177" s="159"/>
      <c r="J177" s="162"/>
      <c r="P177" s="134"/>
    </row>
    <row r="178" spans="7:16" x14ac:dyDescent="0.3">
      <c r="P178" s="134"/>
    </row>
    <row r="179" spans="7:16" x14ac:dyDescent="0.3">
      <c r="P179" s="134"/>
    </row>
    <row r="180" spans="7:16" x14ac:dyDescent="0.3">
      <c r="P180" s="134"/>
    </row>
    <row r="181" spans="7:16" x14ac:dyDescent="0.3">
      <c r="P181" s="134"/>
    </row>
    <row r="182" spans="7:16" x14ac:dyDescent="0.3">
      <c r="P182" s="134"/>
    </row>
    <row r="183" spans="7:16" x14ac:dyDescent="0.3">
      <c r="P183" s="134"/>
    </row>
    <row r="184" spans="7:16" x14ac:dyDescent="0.3">
      <c r="P184" s="134"/>
    </row>
    <row r="185" spans="7:16" x14ac:dyDescent="0.3">
      <c r="P185" s="134"/>
    </row>
    <row r="186" spans="7:16" x14ac:dyDescent="0.3">
      <c r="P186" s="134"/>
    </row>
    <row r="187" spans="7:16" x14ac:dyDescent="0.3">
      <c r="P187" s="134"/>
    </row>
    <row r="188" spans="7:16" x14ac:dyDescent="0.3">
      <c r="P188" s="134"/>
    </row>
    <row r="189" spans="7:16" x14ac:dyDescent="0.3">
      <c r="P189" s="134"/>
    </row>
    <row r="190" spans="7:16" x14ac:dyDescent="0.3">
      <c r="P190" s="134"/>
    </row>
    <row r="191" spans="7:16" x14ac:dyDescent="0.3">
      <c r="P191" s="134"/>
    </row>
    <row r="192" spans="7:16" x14ac:dyDescent="0.3">
      <c r="P192" s="134"/>
    </row>
    <row r="193" spans="16:16" x14ac:dyDescent="0.3">
      <c r="P193" s="134"/>
    </row>
    <row r="194" spans="16:16" x14ac:dyDescent="0.3">
      <c r="P194" s="134"/>
    </row>
    <row r="195" spans="16:16" x14ac:dyDescent="0.3">
      <c r="P195" s="134"/>
    </row>
    <row r="196" spans="16:16" x14ac:dyDescent="0.3">
      <c r="P196" s="134"/>
    </row>
    <row r="197" spans="16:16" x14ac:dyDescent="0.3">
      <c r="P197" s="134"/>
    </row>
    <row r="198" spans="16:16" x14ac:dyDescent="0.3">
      <c r="P198" s="134"/>
    </row>
    <row r="199" spans="16:16" x14ac:dyDescent="0.3">
      <c r="P199" s="134"/>
    </row>
    <row r="200" spans="16:16" x14ac:dyDescent="0.3">
      <c r="P200" s="134"/>
    </row>
    <row r="201" spans="16:16" x14ac:dyDescent="0.3">
      <c r="P201" s="134"/>
    </row>
    <row r="202" spans="16:16" x14ac:dyDescent="0.3">
      <c r="P202" s="134"/>
    </row>
    <row r="203" spans="16:16" x14ac:dyDescent="0.3">
      <c r="P203" s="134"/>
    </row>
    <row r="204" spans="16:16" x14ac:dyDescent="0.3">
      <c r="P204" s="134"/>
    </row>
    <row r="205" spans="16:16" x14ac:dyDescent="0.3">
      <c r="P205" s="134"/>
    </row>
    <row r="206" spans="16:16" x14ac:dyDescent="0.3">
      <c r="P206" s="134"/>
    </row>
    <row r="207" spans="16:16" x14ac:dyDescent="0.3">
      <c r="P207" s="134"/>
    </row>
    <row r="208" spans="16:16" x14ac:dyDescent="0.3">
      <c r="P208" s="134"/>
    </row>
    <row r="209" spans="16:16" x14ac:dyDescent="0.3">
      <c r="P209" s="134"/>
    </row>
    <row r="210" spans="16:16" x14ac:dyDescent="0.3">
      <c r="P210" s="134"/>
    </row>
    <row r="211" spans="16:16" x14ac:dyDescent="0.3">
      <c r="P211" s="134"/>
    </row>
    <row r="212" spans="16:16" x14ac:dyDescent="0.3">
      <c r="P212" s="134"/>
    </row>
    <row r="213" spans="16:16" x14ac:dyDescent="0.3">
      <c r="P213" s="134"/>
    </row>
    <row r="214" spans="16:16" x14ac:dyDescent="0.3">
      <c r="P214" s="134"/>
    </row>
    <row r="215" spans="16:16" x14ac:dyDescent="0.3">
      <c r="P215" s="134"/>
    </row>
    <row r="216" spans="16:16" x14ac:dyDescent="0.3">
      <c r="P216" s="134"/>
    </row>
    <row r="217" spans="16:16" x14ac:dyDescent="0.3">
      <c r="P217" s="134"/>
    </row>
    <row r="218" spans="16:16" x14ac:dyDescent="0.3">
      <c r="P218" s="134"/>
    </row>
    <row r="219" spans="16:16" x14ac:dyDescent="0.3">
      <c r="P219" s="134"/>
    </row>
    <row r="220" spans="16:16" x14ac:dyDescent="0.3">
      <c r="P220" s="134"/>
    </row>
  </sheetData>
  <autoFilter ref="A6:P176" xr:uid="{FD3F98DE-9A5D-4987-A92F-57403798F795}"/>
  <sortState xmlns:xlrd2="http://schemas.microsoft.com/office/spreadsheetml/2017/richdata2" ref="N7:O11">
    <sortCondition descending="1" ref="O7:O11"/>
  </sortState>
  <mergeCells count="103">
    <mergeCell ref="A1:P1"/>
    <mergeCell ref="A2:P2"/>
    <mergeCell ref="A3:P3"/>
    <mergeCell ref="B22:C22"/>
    <mergeCell ref="H22:I22"/>
    <mergeCell ref="E22:F22"/>
    <mergeCell ref="B5:C5"/>
    <mergeCell ref="E5:F5"/>
    <mergeCell ref="H5:I5"/>
    <mergeCell ref="K5:L5"/>
    <mergeCell ref="K22:L22"/>
    <mergeCell ref="B14:C14"/>
    <mergeCell ref="E14:F14"/>
    <mergeCell ref="H14:I14"/>
    <mergeCell ref="K14:L14"/>
    <mergeCell ref="N14:O14"/>
    <mergeCell ref="B39:C39"/>
    <mergeCell ref="H39:I39"/>
    <mergeCell ref="B48:C48"/>
    <mergeCell ref="H48:I48"/>
    <mergeCell ref="E39:F39"/>
    <mergeCell ref="E48:F48"/>
    <mergeCell ref="B57:C57"/>
    <mergeCell ref="H57:I57"/>
    <mergeCell ref="B66:C66"/>
    <mergeCell ref="H66:I66"/>
    <mergeCell ref="E57:F57"/>
    <mergeCell ref="E66:F66"/>
    <mergeCell ref="B74:C74"/>
    <mergeCell ref="H74:I74"/>
    <mergeCell ref="B83:C83"/>
    <mergeCell ref="H83:I83"/>
    <mergeCell ref="E74:F74"/>
    <mergeCell ref="E83:F83"/>
    <mergeCell ref="E108:F108"/>
    <mergeCell ref="E116:F116"/>
    <mergeCell ref="B91:C91"/>
    <mergeCell ref="H91:I91"/>
    <mergeCell ref="B99:C99"/>
    <mergeCell ref="H99:I99"/>
    <mergeCell ref="E91:F91"/>
    <mergeCell ref="E99:F99"/>
    <mergeCell ref="B170:C170"/>
    <mergeCell ref="H170:I170"/>
    <mergeCell ref="B153:C153"/>
    <mergeCell ref="H153:I153"/>
    <mergeCell ref="B162:C162"/>
    <mergeCell ref="H162:I162"/>
    <mergeCell ref="E153:F153"/>
    <mergeCell ref="E162:F162"/>
    <mergeCell ref="E170:F170"/>
    <mergeCell ref="B30:C30"/>
    <mergeCell ref="H30:I30"/>
    <mergeCell ref="E30:F30"/>
    <mergeCell ref="B144:C144"/>
    <mergeCell ref="H144:I144"/>
    <mergeCell ref="E144:F144"/>
    <mergeCell ref="B124:C124"/>
    <mergeCell ref="H124:I124"/>
    <mergeCell ref="B134:C134"/>
    <mergeCell ref="H134:I134"/>
    <mergeCell ref="E124:F124"/>
    <mergeCell ref="E134:F134"/>
    <mergeCell ref="B108:C108"/>
    <mergeCell ref="H108:I108"/>
    <mergeCell ref="B116:C116"/>
    <mergeCell ref="H116:I116"/>
    <mergeCell ref="K30:L30"/>
    <mergeCell ref="K39:L39"/>
    <mergeCell ref="K48:L48"/>
    <mergeCell ref="K57:L57"/>
    <mergeCell ref="K66:L66"/>
    <mergeCell ref="K74:L74"/>
    <mergeCell ref="K83:L83"/>
    <mergeCell ref="K99:L99"/>
    <mergeCell ref="K108:L108"/>
    <mergeCell ref="K91:L91"/>
    <mergeCell ref="K116:L116"/>
    <mergeCell ref="K144:L144"/>
    <mergeCell ref="K134:L134"/>
    <mergeCell ref="K124:L124"/>
    <mergeCell ref="K153:L153"/>
    <mergeCell ref="K162:L162"/>
    <mergeCell ref="K170:L170"/>
    <mergeCell ref="N5:O5"/>
    <mergeCell ref="N22:O22"/>
    <mergeCell ref="N30:O30"/>
    <mergeCell ref="N39:O39"/>
    <mergeCell ref="N48:O48"/>
    <mergeCell ref="N57:O57"/>
    <mergeCell ref="N66:O66"/>
    <mergeCell ref="N74:O74"/>
    <mergeCell ref="N83:O83"/>
    <mergeCell ref="N91:O91"/>
    <mergeCell ref="N99:O99"/>
    <mergeCell ref="N108:O108"/>
    <mergeCell ref="N116:O116"/>
    <mergeCell ref="N170:O170"/>
    <mergeCell ref="N124:O124"/>
    <mergeCell ref="N134:O134"/>
    <mergeCell ref="N144:O144"/>
    <mergeCell ref="N153:O153"/>
    <mergeCell ref="N162:O162"/>
  </mergeCells>
  <conditionalFormatting sqref="C1:C1048576">
    <cfRule type="top10" dxfId="4" priority="5" rank="5"/>
  </conditionalFormatting>
  <conditionalFormatting sqref="F1:F1048576">
    <cfRule type="top10" dxfId="3" priority="4" rank="5"/>
  </conditionalFormatting>
  <conditionalFormatting sqref="I1:I1048576">
    <cfRule type="top10" dxfId="2" priority="3" rank="5"/>
  </conditionalFormatting>
  <conditionalFormatting sqref="L1:L1048576">
    <cfRule type="top10" dxfId="1" priority="2" rank="5"/>
  </conditionalFormatting>
  <conditionalFormatting sqref="O1:O1048576">
    <cfRule type="top10" dxfId="0" priority="1" rank="5"/>
  </conditionalFormatting>
  <pageMargins left="0.25" right="0.25" top="0.75" bottom="0.75" header="0.3" footer="0.3"/>
  <pageSetup scale="71" fitToHeight="0" orientation="landscape" r:id="rId1"/>
  <rowBreaks count="4" manualBreakCount="4">
    <brk id="46" max="16383" man="1"/>
    <brk id="89" max="16383" man="1"/>
    <brk id="122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Contents</vt:lpstr>
      <vt:lpstr>Miles Hiked (Alphabetical)</vt:lpstr>
      <vt:lpstr>Miles Hiked (Total Miles)</vt:lpstr>
      <vt:lpstr>Miles Hiked (CY Miles)</vt:lpstr>
      <vt:lpstr>Hikes by Active Hiker</vt:lpstr>
      <vt:lpstr>Club Milestone History</vt:lpstr>
      <vt:lpstr>Hiker Milestone History</vt:lpstr>
      <vt:lpstr>'Club Milestone History'!Print_Area</vt:lpstr>
      <vt:lpstr>'Hiker Milestone History'!Print_Area</vt:lpstr>
      <vt:lpstr>'Hikes by Active Hiker'!Print_Area</vt:lpstr>
      <vt:lpstr>'Miles Hiked (Alphabetical)'!Print_Area</vt:lpstr>
      <vt:lpstr>'Miles Hiked (CY Miles)'!Print_Area</vt:lpstr>
      <vt:lpstr>'Club Milestone History'!Print_Titles</vt:lpstr>
      <vt:lpstr>'Hiker Milestone History'!Print_Titles</vt:lpstr>
      <vt:lpstr>'Hikes by Active Hiker'!Print_Titles</vt:lpstr>
      <vt:lpstr>'Miles Hiked (Alphabetical)'!Print_Titles</vt:lpstr>
      <vt:lpstr>'Miles Hiked (CY Miles)'!Print_Titles</vt:lpstr>
      <vt:lpstr>'Miles Hiked (Total Miles)'!Print_Titles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Ronald Grove</cp:lastModifiedBy>
  <cp:lastPrinted>2023-10-26T21:32:07Z</cp:lastPrinted>
  <dcterms:created xsi:type="dcterms:W3CDTF">2020-10-15T18:45:06Z</dcterms:created>
  <dcterms:modified xsi:type="dcterms:W3CDTF">2023-10-26T21:38:46Z</dcterms:modified>
</cp:coreProperties>
</file>