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ait/Desktop/"/>
    </mc:Choice>
  </mc:AlternateContent>
  <xr:revisionPtr revIDLastSave="0" documentId="13_ncr:1_{6F216542-837B-1F49-B76F-543A42FACCFD}" xr6:coauthVersionLast="47" xr6:coauthVersionMax="47" xr10:uidLastSave="{00000000-0000-0000-0000-000000000000}"/>
  <bookViews>
    <workbookView xWindow="38720" yWindow="1960" windowWidth="31080" windowHeight="19400" xr2:uid="{DC808266-1E57-F240-B7CF-433C6BEB5BE7}"/>
  </bookViews>
  <sheets>
    <sheet name="Summary" sheetId="1" r:id="rId1"/>
    <sheet name="Terms.Discounts" sheetId="2" r:id="rId2"/>
    <sheet name="Nitro Rental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0" i="3" l="1"/>
  <c r="O142" i="3"/>
  <c r="O141" i="3"/>
  <c r="O138" i="3"/>
  <c r="O137" i="3"/>
  <c r="O136" i="3"/>
  <c r="O140" i="3"/>
  <c r="O139" i="3"/>
  <c r="O135" i="3"/>
  <c r="O134" i="3"/>
  <c r="O133" i="3"/>
  <c r="O132" i="3"/>
  <c r="O131" i="3"/>
  <c r="O130" i="3"/>
  <c r="O129" i="3"/>
  <c r="O128" i="3"/>
  <c r="O118" i="3"/>
  <c r="O117" i="3"/>
  <c r="O116" i="3"/>
  <c r="O115" i="3"/>
  <c r="O114" i="3"/>
  <c r="O113" i="3"/>
  <c r="O112" i="3"/>
  <c r="O111" i="3"/>
  <c r="O110" i="3"/>
  <c r="O109" i="3"/>
  <c r="O127" i="3"/>
  <c r="O126" i="3"/>
  <c r="O125" i="3"/>
  <c r="O124" i="3"/>
  <c r="O123" i="3"/>
  <c r="O122" i="3"/>
  <c r="O121" i="3"/>
  <c r="O120" i="3"/>
  <c r="O119" i="3"/>
  <c r="O99" i="3"/>
  <c r="O98" i="3"/>
  <c r="O97" i="3"/>
  <c r="O96" i="3"/>
  <c r="O95" i="3"/>
  <c r="O94" i="3"/>
  <c r="O93" i="3"/>
  <c r="O92" i="3"/>
  <c r="O91" i="3"/>
  <c r="O90" i="3"/>
  <c r="O108" i="3"/>
  <c r="O107" i="3"/>
  <c r="O106" i="3"/>
  <c r="O105" i="3"/>
  <c r="O104" i="3"/>
  <c r="O103" i="3"/>
  <c r="O102" i="3"/>
  <c r="O101" i="3"/>
  <c r="O100" i="3"/>
  <c r="O80" i="3"/>
  <c r="O79" i="3"/>
  <c r="O78" i="3"/>
  <c r="O77" i="3"/>
  <c r="Q142" i="3" s="1"/>
  <c r="D17" i="1" s="1"/>
  <c r="O76" i="3"/>
  <c r="O75" i="3"/>
  <c r="O74" i="3"/>
  <c r="O73" i="3"/>
  <c r="O72" i="3"/>
  <c r="O71" i="3"/>
  <c r="O89" i="3"/>
  <c r="O88" i="3"/>
  <c r="O87" i="3"/>
  <c r="O86" i="3"/>
  <c r="O85" i="3"/>
  <c r="O84" i="3"/>
  <c r="O83" i="3"/>
  <c r="O82" i="3"/>
  <c r="O81" i="3"/>
  <c r="O68" i="3"/>
  <c r="O67" i="3"/>
  <c r="O69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Q61" i="3" l="1"/>
  <c r="B17" i="1" s="1"/>
  <c r="Q70" i="3"/>
  <c r="C17" i="1" s="1"/>
  <c r="Q114" i="3"/>
  <c r="F16" i="1" l="1"/>
</calcChain>
</file>

<file path=xl/sharedStrings.xml><?xml version="1.0" encoding="utf-8"?>
<sst xmlns="http://schemas.openxmlformats.org/spreadsheetml/2006/main" count="1325" uniqueCount="459">
  <si>
    <t xml:space="preserve">BILL TO : </t>
  </si>
  <si>
    <t xml:space="preserve">P.O # : </t>
  </si>
  <si>
    <t>ORDER DEADLINES :</t>
  </si>
  <si>
    <t xml:space="preserve">SHIP TO : </t>
  </si>
  <si>
    <t>ORDER SUMMARY :</t>
  </si>
  <si>
    <t>ORDER TOTAL :</t>
  </si>
  <si>
    <t>NOTES :</t>
  </si>
  <si>
    <t xml:space="preserve">       FOUNDRY DISTRIBUTION</t>
  </si>
  <si>
    <t xml:space="preserve">          3602 Via Terra Street, Salt Lake City, Utah 84115</t>
  </si>
  <si>
    <t xml:space="preserve">           p. 801.994.6484   e. office@foundrydist.com</t>
  </si>
  <si>
    <t>HARDGOODS / SOFTGOODS / ACCESSORIES</t>
  </si>
  <si>
    <t>ORDER TOTAL</t>
  </si>
  <si>
    <t>VOLUME DISCOUNT</t>
  </si>
  <si>
    <t xml:space="preserve">*In order to qualify for preseason hardgoods booking terms a minimum order of $ 5,000 must be made by the order deadline. </t>
  </si>
  <si>
    <t>*All orders are subject to availability.</t>
  </si>
  <si>
    <t xml:space="preserve">*Orders received after booking deadline will not be eligible for discounts. </t>
  </si>
  <si>
    <t>M.A.P POLICY</t>
  </si>
  <si>
    <t>CREDIT TERMS &amp; LIMITS</t>
  </si>
  <si>
    <t>* To receive discounts order MUST be submitted by order deadline</t>
  </si>
  <si>
    <t>* Booking terms are Net 30 from the date of delivery (On Approved Credit). If minimum booking volume is not met.</t>
  </si>
  <si>
    <t>* Booking terms are 90 days payment (On Approved Credit) If booking minimum booking volume is met.</t>
  </si>
  <si>
    <t xml:space="preserve">* After the expiration date all backorders will be shipped on regular terms. </t>
  </si>
  <si>
    <t>* To qualify for Nitro Snowboards Booking Terms, your account must be current in good standing.</t>
  </si>
  <si>
    <t>* Discounts may be given as a credit at time of on-time payment, for dealers with previous payment history concerns.</t>
  </si>
  <si>
    <t>* Pricing may be adjusted for currency decline.</t>
  </si>
  <si>
    <t>* Please fill out order form completely, including signature at bottom.</t>
  </si>
  <si>
    <t>* PDC's may be required on orders over $ 5,000.</t>
  </si>
  <si>
    <t xml:space="preserve">* All orders are subject to credit approval by Nitro Snowboards and may be rejected without cause or liability.  </t>
  </si>
  <si>
    <t>* 3% surcharge will be applied to orders purchased with credit card. Subject to ship as ready.</t>
  </si>
  <si>
    <t>* Orders submitted after the order deadline will not qualify for discounts and terms.</t>
  </si>
  <si>
    <t>* Dealer pricing can fluctuate according to currency, factory pricing and or freight costs to Jan 1, 2026 or earlier</t>
  </si>
  <si>
    <t xml:space="preserve">* Dealer must receive written approval to sell products outside of approved store location(s). </t>
  </si>
  <si>
    <t xml:space="preserve">* Sale of products through auctions, or online is prohibited via mail order, online sales and online auctions is strictly forbidden. </t>
  </si>
  <si>
    <t>** Account must be in good standing, with updated and accurate information. Account will be placed on hold in the event that a dealer account falls from good standing</t>
  </si>
  <si>
    <t xml:space="preserve">** Payment terms may not be adjusted unless approved through Nitro Snowboards Accounting Department. </t>
  </si>
  <si>
    <t>DELIVERY</t>
  </si>
  <si>
    <t>* Foundry Distribution reserves the right to choose shipping methods.</t>
  </si>
  <si>
    <t xml:space="preserve">* Earliest Delivery date is October 1, 2025, and latest delivery date is December 31, 2025. </t>
  </si>
  <si>
    <t>* Packing Slip will be attached to outside of box.  In larger orders with multiple boxes, the packing slip will be attached to the first box.</t>
  </si>
  <si>
    <t>* Nitro Snowboards reserves the right to charge a 15% re-stocking fee in the case of dealer refusal during those dates</t>
  </si>
  <si>
    <t>* Nitro Snowboards reserves the right to deliver up to 14 days prior to dealer's requested delivery date without notification or permission.</t>
  </si>
  <si>
    <t>* COD Shipments under $ 5,000 will be shipped without Dealer Authorization.</t>
  </si>
  <si>
    <t>ORDER CHANGES (REORDERS &amp; CANCELLATIONS)</t>
  </si>
  <si>
    <t>* Please note that all order revisions or cancellations must be submitted by April 30th, 2025. Any revisions or cancellations made after this date will incur a 15% re-stocking fee</t>
  </si>
  <si>
    <t>* Order adjustments / cancellations must be submitted in writing</t>
  </si>
  <si>
    <t>* Cancel date for product not shipped is December 1, 2025.</t>
  </si>
  <si>
    <t xml:space="preserve">* All orders placed after the order deadline will be considered reorders and do not qualify for preseason discounts. </t>
  </si>
  <si>
    <t>* Nitro Snowboards reserves the right to substitute reorder products that are not available.</t>
  </si>
  <si>
    <t>* Nitro Snowboards reserves the right to adjust discounts to reflect new order value.</t>
  </si>
  <si>
    <t>NEW ACCOUNTS</t>
  </si>
  <si>
    <t>* Dealers must complete a dealer authorization and credit application, and receive approval before placing an order.</t>
  </si>
  <si>
    <t xml:space="preserve"> *ALL SALES ARE SUBJECT TO TERMS AND CONDITIONS OF NITRO SNOWBOARDS AUTHORIZED DEALER APPLICATION </t>
  </si>
  <si>
    <t>BRAND</t>
  </si>
  <si>
    <t>GENDER</t>
  </si>
  <si>
    <t>PRODUCT TYPE</t>
  </si>
  <si>
    <t>CATEGORY</t>
  </si>
  <si>
    <t>UPC</t>
  </si>
  <si>
    <t>SKU</t>
  </si>
  <si>
    <t>DESCRIPTION</t>
  </si>
  <si>
    <t>COLOR</t>
  </si>
  <si>
    <t>SIZE</t>
  </si>
  <si>
    <t>WHSL</t>
  </si>
  <si>
    <t>RETAIL</t>
  </si>
  <si>
    <t>QUANTITY</t>
  </si>
  <si>
    <t>EXT</t>
  </si>
  <si>
    <t>Unisex</t>
  </si>
  <si>
    <t>BLACK</t>
  </si>
  <si>
    <t>XS</t>
  </si>
  <si>
    <t>S</t>
  </si>
  <si>
    <t>Mens</t>
  </si>
  <si>
    <t>Womens</t>
  </si>
  <si>
    <t xml:space="preserve">       2025-2026 NITRO SNOWBOARDS RENTAL USA BOOKING PROGRAM</t>
  </si>
  <si>
    <t>SNOWBOARDS</t>
  </si>
  <si>
    <t>BINDINGS</t>
  </si>
  <si>
    <t>BOOTS</t>
  </si>
  <si>
    <t xml:space="preserve">             NITRO SNOWBOARDS - Discount Structure and Policy</t>
  </si>
  <si>
    <t>$ 0- $49,999</t>
  </si>
  <si>
    <t>$50,000 +</t>
  </si>
  <si>
    <t>February 1, 2027 - MAP Down to 20% Off</t>
  </si>
  <si>
    <t>March 1, 2027 - MAP Down to 30% Off</t>
  </si>
  <si>
    <t>April 1, 2027 - MAP Down to 40% Off</t>
  </si>
  <si>
    <t>Nitro</t>
  </si>
  <si>
    <t>Rental</t>
  </si>
  <si>
    <t>Snowboard</t>
  </si>
  <si>
    <t>N833254-001152</t>
  </si>
  <si>
    <t>2026 TEAM RENTAL</t>
  </si>
  <si>
    <t>N/A</t>
  </si>
  <si>
    <t>152</t>
  </si>
  <si>
    <t>N833254-001155</t>
  </si>
  <si>
    <t>155</t>
  </si>
  <si>
    <t>N833254-001157</t>
  </si>
  <si>
    <t>157</t>
  </si>
  <si>
    <t>N833255-001159</t>
  </si>
  <si>
    <t>2026 TEAM RENTAL WIDE</t>
  </si>
  <si>
    <t>159</t>
  </si>
  <si>
    <t>N833255-001162</t>
  </si>
  <si>
    <t>162</t>
  </si>
  <si>
    <t>7630349323930</t>
  </si>
  <si>
    <t>7630349323947</t>
  </si>
  <si>
    <t>7630349323954</t>
  </si>
  <si>
    <t>7630349323992</t>
  </si>
  <si>
    <t>7630349324005</t>
  </si>
  <si>
    <t>7630221897542</t>
  </si>
  <si>
    <t>N833155-001167</t>
  </si>
  <si>
    <t>2026 MAGNUM RENTAL</t>
  </si>
  <si>
    <t>N/A - Carry Over</t>
  </si>
  <si>
    <t>7630221897559</t>
  </si>
  <si>
    <t>N833155-001171</t>
  </si>
  <si>
    <t>7630349324036</t>
  </si>
  <si>
    <t>N833256-001152</t>
  </si>
  <si>
    <t>2026 PHASE RENTAL</t>
  </si>
  <si>
    <t>7630349324043</t>
  </si>
  <si>
    <t>N833256-001155</t>
  </si>
  <si>
    <t>7630349324050</t>
  </si>
  <si>
    <t>N833256-001159</t>
  </si>
  <si>
    <t>7630349324067</t>
  </si>
  <si>
    <t>N833256-001162</t>
  </si>
  <si>
    <t>7630349324111</t>
  </si>
  <si>
    <t>N833257-001148</t>
  </si>
  <si>
    <t>2026 CHEAP THRILLS RENTAL</t>
  </si>
  <si>
    <t>148</t>
  </si>
  <si>
    <t>7630349324128</t>
  </si>
  <si>
    <t>N833257-001152</t>
  </si>
  <si>
    <t>7630349324135</t>
  </si>
  <si>
    <t>N833257-001155</t>
  </si>
  <si>
    <t>7630349324142</t>
  </si>
  <si>
    <t>N833257-001157</t>
  </si>
  <si>
    <t>7630349324197</t>
  </si>
  <si>
    <t>N833258-001155</t>
  </si>
  <si>
    <t>2026 CHEAP THRILLS RENTAL WIDE</t>
  </si>
  <si>
    <t>7630349324203</t>
  </si>
  <si>
    <t>N833258-001157</t>
  </si>
  <si>
    <t>7630349324210</t>
  </si>
  <si>
    <t>N833258-001159</t>
  </si>
  <si>
    <t>7630349324227</t>
  </si>
  <si>
    <t>N833258-001162</t>
  </si>
  <si>
    <t>7630221899348</t>
  </si>
  <si>
    <t>N833156-001149</t>
  </si>
  <si>
    <t>2026 PRIME CHROMA RENTAL</t>
  </si>
  <si>
    <t>149</t>
  </si>
  <si>
    <t>7630221899355</t>
  </si>
  <si>
    <t>N833156-001152</t>
  </si>
  <si>
    <t>7630221899362</t>
  </si>
  <si>
    <t>N833156-001155</t>
  </si>
  <si>
    <t>7630221899379</t>
  </si>
  <si>
    <t>N833156-001158</t>
  </si>
  <si>
    <t>158</t>
  </si>
  <si>
    <t>7630221899423</t>
  </si>
  <si>
    <t>N833157-001156</t>
  </si>
  <si>
    <t>156</t>
  </si>
  <si>
    <t>7630221899430</t>
  </si>
  <si>
    <t>N833157-001160</t>
  </si>
  <si>
    <t>2026 PRIME CHROMA RENTAL WIDE</t>
  </si>
  <si>
    <t>160</t>
  </si>
  <si>
    <t>7630221899447</t>
  </si>
  <si>
    <t>N833157-001164</t>
  </si>
  <si>
    <t>164</t>
  </si>
  <si>
    <t>7630349324272</t>
  </si>
  <si>
    <t>N833259-001149</t>
  </si>
  <si>
    <t>2026 PRIME RAW RENTAL</t>
  </si>
  <si>
    <t>7630349324289</t>
  </si>
  <si>
    <t>N833259-001152</t>
  </si>
  <si>
    <t>7630349324296</t>
  </si>
  <si>
    <t>N833259-001155</t>
  </si>
  <si>
    <t>7630349324302</t>
  </si>
  <si>
    <t>N833259-001158</t>
  </si>
  <si>
    <t>7630349324357</t>
  </si>
  <si>
    <t>N833260-001156</t>
  </si>
  <si>
    <t>2026 PRIME RAW RENTAL WIDE</t>
  </si>
  <si>
    <t>7630349324364</t>
  </si>
  <si>
    <t>N833260-001160</t>
  </si>
  <si>
    <t>7630349324371</t>
  </si>
  <si>
    <t>N833260-001164</t>
  </si>
  <si>
    <t>7630349324418</t>
  </si>
  <si>
    <t>N833261-001139</t>
  </si>
  <si>
    <t>2026 NOVA RENTAL</t>
  </si>
  <si>
    <t>139</t>
  </si>
  <si>
    <t>7630349324425</t>
  </si>
  <si>
    <t>N833261-001144</t>
  </si>
  <si>
    <t>144</t>
  </si>
  <si>
    <t>7630349324432</t>
  </si>
  <si>
    <t>N833261-001148</t>
  </si>
  <si>
    <t>7630349324449</t>
  </si>
  <si>
    <t>N833261-001152</t>
  </si>
  <si>
    <t>7630221899485</t>
  </si>
  <si>
    <t>N833158-001138</t>
  </si>
  <si>
    <t>2026 LECTRA LEAF RENTAL</t>
  </si>
  <si>
    <t>138</t>
  </si>
  <si>
    <t>7630221899492</t>
  </si>
  <si>
    <t>N833158-001142</t>
  </si>
  <si>
    <t>142</t>
  </si>
  <si>
    <t>7630221899508</t>
  </si>
  <si>
    <t>N833158-001146</t>
  </si>
  <si>
    <t>146</t>
  </si>
  <si>
    <t>7630221899515</t>
  </si>
  <si>
    <t>N833158-001149</t>
  </si>
  <si>
    <t>7630221899522</t>
  </si>
  <si>
    <t>N833158-001152</t>
  </si>
  <si>
    <t>7630349324494</t>
  </si>
  <si>
    <t>N833262-001138</t>
  </si>
  <si>
    <t>2026 LECTRA ABSTRACT RENTAL</t>
  </si>
  <si>
    <t>7630349324500</t>
  </si>
  <si>
    <t>N833262-001142</t>
  </si>
  <si>
    <t>7630349324517</t>
  </si>
  <si>
    <t>N833262-001146</t>
  </si>
  <si>
    <t>7630349324524</t>
  </si>
  <si>
    <t>N833262-001149</t>
  </si>
  <si>
    <t>7630349324531</t>
  </si>
  <si>
    <t>N833262-001152</t>
  </si>
  <si>
    <t>7630349324593</t>
  </si>
  <si>
    <t>N833263-001138</t>
  </si>
  <si>
    <t>2026 MINI THRILLS RENTAL</t>
  </si>
  <si>
    <t>7630349324609</t>
  </si>
  <si>
    <t>N833263-001143</t>
  </si>
  <si>
    <t>143</t>
  </si>
  <si>
    <t>7630349324616</t>
  </si>
  <si>
    <t>N833263-001148</t>
  </si>
  <si>
    <t>7630349324654</t>
  </si>
  <si>
    <t>N833264-001086</t>
  </si>
  <si>
    <t>2026 RIPPER KIDS RENTAL</t>
  </si>
  <si>
    <t>086</t>
  </si>
  <si>
    <t>7630349324661</t>
  </si>
  <si>
    <t>N833264-001096</t>
  </si>
  <si>
    <t>096</t>
  </si>
  <si>
    <t>7630349324678</t>
  </si>
  <si>
    <t>N833264-001106</t>
  </si>
  <si>
    <t>106</t>
  </si>
  <si>
    <t>7630349324685</t>
  </si>
  <si>
    <t>N833264-001116</t>
  </si>
  <si>
    <t>116</t>
  </si>
  <si>
    <t>7630349324692</t>
  </si>
  <si>
    <t>N833264-001121</t>
  </si>
  <si>
    <t>121</t>
  </si>
  <si>
    <t>7630349324708</t>
  </si>
  <si>
    <t>N833264-001126</t>
  </si>
  <si>
    <t>126</t>
  </si>
  <si>
    <t>7630349324777</t>
  </si>
  <si>
    <t>N833265-001132</t>
  </si>
  <si>
    <t>2026 RIPPER YOUTH RENTAL</t>
  </si>
  <si>
    <t>132</t>
  </si>
  <si>
    <t>7630349324784</t>
  </si>
  <si>
    <t>N833265-001137</t>
  </si>
  <si>
    <t>137</t>
  </si>
  <si>
    <t>Bindings</t>
  </si>
  <si>
    <t>7630349310558</t>
  </si>
  <si>
    <t>N836529-001S/M</t>
  </si>
  <si>
    <t>2026 TEAM PRO RENTAL S/M+NEW D</t>
  </si>
  <si>
    <t>ORANGE</t>
  </si>
  <si>
    <t>S/M</t>
  </si>
  <si>
    <t>7630349310565</t>
  </si>
  <si>
    <t>N836530-001M/L</t>
  </si>
  <si>
    <t>2026 TEAM PRO RENTAL M/L+NEW D</t>
  </si>
  <si>
    <t>BLUE</t>
  </si>
  <si>
    <t>M/L</t>
  </si>
  <si>
    <t>7630349310572</t>
  </si>
  <si>
    <t>N836531-001S</t>
  </si>
  <si>
    <t>2026 RENTAL YOUTH + NEW DISC</t>
  </si>
  <si>
    <t>GREEN</t>
  </si>
  <si>
    <t>7630221876509</t>
  </si>
  <si>
    <t>N836517-001S/M</t>
  </si>
  <si>
    <t>2026 TEAM PRO RENTAL S/M</t>
  </si>
  <si>
    <t>7630221876516</t>
  </si>
  <si>
    <t>N836518-001M/L</t>
  </si>
  <si>
    <t>2026 TEAM PRO RENTAL M/L</t>
  </si>
  <si>
    <t>7630038364244</t>
  </si>
  <si>
    <t>N836377-001S</t>
  </si>
  <si>
    <t>2026 RENTAL YOUTH</t>
  </si>
  <si>
    <t>7630038364251</t>
  </si>
  <si>
    <t>N836378-001S/M</t>
  </si>
  <si>
    <t>2026 RENTAL S/M</t>
  </si>
  <si>
    <t>7630038364268</t>
  </si>
  <si>
    <t>N836379-001M/L</t>
  </si>
  <si>
    <t>2026 RENTAL M/L</t>
  </si>
  <si>
    <t>2026 CHARGER MICRO</t>
  </si>
  <si>
    <t>ULTRA BLACK</t>
  </si>
  <si>
    <t>Youth</t>
  </si>
  <si>
    <t>Boots</t>
  </si>
  <si>
    <t>7630221898013</t>
  </si>
  <si>
    <t>N848686-00110</t>
  </si>
  <si>
    <t>2026 AGENT TLS</t>
  </si>
  <si>
    <t>10 (28.0)</t>
  </si>
  <si>
    <t>7630221898020</t>
  </si>
  <si>
    <t>N848686-00110.5</t>
  </si>
  <si>
    <t>10.5 (28.5)</t>
  </si>
  <si>
    <t>7630221898037</t>
  </si>
  <si>
    <t>N848686-00111</t>
  </si>
  <si>
    <t>11 (29.0)</t>
  </si>
  <si>
    <t>7630221898044</t>
  </si>
  <si>
    <t>N848686-00111.5</t>
  </si>
  <si>
    <t>11.5 (29.5)</t>
  </si>
  <si>
    <t>7630221898051</t>
  </si>
  <si>
    <t>N848686-00112</t>
  </si>
  <si>
    <t>12 (30.0)</t>
  </si>
  <si>
    <t>7630221898068</t>
  </si>
  <si>
    <t>N848686-00112.5</t>
  </si>
  <si>
    <t>12.5 (30.5)</t>
  </si>
  <si>
    <t>7630221898075</t>
  </si>
  <si>
    <t>N848686-00113</t>
  </si>
  <si>
    <t>13 (31.0)</t>
  </si>
  <si>
    <t>7630221898082</t>
  </si>
  <si>
    <t>N848686-00113.5</t>
  </si>
  <si>
    <t>13.5 (31.5)</t>
  </si>
  <si>
    <t>7630221898099</t>
  </si>
  <si>
    <t>N848686-00114</t>
  </si>
  <si>
    <t>14 (32.0)</t>
  </si>
  <si>
    <t>7630221898105</t>
  </si>
  <si>
    <t>N848686-0015</t>
  </si>
  <si>
    <t>5 (23.0)</t>
  </si>
  <si>
    <t>7630221898112</t>
  </si>
  <si>
    <t>N848686-0015.5</t>
  </si>
  <si>
    <t>5.5 (23.5)</t>
  </si>
  <si>
    <t>7630221898129</t>
  </si>
  <si>
    <t>N848686-0016</t>
  </si>
  <si>
    <t>6 (24.0)</t>
  </si>
  <si>
    <t>7630221898136</t>
  </si>
  <si>
    <t>N848686-0016.5</t>
  </si>
  <si>
    <t>6.5 (24.5)</t>
  </si>
  <si>
    <t>7630221898143</t>
  </si>
  <si>
    <t>N848686-0017</t>
  </si>
  <si>
    <t>7 (25.0)</t>
  </si>
  <si>
    <t>7630221898150</t>
  </si>
  <si>
    <t>N848686-0017.5</t>
  </si>
  <si>
    <t>7.5 (25.5)</t>
  </si>
  <si>
    <t>7630221898167</t>
  </si>
  <si>
    <t>N848686-0018</t>
  </si>
  <si>
    <t>8 (26.0)</t>
  </si>
  <si>
    <t>7630221898174</t>
  </si>
  <si>
    <t>N848686-0018.5</t>
  </si>
  <si>
    <t>8.5 (26.5)</t>
  </si>
  <si>
    <t>7630221898181</t>
  </si>
  <si>
    <t>N848686-0019</t>
  </si>
  <si>
    <t>9 (27.0)</t>
  </si>
  <si>
    <t>7630221898198</t>
  </si>
  <si>
    <t>N848686-0019.5</t>
  </si>
  <si>
    <t>9.5 (27.5)</t>
  </si>
  <si>
    <t>7630221898396</t>
  </si>
  <si>
    <t>N848688-00110</t>
  </si>
  <si>
    <t>2026 AGENT BOA</t>
  </si>
  <si>
    <t>7630221898402</t>
  </si>
  <si>
    <t>N848688-00110.5</t>
  </si>
  <si>
    <t>7630221898419</t>
  </si>
  <si>
    <t>N848688-00111</t>
  </si>
  <si>
    <t>7630221898426</t>
  </si>
  <si>
    <t>N848688-00111.5</t>
  </si>
  <si>
    <t>7630221898433</t>
  </si>
  <si>
    <t>N848688-00112</t>
  </si>
  <si>
    <t>7630221898440</t>
  </si>
  <si>
    <t>N848688-00112.5</t>
  </si>
  <si>
    <t>7630221898457</t>
  </si>
  <si>
    <t>N848688-00113</t>
  </si>
  <si>
    <t>7630221898464</t>
  </si>
  <si>
    <t>N848688-00113.5</t>
  </si>
  <si>
    <t>7630221898471</t>
  </si>
  <si>
    <t>N848688-00114</t>
  </si>
  <si>
    <t>7630221898488</t>
  </si>
  <si>
    <t>N848688-0015</t>
  </si>
  <si>
    <t>7630221898495</t>
  </si>
  <si>
    <t>N848688-0015.5</t>
  </si>
  <si>
    <t>7630221898501</t>
  </si>
  <si>
    <t>N848688-0016</t>
  </si>
  <si>
    <t>7630221898518</t>
  </si>
  <si>
    <t>N848688-0016.5</t>
  </si>
  <si>
    <t>7630221898525</t>
  </si>
  <si>
    <t>N848688-0017</t>
  </si>
  <si>
    <t>7630221898532</t>
  </si>
  <si>
    <t>N848688-0017.5</t>
  </si>
  <si>
    <t>7630221898549</t>
  </si>
  <si>
    <t>N848688-0018</t>
  </si>
  <si>
    <t>7630221898556</t>
  </si>
  <si>
    <t>N848688-0018.5</t>
  </si>
  <si>
    <t>7630221898563</t>
  </si>
  <si>
    <t>N848688-0019</t>
  </si>
  <si>
    <t>7630221898570</t>
  </si>
  <si>
    <t>N848688-0019.5</t>
  </si>
  <si>
    <t>7630221899157</t>
  </si>
  <si>
    <t>N848692-00110</t>
  </si>
  <si>
    <t>2026 RISE BOA</t>
  </si>
  <si>
    <t>7630221899164</t>
  </si>
  <si>
    <t>N848692-00110.5</t>
  </si>
  <si>
    <t>7630221899171</t>
  </si>
  <si>
    <t>N848692-00111</t>
  </si>
  <si>
    <t>7630221899188</t>
  </si>
  <si>
    <t>N848692-00111.5</t>
  </si>
  <si>
    <t>7630221899195</t>
  </si>
  <si>
    <t>N848692-00112</t>
  </si>
  <si>
    <t>7630221899201</t>
  </si>
  <si>
    <t>N848692-00112.5</t>
  </si>
  <si>
    <t>7630221899218</t>
  </si>
  <si>
    <t>N848692-00113</t>
  </si>
  <si>
    <t>7630221899225</t>
  </si>
  <si>
    <t>N848692-00113.5</t>
  </si>
  <si>
    <t>7630221899232</t>
  </si>
  <si>
    <t>N848692-00114</t>
  </si>
  <si>
    <t>7630221899249</t>
  </si>
  <si>
    <t>N848692-0015</t>
  </si>
  <si>
    <t>7630221899256</t>
  </si>
  <si>
    <t>N848692-0015.5</t>
  </si>
  <si>
    <t>7630221899263</t>
  </si>
  <si>
    <t>N848692-0016</t>
  </si>
  <si>
    <t>7630221899270</t>
  </si>
  <si>
    <t>N848692-0016.5</t>
  </si>
  <si>
    <t>7630221899287</t>
  </si>
  <si>
    <t>N848692-0017</t>
  </si>
  <si>
    <t>7630221899294</t>
  </si>
  <si>
    <t>N848692-0017.5</t>
  </si>
  <si>
    <t>7630221899300</t>
  </si>
  <si>
    <t>N848692-0018</t>
  </si>
  <si>
    <t>7630221899317</t>
  </si>
  <si>
    <t>N848692-0018.5</t>
  </si>
  <si>
    <t>7630221899324</t>
  </si>
  <si>
    <t>N848692-0019</t>
  </si>
  <si>
    <t>7630221899331</t>
  </si>
  <si>
    <t>N848692-0019.5</t>
  </si>
  <si>
    <t>7630349325279</t>
  </si>
  <si>
    <t>N848693-0013</t>
  </si>
  <si>
    <t>2026 ACCESS YOUTH BOA</t>
  </si>
  <si>
    <t>3 (21.0)</t>
  </si>
  <si>
    <t>7630349325286</t>
  </si>
  <si>
    <t>N848693-0013.5</t>
  </si>
  <si>
    <t>3.5 (215)</t>
  </si>
  <si>
    <t>7630349325293</t>
  </si>
  <si>
    <t>N848693-0014</t>
  </si>
  <si>
    <t>4 (22.0)</t>
  </si>
  <si>
    <t>7630349325309</t>
  </si>
  <si>
    <t>N848693-0014.5</t>
  </si>
  <si>
    <t>4.5 (22.5)</t>
  </si>
  <si>
    <t>7630349325316</t>
  </si>
  <si>
    <t>N848693-0015</t>
  </si>
  <si>
    <t>7630349325323</t>
  </si>
  <si>
    <t>N848693-0015.5</t>
  </si>
  <si>
    <t>7630349325330</t>
  </si>
  <si>
    <t>N848693-0016</t>
  </si>
  <si>
    <t>7630349325347</t>
  </si>
  <si>
    <t>N848693-0016.5</t>
  </si>
  <si>
    <t>7630349325460</t>
  </si>
  <si>
    <t>N848694-0011</t>
  </si>
  <si>
    <t>2026 ACCESS KIDS BOA</t>
  </si>
  <si>
    <t>1 (19.0)</t>
  </si>
  <si>
    <t>7630349325477</t>
  </si>
  <si>
    <t>N848694-0011.5</t>
  </si>
  <si>
    <t>1.5 (19.5)</t>
  </si>
  <si>
    <t>7630349325439</t>
  </si>
  <si>
    <t>N848694-00112</t>
  </si>
  <si>
    <t>12 (17.5)</t>
  </si>
  <si>
    <t>7630349325446</t>
  </si>
  <si>
    <t>N848694-00112.5</t>
  </si>
  <si>
    <t>12.5 (18.0)</t>
  </si>
  <si>
    <t>7630349325453</t>
  </si>
  <si>
    <t>N848694-00113</t>
  </si>
  <si>
    <t>13 (18.5)</t>
  </si>
  <si>
    <t>7630349325484</t>
  </si>
  <si>
    <t>N848694-0012</t>
  </si>
  <si>
    <t>2 (20.0)</t>
  </si>
  <si>
    <t>7630349325491</t>
  </si>
  <si>
    <t>N848694-0012.5</t>
  </si>
  <si>
    <t>2.5 (20.5)</t>
  </si>
  <si>
    <t xml:space="preserve">         2025-2026 NITRO SNOWBOARDS RENTAL PROGRAM</t>
  </si>
  <si>
    <t>JANUARY 24 2025</t>
  </si>
  <si>
    <t>N836533-001S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</si>
</sst>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6" x14ac:knownFonts="1">
    <font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4"/>
      <color indexed="9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color indexed="9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9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auto="1"/>
      </patternFill>
    </fill>
    <fill>
      <patternFill patternType="solid">
        <fgColor theme="0"/>
      </patternFill>
    </fill>
  </fills>
  <borders count="3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indexed="10"/>
      </right>
      <top style="thin">
        <color theme="1"/>
      </top>
      <bottom style="thin">
        <color theme="1"/>
      </bottom>
      <diagonal/>
    </border>
    <border>
      <left style="thin">
        <color indexed="10"/>
      </left>
      <right style="thin">
        <color indexed="10"/>
      </right>
      <top style="thin">
        <color theme="1"/>
      </top>
      <bottom style="thin">
        <color theme="1"/>
      </bottom>
      <diagonal/>
    </border>
    <border>
      <left style="thin">
        <color indexed="10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7">
    <xf numFmtId="0" fontId="0" fillId="0" borderId="0" xfId="0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0" borderId="0" xfId="0" applyNumberFormat="1" applyFont="1" applyBorder="1"/>
    <xf numFmtId="0" fontId="2" fillId="3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" fillId="0" borderId="0" xfId="0" applyNumberFormat="1" applyFont="1"/>
    <xf numFmtId="0" fontId="1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right" vertical="center"/>
    </xf>
    <xf numFmtId="1" fontId="5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 wrapText="1"/>
    </xf>
    <xf numFmtId="1" fontId="5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1" fontId="1" fillId="2" borderId="0" xfId="0" applyNumberFormat="1" applyFont="1" applyFill="1" applyBorder="1" applyAlignment="1">
      <alignment horizontal="right" vertical="center"/>
    </xf>
    <xf numFmtId="49" fontId="7" fillId="3" borderId="0" xfId="0" applyNumberFormat="1" applyFont="1" applyFill="1" applyBorder="1" applyAlignment="1">
      <alignment vertical="center"/>
    </xf>
    <xf numFmtId="0" fontId="8" fillId="3" borderId="0" xfId="0" applyFont="1" applyFill="1" applyBorder="1" applyAlignment="1">
      <alignment vertical="top" wrapText="1"/>
    </xf>
    <xf numFmtId="1" fontId="5" fillId="2" borderId="0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vertical="top" wrapText="1"/>
    </xf>
    <xf numFmtId="49" fontId="5" fillId="2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wrapText="1"/>
    </xf>
    <xf numFmtId="49" fontId="11" fillId="3" borderId="0" xfId="0" applyNumberFormat="1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 wrapText="1"/>
    </xf>
    <xf numFmtId="0" fontId="12" fillId="3" borderId="0" xfId="0" applyNumberFormat="1" applyFont="1" applyFill="1"/>
    <xf numFmtId="0" fontId="2" fillId="2" borderId="0" xfId="0" applyFont="1" applyFill="1" applyBorder="1" applyAlignment="1">
      <alignment vertical="center" wrapText="1"/>
    </xf>
    <xf numFmtId="49" fontId="13" fillId="4" borderId="3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164" fontId="15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49" fontId="14" fillId="2" borderId="0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/>
    </xf>
    <xf numFmtId="0" fontId="16" fillId="2" borderId="0" xfId="0" applyFont="1" applyFill="1" applyBorder="1" applyAlignment="1">
      <alignment vertical="center" wrapText="1"/>
    </xf>
    <xf numFmtId="9" fontId="16" fillId="2" borderId="0" xfId="0" applyNumberFormat="1" applyFont="1" applyFill="1" applyBorder="1" applyAlignment="1">
      <alignment horizontal="center" vertical="center"/>
    </xf>
    <xf numFmtId="1" fontId="16" fillId="2" borderId="0" xfId="0" applyNumberFormat="1" applyFont="1" applyFill="1" applyBorder="1" applyAlignment="1">
      <alignment horizontal="right" vertical="center"/>
    </xf>
    <xf numFmtId="1" fontId="16" fillId="2" borderId="0" xfId="0" applyNumberFormat="1" applyFont="1" applyFill="1" applyBorder="1" applyAlignment="1">
      <alignment vertical="center"/>
    </xf>
    <xf numFmtId="0" fontId="16" fillId="3" borderId="0" xfId="0" applyFont="1" applyFill="1" applyBorder="1"/>
    <xf numFmtId="0" fontId="16" fillId="3" borderId="0" xfId="0" applyNumberFormat="1" applyFont="1" applyFill="1" applyBorder="1"/>
    <xf numFmtId="0" fontId="16" fillId="0" borderId="0" xfId="0" applyNumberFormat="1" applyFont="1" applyBorder="1"/>
    <xf numFmtId="0" fontId="16" fillId="0" borderId="0" xfId="0" applyNumberFormat="1" applyFont="1"/>
    <xf numFmtId="0" fontId="17" fillId="2" borderId="0" xfId="0" applyFont="1" applyFill="1" applyBorder="1" applyAlignment="1">
      <alignment horizontal="left" vertical="center"/>
    </xf>
    <xf numFmtId="49" fontId="18" fillId="3" borderId="0" xfId="0" applyNumberFormat="1" applyFont="1" applyFill="1" applyBorder="1" applyAlignment="1">
      <alignment horizontal="left" vertical="center"/>
    </xf>
    <xf numFmtId="49" fontId="18" fillId="3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Border="1" applyAlignment="1">
      <alignment horizontal="left" vertical="center"/>
    </xf>
    <xf numFmtId="0" fontId="16" fillId="0" borderId="0" xfId="0" applyNumberFormat="1" applyFont="1" applyAlignment="1">
      <alignment horizontal="left" vertical="center"/>
    </xf>
    <xf numFmtId="49" fontId="19" fillId="2" borderId="0" xfId="0" applyNumberFormat="1" applyFont="1" applyFill="1" applyBorder="1" applyAlignment="1">
      <alignment horizontal="left" vertical="top"/>
    </xf>
    <xf numFmtId="0" fontId="20" fillId="2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center"/>
    </xf>
    <xf numFmtId="0" fontId="16" fillId="0" borderId="0" xfId="0" applyNumberFormat="1" applyFont="1" applyBorder="1" applyAlignment="1">
      <alignment horizontal="center" vertical="center"/>
    </xf>
    <xf numFmtId="1" fontId="16" fillId="2" borderId="8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49" fontId="21" fillId="4" borderId="9" xfId="0" applyNumberFormat="1" applyFont="1" applyFill="1" applyBorder="1" applyAlignment="1">
      <alignment vertical="center"/>
    </xf>
    <xf numFmtId="49" fontId="21" fillId="4" borderId="4" xfId="0" applyNumberFormat="1" applyFont="1" applyFill="1" applyBorder="1" applyAlignment="1">
      <alignment horizontal="left" vertical="center"/>
    </xf>
    <xf numFmtId="49" fontId="21" fillId="4" borderId="10" xfId="0" applyNumberFormat="1" applyFont="1" applyFill="1" applyBorder="1" applyAlignment="1">
      <alignment vertical="center"/>
    </xf>
    <xf numFmtId="0" fontId="5" fillId="3" borderId="0" xfId="0" applyFont="1" applyFill="1" applyBorder="1"/>
    <xf numFmtId="0" fontId="5" fillId="3" borderId="0" xfId="0" applyNumberFormat="1" applyFont="1" applyFill="1" applyBorder="1"/>
    <xf numFmtId="0" fontId="5" fillId="0" borderId="0" xfId="0" applyNumberFormat="1" applyFont="1"/>
    <xf numFmtId="0" fontId="16" fillId="5" borderId="11" xfId="0" applyFont="1" applyFill="1" applyBorder="1" applyAlignment="1">
      <alignment horizontal="left" vertical="center"/>
    </xf>
    <xf numFmtId="0" fontId="16" fillId="5" borderId="3" xfId="0" applyFont="1" applyFill="1" applyBorder="1" applyAlignment="1">
      <alignment horizontal="center" vertical="center"/>
    </xf>
    <xf numFmtId="9" fontId="16" fillId="5" borderId="3" xfId="0" applyNumberFormat="1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vertical="center"/>
    </xf>
    <xf numFmtId="49" fontId="16" fillId="2" borderId="11" xfId="0" applyNumberFormat="1" applyFont="1" applyFill="1" applyBorder="1" applyAlignment="1">
      <alignment vertical="center"/>
    </xf>
    <xf numFmtId="0" fontId="20" fillId="2" borderId="8" xfId="0" applyFont="1" applyFill="1" applyBorder="1" applyAlignment="1">
      <alignment vertical="center"/>
    </xf>
    <xf numFmtId="49" fontId="21" fillId="4" borderId="3" xfId="0" applyNumberFormat="1" applyFont="1" applyFill="1" applyBorder="1" applyAlignment="1">
      <alignment vertical="center"/>
    </xf>
    <xf numFmtId="49" fontId="21" fillId="4" borderId="3" xfId="0" applyNumberFormat="1" applyFont="1" applyFill="1" applyBorder="1" applyAlignment="1">
      <alignment horizontal="left" vertical="center"/>
    </xf>
    <xf numFmtId="49" fontId="21" fillId="4" borderId="3" xfId="0" applyNumberFormat="1" applyFont="1" applyFill="1" applyBorder="1" applyAlignment="1">
      <alignment horizontal="center" vertical="center"/>
    </xf>
    <xf numFmtId="0" fontId="5" fillId="3" borderId="11" xfId="0" applyFont="1" applyFill="1" applyBorder="1"/>
    <xf numFmtId="49" fontId="16" fillId="3" borderId="9" xfId="0" applyNumberFormat="1" applyFont="1" applyFill="1" applyBorder="1" applyAlignment="1">
      <alignment horizontal="left" vertical="center"/>
    </xf>
    <xf numFmtId="49" fontId="16" fillId="2" borderId="4" xfId="0" applyNumberFormat="1" applyFont="1" applyFill="1" applyBorder="1" applyAlignment="1">
      <alignment horizontal="left" vertical="center"/>
    </xf>
    <xf numFmtId="9" fontId="20" fillId="2" borderId="10" xfId="0" applyNumberFormat="1" applyFont="1" applyFill="1" applyBorder="1" applyAlignment="1">
      <alignment horizontal="center" vertical="center"/>
    </xf>
    <xf numFmtId="0" fontId="16" fillId="3" borderId="11" xfId="0" applyFont="1" applyFill="1" applyBorder="1"/>
    <xf numFmtId="49" fontId="16" fillId="3" borderId="11" xfId="0" applyNumberFormat="1" applyFont="1" applyFill="1" applyBorder="1" applyAlignment="1">
      <alignment horizontal="left" vertical="center"/>
    </xf>
    <xf numFmtId="49" fontId="16" fillId="2" borderId="0" xfId="0" applyNumberFormat="1" applyFont="1" applyFill="1" applyBorder="1" applyAlignment="1">
      <alignment horizontal="left" vertical="center"/>
    </xf>
    <xf numFmtId="9" fontId="20" fillId="2" borderId="13" xfId="0" applyNumberFormat="1" applyFont="1" applyFill="1" applyBorder="1" applyAlignment="1">
      <alignment horizontal="center" vertical="center"/>
    </xf>
    <xf numFmtId="49" fontId="16" fillId="3" borderId="12" xfId="0" applyNumberFormat="1" applyFont="1" applyFill="1" applyBorder="1" applyAlignment="1">
      <alignment horizontal="left" vertical="center"/>
    </xf>
    <xf numFmtId="49" fontId="16" fillId="2" borderId="8" xfId="0" applyNumberFormat="1" applyFont="1" applyFill="1" applyBorder="1" applyAlignment="1">
      <alignment horizontal="left" vertical="center"/>
    </xf>
    <xf numFmtId="9" fontId="16" fillId="2" borderId="14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vertical="center"/>
    </xf>
    <xf numFmtId="1" fontId="21" fillId="4" borderId="4" xfId="0" applyNumberFormat="1" applyFont="1" applyFill="1" applyBorder="1" applyAlignment="1">
      <alignment horizontal="left" vertical="center"/>
    </xf>
    <xf numFmtId="1" fontId="21" fillId="4" borderId="10" xfId="0" applyNumberFormat="1" applyFont="1" applyFill="1" applyBorder="1" applyAlignment="1">
      <alignment vertical="center"/>
    </xf>
    <xf numFmtId="1" fontId="16" fillId="2" borderId="0" xfId="0" applyNumberFormat="1" applyFont="1" applyFill="1" applyBorder="1" applyAlignment="1">
      <alignment horizontal="left" vertical="center"/>
    </xf>
    <xf numFmtId="1" fontId="16" fillId="2" borderId="13" xfId="0" applyNumberFormat="1" applyFont="1" applyFill="1" applyBorder="1" applyAlignment="1">
      <alignment horizontal="left" vertical="center"/>
    </xf>
    <xf numFmtId="0" fontId="16" fillId="5" borderId="12" xfId="0" applyFont="1" applyFill="1" applyBorder="1" applyAlignment="1">
      <alignment horizontal="left" vertical="center"/>
    </xf>
    <xf numFmtId="1" fontId="16" fillId="2" borderId="8" xfId="0" applyNumberFormat="1" applyFont="1" applyFill="1" applyBorder="1" applyAlignment="1">
      <alignment horizontal="left" vertical="center"/>
    </xf>
    <xf numFmtId="1" fontId="16" fillId="2" borderId="14" xfId="0" applyNumberFormat="1" applyFont="1" applyFill="1" applyBorder="1" applyAlignment="1">
      <alignment horizontal="left" vertical="center"/>
    </xf>
    <xf numFmtId="1" fontId="16" fillId="2" borderId="13" xfId="0" applyNumberFormat="1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1" fontId="16" fillId="2" borderId="14" xfId="0" applyNumberFormat="1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top" wrapText="1"/>
    </xf>
    <xf numFmtId="1" fontId="22" fillId="3" borderId="0" xfId="0" applyNumberFormat="1" applyFont="1" applyFill="1" applyAlignment="1">
      <alignment horizontal="left" vertical="center"/>
    </xf>
    <xf numFmtId="0" fontId="17" fillId="2" borderId="15" xfId="0" applyFont="1" applyFill="1" applyBorder="1" applyAlignment="1">
      <alignment horizontal="left" vertical="center"/>
    </xf>
    <xf numFmtId="0" fontId="17" fillId="2" borderId="16" xfId="0" applyFont="1" applyFill="1" applyBorder="1" applyAlignment="1">
      <alignment horizontal="left" vertical="center"/>
    </xf>
    <xf numFmtId="49" fontId="18" fillId="4" borderId="17" xfId="0" applyNumberFormat="1" applyFont="1" applyFill="1" applyBorder="1" applyAlignment="1">
      <alignment horizontal="left" vertical="center"/>
    </xf>
    <xf numFmtId="49" fontId="18" fillId="4" borderId="18" xfId="0" applyNumberFormat="1" applyFont="1" applyFill="1" applyBorder="1" applyAlignment="1">
      <alignment horizontal="left" vertical="center"/>
    </xf>
    <xf numFmtId="49" fontId="18" fillId="4" borderId="18" xfId="0" applyNumberFormat="1" applyFont="1" applyFill="1" applyBorder="1" applyAlignment="1">
      <alignment horizontal="center" vertical="center"/>
    </xf>
    <xf numFmtId="164" fontId="18" fillId="4" borderId="18" xfId="0" applyNumberFormat="1" applyFont="1" applyFill="1" applyBorder="1" applyAlignment="1">
      <alignment horizontal="center" vertical="center"/>
    </xf>
    <xf numFmtId="164" fontId="18" fillId="4" borderId="19" xfId="0" applyNumberFormat="1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left" vertical="center"/>
    </xf>
    <xf numFmtId="0" fontId="17" fillId="2" borderId="21" xfId="0" applyFont="1" applyFill="1" applyBorder="1" applyAlignment="1">
      <alignment horizontal="left" vertical="center"/>
    </xf>
    <xf numFmtId="164" fontId="16" fillId="2" borderId="22" xfId="0" applyNumberFormat="1" applyFont="1" applyFill="1" applyBorder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164" fontId="17" fillId="0" borderId="24" xfId="0" applyNumberFormat="1" applyFont="1" applyFill="1" applyBorder="1" applyAlignment="1">
      <alignment horizontal="center" vertical="center"/>
    </xf>
    <xf numFmtId="164" fontId="17" fillId="0" borderId="25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164" fontId="16" fillId="0" borderId="0" xfId="0" applyNumberFormat="1" applyFont="1" applyBorder="1" applyAlignment="1">
      <alignment horizontal="center" vertical="center"/>
    </xf>
    <xf numFmtId="0" fontId="16" fillId="5" borderId="29" xfId="0" applyFont="1" applyFill="1" applyBorder="1" applyAlignment="1">
      <alignment horizontal="center" vertical="center"/>
    </xf>
    <xf numFmtId="9" fontId="16" fillId="5" borderId="2" xfId="0" applyNumberFormat="1" applyFont="1" applyFill="1" applyBorder="1" applyAlignment="1">
      <alignment horizontal="center" vertical="center"/>
    </xf>
    <xf numFmtId="0" fontId="16" fillId="0" borderId="28" xfId="0" applyNumberFormat="1" applyFont="1" applyFill="1" applyBorder="1" applyAlignment="1">
      <alignment horizontal="center" vertical="center"/>
    </xf>
    <xf numFmtId="164" fontId="25" fillId="0" borderId="28" xfId="0" applyNumberFormat="1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left" vertical="center"/>
    </xf>
    <xf numFmtId="0" fontId="23" fillId="0" borderId="28" xfId="0" applyFont="1" applyFill="1" applyBorder="1" applyAlignment="1" applyProtection="1">
      <alignment horizontal="left" vertical="center"/>
      <protection locked="0"/>
    </xf>
    <xf numFmtId="0" fontId="23" fillId="0" borderId="28" xfId="0" applyFont="1" applyFill="1" applyBorder="1" applyAlignment="1">
      <alignment horizontal="center" vertical="center"/>
    </xf>
    <xf numFmtId="1" fontId="23" fillId="0" borderId="28" xfId="0" applyNumberFormat="1" applyFont="1" applyFill="1" applyBorder="1" applyAlignment="1">
      <alignment horizontal="center" vertical="center"/>
    </xf>
    <xf numFmtId="0" fontId="24" fillId="3" borderId="0" xfId="0" applyNumberFormat="1" applyFont="1" applyFill="1" applyAlignment="1">
      <alignment horizontal="left" vertical="center"/>
    </xf>
    <xf numFmtId="49" fontId="19" fillId="2" borderId="0" xfId="0" applyNumberFormat="1" applyFont="1" applyFill="1" applyBorder="1" applyAlignment="1">
      <alignment horizontal="left" vertical="center"/>
    </xf>
    <xf numFmtId="0" fontId="17" fillId="0" borderId="26" xfId="0" applyFont="1" applyFill="1" applyBorder="1" applyAlignment="1">
      <alignment horizontal="left" vertical="center"/>
    </xf>
    <xf numFmtId="0" fontId="17" fillId="0" borderId="27" xfId="0" applyFont="1" applyFill="1" applyBorder="1" applyAlignment="1">
      <alignment horizontal="left" vertical="center"/>
    </xf>
    <xf numFmtId="0" fontId="25" fillId="0" borderId="28" xfId="0" applyFont="1" applyFill="1" applyBorder="1" applyAlignment="1" applyProtection="1">
      <alignment horizontal="left" vertical="center"/>
      <protection locked="0"/>
    </xf>
    <xf numFmtId="0" fontId="25" fillId="0" borderId="28" xfId="0" applyFont="1" applyFill="1" applyBorder="1" applyAlignment="1">
      <alignment horizontal="left" vertical="center"/>
    </xf>
    <xf numFmtId="0" fontId="25" fillId="0" borderId="28" xfId="0" applyFont="1" applyFill="1" applyBorder="1" applyAlignment="1">
      <alignment horizontal="center" vertical="center"/>
    </xf>
    <xf numFmtId="1" fontId="25" fillId="0" borderId="28" xfId="0" applyNumberFormat="1" applyFont="1" applyFill="1" applyBorder="1" applyAlignment="1">
      <alignment horizontal="center" vertical="center"/>
    </xf>
    <xf numFmtId="164" fontId="25" fillId="0" borderId="28" xfId="0" quotePrefix="1" applyNumberFormat="1" applyFont="1" applyFill="1" applyBorder="1" applyAlignment="1">
      <alignment horizontal="center" vertical="center"/>
    </xf>
    <xf numFmtId="164" fontId="16" fillId="0" borderId="28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Alignment="1">
      <alignment horizontal="left" vertical="center"/>
    </xf>
    <xf numFmtId="0" fontId="24" fillId="0" borderId="0" xfId="0" applyNumberFormat="1" applyFont="1" applyFill="1" applyAlignment="1">
      <alignment horizontal="left" vertical="center"/>
    </xf>
    <xf numFmtId="164" fontId="25" fillId="0" borderId="0" xfId="0" applyNumberFormat="1" applyFont="1" applyFill="1" applyAlignment="1">
      <alignment horizontal="left" vertical="center"/>
    </xf>
    <xf numFmtId="164" fontId="24" fillId="0" borderId="0" xfId="0" applyNumberFormat="1" applyFont="1" applyFill="1" applyAlignment="1">
      <alignment horizontal="left" vertical="center"/>
    </xf>
    <xf numFmtId="164" fontId="25" fillId="0" borderId="28" xfId="0" applyNumberFormat="1" applyFont="1" applyFill="1" applyBorder="1" applyAlignment="1" applyProtection="1">
      <alignment horizontal="center" vertical="center"/>
      <protection locked="0"/>
    </xf>
    <xf numFmtId="1" fontId="25" fillId="0" borderId="28" xfId="0" applyNumberFormat="1" applyFont="1" applyFill="1" applyBorder="1" applyAlignment="1">
      <alignment horizontal="left" vertical="center"/>
    </xf>
    <xf numFmtId="1" fontId="23" fillId="0" borderId="28" xfId="0" applyNumberFormat="1" applyFont="1" applyFill="1" applyBorder="1" applyAlignment="1">
      <alignment horizontal="left" vertical="center"/>
    </xf>
    <xf numFmtId="0" fontId="16" fillId="0" borderId="28" xfId="0" applyFont="1" applyFill="1" applyBorder="1" applyAlignment="1">
      <alignment horizontal="left" vertical="center"/>
    </xf>
    <xf numFmtId="0" fontId="25" fillId="0" borderId="28" xfId="0" applyFont="1" applyFill="1" applyBorder="1" applyAlignment="1" applyProtection="1">
      <alignment horizontal="center" vertical="center"/>
      <protection locked="0"/>
    </xf>
    <xf numFmtId="0" fontId="16" fillId="0" borderId="0" xfId="0" applyNumberFormat="1" applyFont="1" applyFill="1" applyAlignment="1">
      <alignment horizontal="center" vertical="center"/>
    </xf>
    <xf numFmtId="164" fontId="16" fillId="0" borderId="0" xfId="0" applyNumberFormat="1" applyFont="1" applyFill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top" wrapText="1"/>
    </xf>
    <xf numFmtId="49" fontId="7" fillId="3" borderId="0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left"/>
    </xf>
    <xf numFmtId="0" fontId="4" fillId="3" borderId="0" xfId="0" applyFont="1" applyFill="1" applyBorder="1" applyAlignment="1">
      <alignment horizontal="left" wrapText="1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vertical="top" wrapText="1"/>
    </xf>
    <xf numFmtId="49" fontId="7" fillId="3" borderId="0" xfId="0" applyNumberFormat="1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49" fontId="6" fillId="2" borderId="11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0</xdr:row>
      <xdr:rowOff>127000</xdr:rowOff>
    </xdr:from>
    <xdr:to>
      <xdr:col>1</xdr:col>
      <xdr:colOff>263283</xdr:colOff>
      <xdr:row>3</xdr:row>
      <xdr:rowOff>100159</xdr:rowOff>
    </xdr:to>
    <xdr:pic>
      <xdr:nvPicPr>
        <xdr:cNvPr id="3" name="Image" descr="Image">
          <a:extLst>
            <a:ext uri="{FF2B5EF4-FFF2-40B4-BE49-F238E27FC236}">
              <a16:creationId xmlns:a16="http://schemas.microsoft.com/office/drawing/2014/main" id="{DB444995-71DD-D647-8CCD-61FD57BA8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" y="127000"/>
          <a:ext cx="1088783" cy="109075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88900</xdr:rowOff>
    </xdr:from>
    <xdr:to>
      <xdr:col>1</xdr:col>
      <xdr:colOff>660400</xdr:colOff>
      <xdr:row>3</xdr:row>
      <xdr:rowOff>15530</xdr:rowOff>
    </xdr:to>
    <xdr:pic>
      <xdr:nvPicPr>
        <xdr:cNvPr id="3" name="Image" descr="Image">
          <a:extLst>
            <a:ext uri="{FF2B5EF4-FFF2-40B4-BE49-F238E27FC236}">
              <a16:creationId xmlns:a16="http://schemas.microsoft.com/office/drawing/2014/main" id="{6C0C8866-6BA0-A84B-A4B1-961BA7277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279400"/>
          <a:ext cx="723900" cy="7648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203200</xdr:colOff>
      <xdr:row>1</xdr:row>
      <xdr:rowOff>50800</xdr:rowOff>
    </xdr:from>
    <xdr:to>
      <xdr:col>3</xdr:col>
      <xdr:colOff>457200</xdr:colOff>
      <xdr:row>2</xdr:row>
      <xdr:rowOff>269530</xdr:rowOff>
    </xdr:to>
    <xdr:pic>
      <xdr:nvPicPr>
        <xdr:cNvPr id="3" name="Image" descr="Image">
          <a:extLst>
            <a:ext uri="{FF2B5EF4-FFF2-40B4-BE49-F238E27FC236}">
              <a16:creationId xmlns:a16="http://schemas.microsoft.com/office/drawing/2014/main" id="{CC886AC7-012D-0D42-83A9-21884581E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342900"/>
          <a:ext cx="723900" cy="7648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B103A-F3E3-D249-8E9B-079BEF42BFC1}">
  <dimension ref="A1:N26"/>
  <sheetViews>
    <sheetView showGridLines="0" tabSelected="1" zoomScaleNormal="100" workbookViewId="0">
      <selection activeCell="I15" sqref="I15"/>
    </sheetView>
  </sheetViews>
  <sheetFormatPr baseColWidth="10" defaultColWidth="14.5" defaultRowHeight="16" customHeight="1" x14ac:dyDescent="0.2"/>
  <cols>
    <col min="1" max="1" width="13" style="3" customWidth="1"/>
    <col min="2" max="2" width="22.5" style="41" customWidth="1"/>
    <col min="3" max="3" width="23.83203125" style="6" customWidth="1"/>
    <col min="4" max="8" width="22.5" style="6" customWidth="1"/>
    <col min="9" max="9" width="10.83203125" style="6" customWidth="1"/>
    <col min="10" max="12" width="10.6640625" style="6" customWidth="1"/>
    <col min="13" max="16384" width="14.5" style="6"/>
  </cols>
  <sheetData>
    <row r="1" spans="1:14" s="3" customFormat="1" ht="26" customHeight="1" x14ac:dyDescent="0.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39" customHeight="1" x14ac:dyDescent="0.3">
      <c r="A2" s="4"/>
      <c r="B2" s="152" t="s">
        <v>71</v>
      </c>
      <c r="C2" s="153"/>
      <c r="D2" s="153"/>
      <c r="E2" s="153"/>
      <c r="F2" s="153"/>
      <c r="G2" s="153"/>
      <c r="H2" s="153"/>
      <c r="I2" s="5"/>
      <c r="J2" s="5"/>
      <c r="K2" s="5"/>
      <c r="L2" s="5"/>
    </row>
    <row r="3" spans="1:14" ht="23" customHeight="1" x14ac:dyDescent="0.2">
      <c r="A3" s="7"/>
      <c r="B3" s="8"/>
      <c r="C3" s="9"/>
      <c r="D3" s="9"/>
      <c r="E3" s="10"/>
      <c r="F3" s="9"/>
      <c r="G3" s="10"/>
      <c r="H3" s="10"/>
      <c r="I3" s="7"/>
      <c r="J3" s="7"/>
      <c r="K3" s="7"/>
      <c r="L3" s="7"/>
    </row>
    <row r="4" spans="1:14" ht="23" customHeight="1" x14ac:dyDescent="0.2">
      <c r="A4" s="11"/>
      <c r="B4" s="12" t="s">
        <v>0</v>
      </c>
      <c r="C4" s="149"/>
      <c r="D4" s="150"/>
      <c r="E4" s="12" t="s">
        <v>1</v>
      </c>
      <c r="F4" s="149"/>
      <c r="G4" s="154"/>
      <c r="H4" s="10"/>
      <c r="I4" s="7"/>
      <c r="J4" s="7"/>
      <c r="K4" s="7"/>
      <c r="L4" s="7"/>
    </row>
    <row r="5" spans="1:14" ht="23" customHeight="1" x14ac:dyDescent="0.2">
      <c r="A5" s="11"/>
      <c r="B5" s="13"/>
      <c r="C5" s="149"/>
      <c r="D5" s="150"/>
      <c r="E5" s="14"/>
      <c r="F5" s="15"/>
      <c r="G5" s="10"/>
      <c r="H5" s="10"/>
      <c r="I5" s="7"/>
      <c r="J5" s="7"/>
      <c r="K5" s="7"/>
      <c r="L5" s="7"/>
    </row>
    <row r="6" spans="1:14" ht="23" customHeight="1" x14ac:dyDescent="0.2">
      <c r="A6" s="11"/>
      <c r="B6" s="13"/>
      <c r="C6" s="149"/>
      <c r="D6" s="150"/>
      <c r="H6" s="16"/>
      <c r="I6" s="17"/>
      <c r="J6" s="7"/>
      <c r="K6" s="7"/>
      <c r="L6" s="7"/>
    </row>
    <row r="7" spans="1:14" ht="23" customHeight="1" x14ac:dyDescent="0.2">
      <c r="A7" s="11"/>
      <c r="B7" s="13"/>
      <c r="C7" s="149"/>
      <c r="D7" s="150"/>
      <c r="F7" s="155"/>
      <c r="G7" s="155"/>
      <c r="H7" s="16"/>
      <c r="I7" s="17"/>
      <c r="J7" s="7"/>
      <c r="K7" s="7"/>
      <c r="L7" s="156"/>
      <c r="M7" s="158"/>
      <c r="N7" s="158"/>
    </row>
    <row r="8" spans="1:14" ht="23" customHeight="1" x14ac:dyDescent="0.2">
      <c r="A8" s="18"/>
      <c r="B8" s="13"/>
      <c r="C8" s="13"/>
      <c r="D8" s="13"/>
      <c r="F8" s="159" t="s">
        <v>2</v>
      </c>
      <c r="G8" s="159"/>
      <c r="H8" s="10"/>
      <c r="I8" s="7"/>
      <c r="J8" s="7"/>
      <c r="K8" s="7"/>
      <c r="L8" s="157"/>
      <c r="M8" s="19"/>
      <c r="N8" s="20"/>
    </row>
    <row r="9" spans="1:14" ht="23" customHeight="1" x14ac:dyDescent="0.2">
      <c r="A9" s="11"/>
      <c r="B9" s="12" t="s">
        <v>3</v>
      </c>
      <c r="C9" s="149"/>
      <c r="D9" s="150"/>
      <c r="E9" s="12"/>
      <c r="F9" s="151" t="s">
        <v>457</v>
      </c>
      <c r="G9" s="151"/>
      <c r="H9" s="21"/>
      <c r="I9" s="7"/>
      <c r="J9" s="7"/>
      <c r="K9" s="7"/>
      <c r="L9" s="7"/>
    </row>
    <row r="10" spans="1:14" ht="23" customHeight="1" x14ac:dyDescent="0.2">
      <c r="A10" s="11"/>
      <c r="B10" s="13"/>
      <c r="C10" s="149"/>
      <c r="D10" s="150"/>
      <c r="E10" s="22"/>
      <c r="F10" s="151"/>
      <c r="G10" s="151"/>
      <c r="H10" s="10"/>
      <c r="I10" s="7"/>
      <c r="J10" s="7"/>
      <c r="K10" s="7"/>
      <c r="L10" s="7"/>
    </row>
    <row r="11" spans="1:14" ht="23" customHeight="1" x14ac:dyDescent="0.2">
      <c r="A11" s="11"/>
      <c r="B11" s="13"/>
      <c r="C11" s="149"/>
      <c r="D11" s="150"/>
      <c r="E11" s="23"/>
      <c r="F11" s="24"/>
      <c r="G11" s="24"/>
      <c r="H11" s="10"/>
      <c r="I11" s="7"/>
      <c r="J11" s="7"/>
      <c r="K11" s="7"/>
      <c r="L11" s="7"/>
    </row>
    <row r="12" spans="1:14" ht="23" customHeight="1" x14ac:dyDescent="0.2">
      <c r="A12" s="11"/>
      <c r="B12" s="13"/>
      <c r="C12" s="149"/>
      <c r="D12" s="150"/>
      <c r="E12" s="9"/>
      <c r="F12" s="15"/>
      <c r="G12" s="25"/>
      <c r="H12" s="15"/>
      <c r="I12" s="7"/>
      <c r="J12" s="7"/>
      <c r="K12" s="7"/>
      <c r="L12" s="7"/>
    </row>
    <row r="13" spans="1:14" ht="23" customHeight="1" x14ac:dyDescent="0.2">
      <c r="A13" s="11"/>
      <c r="B13" s="13"/>
      <c r="C13" s="15"/>
      <c r="D13" s="15"/>
      <c r="E13" s="9"/>
      <c r="F13" s="15"/>
      <c r="G13" s="25"/>
      <c r="H13" s="15"/>
      <c r="I13" s="7"/>
      <c r="J13" s="7"/>
      <c r="K13" s="7"/>
      <c r="L13" s="7"/>
    </row>
    <row r="14" spans="1:14" s="30" customFormat="1" ht="23" customHeight="1" x14ac:dyDescent="0.2">
      <c r="A14" s="26"/>
      <c r="B14" s="12" t="s">
        <v>4</v>
      </c>
      <c r="C14" s="27"/>
      <c r="D14" s="27"/>
      <c r="E14" s="28"/>
      <c r="F14" s="26"/>
      <c r="G14" s="28"/>
      <c r="H14" s="28"/>
      <c r="I14" s="29"/>
      <c r="J14" s="29"/>
      <c r="K14" s="29"/>
      <c r="L14" s="29"/>
    </row>
    <row r="15" spans="1:14" ht="23" customHeight="1" x14ac:dyDescent="0.2">
      <c r="A15" s="1"/>
      <c r="B15" s="2"/>
      <c r="C15" s="1"/>
      <c r="D15" s="1"/>
      <c r="F15" s="3"/>
      <c r="H15" s="1"/>
      <c r="I15" s="1"/>
      <c r="J15" s="1"/>
      <c r="K15" s="1"/>
      <c r="L15" s="1"/>
    </row>
    <row r="16" spans="1:14" ht="25" customHeight="1" x14ac:dyDescent="0.2">
      <c r="A16" s="31"/>
      <c r="B16" s="32" t="s">
        <v>72</v>
      </c>
      <c r="C16" s="32" t="s">
        <v>73</v>
      </c>
      <c r="D16" s="32" t="s">
        <v>74</v>
      </c>
      <c r="E16" s="165" t="s">
        <v>5</v>
      </c>
      <c r="F16" s="166">
        <f>B17+C17+D17+E17+F17+G17</f>
        <v>0</v>
      </c>
      <c r="H16" s="1"/>
      <c r="I16" s="1"/>
      <c r="J16" s="1"/>
      <c r="K16" s="1"/>
      <c r="L16" s="1"/>
    </row>
    <row r="17" spans="1:12" ht="25" customHeight="1" x14ac:dyDescent="0.2">
      <c r="A17" s="33"/>
      <c r="B17" s="34">
        <f>'Nitro Rental'!Q61</f>
        <v>0</v>
      </c>
      <c r="C17" s="34">
        <f>'Nitro Rental'!Q70</f>
        <v>0</v>
      </c>
      <c r="D17" s="34">
        <f>'Nitro Rental'!Q142</f>
        <v>0</v>
      </c>
      <c r="E17" s="165"/>
      <c r="F17" s="166"/>
      <c r="H17" s="1"/>
      <c r="I17" s="1"/>
      <c r="J17" s="1"/>
      <c r="K17" s="1"/>
      <c r="L17" s="1"/>
    </row>
    <row r="18" spans="1:12" ht="23" customHeight="1" x14ac:dyDescent="0.2">
      <c r="A18" s="5"/>
      <c r="B18" s="35"/>
      <c r="C18" s="36"/>
      <c r="D18" s="36"/>
      <c r="H18" s="37"/>
      <c r="I18" s="7"/>
      <c r="J18" s="7"/>
      <c r="K18" s="7"/>
      <c r="L18" s="7"/>
    </row>
    <row r="19" spans="1:12" ht="23" customHeight="1" x14ac:dyDescent="0.2">
      <c r="A19" s="1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23" customHeight="1" x14ac:dyDescent="0.2">
      <c r="A20" s="31"/>
      <c r="B20" s="12" t="s">
        <v>6</v>
      </c>
      <c r="C20" s="160"/>
      <c r="D20" s="161"/>
      <c r="E20" s="161"/>
      <c r="F20" s="161"/>
      <c r="G20" s="162"/>
      <c r="H20" s="38"/>
      <c r="I20" s="1"/>
      <c r="J20" s="1"/>
      <c r="K20" s="1"/>
      <c r="L20" s="1"/>
    </row>
    <row r="21" spans="1:12" ht="23" customHeight="1" x14ac:dyDescent="0.2">
      <c r="A21" s="39"/>
      <c r="B21" s="12"/>
      <c r="C21" s="160"/>
      <c r="D21" s="161"/>
      <c r="E21" s="161"/>
      <c r="F21" s="161"/>
      <c r="G21" s="162"/>
      <c r="H21" s="39"/>
      <c r="I21" s="1"/>
      <c r="J21" s="1"/>
      <c r="K21" s="1"/>
      <c r="L21" s="1"/>
    </row>
    <row r="22" spans="1:12" ht="23" customHeight="1" x14ac:dyDescent="0.2">
      <c r="A22" s="40"/>
      <c r="B22" s="33"/>
      <c r="C22" s="160"/>
      <c r="D22" s="161"/>
      <c r="E22" s="161"/>
      <c r="F22" s="161"/>
      <c r="G22" s="162"/>
      <c r="H22" s="33"/>
      <c r="I22" s="1"/>
      <c r="J22" s="1"/>
      <c r="K22" s="1"/>
      <c r="L22" s="1"/>
    </row>
    <row r="23" spans="1:12" ht="23" customHeight="1" x14ac:dyDescent="0.2">
      <c r="A23" s="40"/>
      <c r="B23" s="33"/>
      <c r="C23" s="160"/>
      <c r="D23" s="161"/>
      <c r="E23" s="161"/>
      <c r="F23" s="161"/>
      <c r="G23" s="162"/>
      <c r="H23" s="33"/>
      <c r="I23" s="1"/>
      <c r="J23" s="1"/>
      <c r="K23" s="1"/>
      <c r="L23" s="1"/>
    </row>
    <row r="24" spans="1:12" ht="39" customHeight="1" x14ac:dyDescent="0.3">
      <c r="A24" s="4"/>
      <c r="B24" s="152" t="s">
        <v>7</v>
      </c>
      <c r="C24" s="153"/>
      <c r="D24" s="153"/>
      <c r="E24" s="153"/>
      <c r="F24" s="153"/>
      <c r="G24" s="153"/>
      <c r="H24" s="153"/>
      <c r="I24" s="5"/>
      <c r="J24" s="5"/>
      <c r="K24" s="5"/>
      <c r="L24" s="5"/>
    </row>
    <row r="25" spans="1:12" ht="23" customHeight="1" x14ac:dyDescent="0.2">
      <c r="A25" s="31"/>
      <c r="B25" s="163" t="s">
        <v>8</v>
      </c>
      <c r="C25" s="163"/>
      <c r="D25" s="38"/>
      <c r="E25" s="38"/>
      <c r="F25" s="38"/>
      <c r="G25" s="38"/>
      <c r="H25" s="38"/>
      <c r="I25" s="1"/>
      <c r="J25" s="1"/>
      <c r="K25" s="1"/>
      <c r="L25" s="1"/>
    </row>
    <row r="26" spans="1:12" ht="16" customHeight="1" x14ac:dyDescent="0.2">
      <c r="B26" s="164" t="s">
        <v>9</v>
      </c>
      <c r="C26" s="164"/>
    </row>
  </sheetData>
  <mergeCells count="25">
    <mergeCell ref="B24:H24"/>
    <mergeCell ref="B25:C25"/>
    <mergeCell ref="B26:C26"/>
    <mergeCell ref="E16:E17"/>
    <mergeCell ref="F16:F17"/>
    <mergeCell ref="C23:G23"/>
    <mergeCell ref="C11:D11"/>
    <mergeCell ref="C12:D12"/>
    <mergeCell ref="C20:G20"/>
    <mergeCell ref="C21:G21"/>
    <mergeCell ref="C22:G22"/>
    <mergeCell ref="L7:L8"/>
    <mergeCell ref="M7:N7"/>
    <mergeCell ref="F8:G8"/>
    <mergeCell ref="C9:D9"/>
    <mergeCell ref="F9:G9"/>
    <mergeCell ref="C10:D10"/>
    <mergeCell ref="F10:G10"/>
    <mergeCell ref="B2:H2"/>
    <mergeCell ref="C4:D4"/>
    <mergeCell ref="F4:G4"/>
    <mergeCell ref="C5:D5"/>
    <mergeCell ref="C6:D6"/>
    <mergeCell ref="C7:D7"/>
    <mergeCell ref="F7:G7"/>
  </mergeCells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FEEA8-49AE-4448-AC85-774286103A69}">
  <dimension ref="A1:P52"/>
  <sheetViews>
    <sheetView showGridLines="0" zoomScaleNormal="100" workbookViewId="0">
      <selection activeCell="D25" sqref="D25"/>
    </sheetView>
  </sheetViews>
  <sheetFormatPr baseColWidth="10" defaultColWidth="10.83203125" defaultRowHeight="16" customHeight="1" x14ac:dyDescent="0.2"/>
  <cols>
    <col min="1" max="1" width="2.33203125" style="48" customWidth="1"/>
    <col min="2" max="2" width="135.5" style="49" bestFit="1" customWidth="1"/>
    <col min="3" max="3" width="18.5" style="49" bestFit="1" customWidth="1"/>
    <col min="4" max="4" width="20.5" style="49" bestFit="1" customWidth="1"/>
    <col min="5" max="6" width="10.83203125" style="47" customWidth="1"/>
    <col min="7" max="8" width="10.83203125" style="47"/>
    <col min="9" max="16384" width="10.83203125" style="49"/>
  </cols>
  <sheetData>
    <row r="1" spans="1:16" ht="15.25" customHeight="1" x14ac:dyDescent="0.2">
      <c r="A1" s="42"/>
      <c r="B1" s="43"/>
      <c r="C1" s="44"/>
      <c r="D1" s="45"/>
      <c r="E1" s="46"/>
      <c r="I1" s="48"/>
      <c r="J1" s="48"/>
      <c r="K1" s="48"/>
      <c r="L1" s="48"/>
      <c r="M1" s="48"/>
      <c r="N1" s="48"/>
      <c r="O1" s="48"/>
      <c r="P1" s="48"/>
    </row>
    <row r="2" spans="1:16" s="54" customFormat="1" ht="23" customHeight="1" x14ac:dyDescent="0.2">
      <c r="A2" s="50"/>
      <c r="B2" s="50"/>
      <c r="C2" s="51"/>
      <c r="D2" s="51"/>
      <c r="E2" s="51"/>
      <c r="F2" s="51"/>
      <c r="G2" s="51"/>
      <c r="H2" s="51"/>
      <c r="I2" s="51"/>
      <c r="J2" s="52"/>
      <c r="K2" s="52"/>
      <c r="L2" s="52"/>
      <c r="M2" s="52"/>
      <c r="N2" s="52"/>
      <c r="O2" s="52"/>
      <c r="P2" s="53"/>
    </row>
    <row r="3" spans="1:16" s="54" customFormat="1" ht="43" customHeight="1" x14ac:dyDescent="0.2">
      <c r="A3" s="50"/>
      <c r="B3" s="55" t="s">
        <v>75</v>
      </c>
      <c r="C3" s="56"/>
      <c r="D3" s="53"/>
      <c r="E3" s="57"/>
      <c r="F3" s="57"/>
      <c r="G3" s="57"/>
      <c r="H3" s="57"/>
      <c r="I3" s="58"/>
      <c r="J3" s="59"/>
      <c r="K3" s="59"/>
      <c r="L3" s="59"/>
      <c r="M3" s="59"/>
      <c r="N3" s="60"/>
      <c r="O3" s="60"/>
      <c r="P3" s="53"/>
    </row>
    <row r="4" spans="1:16" ht="15.25" customHeight="1" x14ac:dyDescent="0.2">
      <c r="A4" s="42"/>
      <c r="B4" s="61"/>
      <c r="C4" s="61"/>
      <c r="D4" s="61"/>
      <c r="E4" s="46"/>
    </row>
    <row r="5" spans="1:16" s="68" customFormat="1" ht="23" customHeight="1" x14ac:dyDescent="0.25">
      <c r="A5" s="62"/>
      <c r="B5" s="63" t="s">
        <v>10</v>
      </c>
      <c r="C5" s="64" t="s">
        <v>11</v>
      </c>
      <c r="D5" s="65" t="s">
        <v>12</v>
      </c>
      <c r="E5" s="66"/>
      <c r="F5" s="67"/>
      <c r="G5" s="67"/>
      <c r="H5" s="67"/>
    </row>
    <row r="6" spans="1:16" ht="23" customHeight="1" x14ac:dyDescent="0.2">
      <c r="A6" s="42"/>
      <c r="B6" s="69" t="s">
        <v>13</v>
      </c>
      <c r="C6" s="70" t="s">
        <v>76</v>
      </c>
      <c r="D6" s="71">
        <v>0.1</v>
      </c>
      <c r="E6" s="46"/>
    </row>
    <row r="7" spans="1:16" ht="23" customHeight="1" x14ac:dyDescent="0.2">
      <c r="A7" s="42"/>
      <c r="B7" s="72" t="s">
        <v>14</v>
      </c>
      <c r="C7" s="70" t="s">
        <v>77</v>
      </c>
      <c r="D7" s="71">
        <v>0.15</v>
      </c>
      <c r="E7" s="46"/>
    </row>
    <row r="8" spans="1:16" ht="23" customHeight="1" x14ac:dyDescent="0.2">
      <c r="A8" s="42"/>
      <c r="B8" s="98" t="s">
        <v>15</v>
      </c>
      <c r="C8" s="120"/>
      <c r="D8" s="121"/>
      <c r="E8" s="46"/>
    </row>
    <row r="9" spans="1:16" ht="23" customHeight="1" x14ac:dyDescent="0.2">
      <c r="A9" s="42"/>
      <c r="B9" s="74"/>
      <c r="C9" s="61"/>
      <c r="D9" s="61"/>
      <c r="E9" s="46"/>
    </row>
    <row r="10" spans="1:16" s="68" customFormat="1" ht="23" customHeight="1" x14ac:dyDescent="0.25">
      <c r="A10" s="62"/>
      <c r="B10" s="75" t="s">
        <v>16</v>
      </c>
      <c r="C10" s="76"/>
      <c r="D10" s="77"/>
      <c r="E10" s="78"/>
      <c r="F10" s="67"/>
      <c r="G10" s="67"/>
      <c r="H10" s="67"/>
    </row>
    <row r="11" spans="1:16" ht="23" customHeight="1" x14ac:dyDescent="0.2">
      <c r="A11" s="42"/>
      <c r="B11" s="79" t="s">
        <v>78</v>
      </c>
      <c r="C11" s="80"/>
      <c r="D11" s="81"/>
      <c r="E11" s="82"/>
    </row>
    <row r="12" spans="1:16" ht="23" customHeight="1" x14ac:dyDescent="0.2">
      <c r="A12" s="42"/>
      <c r="B12" s="83" t="s">
        <v>79</v>
      </c>
      <c r="C12" s="84"/>
      <c r="D12" s="85"/>
      <c r="E12" s="82"/>
    </row>
    <row r="13" spans="1:16" ht="23" customHeight="1" x14ac:dyDescent="0.2">
      <c r="A13" s="42"/>
      <c r="B13" s="86" t="s">
        <v>80</v>
      </c>
      <c r="C13" s="87"/>
      <c r="D13" s="88"/>
      <c r="E13" s="82"/>
    </row>
    <row r="14" spans="1:16" ht="23" customHeight="1" x14ac:dyDescent="0.2">
      <c r="A14" s="42"/>
      <c r="B14" s="89"/>
      <c r="C14" s="61"/>
      <c r="D14" s="61"/>
      <c r="E14" s="46"/>
    </row>
    <row r="15" spans="1:16" s="68" customFormat="1" ht="23" customHeight="1" x14ac:dyDescent="0.25">
      <c r="A15" s="62"/>
      <c r="B15" s="63" t="s">
        <v>17</v>
      </c>
      <c r="C15" s="90"/>
      <c r="D15" s="91"/>
      <c r="E15" s="78"/>
      <c r="F15" s="67"/>
      <c r="G15" s="67"/>
      <c r="H15" s="67"/>
    </row>
    <row r="16" spans="1:16" ht="23" customHeight="1" x14ac:dyDescent="0.2">
      <c r="A16" s="42"/>
      <c r="B16" s="69" t="s">
        <v>18</v>
      </c>
      <c r="C16" s="92"/>
      <c r="D16" s="93"/>
      <c r="E16" s="82"/>
    </row>
    <row r="17" spans="1:5" ht="23" customHeight="1" x14ac:dyDescent="0.2">
      <c r="A17" s="42"/>
      <c r="B17" s="69" t="s">
        <v>19</v>
      </c>
      <c r="C17" s="92"/>
      <c r="D17" s="93"/>
      <c r="E17" s="82"/>
    </row>
    <row r="18" spans="1:5" ht="23" customHeight="1" x14ac:dyDescent="0.2">
      <c r="A18" s="42"/>
      <c r="B18" s="72" t="s">
        <v>20</v>
      </c>
      <c r="C18" s="92"/>
      <c r="D18" s="93"/>
      <c r="E18" s="82"/>
    </row>
    <row r="19" spans="1:5" ht="23" customHeight="1" x14ac:dyDescent="0.2">
      <c r="A19" s="42"/>
      <c r="B19" s="69" t="s">
        <v>21</v>
      </c>
      <c r="C19" s="92"/>
      <c r="D19" s="93"/>
      <c r="E19" s="82"/>
    </row>
    <row r="20" spans="1:5" ht="23" customHeight="1" x14ac:dyDescent="0.2">
      <c r="A20" s="42"/>
      <c r="B20" s="69" t="s">
        <v>22</v>
      </c>
      <c r="C20" s="92"/>
      <c r="D20" s="93"/>
      <c r="E20" s="82"/>
    </row>
    <row r="21" spans="1:5" ht="23" customHeight="1" x14ac:dyDescent="0.2">
      <c r="A21" s="42"/>
      <c r="B21" s="69" t="s">
        <v>23</v>
      </c>
      <c r="C21" s="92"/>
      <c r="D21" s="93"/>
      <c r="E21" s="82"/>
    </row>
    <row r="22" spans="1:5" ht="23" customHeight="1" x14ac:dyDescent="0.2">
      <c r="A22" s="42"/>
      <c r="B22" s="69" t="s">
        <v>24</v>
      </c>
      <c r="C22" s="92"/>
      <c r="D22" s="93"/>
      <c r="E22" s="82"/>
    </row>
    <row r="23" spans="1:5" ht="23" customHeight="1" x14ac:dyDescent="0.2">
      <c r="A23" s="42"/>
      <c r="B23" s="69" t="s">
        <v>25</v>
      </c>
      <c r="C23" s="92"/>
      <c r="D23" s="93"/>
      <c r="E23" s="82"/>
    </row>
    <row r="24" spans="1:5" ht="23" customHeight="1" x14ac:dyDescent="0.2">
      <c r="A24" s="42"/>
      <c r="B24" s="69" t="s">
        <v>26</v>
      </c>
      <c r="C24" s="92"/>
      <c r="D24" s="93"/>
      <c r="E24" s="82"/>
    </row>
    <row r="25" spans="1:5" ht="23" customHeight="1" x14ac:dyDescent="0.2">
      <c r="A25" s="42"/>
      <c r="B25" s="69" t="s">
        <v>27</v>
      </c>
      <c r="C25" s="92"/>
      <c r="D25" s="93"/>
      <c r="E25" s="82"/>
    </row>
    <row r="26" spans="1:5" ht="23" customHeight="1" x14ac:dyDescent="0.2">
      <c r="A26" s="42"/>
      <c r="B26" s="69" t="s">
        <v>28</v>
      </c>
      <c r="C26" s="92"/>
      <c r="D26" s="93"/>
      <c r="E26" s="82"/>
    </row>
    <row r="27" spans="1:5" ht="23" customHeight="1" x14ac:dyDescent="0.2">
      <c r="A27" s="42"/>
      <c r="B27" s="69" t="s">
        <v>29</v>
      </c>
      <c r="C27" s="92"/>
      <c r="D27" s="93"/>
      <c r="E27" s="82"/>
    </row>
    <row r="28" spans="1:5" ht="23" customHeight="1" x14ac:dyDescent="0.2">
      <c r="A28" s="42"/>
      <c r="B28" s="69" t="s">
        <v>30</v>
      </c>
      <c r="C28" s="92"/>
      <c r="D28" s="93"/>
      <c r="E28" s="82"/>
    </row>
    <row r="29" spans="1:5" ht="23" customHeight="1" x14ac:dyDescent="0.2">
      <c r="A29" s="42"/>
      <c r="B29" s="69" t="s">
        <v>31</v>
      </c>
      <c r="C29" s="92"/>
      <c r="D29" s="93"/>
      <c r="E29" s="82"/>
    </row>
    <row r="30" spans="1:5" ht="23" customHeight="1" x14ac:dyDescent="0.2">
      <c r="A30" s="42"/>
      <c r="B30" s="69" t="s">
        <v>32</v>
      </c>
      <c r="C30" s="92"/>
      <c r="D30" s="93"/>
      <c r="E30" s="82"/>
    </row>
    <row r="31" spans="1:5" ht="23" customHeight="1" x14ac:dyDescent="0.2">
      <c r="A31" s="42"/>
      <c r="B31" s="69" t="s">
        <v>33</v>
      </c>
      <c r="C31" s="92"/>
      <c r="D31" s="93"/>
      <c r="E31" s="82"/>
    </row>
    <row r="32" spans="1:5" ht="23" customHeight="1" x14ac:dyDescent="0.2">
      <c r="A32" s="42"/>
      <c r="B32" s="94" t="s">
        <v>34</v>
      </c>
      <c r="C32" s="95"/>
      <c r="D32" s="96"/>
      <c r="E32" s="82"/>
    </row>
    <row r="33" spans="1:8" ht="23" customHeight="1" x14ac:dyDescent="0.2">
      <c r="A33" s="42"/>
      <c r="B33" s="89"/>
      <c r="C33" s="61"/>
      <c r="D33" s="61"/>
      <c r="E33" s="46"/>
    </row>
    <row r="34" spans="1:8" s="68" customFormat="1" ht="23" customHeight="1" x14ac:dyDescent="0.25">
      <c r="A34" s="62"/>
      <c r="B34" s="63" t="s">
        <v>35</v>
      </c>
      <c r="C34" s="90"/>
      <c r="D34" s="91"/>
      <c r="E34" s="78"/>
      <c r="F34" s="67"/>
      <c r="G34" s="67"/>
      <c r="H34" s="67"/>
    </row>
    <row r="35" spans="1:8" ht="23" customHeight="1" x14ac:dyDescent="0.2">
      <c r="A35" s="42"/>
      <c r="B35" s="72" t="s">
        <v>36</v>
      </c>
      <c r="C35" s="45"/>
      <c r="D35" s="97"/>
      <c r="E35" s="82"/>
    </row>
    <row r="36" spans="1:8" ht="23" customHeight="1" x14ac:dyDescent="0.2">
      <c r="A36" s="42"/>
      <c r="B36" s="72" t="s">
        <v>37</v>
      </c>
      <c r="C36" s="45"/>
      <c r="D36" s="97"/>
      <c r="E36" s="82"/>
    </row>
    <row r="37" spans="1:8" ht="23" customHeight="1" x14ac:dyDescent="0.2">
      <c r="A37" s="42"/>
      <c r="B37" s="72" t="s">
        <v>38</v>
      </c>
      <c r="C37" s="45"/>
      <c r="D37" s="97"/>
      <c r="E37" s="82"/>
    </row>
    <row r="38" spans="1:8" ht="23" customHeight="1" x14ac:dyDescent="0.2">
      <c r="A38" s="42"/>
      <c r="B38" s="69" t="s">
        <v>39</v>
      </c>
      <c r="C38" s="92"/>
      <c r="D38" s="93"/>
      <c r="E38" s="82"/>
    </row>
    <row r="39" spans="1:8" ht="23" customHeight="1" x14ac:dyDescent="0.2">
      <c r="A39" s="42"/>
      <c r="B39" s="72" t="s">
        <v>40</v>
      </c>
      <c r="C39" s="45"/>
      <c r="D39" s="97"/>
      <c r="E39" s="82"/>
    </row>
    <row r="40" spans="1:8" ht="23" customHeight="1" x14ac:dyDescent="0.2">
      <c r="A40" s="42"/>
      <c r="B40" s="98" t="s">
        <v>41</v>
      </c>
      <c r="C40" s="61"/>
      <c r="D40" s="99"/>
      <c r="E40" s="82"/>
    </row>
    <row r="41" spans="1:8" ht="23" customHeight="1" x14ac:dyDescent="0.2">
      <c r="A41" s="42"/>
      <c r="B41" s="74"/>
      <c r="C41" s="61"/>
      <c r="D41" s="61"/>
      <c r="E41" s="46"/>
    </row>
    <row r="42" spans="1:8" s="68" customFormat="1" ht="23" customHeight="1" x14ac:dyDescent="0.25">
      <c r="A42" s="62"/>
      <c r="B42" s="63" t="s">
        <v>42</v>
      </c>
      <c r="C42" s="90"/>
      <c r="D42" s="91"/>
      <c r="E42" s="78"/>
      <c r="F42" s="67"/>
      <c r="G42" s="67"/>
      <c r="H42" s="67"/>
    </row>
    <row r="43" spans="1:8" ht="23" customHeight="1" x14ac:dyDescent="0.2">
      <c r="A43" s="42"/>
      <c r="B43" s="73" t="s">
        <v>43</v>
      </c>
      <c r="C43" s="45"/>
      <c r="D43" s="97"/>
      <c r="E43" s="82"/>
    </row>
    <row r="44" spans="1:8" ht="23" customHeight="1" x14ac:dyDescent="0.2">
      <c r="A44" s="42"/>
      <c r="B44" s="72" t="s">
        <v>44</v>
      </c>
      <c r="C44" s="45"/>
      <c r="D44" s="97"/>
      <c r="E44" s="82"/>
    </row>
    <row r="45" spans="1:8" ht="23" customHeight="1" x14ac:dyDescent="0.2">
      <c r="A45" s="42"/>
      <c r="B45" s="72" t="s">
        <v>45</v>
      </c>
      <c r="C45" s="45"/>
      <c r="D45" s="97"/>
      <c r="E45" s="82"/>
    </row>
    <row r="46" spans="1:8" ht="23" customHeight="1" x14ac:dyDescent="0.2">
      <c r="A46" s="42"/>
      <c r="B46" s="72" t="s">
        <v>46</v>
      </c>
      <c r="C46" s="45"/>
      <c r="D46" s="97"/>
      <c r="E46" s="82"/>
    </row>
    <row r="47" spans="1:8" ht="23" customHeight="1" x14ac:dyDescent="0.2">
      <c r="A47" s="42"/>
      <c r="B47" s="72" t="s">
        <v>47</v>
      </c>
      <c r="C47" s="45"/>
      <c r="D47" s="97"/>
      <c r="E47" s="82"/>
    </row>
    <row r="48" spans="1:8" ht="23" customHeight="1" x14ac:dyDescent="0.2">
      <c r="A48" s="42"/>
      <c r="B48" s="98" t="s">
        <v>48</v>
      </c>
      <c r="C48" s="61"/>
      <c r="D48" s="99"/>
      <c r="E48" s="82"/>
    </row>
    <row r="49" spans="1:8" ht="23" customHeight="1" x14ac:dyDescent="0.2">
      <c r="A49" s="42"/>
      <c r="B49" s="100"/>
      <c r="C49" s="45"/>
      <c r="D49" s="45"/>
      <c r="E49" s="46"/>
    </row>
    <row r="50" spans="1:8" s="68" customFormat="1" ht="23" customHeight="1" x14ac:dyDescent="0.25">
      <c r="A50" s="62"/>
      <c r="B50" s="63" t="s">
        <v>49</v>
      </c>
      <c r="C50" s="90"/>
      <c r="D50" s="91"/>
      <c r="E50" s="78"/>
      <c r="F50" s="67"/>
      <c r="G50" s="67"/>
      <c r="H50" s="67"/>
    </row>
    <row r="51" spans="1:8" ht="23" customHeight="1" x14ac:dyDescent="0.2">
      <c r="A51" s="42"/>
      <c r="B51" s="98" t="s">
        <v>50</v>
      </c>
      <c r="C51" s="61"/>
      <c r="D51" s="99"/>
      <c r="E51" s="82"/>
    </row>
    <row r="52" spans="1:8" ht="23" customHeight="1" x14ac:dyDescent="0.2">
      <c r="A52" s="101"/>
      <c r="B52" s="102" t="s">
        <v>51</v>
      </c>
      <c r="C52" s="101"/>
      <c r="D52" s="101"/>
      <c r="E52" s="46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EE017-8058-9448-BF33-C9A213C7B45F}">
  <sheetPr>
    <pageSetUpPr fitToPage="1"/>
  </sheetPr>
  <dimension ref="A1:R146"/>
  <sheetViews>
    <sheetView showGridLines="0" topLeftCell="C1" zoomScaleNormal="100" workbookViewId="0">
      <pane ySplit="1" topLeftCell="A2" activePane="bottomLeft" state="frozen"/>
      <selection activeCell="F9" sqref="F9:G9"/>
      <selection pane="bottomLeft" activeCell="N23" sqref="N23"/>
    </sheetView>
  </sheetViews>
  <sheetFormatPr baseColWidth="10" defaultColWidth="10.83203125" defaultRowHeight="16" customHeight="1" x14ac:dyDescent="0.2"/>
  <cols>
    <col min="1" max="2" width="10.83203125" style="54" hidden="1" customWidth="1"/>
    <col min="3" max="3" width="6.1640625" style="54" customWidth="1"/>
    <col min="4" max="4" width="8.83203125" style="54" customWidth="1"/>
    <col min="5" max="5" width="18.1640625" style="54" customWidth="1"/>
    <col min="6" max="6" width="17" style="54" bestFit="1" customWidth="1"/>
    <col min="7" max="7" width="14.1640625" style="54" bestFit="1" customWidth="1"/>
    <col min="8" max="8" width="17.83203125" style="54" customWidth="1"/>
    <col min="9" max="9" width="34.33203125" style="54" bestFit="1" customWidth="1"/>
    <col min="10" max="10" width="25" style="113" bestFit="1" customWidth="1"/>
    <col min="11" max="11" width="10" style="113" bestFit="1" customWidth="1"/>
    <col min="12" max="13" width="12" style="114" customWidth="1"/>
    <col min="14" max="14" width="10.83203125" style="113"/>
    <col min="15" max="15" width="10.83203125" style="114"/>
    <col min="16" max="16" width="10.83203125" style="54"/>
    <col min="17" max="17" width="10.83203125" style="128"/>
    <col min="18" max="16384" width="10.83203125" style="54"/>
  </cols>
  <sheetData>
    <row r="1" spans="1:18" ht="23" customHeight="1" x14ac:dyDescent="0.2">
      <c r="A1" s="103"/>
      <c r="B1" s="104"/>
      <c r="C1" s="105" t="s">
        <v>52</v>
      </c>
      <c r="D1" s="106" t="s">
        <v>53</v>
      </c>
      <c r="E1" s="106" t="s">
        <v>54</v>
      </c>
      <c r="F1" s="106" t="s">
        <v>55</v>
      </c>
      <c r="G1" s="106" t="s">
        <v>56</v>
      </c>
      <c r="H1" s="106" t="s">
        <v>57</v>
      </c>
      <c r="I1" s="106" t="s">
        <v>58</v>
      </c>
      <c r="J1" s="107" t="s">
        <v>59</v>
      </c>
      <c r="K1" s="107" t="s">
        <v>60</v>
      </c>
      <c r="L1" s="108" t="s">
        <v>61</v>
      </c>
      <c r="M1" s="108" t="s">
        <v>62</v>
      </c>
      <c r="N1" s="107" t="s">
        <v>63</v>
      </c>
      <c r="O1" s="109" t="s">
        <v>64</v>
      </c>
    </row>
    <row r="2" spans="1:18" ht="43" customHeight="1" x14ac:dyDescent="0.2">
      <c r="A2" s="110"/>
      <c r="B2" s="111"/>
      <c r="C2" s="56"/>
      <c r="D2" s="129" t="s">
        <v>456</v>
      </c>
      <c r="E2" s="58"/>
      <c r="F2" s="58"/>
      <c r="G2" s="58"/>
      <c r="H2" s="58"/>
      <c r="I2" s="58"/>
      <c r="J2" s="59"/>
      <c r="K2" s="59"/>
      <c r="L2" s="112"/>
      <c r="M2" s="112"/>
    </row>
    <row r="3" spans="1:18" ht="23" customHeight="1" x14ac:dyDescent="0.2">
      <c r="A3" s="110"/>
      <c r="B3" s="111"/>
      <c r="C3" s="56"/>
      <c r="D3" s="56"/>
      <c r="E3" s="58"/>
      <c r="F3" s="58"/>
      <c r="G3" s="58"/>
      <c r="H3" s="58"/>
      <c r="I3" s="53"/>
      <c r="J3" s="59"/>
      <c r="K3" s="115"/>
      <c r="L3" s="116"/>
      <c r="M3" s="117"/>
      <c r="N3" s="118"/>
      <c r="O3" s="119"/>
    </row>
    <row r="4" spans="1:18" ht="23" customHeight="1" x14ac:dyDescent="0.2">
      <c r="A4" s="130"/>
      <c r="B4" s="131"/>
      <c r="C4" s="132" t="s">
        <v>81</v>
      </c>
      <c r="D4" s="132" t="s">
        <v>69</v>
      </c>
      <c r="E4" s="132" t="s">
        <v>82</v>
      </c>
      <c r="F4" s="132" t="s">
        <v>83</v>
      </c>
      <c r="G4" s="133" t="s">
        <v>97</v>
      </c>
      <c r="H4" s="133" t="s">
        <v>84</v>
      </c>
      <c r="I4" s="132" t="s">
        <v>85</v>
      </c>
      <c r="J4" s="134" t="s">
        <v>86</v>
      </c>
      <c r="K4" s="135" t="s">
        <v>87</v>
      </c>
      <c r="L4" s="136">
        <v>348</v>
      </c>
      <c r="M4" s="123">
        <v>579.95000000000005</v>
      </c>
      <c r="N4" s="122"/>
      <c r="O4" s="137">
        <f>N4*L4</f>
        <v>0</v>
      </c>
      <c r="P4" s="138"/>
      <c r="Q4" s="139"/>
      <c r="R4" s="138"/>
    </row>
    <row r="5" spans="1:18" ht="23" customHeight="1" x14ac:dyDescent="0.2">
      <c r="A5" s="130"/>
      <c r="B5" s="131"/>
      <c r="C5" s="132" t="s">
        <v>81</v>
      </c>
      <c r="D5" s="132" t="s">
        <v>69</v>
      </c>
      <c r="E5" s="132" t="s">
        <v>82</v>
      </c>
      <c r="F5" s="132" t="s">
        <v>83</v>
      </c>
      <c r="G5" s="133" t="s">
        <v>98</v>
      </c>
      <c r="H5" s="133" t="s">
        <v>88</v>
      </c>
      <c r="I5" s="132" t="s">
        <v>85</v>
      </c>
      <c r="J5" s="134" t="s">
        <v>86</v>
      </c>
      <c r="K5" s="135" t="s">
        <v>89</v>
      </c>
      <c r="L5" s="136">
        <v>348</v>
      </c>
      <c r="M5" s="123">
        <v>579.95000000000005</v>
      </c>
      <c r="N5" s="122"/>
      <c r="O5" s="137">
        <f t="shared" ref="O5:O67" si="0">N5*L5</f>
        <v>0</v>
      </c>
      <c r="P5" s="138"/>
      <c r="Q5" s="139"/>
      <c r="R5" s="138"/>
    </row>
    <row r="6" spans="1:18" ht="23" customHeight="1" x14ac:dyDescent="0.2">
      <c r="A6" s="130"/>
      <c r="B6" s="131"/>
      <c r="C6" s="132" t="s">
        <v>81</v>
      </c>
      <c r="D6" s="132" t="s">
        <v>69</v>
      </c>
      <c r="E6" s="132" t="s">
        <v>82</v>
      </c>
      <c r="F6" s="132" t="s">
        <v>83</v>
      </c>
      <c r="G6" s="133" t="s">
        <v>99</v>
      </c>
      <c r="H6" s="133" t="s">
        <v>90</v>
      </c>
      <c r="I6" s="132" t="s">
        <v>85</v>
      </c>
      <c r="J6" s="134" t="s">
        <v>86</v>
      </c>
      <c r="K6" s="135" t="s">
        <v>91</v>
      </c>
      <c r="L6" s="136">
        <v>348</v>
      </c>
      <c r="M6" s="123">
        <v>579.95000000000005</v>
      </c>
      <c r="N6" s="122"/>
      <c r="O6" s="137">
        <f t="shared" si="0"/>
        <v>0</v>
      </c>
      <c r="P6" s="138"/>
      <c r="Q6" s="139"/>
      <c r="R6" s="138"/>
    </row>
    <row r="7" spans="1:18" ht="23" customHeight="1" x14ac:dyDescent="0.2">
      <c r="A7" s="130"/>
      <c r="B7" s="131"/>
      <c r="C7" s="132" t="s">
        <v>81</v>
      </c>
      <c r="D7" s="132" t="s">
        <v>69</v>
      </c>
      <c r="E7" s="132" t="s">
        <v>82</v>
      </c>
      <c r="F7" s="132" t="s">
        <v>83</v>
      </c>
      <c r="G7" s="133" t="s">
        <v>100</v>
      </c>
      <c r="H7" s="133" t="s">
        <v>92</v>
      </c>
      <c r="I7" s="132" t="s">
        <v>93</v>
      </c>
      <c r="J7" s="134" t="s">
        <v>86</v>
      </c>
      <c r="K7" s="135" t="s">
        <v>94</v>
      </c>
      <c r="L7" s="136">
        <v>348</v>
      </c>
      <c r="M7" s="123">
        <v>579.95000000000005</v>
      </c>
      <c r="N7" s="122"/>
      <c r="O7" s="137">
        <f t="shared" si="0"/>
        <v>0</v>
      </c>
      <c r="P7" s="138"/>
      <c r="Q7" s="139"/>
      <c r="R7" s="138"/>
    </row>
    <row r="8" spans="1:18" ht="23" customHeight="1" x14ac:dyDescent="0.2">
      <c r="A8" s="130"/>
      <c r="B8" s="131"/>
      <c r="C8" s="132" t="s">
        <v>81</v>
      </c>
      <c r="D8" s="132" t="s">
        <v>69</v>
      </c>
      <c r="E8" s="132" t="s">
        <v>82</v>
      </c>
      <c r="F8" s="132" t="s">
        <v>83</v>
      </c>
      <c r="G8" s="133" t="s">
        <v>101</v>
      </c>
      <c r="H8" s="133" t="s">
        <v>95</v>
      </c>
      <c r="I8" s="132" t="s">
        <v>93</v>
      </c>
      <c r="J8" s="134" t="s">
        <v>86</v>
      </c>
      <c r="K8" s="135" t="s">
        <v>96</v>
      </c>
      <c r="L8" s="136">
        <v>348</v>
      </c>
      <c r="M8" s="123">
        <v>579.95000000000005</v>
      </c>
      <c r="N8" s="122"/>
      <c r="O8" s="137">
        <f t="shared" si="0"/>
        <v>0</v>
      </c>
      <c r="P8" s="138"/>
      <c r="Q8" s="139"/>
      <c r="R8" s="138"/>
    </row>
    <row r="9" spans="1:18" ht="23" customHeight="1" x14ac:dyDescent="0.2">
      <c r="A9" s="130"/>
      <c r="B9" s="131"/>
      <c r="C9" s="132" t="s">
        <v>81</v>
      </c>
      <c r="D9" s="132" t="s">
        <v>69</v>
      </c>
      <c r="E9" s="132" t="s">
        <v>82</v>
      </c>
      <c r="F9" s="132" t="s">
        <v>83</v>
      </c>
      <c r="G9" s="132" t="s">
        <v>102</v>
      </c>
      <c r="H9" s="132" t="s">
        <v>103</v>
      </c>
      <c r="I9" s="132" t="s">
        <v>104</v>
      </c>
      <c r="J9" s="134" t="s">
        <v>105</v>
      </c>
      <c r="K9" s="135">
        <v>167</v>
      </c>
      <c r="L9" s="136">
        <v>372</v>
      </c>
      <c r="M9" s="123">
        <v>619.95000000000005</v>
      </c>
      <c r="N9" s="122"/>
      <c r="O9" s="137">
        <f t="shared" si="0"/>
        <v>0</v>
      </c>
      <c r="P9" s="138"/>
      <c r="Q9" s="139"/>
      <c r="R9" s="138"/>
    </row>
    <row r="10" spans="1:18" ht="23" customHeight="1" x14ac:dyDescent="0.2">
      <c r="A10" s="130"/>
      <c r="B10" s="131"/>
      <c r="C10" s="132" t="s">
        <v>81</v>
      </c>
      <c r="D10" s="132" t="s">
        <v>69</v>
      </c>
      <c r="E10" s="132" t="s">
        <v>82</v>
      </c>
      <c r="F10" s="132" t="s">
        <v>83</v>
      </c>
      <c r="G10" s="132" t="s">
        <v>106</v>
      </c>
      <c r="H10" s="132" t="s">
        <v>107</v>
      </c>
      <c r="I10" s="132" t="s">
        <v>104</v>
      </c>
      <c r="J10" s="134" t="s">
        <v>105</v>
      </c>
      <c r="K10" s="135">
        <v>171</v>
      </c>
      <c r="L10" s="136">
        <v>372</v>
      </c>
      <c r="M10" s="123">
        <v>619.95000000000005</v>
      </c>
      <c r="N10" s="122"/>
      <c r="O10" s="137">
        <f t="shared" si="0"/>
        <v>0</v>
      </c>
      <c r="P10" s="138"/>
      <c r="Q10" s="139"/>
      <c r="R10" s="138"/>
    </row>
    <row r="11" spans="1:18" ht="23" customHeight="1" x14ac:dyDescent="0.2">
      <c r="A11" s="130"/>
      <c r="B11" s="131"/>
      <c r="C11" s="132" t="s">
        <v>81</v>
      </c>
      <c r="D11" s="132" t="s">
        <v>69</v>
      </c>
      <c r="E11" s="132" t="s">
        <v>82</v>
      </c>
      <c r="F11" s="132" t="s">
        <v>83</v>
      </c>
      <c r="G11" s="133" t="s">
        <v>108</v>
      </c>
      <c r="H11" s="133" t="s">
        <v>109</v>
      </c>
      <c r="I11" s="132" t="s">
        <v>110</v>
      </c>
      <c r="J11" s="134" t="s">
        <v>86</v>
      </c>
      <c r="K11" s="135" t="s">
        <v>87</v>
      </c>
      <c r="L11" s="136">
        <v>276</v>
      </c>
      <c r="M11" s="123">
        <v>459.95</v>
      </c>
      <c r="N11" s="122"/>
      <c r="O11" s="137">
        <f t="shared" si="0"/>
        <v>0</v>
      </c>
      <c r="P11" s="138"/>
      <c r="Q11" s="139"/>
      <c r="R11" s="138"/>
    </row>
    <row r="12" spans="1:18" ht="23" customHeight="1" x14ac:dyDescent="0.2">
      <c r="A12" s="130"/>
      <c r="B12" s="131"/>
      <c r="C12" s="132" t="s">
        <v>81</v>
      </c>
      <c r="D12" s="132" t="s">
        <v>69</v>
      </c>
      <c r="E12" s="132" t="s">
        <v>82</v>
      </c>
      <c r="F12" s="132" t="s">
        <v>83</v>
      </c>
      <c r="G12" s="133" t="s">
        <v>111</v>
      </c>
      <c r="H12" s="133" t="s">
        <v>112</v>
      </c>
      <c r="I12" s="132" t="s">
        <v>110</v>
      </c>
      <c r="J12" s="134" t="s">
        <v>86</v>
      </c>
      <c r="K12" s="135" t="s">
        <v>89</v>
      </c>
      <c r="L12" s="136">
        <v>276</v>
      </c>
      <c r="M12" s="123">
        <v>459.95</v>
      </c>
      <c r="N12" s="122"/>
      <c r="O12" s="137">
        <f t="shared" si="0"/>
        <v>0</v>
      </c>
      <c r="P12" s="138"/>
      <c r="Q12" s="139"/>
      <c r="R12" s="138"/>
    </row>
    <row r="13" spans="1:18" ht="23" customHeight="1" x14ac:dyDescent="0.2">
      <c r="A13" s="130"/>
      <c r="B13" s="131"/>
      <c r="C13" s="132" t="s">
        <v>81</v>
      </c>
      <c r="D13" s="132" t="s">
        <v>69</v>
      </c>
      <c r="E13" s="132" t="s">
        <v>82</v>
      </c>
      <c r="F13" s="132" t="s">
        <v>83</v>
      </c>
      <c r="G13" s="133" t="s">
        <v>113</v>
      </c>
      <c r="H13" s="133" t="s">
        <v>114</v>
      </c>
      <c r="I13" s="132" t="s">
        <v>110</v>
      </c>
      <c r="J13" s="134" t="s">
        <v>86</v>
      </c>
      <c r="K13" s="135" t="s">
        <v>94</v>
      </c>
      <c r="L13" s="136">
        <v>276</v>
      </c>
      <c r="M13" s="123">
        <v>459.95</v>
      </c>
      <c r="N13" s="122"/>
      <c r="O13" s="137">
        <f t="shared" si="0"/>
        <v>0</v>
      </c>
      <c r="P13" s="138"/>
      <c r="Q13" s="139"/>
      <c r="R13" s="138"/>
    </row>
    <row r="14" spans="1:18" ht="23" customHeight="1" x14ac:dyDescent="0.2">
      <c r="A14" s="130"/>
      <c r="B14" s="131"/>
      <c r="C14" s="132" t="s">
        <v>81</v>
      </c>
      <c r="D14" s="132" t="s">
        <v>69</v>
      </c>
      <c r="E14" s="132" t="s">
        <v>82</v>
      </c>
      <c r="F14" s="132" t="s">
        <v>83</v>
      </c>
      <c r="G14" s="133" t="s">
        <v>115</v>
      </c>
      <c r="H14" s="133" t="s">
        <v>116</v>
      </c>
      <c r="I14" s="132" t="s">
        <v>110</v>
      </c>
      <c r="J14" s="134" t="s">
        <v>86</v>
      </c>
      <c r="K14" s="135" t="s">
        <v>96</v>
      </c>
      <c r="L14" s="136">
        <v>276</v>
      </c>
      <c r="M14" s="123">
        <v>459.95</v>
      </c>
      <c r="N14" s="122"/>
      <c r="O14" s="137">
        <f t="shared" si="0"/>
        <v>0</v>
      </c>
      <c r="P14" s="138"/>
      <c r="Q14" s="139"/>
      <c r="R14" s="138"/>
    </row>
    <row r="15" spans="1:18" ht="23" customHeight="1" x14ac:dyDescent="0.2">
      <c r="A15" s="130"/>
      <c r="B15" s="131"/>
      <c r="C15" s="132" t="s">
        <v>81</v>
      </c>
      <c r="D15" s="132" t="s">
        <v>69</v>
      </c>
      <c r="E15" s="132" t="s">
        <v>82</v>
      </c>
      <c r="F15" s="132" t="s">
        <v>83</v>
      </c>
      <c r="G15" s="133" t="s">
        <v>117</v>
      </c>
      <c r="H15" s="133" t="s">
        <v>118</v>
      </c>
      <c r="I15" s="132" t="s">
        <v>119</v>
      </c>
      <c r="J15" s="134" t="s">
        <v>86</v>
      </c>
      <c r="K15" s="135" t="s">
        <v>120</v>
      </c>
      <c r="L15" s="136">
        <v>250</v>
      </c>
      <c r="M15" s="123">
        <v>419.95</v>
      </c>
      <c r="N15" s="122"/>
      <c r="O15" s="137">
        <f t="shared" si="0"/>
        <v>0</v>
      </c>
      <c r="P15" s="138"/>
      <c r="Q15" s="140"/>
      <c r="R15" s="138"/>
    </row>
    <row r="16" spans="1:18" ht="23" customHeight="1" x14ac:dyDescent="0.2">
      <c r="A16" s="130"/>
      <c r="B16" s="131"/>
      <c r="C16" s="132" t="s">
        <v>81</v>
      </c>
      <c r="D16" s="132" t="s">
        <v>69</v>
      </c>
      <c r="E16" s="132" t="s">
        <v>82</v>
      </c>
      <c r="F16" s="132" t="s">
        <v>83</v>
      </c>
      <c r="G16" s="133" t="s">
        <v>121</v>
      </c>
      <c r="H16" s="133" t="s">
        <v>122</v>
      </c>
      <c r="I16" s="132" t="s">
        <v>119</v>
      </c>
      <c r="J16" s="134" t="s">
        <v>86</v>
      </c>
      <c r="K16" s="135" t="s">
        <v>87</v>
      </c>
      <c r="L16" s="136">
        <v>250</v>
      </c>
      <c r="M16" s="123">
        <v>419.95</v>
      </c>
      <c r="N16" s="122"/>
      <c r="O16" s="137">
        <f t="shared" si="0"/>
        <v>0</v>
      </c>
      <c r="P16" s="138"/>
      <c r="Q16" s="139"/>
      <c r="R16" s="138"/>
    </row>
    <row r="17" spans="1:18" ht="23" customHeight="1" x14ac:dyDescent="0.2">
      <c r="A17" s="130"/>
      <c r="B17" s="131"/>
      <c r="C17" s="132" t="s">
        <v>81</v>
      </c>
      <c r="D17" s="132" t="s">
        <v>69</v>
      </c>
      <c r="E17" s="132" t="s">
        <v>82</v>
      </c>
      <c r="F17" s="132" t="s">
        <v>83</v>
      </c>
      <c r="G17" s="133" t="s">
        <v>123</v>
      </c>
      <c r="H17" s="133" t="s">
        <v>124</v>
      </c>
      <c r="I17" s="132" t="s">
        <v>119</v>
      </c>
      <c r="J17" s="134" t="s">
        <v>86</v>
      </c>
      <c r="K17" s="135" t="s">
        <v>89</v>
      </c>
      <c r="L17" s="136">
        <v>250</v>
      </c>
      <c r="M17" s="123">
        <v>419.95</v>
      </c>
      <c r="N17" s="122"/>
      <c r="O17" s="137">
        <f t="shared" si="0"/>
        <v>0</v>
      </c>
      <c r="P17" s="138"/>
      <c r="Q17" s="139"/>
      <c r="R17" s="138"/>
    </row>
    <row r="18" spans="1:18" ht="23" customHeight="1" x14ac:dyDescent="0.2">
      <c r="A18" s="130"/>
      <c r="B18" s="131"/>
      <c r="C18" s="132" t="s">
        <v>81</v>
      </c>
      <c r="D18" s="132" t="s">
        <v>69</v>
      </c>
      <c r="E18" s="132" t="s">
        <v>82</v>
      </c>
      <c r="F18" s="132" t="s">
        <v>83</v>
      </c>
      <c r="G18" s="133" t="s">
        <v>125</v>
      </c>
      <c r="H18" s="133" t="s">
        <v>126</v>
      </c>
      <c r="I18" s="132" t="s">
        <v>119</v>
      </c>
      <c r="J18" s="134" t="s">
        <v>86</v>
      </c>
      <c r="K18" s="135" t="s">
        <v>91</v>
      </c>
      <c r="L18" s="136">
        <v>250</v>
      </c>
      <c r="M18" s="123">
        <v>419.95</v>
      </c>
      <c r="N18" s="122"/>
      <c r="O18" s="137">
        <f t="shared" si="0"/>
        <v>0</v>
      </c>
      <c r="P18" s="138"/>
      <c r="Q18" s="139"/>
      <c r="R18" s="138"/>
    </row>
    <row r="19" spans="1:18" ht="23" customHeight="1" x14ac:dyDescent="0.2">
      <c r="A19" s="130"/>
      <c r="B19" s="131"/>
      <c r="C19" s="132" t="s">
        <v>81</v>
      </c>
      <c r="D19" s="132" t="s">
        <v>69</v>
      </c>
      <c r="E19" s="132" t="s">
        <v>82</v>
      </c>
      <c r="F19" s="132" t="s">
        <v>83</v>
      </c>
      <c r="G19" s="133" t="s">
        <v>127</v>
      </c>
      <c r="H19" s="133" t="s">
        <v>128</v>
      </c>
      <c r="I19" s="132" t="s">
        <v>129</v>
      </c>
      <c r="J19" s="134" t="s">
        <v>86</v>
      </c>
      <c r="K19" s="135" t="s">
        <v>89</v>
      </c>
      <c r="L19" s="136">
        <v>250</v>
      </c>
      <c r="M19" s="123">
        <v>419.95</v>
      </c>
      <c r="N19" s="122"/>
      <c r="O19" s="137">
        <f t="shared" si="0"/>
        <v>0</v>
      </c>
      <c r="P19" s="138"/>
      <c r="Q19" s="139"/>
      <c r="R19" s="138"/>
    </row>
    <row r="20" spans="1:18" ht="23" customHeight="1" x14ac:dyDescent="0.2">
      <c r="A20" s="130"/>
      <c r="B20" s="131"/>
      <c r="C20" s="132" t="s">
        <v>81</v>
      </c>
      <c r="D20" s="132" t="s">
        <v>69</v>
      </c>
      <c r="E20" s="132" t="s">
        <v>82</v>
      </c>
      <c r="F20" s="132" t="s">
        <v>83</v>
      </c>
      <c r="G20" s="133" t="s">
        <v>130</v>
      </c>
      <c r="H20" s="133" t="s">
        <v>131</v>
      </c>
      <c r="I20" s="132" t="s">
        <v>129</v>
      </c>
      <c r="J20" s="134" t="s">
        <v>86</v>
      </c>
      <c r="K20" s="135" t="s">
        <v>91</v>
      </c>
      <c r="L20" s="136">
        <v>250</v>
      </c>
      <c r="M20" s="123">
        <v>419.95</v>
      </c>
      <c r="N20" s="122"/>
      <c r="O20" s="137">
        <f t="shared" si="0"/>
        <v>0</v>
      </c>
      <c r="P20" s="138"/>
      <c r="Q20" s="139"/>
      <c r="R20" s="138"/>
    </row>
    <row r="21" spans="1:18" ht="23" customHeight="1" x14ac:dyDescent="0.2">
      <c r="A21" s="130"/>
      <c r="B21" s="131"/>
      <c r="C21" s="132" t="s">
        <v>81</v>
      </c>
      <c r="D21" s="132" t="s">
        <v>69</v>
      </c>
      <c r="E21" s="132" t="s">
        <v>82</v>
      </c>
      <c r="F21" s="132" t="s">
        <v>83</v>
      </c>
      <c r="G21" s="133" t="s">
        <v>132</v>
      </c>
      <c r="H21" s="133" t="s">
        <v>133</v>
      </c>
      <c r="I21" s="132" t="s">
        <v>129</v>
      </c>
      <c r="J21" s="134" t="s">
        <v>86</v>
      </c>
      <c r="K21" s="135" t="s">
        <v>94</v>
      </c>
      <c r="L21" s="136">
        <v>250</v>
      </c>
      <c r="M21" s="123">
        <v>419.95</v>
      </c>
      <c r="N21" s="122"/>
      <c r="O21" s="137">
        <f t="shared" si="0"/>
        <v>0</v>
      </c>
      <c r="P21" s="138"/>
      <c r="Q21" s="139"/>
      <c r="R21" s="138"/>
    </row>
    <row r="22" spans="1:18" ht="23" customHeight="1" x14ac:dyDescent="0.2">
      <c r="A22" s="130"/>
      <c r="B22" s="131"/>
      <c r="C22" s="132" t="s">
        <v>81</v>
      </c>
      <c r="D22" s="132" t="s">
        <v>69</v>
      </c>
      <c r="E22" s="132" t="s">
        <v>82</v>
      </c>
      <c r="F22" s="132" t="s">
        <v>83</v>
      </c>
      <c r="G22" s="133" t="s">
        <v>134</v>
      </c>
      <c r="H22" s="133" t="s">
        <v>135</v>
      </c>
      <c r="I22" s="132" t="s">
        <v>129</v>
      </c>
      <c r="J22" s="134" t="s">
        <v>86</v>
      </c>
      <c r="K22" s="135" t="s">
        <v>96</v>
      </c>
      <c r="L22" s="136">
        <v>250</v>
      </c>
      <c r="M22" s="123">
        <v>419.95</v>
      </c>
      <c r="N22" s="122"/>
      <c r="O22" s="137">
        <f t="shared" si="0"/>
        <v>0</v>
      </c>
      <c r="P22" s="138"/>
      <c r="Q22" s="139"/>
      <c r="R22" s="138"/>
    </row>
    <row r="23" spans="1:18" ht="23" customHeight="1" x14ac:dyDescent="0.2">
      <c r="A23" s="130"/>
      <c r="B23" s="131"/>
      <c r="C23" s="132" t="s">
        <v>81</v>
      </c>
      <c r="D23" s="132" t="s">
        <v>69</v>
      </c>
      <c r="E23" s="132" t="s">
        <v>82</v>
      </c>
      <c r="F23" s="132" t="s">
        <v>83</v>
      </c>
      <c r="G23" s="132" t="s">
        <v>136</v>
      </c>
      <c r="H23" s="132" t="s">
        <v>137</v>
      </c>
      <c r="I23" s="132" t="s">
        <v>138</v>
      </c>
      <c r="J23" s="134" t="s">
        <v>105</v>
      </c>
      <c r="K23" s="135" t="s">
        <v>139</v>
      </c>
      <c r="L23" s="136">
        <v>220</v>
      </c>
      <c r="M23" s="123">
        <v>369.95</v>
      </c>
      <c r="N23" s="122"/>
      <c r="O23" s="137">
        <f t="shared" si="0"/>
        <v>0</v>
      </c>
      <c r="P23" s="138"/>
      <c r="Q23" s="139"/>
      <c r="R23" s="138"/>
    </row>
    <row r="24" spans="1:18" ht="23" customHeight="1" x14ac:dyDescent="0.2">
      <c r="A24" s="130"/>
      <c r="B24" s="131"/>
      <c r="C24" s="132" t="s">
        <v>81</v>
      </c>
      <c r="D24" s="132" t="s">
        <v>69</v>
      </c>
      <c r="E24" s="132" t="s">
        <v>82</v>
      </c>
      <c r="F24" s="132" t="s">
        <v>83</v>
      </c>
      <c r="G24" s="132" t="s">
        <v>140</v>
      </c>
      <c r="H24" s="132" t="s">
        <v>141</v>
      </c>
      <c r="I24" s="132" t="s">
        <v>138</v>
      </c>
      <c r="J24" s="134" t="s">
        <v>105</v>
      </c>
      <c r="K24" s="135" t="s">
        <v>87</v>
      </c>
      <c r="L24" s="136">
        <v>220</v>
      </c>
      <c r="M24" s="123">
        <v>369.95</v>
      </c>
      <c r="N24" s="122"/>
      <c r="O24" s="137">
        <f t="shared" si="0"/>
        <v>0</v>
      </c>
      <c r="P24" s="138"/>
      <c r="Q24" s="139"/>
      <c r="R24" s="138"/>
    </row>
    <row r="25" spans="1:18" ht="23" customHeight="1" x14ac:dyDescent="0.2">
      <c r="A25" s="130"/>
      <c r="B25" s="131"/>
      <c r="C25" s="132" t="s">
        <v>81</v>
      </c>
      <c r="D25" s="132" t="s">
        <v>69</v>
      </c>
      <c r="E25" s="132" t="s">
        <v>82</v>
      </c>
      <c r="F25" s="132" t="s">
        <v>83</v>
      </c>
      <c r="G25" s="132" t="s">
        <v>142</v>
      </c>
      <c r="H25" s="132" t="s">
        <v>143</v>
      </c>
      <c r="I25" s="132" t="s">
        <v>138</v>
      </c>
      <c r="J25" s="134" t="s">
        <v>105</v>
      </c>
      <c r="K25" s="135" t="s">
        <v>89</v>
      </c>
      <c r="L25" s="136">
        <v>220</v>
      </c>
      <c r="M25" s="123">
        <v>369.95</v>
      </c>
      <c r="N25" s="122"/>
      <c r="O25" s="137">
        <f t="shared" si="0"/>
        <v>0</v>
      </c>
      <c r="P25" s="138"/>
      <c r="Q25" s="139"/>
      <c r="R25" s="138"/>
    </row>
    <row r="26" spans="1:18" ht="23" customHeight="1" x14ac:dyDescent="0.2">
      <c r="A26" s="130"/>
      <c r="B26" s="131"/>
      <c r="C26" s="132" t="s">
        <v>81</v>
      </c>
      <c r="D26" s="132" t="s">
        <v>69</v>
      </c>
      <c r="E26" s="132" t="s">
        <v>82</v>
      </c>
      <c r="F26" s="132" t="s">
        <v>83</v>
      </c>
      <c r="G26" s="132" t="s">
        <v>144</v>
      </c>
      <c r="H26" s="132" t="s">
        <v>145</v>
      </c>
      <c r="I26" s="132" t="s">
        <v>138</v>
      </c>
      <c r="J26" s="134" t="s">
        <v>105</v>
      </c>
      <c r="K26" s="135" t="s">
        <v>146</v>
      </c>
      <c r="L26" s="136">
        <v>220</v>
      </c>
      <c r="M26" s="123">
        <v>369.95</v>
      </c>
      <c r="N26" s="122"/>
      <c r="O26" s="137">
        <f t="shared" si="0"/>
        <v>0</v>
      </c>
      <c r="P26" s="138"/>
      <c r="Q26" s="139"/>
      <c r="R26" s="138"/>
    </row>
    <row r="27" spans="1:18" ht="23" customHeight="1" x14ac:dyDescent="0.2">
      <c r="A27" s="130"/>
      <c r="B27" s="131"/>
      <c r="C27" s="132" t="s">
        <v>81</v>
      </c>
      <c r="D27" s="132" t="s">
        <v>69</v>
      </c>
      <c r="E27" s="132" t="s">
        <v>82</v>
      </c>
      <c r="F27" s="132" t="s">
        <v>83</v>
      </c>
      <c r="G27" s="132" t="s">
        <v>147</v>
      </c>
      <c r="H27" s="132" t="s">
        <v>148</v>
      </c>
      <c r="I27" s="132" t="s">
        <v>138</v>
      </c>
      <c r="J27" s="134" t="s">
        <v>105</v>
      </c>
      <c r="K27" s="135" t="s">
        <v>149</v>
      </c>
      <c r="L27" s="136">
        <v>220</v>
      </c>
      <c r="M27" s="123">
        <v>369.95</v>
      </c>
      <c r="N27" s="122"/>
      <c r="O27" s="137">
        <f t="shared" si="0"/>
        <v>0</v>
      </c>
      <c r="P27" s="138"/>
      <c r="Q27" s="139"/>
      <c r="R27" s="138"/>
    </row>
    <row r="28" spans="1:18" ht="23" customHeight="1" x14ac:dyDescent="0.2">
      <c r="A28" s="130"/>
      <c r="B28" s="131"/>
      <c r="C28" s="132" t="s">
        <v>81</v>
      </c>
      <c r="D28" s="132" t="s">
        <v>69</v>
      </c>
      <c r="E28" s="132" t="s">
        <v>82</v>
      </c>
      <c r="F28" s="132" t="s">
        <v>83</v>
      </c>
      <c r="G28" s="132" t="s">
        <v>150</v>
      </c>
      <c r="H28" s="132" t="s">
        <v>151</v>
      </c>
      <c r="I28" s="132" t="s">
        <v>152</v>
      </c>
      <c r="J28" s="134" t="s">
        <v>105</v>
      </c>
      <c r="K28" s="135" t="s">
        <v>153</v>
      </c>
      <c r="L28" s="136">
        <v>220</v>
      </c>
      <c r="M28" s="123">
        <v>369.95</v>
      </c>
      <c r="N28" s="122"/>
      <c r="O28" s="137">
        <f t="shared" si="0"/>
        <v>0</v>
      </c>
      <c r="P28" s="138"/>
      <c r="Q28" s="139"/>
      <c r="R28" s="138"/>
    </row>
    <row r="29" spans="1:18" ht="23" customHeight="1" x14ac:dyDescent="0.2">
      <c r="A29" s="130"/>
      <c r="B29" s="131"/>
      <c r="C29" s="132" t="s">
        <v>81</v>
      </c>
      <c r="D29" s="132" t="s">
        <v>69</v>
      </c>
      <c r="E29" s="132" t="s">
        <v>82</v>
      </c>
      <c r="F29" s="132" t="s">
        <v>83</v>
      </c>
      <c r="G29" s="132" t="s">
        <v>154</v>
      </c>
      <c r="H29" s="132" t="s">
        <v>155</v>
      </c>
      <c r="I29" s="132" t="s">
        <v>152</v>
      </c>
      <c r="J29" s="134" t="s">
        <v>105</v>
      </c>
      <c r="K29" s="135" t="s">
        <v>156</v>
      </c>
      <c r="L29" s="136">
        <v>220</v>
      </c>
      <c r="M29" s="123">
        <v>369.95</v>
      </c>
      <c r="N29" s="122"/>
      <c r="O29" s="137">
        <f t="shared" si="0"/>
        <v>0</v>
      </c>
      <c r="P29" s="138"/>
      <c r="Q29" s="139"/>
      <c r="R29" s="138"/>
    </row>
    <row r="30" spans="1:18" ht="23" customHeight="1" x14ac:dyDescent="0.2">
      <c r="A30" s="130"/>
      <c r="B30" s="131"/>
      <c r="C30" s="132" t="s">
        <v>81</v>
      </c>
      <c r="D30" s="132" t="s">
        <v>69</v>
      </c>
      <c r="E30" s="132" t="s">
        <v>82</v>
      </c>
      <c r="F30" s="132" t="s">
        <v>83</v>
      </c>
      <c r="G30" s="133" t="s">
        <v>157</v>
      </c>
      <c r="H30" s="133" t="s">
        <v>158</v>
      </c>
      <c r="I30" s="132" t="s">
        <v>159</v>
      </c>
      <c r="J30" s="134" t="s">
        <v>86</v>
      </c>
      <c r="K30" s="135" t="s">
        <v>139</v>
      </c>
      <c r="L30" s="136">
        <v>220</v>
      </c>
      <c r="M30" s="123">
        <v>369.95</v>
      </c>
      <c r="N30" s="122"/>
      <c r="O30" s="137">
        <f t="shared" si="0"/>
        <v>0</v>
      </c>
      <c r="P30" s="138"/>
      <c r="Q30" s="139"/>
      <c r="R30" s="138"/>
    </row>
    <row r="31" spans="1:18" ht="23" customHeight="1" x14ac:dyDescent="0.2">
      <c r="A31" s="130"/>
      <c r="B31" s="131"/>
      <c r="C31" s="132" t="s">
        <v>81</v>
      </c>
      <c r="D31" s="132" t="s">
        <v>69</v>
      </c>
      <c r="E31" s="132" t="s">
        <v>82</v>
      </c>
      <c r="F31" s="132" t="s">
        <v>83</v>
      </c>
      <c r="G31" s="133" t="s">
        <v>160</v>
      </c>
      <c r="H31" s="133" t="s">
        <v>161</v>
      </c>
      <c r="I31" s="132" t="s">
        <v>159</v>
      </c>
      <c r="J31" s="134" t="s">
        <v>86</v>
      </c>
      <c r="K31" s="135" t="s">
        <v>87</v>
      </c>
      <c r="L31" s="136">
        <v>220</v>
      </c>
      <c r="M31" s="123">
        <v>369.95</v>
      </c>
      <c r="N31" s="122"/>
      <c r="O31" s="137">
        <f t="shared" si="0"/>
        <v>0</v>
      </c>
      <c r="P31" s="138"/>
      <c r="Q31" s="139"/>
      <c r="R31" s="138"/>
    </row>
    <row r="32" spans="1:18" ht="23" customHeight="1" x14ac:dyDescent="0.2">
      <c r="A32" s="130"/>
      <c r="B32" s="131"/>
      <c r="C32" s="132" t="s">
        <v>81</v>
      </c>
      <c r="D32" s="132" t="s">
        <v>69</v>
      </c>
      <c r="E32" s="132" t="s">
        <v>82</v>
      </c>
      <c r="F32" s="132" t="s">
        <v>83</v>
      </c>
      <c r="G32" s="133" t="s">
        <v>162</v>
      </c>
      <c r="H32" s="133" t="s">
        <v>163</v>
      </c>
      <c r="I32" s="132" t="s">
        <v>159</v>
      </c>
      <c r="J32" s="134" t="s">
        <v>86</v>
      </c>
      <c r="K32" s="135" t="s">
        <v>89</v>
      </c>
      <c r="L32" s="136">
        <v>220</v>
      </c>
      <c r="M32" s="123">
        <v>369.95</v>
      </c>
      <c r="N32" s="122"/>
      <c r="O32" s="137">
        <f t="shared" si="0"/>
        <v>0</v>
      </c>
      <c r="P32" s="138"/>
      <c r="Q32" s="139"/>
      <c r="R32" s="138"/>
    </row>
    <row r="33" spans="1:18" ht="23" customHeight="1" x14ac:dyDescent="0.2">
      <c r="A33" s="130"/>
      <c r="B33" s="131"/>
      <c r="C33" s="132" t="s">
        <v>81</v>
      </c>
      <c r="D33" s="132" t="s">
        <v>69</v>
      </c>
      <c r="E33" s="132" t="s">
        <v>82</v>
      </c>
      <c r="F33" s="132" t="s">
        <v>83</v>
      </c>
      <c r="G33" s="133" t="s">
        <v>164</v>
      </c>
      <c r="H33" s="133" t="s">
        <v>165</v>
      </c>
      <c r="I33" s="132" t="s">
        <v>159</v>
      </c>
      <c r="J33" s="134" t="s">
        <v>86</v>
      </c>
      <c r="K33" s="135" t="s">
        <v>146</v>
      </c>
      <c r="L33" s="136">
        <v>220</v>
      </c>
      <c r="M33" s="123">
        <v>369.95</v>
      </c>
      <c r="N33" s="122"/>
      <c r="O33" s="137">
        <f t="shared" si="0"/>
        <v>0</v>
      </c>
      <c r="P33" s="138"/>
      <c r="Q33" s="139"/>
      <c r="R33" s="138"/>
    </row>
    <row r="34" spans="1:18" ht="23" customHeight="1" x14ac:dyDescent="0.2">
      <c r="A34" s="130"/>
      <c r="B34" s="131"/>
      <c r="C34" s="132" t="s">
        <v>81</v>
      </c>
      <c r="D34" s="132" t="s">
        <v>69</v>
      </c>
      <c r="E34" s="132" t="s">
        <v>82</v>
      </c>
      <c r="F34" s="132" t="s">
        <v>83</v>
      </c>
      <c r="G34" s="133" t="s">
        <v>166</v>
      </c>
      <c r="H34" s="133" t="s">
        <v>167</v>
      </c>
      <c r="I34" s="132" t="s">
        <v>168</v>
      </c>
      <c r="J34" s="134" t="s">
        <v>86</v>
      </c>
      <c r="K34" s="135" t="s">
        <v>149</v>
      </c>
      <c r="L34" s="136">
        <v>220</v>
      </c>
      <c r="M34" s="123">
        <v>369.95</v>
      </c>
      <c r="N34" s="122"/>
      <c r="O34" s="137">
        <f t="shared" si="0"/>
        <v>0</v>
      </c>
      <c r="P34" s="138"/>
      <c r="Q34" s="139"/>
      <c r="R34" s="138"/>
    </row>
    <row r="35" spans="1:18" ht="23" customHeight="1" x14ac:dyDescent="0.2">
      <c r="A35" s="130"/>
      <c r="B35" s="131"/>
      <c r="C35" s="132" t="s">
        <v>81</v>
      </c>
      <c r="D35" s="132" t="s">
        <v>69</v>
      </c>
      <c r="E35" s="132" t="s">
        <v>82</v>
      </c>
      <c r="F35" s="132" t="s">
        <v>83</v>
      </c>
      <c r="G35" s="133" t="s">
        <v>169</v>
      </c>
      <c r="H35" s="133" t="s">
        <v>170</v>
      </c>
      <c r="I35" s="132" t="s">
        <v>168</v>
      </c>
      <c r="J35" s="134" t="s">
        <v>86</v>
      </c>
      <c r="K35" s="135" t="s">
        <v>153</v>
      </c>
      <c r="L35" s="136">
        <v>220</v>
      </c>
      <c r="M35" s="123">
        <v>369.95</v>
      </c>
      <c r="N35" s="122"/>
      <c r="O35" s="137">
        <f t="shared" si="0"/>
        <v>0</v>
      </c>
      <c r="P35" s="138"/>
      <c r="Q35" s="139"/>
      <c r="R35" s="138"/>
    </row>
    <row r="36" spans="1:18" ht="23" customHeight="1" x14ac:dyDescent="0.2">
      <c r="A36" s="130"/>
      <c r="B36" s="131"/>
      <c r="C36" s="132" t="s">
        <v>81</v>
      </c>
      <c r="D36" s="132" t="s">
        <v>69</v>
      </c>
      <c r="E36" s="132" t="s">
        <v>82</v>
      </c>
      <c r="F36" s="132" t="s">
        <v>83</v>
      </c>
      <c r="G36" s="133" t="s">
        <v>171</v>
      </c>
      <c r="H36" s="133" t="s">
        <v>172</v>
      </c>
      <c r="I36" s="132" t="s">
        <v>168</v>
      </c>
      <c r="J36" s="134" t="s">
        <v>86</v>
      </c>
      <c r="K36" s="135" t="s">
        <v>156</v>
      </c>
      <c r="L36" s="136">
        <v>220</v>
      </c>
      <c r="M36" s="123">
        <v>369.95</v>
      </c>
      <c r="N36" s="122"/>
      <c r="O36" s="137">
        <f t="shared" si="0"/>
        <v>0</v>
      </c>
      <c r="P36" s="138"/>
      <c r="Q36" s="139"/>
      <c r="R36" s="138"/>
    </row>
    <row r="37" spans="1:18" ht="23" customHeight="1" x14ac:dyDescent="0.2">
      <c r="A37" s="130"/>
      <c r="B37" s="131"/>
      <c r="C37" s="132" t="s">
        <v>81</v>
      </c>
      <c r="D37" s="132" t="s">
        <v>70</v>
      </c>
      <c r="E37" s="132" t="s">
        <v>82</v>
      </c>
      <c r="F37" s="132" t="s">
        <v>83</v>
      </c>
      <c r="G37" s="133" t="s">
        <v>173</v>
      </c>
      <c r="H37" s="133" t="s">
        <v>174</v>
      </c>
      <c r="I37" s="132" t="s">
        <v>175</v>
      </c>
      <c r="J37" s="134" t="s">
        <v>86</v>
      </c>
      <c r="K37" s="135" t="s">
        <v>176</v>
      </c>
      <c r="L37" s="136">
        <v>276</v>
      </c>
      <c r="M37" s="123">
        <v>459.95</v>
      </c>
      <c r="N37" s="122"/>
      <c r="O37" s="137">
        <f t="shared" si="0"/>
        <v>0</v>
      </c>
      <c r="P37" s="138"/>
      <c r="Q37" s="139"/>
      <c r="R37" s="138"/>
    </row>
    <row r="38" spans="1:18" ht="23" customHeight="1" x14ac:dyDescent="0.2">
      <c r="A38" s="130"/>
      <c r="B38" s="131"/>
      <c r="C38" s="132" t="s">
        <v>81</v>
      </c>
      <c r="D38" s="132" t="s">
        <v>70</v>
      </c>
      <c r="E38" s="132" t="s">
        <v>82</v>
      </c>
      <c r="F38" s="132" t="s">
        <v>83</v>
      </c>
      <c r="G38" s="133" t="s">
        <v>177</v>
      </c>
      <c r="H38" s="133" t="s">
        <v>178</v>
      </c>
      <c r="I38" s="132" t="s">
        <v>175</v>
      </c>
      <c r="J38" s="134" t="s">
        <v>86</v>
      </c>
      <c r="K38" s="135" t="s">
        <v>179</v>
      </c>
      <c r="L38" s="136">
        <v>276</v>
      </c>
      <c r="M38" s="123">
        <v>459.95</v>
      </c>
      <c r="N38" s="122"/>
      <c r="O38" s="137">
        <f t="shared" si="0"/>
        <v>0</v>
      </c>
      <c r="P38" s="138"/>
      <c r="Q38" s="139"/>
      <c r="R38" s="138"/>
    </row>
    <row r="39" spans="1:18" ht="23" customHeight="1" x14ac:dyDescent="0.2">
      <c r="A39" s="130"/>
      <c r="B39" s="131"/>
      <c r="C39" s="132" t="s">
        <v>81</v>
      </c>
      <c r="D39" s="132" t="s">
        <v>70</v>
      </c>
      <c r="E39" s="132" t="s">
        <v>82</v>
      </c>
      <c r="F39" s="132" t="s">
        <v>83</v>
      </c>
      <c r="G39" s="133" t="s">
        <v>180</v>
      </c>
      <c r="H39" s="133" t="s">
        <v>181</v>
      </c>
      <c r="I39" s="132" t="s">
        <v>175</v>
      </c>
      <c r="J39" s="134" t="s">
        <v>86</v>
      </c>
      <c r="K39" s="135" t="s">
        <v>120</v>
      </c>
      <c r="L39" s="136">
        <v>276</v>
      </c>
      <c r="M39" s="123">
        <v>459.95</v>
      </c>
      <c r="N39" s="122"/>
      <c r="O39" s="137">
        <f t="shared" si="0"/>
        <v>0</v>
      </c>
      <c r="P39" s="138"/>
      <c r="Q39" s="139"/>
      <c r="R39" s="138"/>
    </row>
    <row r="40" spans="1:18" ht="23" customHeight="1" x14ac:dyDescent="0.2">
      <c r="A40" s="130"/>
      <c r="B40" s="131"/>
      <c r="C40" s="132" t="s">
        <v>81</v>
      </c>
      <c r="D40" s="132" t="s">
        <v>70</v>
      </c>
      <c r="E40" s="132" t="s">
        <v>82</v>
      </c>
      <c r="F40" s="132" t="s">
        <v>83</v>
      </c>
      <c r="G40" s="133" t="s">
        <v>182</v>
      </c>
      <c r="H40" s="133" t="s">
        <v>183</v>
      </c>
      <c r="I40" s="132" t="s">
        <v>175</v>
      </c>
      <c r="J40" s="134" t="s">
        <v>86</v>
      </c>
      <c r="K40" s="135" t="s">
        <v>87</v>
      </c>
      <c r="L40" s="136">
        <v>276</v>
      </c>
      <c r="M40" s="123">
        <v>459.95</v>
      </c>
      <c r="N40" s="122"/>
      <c r="O40" s="137">
        <f t="shared" si="0"/>
        <v>0</v>
      </c>
      <c r="P40" s="138"/>
      <c r="Q40" s="139"/>
      <c r="R40" s="138"/>
    </row>
    <row r="41" spans="1:18" ht="23" customHeight="1" x14ac:dyDescent="0.2">
      <c r="A41" s="130"/>
      <c r="B41" s="131"/>
      <c r="C41" s="132" t="s">
        <v>81</v>
      </c>
      <c r="D41" s="132" t="s">
        <v>70</v>
      </c>
      <c r="E41" s="132" t="s">
        <v>82</v>
      </c>
      <c r="F41" s="132" t="s">
        <v>83</v>
      </c>
      <c r="G41" s="132" t="s">
        <v>184</v>
      </c>
      <c r="H41" s="132" t="s">
        <v>185</v>
      </c>
      <c r="I41" s="132" t="s">
        <v>186</v>
      </c>
      <c r="J41" s="134" t="s">
        <v>86</v>
      </c>
      <c r="K41" s="135" t="s">
        <v>187</v>
      </c>
      <c r="L41" s="136">
        <v>220</v>
      </c>
      <c r="M41" s="123">
        <v>369.95</v>
      </c>
      <c r="N41" s="122"/>
      <c r="O41" s="137">
        <f t="shared" si="0"/>
        <v>0</v>
      </c>
      <c r="P41" s="138"/>
      <c r="Q41" s="140"/>
      <c r="R41" s="138"/>
    </row>
    <row r="42" spans="1:18" ht="23" customHeight="1" x14ac:dyDescent="0.2">
      <c r="A42" s="130"/>
      <c r="B42" s="131"/>
      <c r="C42" s="132" t="s">
        <v>81</v>
      </c>
      <c r="D42" s="132" t="s">
        <v>70</v>
      </c>
      <c r="E42" s="132" t="s">
        <v>82</v>
      </c>
      <c r="F42" s="132" t="s">
        <v>83</v>
      </c>
      <c r="G42" s="132" t="s">
        <v>188</v>
      </c>
      <c r="H42" s="132" t="s">
        <v>189</v>
      </c>
      <c r="I42" s="132" t="s">
        <v>186</v>
      </c>
      <c r="J42" s="134" t="s">
        <v>86</v>
      </c>
      <c r="K42" s="135" t="s">
        <v>190</v>
      </c>
      <c r="L42" s="136">
        <v>220</v>
      </c>
      <c r="M42" s="123">
        <v>369.95</v>
      </c>
      <c r="N42" s="122"/>
      <c r="O42" s="137">
        <f t="shared" si="0"/>
        <v>0</v>
      </c>
      <c r="P42" s="138"/>
      <c r="Q42" s="139"/>
      <c r="R42" s="138"/>
    </row>
    <row r="43" spans="1:18" ht="23" customHeight="1" x14ac:dyDescent="0.2">
      <c r="A43" s="130"/>
      <c r="B43" s="131"/>
      <c r="C43" s="132" t="s">
        <v>81</v>
      </c>
      <c r="D43" s="132" t="s">
        <v>70</v>
      </c>
      <c r="E43" s="132" t="s">
        <v>82</v>
      </c>
      <c r="F43" s="132" t="s">
        <v>83</v>
      </c>
      <c r="G43" s="132" t="s">
        <v>191</v>
      </c>
      <c r="H43" s="132" t="s">
        <v>192</v>
      </c>
      <c r="I43" s="132" t="s">
        <v>186</v>
      </c>
      <c r="J43" s="134" t="s">
        <v>86</v>
      </c>
      <c r="K43" s="135" t="s">
        <v>193</v>
      </c>
      <c r="L43" s="136">
        <v>220</v>
      </c>
      <c r="M43" s="123">
        <v>369.95</v>
      </c>
      <c r="N43" s="122"/>
      <c r="O43" s="137">
        <f t="shared" si="0"/>
        <v>0</v>
      </c>
      <c r="P43" s="138"/>
      <c r="Q43" s="139"/>
      <c r="R43" s="138"/>
    </row>
    <row r="44" spans="1:18" ht="23" customHeight="1" x14ac:dyDescent="0.2">
      <c r="A44" s="130"/>
      <c r="B44" s="131"/>
      <c r="C44" s="132" t="s">
        <v>81</v>
      </c>
      <c r="D44" s="132" t="s">
        <v>70</v>
      </c>
      <c r="E44" s="132" t="s">
        <v>82</v>
      </c>
      <c r="F44" s="132" t="s">
        <v>83</v>
      </c>
      <c r="G44" s="132" t="s">
        <v>194</v>
      </c>
      <c r="H44" s="132" t="s">
        <v>195</v>
      </c>
      <c r="I44" s="132" t="s">
        <v>186</v>
      </c>
      <c r="J44" s="134" t="s">
        <v>86</v>
      </c>
      <c r="K44" s="135" t="s">
        <v>139</v>
      </c>
      <c r="L44" s="136">
        <v>220</v>
      </c>
      <c r="M44" s="123">
        <v>369.95</v>
      </c>
      <c r="N44" s="122"/>
      <c r="O44" s="137">
        <f t="shared" si="0"/>
        <v>0</v>
      </c>
      <c r="P44" s="138"/>
      <c r="Q44" s="139"/>
      <c r="R44" s="138"/>
    </row>
    <row r="45" spans="1:18" ht="23" customHeight="1" x14ac:dyDescent="0.2">
      <c r="A45" s="130"/>
      <c r="B45" s="131"/>
      <c r="C45" s="132" t="s">
        <v>81</v>
      </c>
      <c r="D45" s="132" t="s">
        <v>70</v>
      </c>
      <c r="E45" s="132" t="s">
        <v>82</v>
      </c>
      <c r="F45" s="132" t="s">
        <v>83</v>
      </c>
      <c r="G45" s="132" t="s">
        <v>196</v>
      </c>
      <c r="H45" s="132" t="s">
        <v>197</v>
      </c>
      <c r="I45" s="132" t="s">
        <v>186</v>
      </c>
      <c r="J45" s="134" t="s">
        <v>86</v>
      </c>
      <c r="K45" s="135" t="s">
        <v>87</v>
      </c>
      <c r="L45" s="136">
        <v>220</v>
      </c>
      <c r="M45" s="123">
        <v>369.95</v>
      </c>
      <c r="N45" s="122"/>
      <c r="O45" s="137">
        <f t="shared" si="0"/>
        <v>0</v>
      </c>
      <c r="P45" s="138"/>
      <c r="Q45" s="139"/>
      <c r="R45" s="138"/>
    </row>
    <row r="46" spans="1:18" ht="23" customHeight="1" x14ac:dyDescent="0.2">
      <c r="A46" s="130"/>
      <c r="B46" s="131"/>
      <c r="C46" s="132" t="s">
        <v>81</v>
      </c>
      <c r="D46" s="132" t="s">
        <v>70</v>
      </c>
      <c r="E46" s="132" t="s">
        <v>82</v>
      </c>
      <c r="F46" s="132" t="s">
        <v>83</v>
      </c>
      <c r="G46" s="133" t="s">
        <v>198</v>
      </c>
      <c r="H46" s="133" t="s">
        <v>199</v>
      </c>
      <c r="I46" s="132" t="s">
        <v>200</v>
      </c>
      <c r="J46" s="134" t="s">
        <v>86</v>
      </c>
      <c r="K46" s="135" t="s">
        <v>187</v>
      </c>
      <c r="L46" s="136">
        <v>220</v>
      </c>
      <c r="M46" s="123">
        <v>369.95</v>
      </c>
      <c r="N46" s="122"/>
      <c r="O46" s="137">
        <f t="shared" si="0"/>
        <v>0</v>
      </c>
      <c r="P46" s="138"/>
      <c r="Q46" s="139"/>
      <c r="R46" s="138"/>
    </row>
    <row r="47" spans="1:18" ht="23" customHeight="1" x14ac:dyDescent="0.2">
      <c r="A47" s="130"/>
      <c r="B47" s="131"/>
      <c r="C47" s="132" t="s">
        <v>81</v>
      </c>
      <c r="D47" s="132" t="s">
        <v>70</v>
      </c>
      <c r="E47" s="132" t="s">
        <v>82</v>
      </c>
      <c r="F47" s="132" t="s">
        <v>83</v>
      </c>
      <c r="G47" s="133" t="s">
        <v>201</v>
      </c>
      <c r="H47" s="133" t="s">
        <v>202</v>
      </c>
      <c r="I47" s="132" t="s">
        <v>200</v>
      </c>
      <c r="J47" s="134" t="s">
        <v>86</v>
      </c>
      <c r="K47" s="135" t="s">
        <v>190</v>
      </c>
      <c r="L47" s="136">
        <v>220</v>
      </c>
      <c r="M47" s="123">
        <v>369.95</v>
      </c>
      <c r="N47" s="122"/>
      <c r="O47" s="137">
        <f t="shared" si="0"/>
        <v>0</v>
      </c>
      <c r="P47" s="138"/>
      <c r="Q47" s="139"/>
      <c r="R47" s="138"/>
    </row>
    <row r="48" spans="1:18" ht="23" customHeight="1" x14ac:dyDescent="0.2">
      <c r="A48" s="130"/>
      <c r="B48" s="131"/>
      <c r="C48" s="132" t="s">
        <v>81</v>
      </c>
      <c r="D48" s="132" t="s">
        <v>70</v>
      </c>
      <c r="E48" s="132" t="s">
        <v>82</v>
      </c>
      <c r="F48" s="132" t="s">
        <v>83</v>
      </c>
      <c r="G48" s="133" t="s">
        <v>203</v>
      </c>
      <c r="H48" s="133" t="s">
        <v>204</v>
      </c>
      <c r="I48" s="132" t="s">
        <v>200</v>
      </c>
      <c r="J48" s="134" t="s">
        <v>86</v>
      </c>
      <c r="K48" s="135" t="s">
        <v>193</v>
      </c>
      <c r="L48" s="136">
        <v>220</v>
      </c>
      <c r="M48" s="123">
        <v>369.95</v>
      </c>
      <c r="N48" s="122"/>
      <c r="O48" s="137">
        <f t="shared" si="0"/>
        <v>0</v>
      </c>
      <c r="P48" s="138"/>
      <c r="Q48" s="139"/>
      <c r="R48" s="138"/>
    </row>
    <row r="49" spans="1:18" ht="23" customHeight="1" x14ac:dyDescent="0.2">
      <c r="A49" s="130"/>
      <c r="B49" s="131"/>
      <c r="C49" s="132" t="s">
        <v>81</v>
      </c>
      <c r="D49" s="132" t="s">
        <v>70</v>
      </c>
      <c r="E49" s="132" t="s">
        <v>82</v>
      </c>
      <c r="F49" s="132" t="s">
        <v>83</v>
      </c>
      <c r="G49" s="133" t="s">
        <v>205</v>
      </c>
      <c r="H49" s="133" t="s">
        <v>206</v>
      </c>
      <c r="I49" s="132" t="s">
        <v>200</v>
      </c>
      <c r="J49" s="134" t="s">
        <v>86</v>
      </c>
      <c r="K49" s="135" t="s">
        <v>139</v>
      </c>
      <c r="L49" s="136">
        <v>220</v>
      </c>
      <c r="M49" s="123">
        <v>369.95</v>
      </c>
      <c r="N49" s="122"/>
      <c r="O49" s="137">
        <f t="shared" si="0"/>
        <v>0</v>
      </c>
      <c r="P49" s="138"/>
      <c r="Q49" s="139"/>
      <c r="R49" s="138"/>
    </row>
    <row r="50" spans="1:18" ht="23" customHeight="1" x14ac:dyDescent="0.2">
      <c r="A50" s="130"/>
      <c r="B50" s="131"/>
      <c r="C50" s="132" t="s">
        <v>81</v>
      </c>
      <c r="D50" s="132" t="s">
        <v>70</v>
      </c>
      <c r="E50" s="132" t="s">
        <v>82</v>
      </c>
      <c r="F50" s="132" t="s">
        <v>83</v>
      </c>
      <c r="G50" s="133" t="s">
        <v>207</v>
      </c>
      <c r="H50" s="133" t="s">
        <v>208</v>
      </c>
      <c r="I50" s="132" t="s">
        <v>200</v>
      </c>
      <c r="J50" s="134" t="s">
        <v>86</v>
      </c>
      <c r="K50" s="135" t="s">
        <v>87</v>
      </c>
      <c r="L50" s="136">
        <v>220</v>
      </c>
      <c r="M50" s="123">
        <v>369.95</v>
      </c>
      <c r="N50" s="122"/>
      <c r="O50" s="137">
        <f t="shared" si="0"/>
        <v>0</v>
      </c>
      <c r="P50" s="138"/>
      <c r="Q50" s="139"/>
      <c r="R50" s="138"/>
    </row>
    <row r="51" spans="1:18" ht="23" customHeight="1" x14ac:dyDescent="0.2">
      <c r="A51" s="130"/>
      <c r="B51" s="131"/>
      <c r="C51" s="132" t="s">
        <v>81</v>
      </c>
      <c r="D51" s="132" t="s">
        <v>275</v>
      </c>
      <c r="E51" s="132" t="s">
        <v>82</v>
      </c>
      <c r="F51" s="132" t="s">
        <v>83</v>
      </c>
      <c r="G51" s="133" t="s">
        <v>209</v>
      </c>
      <c r="H51" s="133" t="s">
        <v>210</v>
      </c>
      <c r="I51" s="132" t="s">
        <v>211</v>
      </c>
      <c r="J51" s="134" t="s">
        <v>86</v>
      </c>
      <c r="K51" s="135" t="s">
        <v>187</v>
      </c>
      <c r="L51" s="136">
        <v>186</v>
      </c>
      <c r="M51" s="123">
        <v>309.95</v>
      </c>
      <c r="N51" s="122"/>
      <c r="O51" s="137">
        <f t="shared" si="0"/>
        <v>0</v>
      </c>
      <c r="P51" s="138"/>
      <c r="Q51" s="139"/>
      <c r="R51" s="138"/>
    </row>
    <row r="52" spans="1:18" ht="23" customHeight="1" x14ac:dyDescent="0.2">
      <c r="A52" s="130"/>
      <c r="B52" s="131"/>
      <c r="C52" s="132" t="s">
        <v>81</v>
      </c>
      <c r="D52" s="132" t="s">
        <v>275</v>
      </c>
      <c r="E52" s="132" t="s">
        <v>82</v>
      </c>
      <c r="F52" s="132" t="s">
        <v>83</v>
      </c>
      <c r="G52" s="133" t="s">
        <v>212</v>
      </c>
      <c r="H52" s="133" t="s">
        <v>213</v>
      </c>
      <c r="I52" s="132" t="s">
        <v>211</v>
      </c>
      <c r="J52" s="134" t="s">
        <v>86</v>
      </c>
      <c r="K52" s="135" t="s">
        <v>214</v>
      </c>
      <c r="L52" s="136">
        <v>186</v>
      </c>
      <c r="M52" s="123">
        <v>309.95</v>
      </c>
      <c r="N52" s="122"/>
      <c r="O52" s="137">
        <f t="shared" si="0"/>
        <v>0</v>
      </c>
      <c r="P52" s="138"/>
      <c r="Q52" s="139"/>
      <c r="R52" s="138"/>
    </row>
    <row r="53" spans="1:18" ht="23" customHeight="1" x14ac:dyDescent="0.2">
      <c r="A53" s="130"/>
      <c r="B53" s="131"/>
      <c r="C53" s="132" t="s">
        <v>81</v>
      </c>
      <c r="D53" s="132" t="s">
        <v>275</v>
      </c>
      <c r="E53" s="132" t="s">
        <v>82</v>
      </c>
      <c r="F53" s="132" t="s">
        <v>83</v>
      </c>
      <c r="G53" s="133" t="s">
        <v>215</v>
      </c>
      <c r="H53" s="133" t="s">
        <v>216</v>
      </c>
      <c r="I53" s="132" t="s">
        <v>211</v>
      </c>
      <c r="J53" s="134" t="s">
        <v>86</v>
      </c>
      <c r="K53" s="135" t="s">
        <v>120</v>
      </c>
      <c r="L53" s="136">
        <v>186</v>
      </c>
      <c r="M53" s="123">
        <v>309.95</v>
      </c>
      <c r="N53" s="122"/>
      <c r="O53" s="137">
        <f t="shared" si="0"/>
        <v>0</v>
      </c>
      <c r="P53" s="138"/>
      <c r="Q53" s="139"/>
      <c r="R53" s="138"/>
    </row>
    <row r="54" spans="1:18" ht="23" customHeight="1" x14ac:dyDescent="0.2">
      <c r="A54" s="130"/>
      <c r="B54" s="131"/>
      <c r="C54" s="132" t="s">
        <v>81</v>
      </c>
      <c r="D54" s="132" t="s">
        <v>275</v>
      </c>
      <c r="E54" s="132" t="s">
        <v>82</v>
      </c>
      <c r="F54" s="132" t="s">
        <v>83</v>
      </c>
      <c r="G54" s="133" t="s">
        <v>217</v>
      </c>
      <c r="H54" s="133" t="s">
        <v>218</v>
      </c>
      <c r="I54" s="132" t="s">
        <v>219</v>
      </c>
      <c r="J54" s="134" t="s">
        <v>86</v>
      </c>
      <c r="K54" s="135" t="s">
        <v>220</v>
      </c>
      <c r="L54" s="136">
        <v>138</v>
      </c>
      <c r="M54" s="123">
        <v>229.95</v>
      </c>
      <c r="N54" s="122"/>
      <c r="O54" s="137">
        <f t="shared" si="0"/>
        <v>0</v>
      </c>
      <c r="P54" s="138"/>
      <c r="Q54" s="139"/>
      <c r="R54" s="138"/>
    </row>
    <row r="55" spans="1:18" ht="23" customHeight="1" x14ac:dyDescent="0.2">
      <c r="A55" s="130"/>
      <c r="B55" s="131"/>
      <c r="C55" s="132" t="s">
        <v>81</v>
      </c>
      <c r="D55" s="132" t="s">
        <v>275</v>
      </c>
      <c r="E55" s="132" t="s">
        <v>82</v>
      </c>
      <c r="F55" s="132" t="s">
        <v>83</v>
      </c>
      <c r="G55" s="133" t="s">
        <v>221</v>
      </c>
      <c r="H55" s="133" t="s">
        <v>222</v>
      </c>
      <c r="I55" s="132" t="s">
        <v>219</v>
      </c>
      <c r="J55" s="134" t="s">
        <v>86</v>
      </c>
      <c r="K55" s="135" t="s">
        <v>223</v>
      </c>
      <c r="L55" s="136">
        <v>138</v>
      </c>
      <c r="M55" s="123">
        <v>229.95</v>
      </c>
      <c r="N55" s="122"/>
      <c r="O55" s="137">
        <f t="shared" si="0"/>
        <v>0</v>
      </c>
      <c r="P55" s="138"/>
      <c r="Q55" s="139"/>
      <c r="R55" s="138"/>
    </row>
    <row r="56" spans="1:18" ht="23" customHeight="1" x14ac:dyDescent="0.2">
      <c r="A56" s="130"/>
      <c r="B56" s="131"/>
      <c r="C56" s="132" t="s">
        <v>81</v>
      </c>
      <c r="D56" s="132" t="s">
        <v>275</v>
      </c>
      <c r="E56" s="132" t="s">
        <v>82</v>
      </c>
      <c r="F56" s="132" t="s">
        <v>83</v>
      </c>
      <c r="G56" s="133" t="s">
        <v>224</v>
      </c>
      <c r="H56" s="133" t="s">
        <v>225</v>
      </c>
      <c r="I56" s="132" t="s">
        <v>219</v>
      </c>
      <c r="J56" s="134" t="s">
        <v>86</v>
      </c>
      <c r="K56" s="135" t="s">
        <v>226</v>
      </c>
      <c r="L56" s="136">
        <v>138</v>
      </c>
      <c r="M56" s="123">
        <v>229.95</v>
      </c>
      <c r="N56" s="122"/>
      <c r="O56" s="137">
        <f t="shared" si="0"/>
        <v>0</v>
      </c>
      <c r="P56" s="138"/>
      <c r="Q56" s="139"/>
      <c r="R56" s="138"/>
    </row>
    <row r="57" spans="1:18" ht="23" customHeight="1" x14ac:dyDescent="0.2">
      <c r="A57" s="130"/>
      <c r="B57" s="131"/>
      <c r="C57" s="132" t="s">
        <v>81</v>
      </c>
      <c r="D57" s="132" t="s">
        <v>275</v>
      </c>
      <c r="E57" s="132" t="s">
        <v>82</v>
      </c>
      <c r="F57" s="132" t="s">
        <v>83</v>
      </c>
      <c r="G57" s="133" t="s">
        <v>227</v>
      </c>
      <c r="H57" s="133" t="s">
        <v>228</v>
      </c>
      <c r="I57" s="132" t="s">
        <v>219</v>
      </c>
      <c r="J57" s="134" t="s">
        <v>86</v>
      </c>
      <c r="K57" s="135" t="s">
        <v>229</v>
      </c>
      <c r="L57" s="136">
        <v>138</v>
      </c>
      <c r="M57" s="123">
        <v>229.95</v>
      </c>
      <c r="N57" s="122"/>
      <c r="O57" s="137">
        <f t="shared" si="0"/>
        <v>0</v>
      </c>
      <c r="P57" s="138"/>
      <c r="Q57" s="139"/>
      <c r="R57" s="138"/>
    </row>
    <row r="58" spans="1:18" ht="23" customHeight="1" x14ac:dyDescent="0.2">
      <c r="A58" s="130"/>
      <c r="B58" s="131"/>
      <c r="C58" s="132" t="s">
        <v>81</v>
      </c>
      <c r="D58" s="132" t="s">
        <v>275</v>
      </c>
      <c r="E58" s="132" t="s">
        <v>82</v>
      </c>
      <c r="F58" s="132" t="s">
        <v>83</v>
      </c>
      <c r="G58" s="133" t="s">
        <v>230</v>
      </c>
      <c r="H58" s="133" t="s">
        <v>231</v>
      </c>
      <c r="I58" s="132" t="s">
        <v>219</v>
      </c>
      <c r="J58" s="134" t="s">
        <v>86</v>
      </c>
      <c r="K58" s="135" t="s">
        <v>232</v>
      </c>
      <c r="L58" s="136">
        <v>138</v>
      </c>
      <c r="M58" s="123">
        <v>229.95</v>
      </c>
      <c r="N58" s="122"/>
      <c r="O58" s="137">
        <f t="shared" si="0"/>
        <v>0</v>
      </c>
      <c r="P58" s="138"/>
      <c r="Q58" s="139"/>
      <c r="R58" s="138"/>
    </row>
    <row r="59" spans="1:18" ht="23" customHeight="1" x14ac:dyDescent="0.2">
      <c r="A59" s="130"/>
      <c r="B59" s="131"/>
      <c r="C59" s="132" t="s">
        <v>81</v>
      </c>
      <c r="D59" s="132" t="s">
        <v>275</v>
      </c>
      <c r="E59" s="132" t="s">
        <v>82</v>
      </c>
      <c r="F59" s="132" t="s">
        <v>83</v>
      </c>
      <c r="G59" s="133" t="s">
        <v>233</v>
      </c>
      <c r="H59" s="133" t="s">
        <v>234</v>
      </c>
      <c r="I59" s="132" t="s">
        <v>219</v>
      </c>
      <c r="J59" s="134" t="s">
        <v>86</v>
      </c>
      <c r="K59" s="135" t="s">
        <v>235</v>
      </c>
      <c r="L59" s="136">
        <v>138</v>
      </c>
      <c r="M59" s="123">
        <v>229.95</v>
      </c>
      <c r="N59" s="122"/>
      <c r="O59" s="137">
        <f t="shared" si="0"/>
        <v>0</v>
      </c>
      <c r="P59" s="138"/>
      <c r="Q59" s="139"/>
      <c r="R59" s="138"/>
    </row>
    <row r="60" spans="1:18" ht="23" customHeight="1" x14ac:dyDescent="0.2">
      <c r="A60" s="130"/>
      <c r="B60" s="131"/>
      <c r="C60" s="132" t="s">
        <v>81</v>
      </c>
      <c r="D60" s="132" t="s">
        <v>275</v>
      </c>
      <c r="E60" s="132" t="s">
        <v>82</v>
      </c>
      <c r="F60" s="132" t="s">
        <v>83</v>
      </c>
      <c r="G60" s="133" t="s">
        <v>236</v>
      </c>
      <c r="H60" s="133" t="s">
        <v>237</v>
      </c>
      <c r="I60" s="132" t="s">
        <v>238</v>
      </c>
      <c r="J60" s="134" t="s">
        <v>86</v>
      </c>
      <c r="K60" s="135" t="s">
        <v>239</v>
      </c>
      <c r="L60" s="136">
        <v>150</v>
      </c>
      <c r="M60" s="123">
        <v>249.95</v>
      </c>
      <c r="N60" s="122"/>
      <c r="O60" s="137">
        <f t="shared" si="0"/>
        <v>0</v>
      </c>
      <c r="P60" s="138"/>
      <c r="Q60" s="139"/>
      <c r="R60" s="138"/>
    </row>
    <row r="61" spans="1:18" ht="23" customHeight="1" x14ac:dyDescent="0.2">
      <c r="A61" s="130"/>
      <c r="B61" s="131"/>
      <c r="C61" s="132" t="s">
        <v>81</v>
      </c>
      <c r="D61" s="132" t="s">
        <v>275</v>
      </c>
      <c r="E61" s="132" t="s">
        <v>82</v>
      </c>
      <c r="F61" s="132" t="s">
        <v>83</v>
      </c>
      <c r="G61" s="133" t="s">
        <v>240</v>
      </c>
      <c r="H61" s="133" t="s">
        <v>241</v>
      </c>
      <c r="I61" s="132" t="s">
        <v>238</v>
      </c>
      <c r="J61" s="134" t="s">
        <v>86</v>
      </c>
      <c r="K61" s="135" t="s">
        <v>242</v>
      </c>
      <c r="L61" s="136">
        <v>150</v>
      </c>
      <c r="M61" s="123">
        <v>249.95</v>
      </c>
      <c r="N61" s="122"/>
      <c r="O61" s="137">
        <f t="shared" si="0"/>
        <v>0</v>
      </c>
      <c r="P61" s="138"/>
      <c r="Q61" s="141">
        <f>SUM(O4:O61)</f>
        <v>0</v>
      </c>
      <c r="R61" s="138"/>
    </row>
    <row r="62" spans="1:18" ht="23" customHeight="1" x14ac:dyDescent="0.2">
      <c r="A62" s="130"/>
      <c r="B62" s="131"/>
      <c r="C62" s="132" t="s">
        <v>81</v>
      </c>
      <c r="D62" s="132" t="s">
        <v>65</v>
      </c>
      <c r="E62" s="132" t="s">
        <v>82</v>
      </c>
      <c r="F62" s="132" t="s">
        <v>243</v>
      </c>
      <c r="G62" s="133" t="s">
        <v>244</v>
      </c>
      <c r="H62" s="133" t="s">
        <v>245</v>
      </c>
      <c r="I62" s="132" t="s">
        <v>246</v>
      </c>
      <c r="J62" s="134" t="s">
        <v>247</v>
      </c>
      <c r="K62" s="135" t="s">
        <v>248</v>
      </c>
      <c r="L62" s="142">
        <v>180</v>
      </c>
      <c r="M62" s="142">
        <v>299.95</v>
      </c>
      <c r="N62" s="122"/>
      <c r="O62" s="137">
        <f t="shared" si="0"/>
        <v>0</v>
      </c>
      <c r="P62" s="138"/>
      <c r="Q62" s="139"/>
      <c r="R62" s="138"/>
    </row>
    <row r="63" spans="1:18" ht="23" customHeight="1" x14ac:dyDescent="0.2">
      <c r="A63" s="130"/>
      <c r="B63" s="131"/>
      <c r="C63" s="132" t="s">
        <v>81</v>
      </c>
      <c r="D63" s="132" t="s">
        <v>65</v>
      </c>
      <c r="E63" s="132" t="s">
        <v>82</v>
      </c>
      <c r="F63" s="132" t="s">
        <v>243</v>
      </c>
      <c r="G63" s="133" t="s">
        <v>249</v>
      </c>
      <c r="H63" s="133" t="s">
        <v>250</v>
      </c>
      <c r="I63" s="132" t="s">
        <v>251</v>
      </c>
      <c r="J63" s="134" t="s">
        <v>252</v>
      </c>
      <c r="K63" s="135" t="s">
        <v>253</v>
      </c>
      <c r="L63" s="142">
        <v>180</v>
      </c>
      <c r="M63" s="142">
        <v>299.95</v>
      </c>
      <c r="N63" s="122"/>
      <c r="O63" s="137">
        <f t="shared" si="0"/>
        <v>0</v>
      </c>
      <c r="P63" s="138"/>
      <c r="Q63" s="139"/>
      <c r="R63" s="138"/>
    </row>
    <row r="64" spans="1:18" ht="23" customHeight="1" x14ac:dyDescent="0.2">
      <c r="A64" s="130"/>
      <c r="B64" s="131"/>
      <c r="C64" s="132" t="s">
        <v>81</v>
      </c>
      <c r="D64" s="132" t="s">
        <v>65</v>
      </c>
      <c r="E64" s="132" t="s">
        <v>82</v>
      </c>
      <c r="F64" s="132" t="s">
        <v>243</v>
      </c>
      <c r="G64" s="133" t="s">
        <v>254</v>
      </c>
      <c r="H64" s="133" t="s">
        <v>255</v>
      </c>
      <c r="I64" s="132" t="s">
        <v>256</v>
      </c>
      <c r="J64" s="134" t="s">
        <v>257</v>
      </c>
      <c r="K64" s="135" t="s">
        <v>68</v>
      </c>
      <c r="L64" s="142">
        <v>126</v>
      </c>
      <c r="M64" s="142">
        <v>209.95</v>
      </c>
      <c r="N64" s="122"/>
      <c r="O64" s="137">
        <f t="shared" si="0"/>
        <v>0</v>
      </c>
      <c r="P64" s="138"/>
      <c r="Q64" s="139"/>
      <c r="R64" s="138"/>
    </row>
    <row r="65" spans="1:18" ht="23" customHeight="1" x14ac:dyDescent="0.2">
      <c r="A65" s="130"/>
      <c r="B65" s="131"/>
      <c r="C65" s="132" t="s">
        <v>81</v>
      </c>
      <c r="D65" s="132" t="s">
        <v>65</v>
      </c>
      <c r="E65" s="132" t="s">
        <v>82</v>
      </c>
      <c r="F65" s="132" t="s">
        <v>243</v>
      </c>
      <c r="G65" s="132" t="s">
        <v>258</v>
      </c>
      <c r="H65" s="132" t="s">
        <v>259</v>
      </c>
      <c r="I65" s="143" t="s">
        <v>260</v>
      </c>
      <c r="J65" s="134" t="s">
        <v>247</v>
      </c>
      <c r="K65" s="135" t="s">
        <v>248</v>
      </c>
      <c r="L65" s="142">
        <v>180</v>
      </c>
      <c r="M65" s="142">
        <v>299.95</v>
      </c>
      <c r="N65" s="122"/>
      <c r="O65" s="137">
        <f t="shared" si="0"/>
        <v>0</v>
      </c>
      <c r="P65" s="138"/>
      <c r="Q65" s="139"/>
      <c r="R65" s="138"/>
    </row>
    <row r="66" spans="1:18" ht="23" customHeight="1" x14ac:dyDescent="0.2">
      <c r="A66" s="130"/>
      <c r="B66" s="131"/>
      <c r="C66" s="132" t="s">
        <v>81</v>
      </c>
      <c r="D66" s="132" t="s">
        <v>65</v>
      </c>
      <c r="E66" s="132" t="s">
        <v>82</v>
      </c>
      <c r="F66" s="132" t="s">
        <v>243</v>
      </c>
      <c r="G66" s="132" t="s">
        <v>261</v>
      </c>
      <c r="H66" s="132" t="s">
        <v>262</v>
      </c>
      <c r="I66" s="143" t="s">
        <v>263</v>
      </c>
      <c r="J66" s="134" t="s">
        <v>252</v>
      </c>
      <c r="K66" s="135" t="s">
        <v>253</v>
      </c>
      <c r="L66" s="142">
        <v>180</v>
      </c>
      <c r="M66" s="142">
        <v>299.95</v>
      </c>
      <c r="N66" s="122"/>
      <c r="O66" s="137">
        <f t="shared" si="0"/>
        <v>0</v>
      </c>
      <c r="P66" s="138"/>
      <c r="Q66" s="139"/>
      <c r="R66" s="138"/>
    </row>
    <row r="67" spans="1:18" ht="23" customHeight="1" x14ac:dyDescent="0.2">
      <c r="A67" s="130"/>
      <c r="B67" s="131"/>
      <c r="C67" s="132" t="s">
        <v>81</v>
      </c>
      <c r="D67" s="132" t="s">
        <v>65</v>
      </c>
      <c r="E67" s="132" t="s">
        <v>82</v>
      </c>
      <c r="F67" s="132" t="s">
        <v>243</v>
      </c>
      <c r="G67" s="132" t="s">
        <v>267</v>
      </c>
      <c r="H67" s="132" t="s">
        <v>268</v>
      </c>
      <c r="I67" s="143" t="s">
        <v>269</v>
      </c>
      <c r="J67" s="134" t="s">
        <v>247</v>
      </c>
      <c r="K67" s="135" t="s">
        <v>248</v>
      </c>
      <c r="L67" s="142">
        <v>162</v>
      </c>
      <c r="M67" s="142">
        <v>269.95</v>
      </c>
      <c r="N67" s="122"/>
      <c r="O67" s="137">
        <f t="shared" si="0"/>
        <v>0</v>
      </c>
      <c r="P67" s="138"/>
      <c r="Q67" s="139"/>
      <c r="R67" s="138"/>
    </row>
    <row r="68" spans="1:18" ht="23" customHeight="1" x14ac:dyDescent="0.2">
      <c r="A68" s="130"/>
      <c r="B68" s="131"/>
      <c r="C68" s="132" t="s">
        <v>81</v>
      </c>
      <c r="D68" s="132" t="s">
        <v>65</v>
      </c>
      <c r="E68" s="132" t="s">
        <v>82</v>
      </c>
      <c r="F68" s="132" t="s">
        <v>243</v>
      </c>
      <c r="G68" s="132" t="s">
        <v>270</v>
      </c>
      <c r="H68" s="132" t="s">
        <v>271</v>
      </c>
      <c r="I68" s="143" t="s">
        <v>272</v>
      </c>
      <c r="J68" s="134" t="s">
        <v>252</v>
      </c>
      <c r="K68" s="135" t="s">
        <v>253</v>
      </c>
      <c r="L68" s="142">
        <v>162</v>
      </c>
      <c r="M68" s="142">
        <v>269.95</v>
      </c>
      <c r="N68" s="122"/>
      <c r="O68" s="137">
        <f t="shared" ref="O68:O132" si="1">N68*L68</f>
        <v>0</v>
      </c>
      <c r="P68" s="138"/>
      <c r="Q68" s="139"/>
      <c r="R68" s="138"/>
    </row>
    <row r="69" spans="1:18" ht="23" customHeight="1" x14ac:dyDescent="0.2">
      <c r="A69" s="130"/>
      <c r="B69" s="131"/>
      <c r="C69" s="132" t="s">
        <v>81</v>
      </c>
      <c r="D69" s="132" t="s">
        <v>65</v>
      </c>
      <c r="E69" s="132" t="s">
        <v>82</v>
      </c>
      <c r="F69" s="132" t="s">
        <v>243</v>
      </c>
      <c r="G69" s="132" t="s">
        <v>264</v>
      </c>
      <c r="H69" s="133" t="s">
        <v>265</v>
      </c>
      <c r="I69" s="132" t="s">
        <v>266</v>
      </c>
      <c r="J69" s="134" t="s">
        <v>257</v>
      </c>
      <c r="K69" s="135" t="s">
        <v>68</v>
      </c>
      <c r="L69" s="142">
        <v>126</v>
      </c>
      <c r="M69" s="142">
        <v>209.95</v>
      </c>
      <c r="N69" s="122"/>
      <c r="O69" s="137">
        <f>N69*L69</f>
        <v>0</v>
      </c>
      <c r="P69" s="138"/>
      <c r="Q69" s="139"/>
      <c r="R69" s="138"/>
    </row>
    <row r="70" spans="1:18" ht="23" customHeight="1" x14ac:dyDescent="0.2">
      <c r="A70" s="130"/>
      <c r="B70" s="131"/>
      <c r="C70" s="132" t="s">
        <v>81</v>
      </c>
      <c r="D70" s="132" t="s">
        <v>65</v>
      </c>
      <c r="E70" s="132" t="s">
        <v>82</v>
      </c>
      <c r="F70" s="132" t="s">
        <v>243</v>
      </c>
      <c r="G70" s="144">
        <v>7630349326160</v>
      </c>
      <c r="H70" s="124" t="s">
        <v>458</v>
      </c>
      <c r="I70" s="125" t="s">
        <v>273</v>
      </c>
      <c r="J70" s="126" t="s">
        <v>274</v>
      </c>
      <c r="K70" s="127" t="s">
        <v>67</v>
      </c>
      <c r="L70" s="123">
        <v>72</v>
      </c>
      <c r="M70" s="123">
        <v>119.95</v>
      </c>
      <c r="N70" s="122"/>
      <c r="O70" s="137">
        <f>N70*L70</f>
        <v>0</v>
      </c>
      <c r="P70" s="138"/>
      <c r="Q70" s="141">
        <f>SUM(O62:O70)</f>
        <v>0</v>
      </c>
      <c r="R70" s="138"/>
    </row>
    <row r="71" spans="1:18" ht="23" customHeight="1" x14ac:dyDescent="0.2">
      <c r="A71" s="130"/>
      <c r="B71" s="131"/>
      <c r="C71" s="132" t="s">
        <v>81</v>
      </c>
      <c r="D71" s="132" t="s">
        <v>65</v>
      </c>
      <c r="E71" s="132" t="s">
        <v>82</v>
      </c>
      <c r="F71" s="132" t="s">
        <v>276</v>
      </c>
      <c r="G71" s="145" t="s">
        <v>305</v>
      </c>
      <c r="H71" s="143" t="s">
        <v>306</v>
      </c>
      <c r="I71" s="132" t="s">
        <v>279</v>
      </c>
      <c r="J71" s="134" t="s">
        <v>247</v>
      </c>
      <c r="K71" s="146" t="s">
        <v>307</v>
      </c>
      <c r="L71" s="123">
        <v>198</v>
      </c>
      <c r="M71" s="123">
        <v>329.95</v>
      </c>
      <c r="N71" s="122"/>
      <c r="O71" s="137">
        <f t="shared" si="1"/>
        <v>0</v>
      </c>
      <c r="P71" s="138"/>
      <c r="Q71" s="139"/>
      <c r="R71" s="138"/>
    </row>
    <row r="72" spans="1:18" ht="23" customHeight="1" x14ac:dyDescent="0.2">
      <c r="A72" s="130"/>
      <c r="B72" s="131"/>
      <c r="C72" s="132" t="s">
        <v>81</v>
      </c>
      <c r="D72" s="132" t="s">
        <v>65</v>
      </c>
      <c r="E72" s="132" t="s">
        <v>82</v>
      </c>
      <c r="F72" s="132" t="s">
        <v>276</v>
      </c>
      <c r="G72" s="145" t="s">
        <v>308</v>
      </c>
      <c r="H72" s="143" t="s">
        <v>309</v>
      </c>
      <c r="I72" s="132" t="s">
        <v>279</v>
      </c>
      <c r="J72" s="134" t="s">
        <v>247</v>
      </c>
      <c r="K72" s="146" t="s">
        <v>310</v>
      </c>
      <c r="L72" s="123">
        <v>198</v>
      </c>
      <c r="M72" s="123">
        <v>329.95</v>
      </c>
      <c r="N72" s="122"/>
      <c r="O72" s="137">
        <f t="shared" si="1"/>
        <v>0</v>
      </c>
      <c r="P72" s="138"/>
      <c r="Q72" s="139"/>
      <c r="R72" s="138"/>
    </row>
    <row r="73" spans="1:18" ht="23" customHeight="1" x14ac:dyDescent="0.2">
      <c r="A73" s="130"/>
      <c r="B73" s="131"/>
      <c r="C73" s="132" t="s">
        <v>81</v>
      </c>
      <c r="D73" s="132" t="s">
        <v>65</v>
      </c>
      <c r="E73" s="132" t="s">
        <v>82</v>
      </c>
      <c r="F73" s="132" t="s">
        <v>276</v>
      </c>
      <c r="G73" s="145" t="s">
        <v>311</v>
      </c>
      <c r="H73" s="143" t="s">
        <v>312</v>
      </c>
      <c r="I73" s="132" t="s">
        <v>279</v>
      </c>
      <c r="J73" s="134" t="s">
        <v>247</v>
      </c>
      <c r="K73" s="146" t="s">
        <v>313</v>
      </c>
      <c r="L73" s="123">
        <v>198</v>
      </c>
      <c r="M73" s="123">
        <v>329.95</v>
      </c>
      <c r="N73" s="122"/>
      <c r="O73" s="137">
        <f t="shared" si="1"/>
        <v>0</v>
      </c>
      <c r="P73" s="138"/>
      <c r="Q73" s="139"/>
      <c r="R73" s="138"/>
    </row>
    <row r="74" spans="1:18" ht="23" customHeight="1" x14ac:dyDescent="0.2">
      <c r="A74" s="130"/>
      <c r="B74" s="131"/>
      <c r="C74" s="132" t="s">
        <v>81</v>
      </c>
      <c r="D74" s="132" t="s">
        <v>65</v>
      </c>
      <c r="E74" s="132" t="s">
        <v>82</v>
      </c>
      <c r="F74" s="132" t="s">
        <v>276</v>
      </c>
      <c r="G74" s="145" t="s">
        <v>314</v>
      </c>
      <c r="H74" s="143" t="s">
        <v>315</v>
      </c>
      <c r="I74" s="132" t="s">
        <v>279</v>
      </c>
      <c r="J74" s="134" t="s">
        <v>247</v>
      </c>
      <c r="K74" s="146" t="s">
        <v>316</v>
      </c>
      <c r="L74" s="123">
        <v>198</v>
      </c>
      <c r="M74" s="123">
        <v>329.95</v>
      </c>
      <c r="N74" s="122"/>
      <c r="O74" s="137">
        <f t="shared" si="1"/>
        <v>0</v>
      </c>
      <c r="P74" s="138"/>
      <c r="Q74" s="139"/>
      <c r="R74" s="138"/>
    </row>
    <row r="75" spans="1:18" ht="23" customHeight="1" x14ac:dyDescent="0.2">
      <c r="A75" s="130"/>
      <c r="B75" s="131"/>
      <c r="C75" s="132" t="s">
        <v>81</v>
      </c>
      <c r="D75" s="132" t="s">
        <v>65</v>
      </c>
      <c r="E75" s="132" t="s">
        <v>82</v>
      </c>
      <c r="F75" s="132" t="s">
        <v>276</v>
      </c>
      <c r="G75" s="145" t="s">
        <v>317</v>
      </c>
      <c r="H75" s="143" t="s">
        <v>318</v>
      </c>
      <c r="I75" s="132" t="s">
        <v>279</v>
      </c>
      <c r="J75" s="134" t="s">
        <v>247</v>
      </c>
      <c r="K75" s="146" t="s">
        <v>319</v>
      </c>
      <c r="L75" s="123">
        <v>198</v>
      </c>
      <c r="M75" s="123">
        <v>329.95</v>
      </c>
      <c r="N75" s="122"/>
      <c r="O75" s="137">
        <f t="shared" si="1"/>
        <v>0</v>
      </c>
      <c r="P75" s="138"/>
      <c r="Q75" s="139"/>
      <c r="R75" s="138"/>
    </row>
    <row r="76" spans="1:18" ht="23" customHeight="1" x14ac:dyDescent="0.2">
      <c r="A76" s="130"/>
      <c r="B76" s="131"/>
      <c r="C76" s="132" t="s">
        <v>81</v>
      </c>
      <c r="D76" s="132" t="s">
        <v>65</v>
      </c>
      <c r="E76" s="132" t="s">
        <v>82</v>
      </c>
      <c r="F76" s="132" t="s">
        <v>276</v>
      </c>
      <c r="G76" s="145" t="s">
        <v>320</v>
      </c>
      <c r="H76" s="143" t="s">
        <v>321</v>
      </c>
      <c r="I76" s="132" t="s">
        <v>279</v>
      </c>
      <c r="J76" s="134" t="s">
        <v>247</v>
      </c>
      <c r="K76" s="146" t="s">
        <v>322</v>
      </c>
      <c r="L76" s="123">
        <v>198</v>
      </c>
      <c r="M76" s="123">
        <v>329.95</v>
      </c>
      <c r="N76" s="122"/>
      <c r="O76" s="137">
        <f t="shared" si="1"/>
        <v>0</v>
      </c>
      <c r="P76" s="138"/>
      <c r="Q76" s="139"/>
      <c r="R76" s="138"/>
    </row>
    <row r="77" spans="1:18" ht="23" customHeight="1" x14ac:dyDescent="0.2">
      <c r="A77" s="130"/>
      <c r="B77" s="131"/>
      <c r="C77" s="132" t="s">
        <v>81</v>
      </c>
      <c r="D77" s="132" t="s">
        <v>65</v>
      </c>
      <c r="E77" s="132" t="s">
        <v>82</v>
      </c>
      <c r="F77" s="132" t="s">
        <v>276</v>
      </c>
      <c r="G77" s="145" t="s">
        <v>323</v>
      </c>
      <c r="H77" s="143" t="s">
        <v>324</v>
      </c>
      <c r="I77" s="132" t="s">
        <v>279</v>
      </c>
      <c r="J77" s="134" t="s">
        <v>247</v>
      </c>
      <c r="K77" s="146" t="s">
        <v>325</v>
      </c>
      <c r="L77" s="123">
        <v>198</v>
      </c>
      <c r="M77" s="123">
        <v>329.95</v>
      </c>
      <c r="N77" s="122"/>
      <c r="O77" s="137">
        <f t="shared" si="1"/>
        <v>0</v>
      </c>
      <c r="P77" s="138"/>
      <c r="Q77" s="139"/>
      <c r="R77" s="138"/>
    </row>
    <row r="78" spans="1:18" ht="23" customHeight="1" x14ac:dyDescent="0.2">
      <c r="A78" s="130"/>
      <c r="B78" s="131"/>
      <c r="C78" s="132" t="s">
        <v>81</v>
      </c>
      <c r="D78" s="132" t="s">
        <v>65</v>
      </c>
      <c r="E78" s="132" t="s">
        <v>82</v>
      </c>
      <c r="F78" s="132" t="s">
        <v>276</v>
      </c>
      <c r="G78" s="145" t="s">
        <v>326</v>
      </c>
      <c r="H78" s="143" t="s">
        <v>327</v>
      </c>
      <c r="I78" s="132" t="s">
        <v>279</v>
      </c>
      <c r="J78" s="134" t="s">
        <v>247</v>
      </c>
      <c r="K78" s="146" t="s">
        <v>328</v>
      </c>
      <c r="L78" s="123">
        <v>198</v>
      </c>
      <c r="M78" s="123">
        <v>329.95</v>
      </c>
      <c r="N78" s="122"/>
      <c r="O78" s="137">
        <f t="shared" si="1"/>
        <v>0</v>
      </c>
      <c r="P78" s="138"/>
      <c r="Q78" s="139"/>
      <c r="R78" s="138"/>
    </row>
    <row r="79" spans="1:18" ht="23" customHeight="1" x14ac:dyDescent="0.2">
      <c r="A79" s="130"/>
      <c r="B79" s="131"/>
      <c r="C79" s="132" t="s">
        <v>81</v>
      </c>
      <c r="D79" s="132" t="s">
        <v>65</v>
      </c>
      <c r="E79" s="132" t="s">
        <v>82</v>
      </c>
      <c r="F79" s="132" t="s">
        <v>276</v>
      </c>
      <c r="G79" s="145" t="s">
        <v>329</v>
      </c>
      <c r="H79" s="143" t="s">
        <v>330</v>
      </c>
      <c r="I79" s="132" t="s">
        <v>279</v>
      </c>
      <c r="J79" s="134" t="s">
        <v>247</v>
      </c>
      <c r="K79" s="146" t="s">
        <v>331</v>
      </c>
      <c r="L79" s="123">
        <v>198</v>
      </c>
      <c r="M79" s="123">
        <v>329.95</v>
      </c>
      <c r="N79" s="122"/>
      <c r="O79" s="137">
        <f t="shared" si="1"/>
        <v>0</v>
      </c>
      <c r="P79" s="138"/>
      <c r="Q79" s="139"/>
      <c r="R79" s="138"/>
    </row>
    <row r="80" spans="1:18" ht="23" customHeight="1" x14ac:dyDescent="0.2">
      <c r="A80" s="130"/>
      <c r="B80" s="131"/>
      <c r="C80" s="132" t="s">
        <v>81</v>
      </c>
      <c r="D80" s="132" t="s">
        <v>65</v>
      </c>
      <c r="E80" s="132" t="s">
        <v>82</v>
      </c>
      <c r="F80" s="132" t="s">
        <v>276</v>
      </c>
      <c r="G80" s="145" t="s">
        <v>332</v>
      </c>
      <c r="H80" s="143" t="s">
        <v>333</v>
      </c>
      <c r="I80" s="132" t="s">
        <v>279</v>
      </c>
      <c r="J80" s="134" t="s">
        <v>247</v>
      </c>
      <c r="K80" s="146" t="s">
        <v>334</v>
      </c>
      <c r="L80" s="123">
        <v>198</v>
      </c>
      <c r="M80" s="123">
        <v>329.95</v>
      </c>
      <c r="N80" s="122"/>
      <c r="O80" s="137">
        <f t="shared" si="1"/>
        <v>0</v>
      </c>
      <c r="P80" s="138"/>
      <c r="Q80" s="139"/>
      <c r="R80" s="138"/>
    </row>
    <row r="81" spans="1:18" ht="23" customHeight="1" x14ac:dyDescent="0.2">
      <c r="A81" s="130"/>
      <c r="B81" s="131"/>
      <c r="C81" s="132" t="s">
        <v>81</v>
      </c>
      <c r="D81" s="132" t="s">
        <v>65</v>
      </c>
      <c r="E81" s="132" t="s">
        <v>82</v>
      </c>
      <c r="F81" s="132" t="s">
        <v>276</v>
      </c>
      <c r="G81" s="145" t="s">
        <v>277</v>
      </c>
      <c r="H81" s="143" t="s">
        <v>278</v>
      </c>
      <c r="I81" s="132" t="s">
        <v>279</v>
      </c>
      <c r="J81" s="134" t="s">
        <v>252</v>
      </c>
      <c r="K81" s="146" t="s">
        <v>280</v>
      </c>
      <c r="L81" s="123">
        <v>198</v>
      </c>
      <c r="M81" s="123">
        <v>329.95</v>
      </c>
      <c r="N81" s="122"/>
      <c r="O81" s="137">
        <f t="shared" ref="O81:O89" si="2">N81*L81</f>
        <v>0</v>
      </c>
      <c r="P81" s="138"/>
      <c r="Q81" s="139"/>
      <c r="R81" s="138"/>
    </row>
    <row r="82" spans="1:18" ht="23" customHeight="1" x14ac:dyDescent="0.2">
      <c r="A82" s="130"/>
      <c r="B82" s="131"/>
      <c r="C82" s="132" t="s">
        <v>81</v>
      </c>
      <c r="D82" s="132" t="s">
        <v>65</v>
      </c>
      <c r="E82" s="132" t="s">
        <v>82</v>
      </c>
      <c r="F82" s="132" t="s">
        <v>276</v>
      </c>
      <c r="G82" s="145" t="s">
        <v>281</v>
      </c>
      <c r="H82" s="143" t="s">
        <v>282</v>
      </c>
      <c r="I82" s="132" t="s">
        <v>279</v>
      </c>
      <c r="J82" s="134" t="s">
        <v>252</v>
      </c>
      <c r="K82" s="146" t="s">
        <v>283</v>
      </c>
      <c r="L82" s="123">
        <v>198</v>
      </c>
      <c r="M82" s="123">
        <v>329.95</v>
      </c>
      <c r="N82" s="122"/>
      <c r="O82" s="137">
        <f t="shared" si="2"/>
        <v>0</v>
      </c>
      <c r="P82" s="138"/>
      <c r="Q82" s="139"/>
      <c r="R82" s="138"/>
    </row>
    <row r="83" spans="1:18" ht="23" customHeight="1" x14ac:dyDescent="0.2">
      <c r="A83" s="130"/>
      <c r="B83" s="131"/>
      <c r="C83" s="132" t="s">
        <v>81</v>
      </c>
      <c r="D83" s="132" t="s">
        <v>65</v>
      </c>
      <c r="E83" s="132" t="s">
        <v>82</v>
      </c>
      <c r="F83" s="132" t="s">
        <v>276</v>
      </c>
      <c r="G83" s="145" t="s">
        <v>284</v>
      </c>
      <c r="H83" s="143" t="s">
        <v>285</v>
      </c>
      <c r="I83" s="132" t="s">
        <v>279</v>
      </c>
      <c r="J83" s="134" t="s">
        <v>252</v>
      </c>
      <c r="K83" s="146" t="s">
        <v>286</v>
      </c>
      <c r="L83" s="123">
        <v>198</v>
      </c>
      <c r="M83" s="123">
        <v>329.95</v>
      </c>
      <c r="N83" s="122"/>
      <c r="O83" s="137">
        <f t="shared" si="2"/>
        <v>0</v>
      </c>
      <c r="P83" s="138"/>
      <c r="Q83" s="139"/>
      <c r="R83" s="138"/>
    </row>
    <row r="84" spans="1:18" ht="23" customHeight="1" x14ac:dyDescent="0.2">
      <c r="A84" s="130"/>
      <c r="B84" s="131"/>
      <c r="C84" s="132" t="s">
        <v>81</v>
      </c>
      <c r="D84" s="132" t="s">
        <v>65</v>
      </c>
      <c r="E84" s="132" t="s">
        <v>82</v>
      </c>
      <c r="F84" s="132" t="s">
        <v>276</v>
      </c>
      <c r="G84" s="145" t="s">
        <v>287</v>
      </c>
      <c r="H84" s="143" t="s">
        <v>288</v>
      </c>
      <c r="I84" s="132" t="s">
        <v>279</v>
      </c>
      <c r="J84" s="134" t="s">
        <v>252</v>
      </c>
      <c r="K84" s="146" t="s">
        <v>289</v>
      </c>
      <c r="L84" s="123">
        <v>198</v>
      </c>
      <c r="M84" s="123">
        <v>329.95</v>
      </c>
      <c r="N84" s="122"/>
      <c r="O84" s="137">
        <f t="shared" si="2"/>
        <v>0</v>
      </c>
      <c r="P84" s="138"/>
      <c r="Q84" s="139"/>
      <c r="R84" s="138"/>
    </row>
    <row r="85" spans="1:18" ht="23" customHeight="1" x14ac:dyDescent="0.2">
      <c r="A85" s="130"/>
      <c r="B85" s="131"/>
      <c r="C85" s="132" t="s">
        <v>81</v>
      </c>
      <c r="D85" s="132" t="s">
        <v>65</v>
      </c>
      <c r="E85" s="132" t="s">
        <v>82</v>
      </c>
      <c r="F85" s="132" t="s">
        <v>276</v>
      </c>
      <c r="G85" s="145" t="s">
        <v>290</v>
      </c>
      <c r="H85" s="143" t="s">
        <v>291</v>
      </c>
      <c r="I85" s="132" t="s">
        <v>279</v>
      </c>
      <c r="J85" s="134" t="s">
        <v>252</v>
      </c>
      <c r="K85" s="146" t="s">
        <v>292</v>
      </c>
      <c r="L85" s="123">
        <v>198</v>
      </c>
      <c r="M85" s="123">
        <v>329.95</v>
      </c>
      <c r="N85" s="122"/>
      <c r="O85" s="137">
        <f t="shared" si="2"/>
        <v>0</v>
      </c>
      <c r="P85" s="138"/>
      <c r="Q85" s="139"/>
      <c r="R85" s="138"/>
    </row>
    <row r="86" spans="1:18" ht="23" customHeight="1" x14ac:dyDescent="0.2">
      <c r="A86" s="130"/>
      <c r="B86" s="131"/>
      <c r="C86" s="132" t="s">
        <v>81</v>
      </c>
      <c r="D86" s="132" t="s">
        <v>65</v>
      </c>
      <c r="E86" s="132" t="s">
        <v>82</v>
      </c>
      <c r="F86" s="132" t="s">
        <v>276</v>
      </c>
      <c r="G86" s="145" t="s">
        <v>293</v>
      </c>
      <c r="H86" s="143" t="s">
        <v>294</v>
      </c>
      <c r="I86" s="132" t="s">
        <v>279</v>
      </c>
      <c r="J86" s="134" t="s">
        <v>252</v>
      </c>
      <c r="K86" s="146" t="s">
        <v>295</v>
      </c>
      <c r="L86" s="123">
        <v>198</v>
      </c>
      <c r="M86" s="123">
        <v>329.95</v>
      </c>
      <c r="N86" s="122"/>
      <c r="O86" s="137">
        <f t="shared" si="2"/>
        <v>0</v>
      </c>
      <c r="P86" s="138"/>
      <c r="Q86" s="139"/>
      <c r="R86" s="138"/>
    </row>
    <row r="87" spans="1:18" ht="23" customHeight="1" x14ac:dyDescent="0.2">
      <c r="A87" s="130"/>
      <c r="B87" s="131"/>
      <c r="C87" s="132" t="s">
        <v>81</v>
      </c>
      <c r="D87" s="132" t="s">
        <v>65</v>
      </c>
      <c r="E87" s="132" t="s">
        <v>82</v>
      </c>
      <c r="F87" s="132" t="s">
        <v>276</v>
      </c>
      <c r="G87" s="145" t="s">
        <v>296</v>
      </c>
      <c r="H87" s="143" t="s">
        <v>297</v>
      </c>
      <c r="I87" s="132" t="s">
        <v>279</v>
      </c>
      <c r="J87" s="134" t="s">
        <v>252</v>
      </c>
      <c r="K87" s="146" t="s">
        <v>298</v>
      </c>
      <c r="L87" s="123">
        <v>198</v>
      </c>
      <c r="M87" s="123">
        <v>329.95</v>
      </c>
      <c r="N87" s="122"/>
      <c r="O87" s="137">
        <f t="shared" si="2"/>
        <v>0</v>
      </c>
      <c r="P87" s="138"/>
      <c r="Q87" s="139"/>
      <c r="R87" s="138"/>
    </row>
    <row r="88" spans="1:18" ht="23" customHeight="1" x14ac:dyDescent="0.2">
      <c r="A88" s="130"/>
      <c r="B88" s="131"/>
      <c r="C88" s="132" t="s">
        <v>81</v>
      </c>
      <c r="D88" s="132" t="s">
        <v>65</v>
      </c>
      <c r="E88" s="132" t="s">
        <v>82</v>
      </c>
      <c r="F88" s="132" t="s">
        <v>276</v>
      </c>
      <c r="G88" s="145" t="s">
        <v>299</v>
      </c>
      <c r="H88" s="143" t="s">
        <v>300</v>
      </c>
      <c r="I88" s="132" t="s">
        <v>279</v>
      </c>
      <c r="J88" s="134" t="s">
        <v>252</v>
      </c>
      <c r="K88" s="146" t="s">
        <v>301</v>
      </c>
      <c r="L88" s="123">
        <v>198</v>
      </c>
      <c r="M88" s="123">
        <v>329.95</v>
      </c>
      <c r="N88" s="122"/>
      <c r="O88" s="137">
        <f t="shared" si="2"/>
        <v>0</v>
      </c>
      <c r="P88" s="138"/>
      <c r="Q88" s="139"/>
      <c r="R88" s="138"/>
    </row>
    <row r="89" spans="1:18" ht="23" customHeight="1" x14ac:dyDescent="0.2">
      <c r="A89" s="130"/>
      <c r="B89" s="131"/>
      <c r="C89" s="132" t="s">
        <v>81</v>
      </c>
      <c r="D89" s="132" t="s">
        <v>65</v>
      </c>
      <c r="E89" s="132" t="s">
        <v>82</v>
      </c>
      <c r="F89" s="132" t="s">
        <v>276</v>
      </c>
      <c r="G89" s="145" t="s">
        <v>302</v>
      </c>
      <c r="H89" s="143" t="s">
        <v>303</v>
      </c>
      <c r="I89" s="132" t="s">
        <v>279</v>
      </c>
      <c r="J89" s="134" t="s">
        <v>252</v>
      </c>
      <c r="K89" s="146" t="s">
        <v>304</v>
      </c>
      <c r="L89" s="123">
        <v>198</v>
      </c>
      <c r="M89" s="123">
        <v>329.95</v>
      </c>
      <c r="N89" s="122"/>
      <c r="O89" s="137">
        <f t="shared" si="2"/>
        <v>0</v>
      </c>
      <c r="P89" s="138"/>
      <c r="Q89" s="139"/>
      <c r="R89" s="138"/>
    </row>
    <row r="90" spans="1:18" ht="23" customHeight="1" x14ac:dyDescent="0.2">
      <c r="A90" s="130"/>
      <c r="B90" s="131"/>
      <c r="C90" s="132" t="s">
        <v>81</v>
      </c>
      <c r="D90" s="132" t="s">
        <v>65</v>
      </c>
      <c r="E90" s="132" t="s">
        <v>82</v>
      </c>
      <c r="F90" s="132" t="s">
        <v>276</v>
      </c>
      <c r="G90" s="145" t="s">
        <v>354</v>
      </c>
      <c r="H90" s="143" t="s">
        <v>355</v>
      </c>
      <c r="I90" s="132" t="s">
        <v>337</v>
      </c>
      <c r="J90" s="134" t="s">
        <v>247</v>
      </c>
      <c r="K90" s="146" t="s">
        <v>307</v>
      </c>
      <c r="L90" s="123">
        <v>207</v>
      </c>
      <c r="M90" s="123">
        <v>344.95</v>
      </c>
      <c r="N90" s="146"/>
      <c r="O90" s="137">
        <f t="shared" si="1"/>
        <v>0</v>
      </c>
      <c r="P90" s="138"/>
      <c r="Q90" s="139"/>
      <c r="R90" s="138"/>
    </row>
    <row r="91" spans="1:18" ht="23" customHeight="1" x14ac:dyDescent="0.2">
      <c r="A91" s="130"/>
      <c r="B91" s="131"/>
      <c r="C91" s="132" t="s">
        <v>81</v>
      </c>
      <c r="D91" s="132" t="s">
        <v>65</v>
      </c>
      <c r="E91" s="132" t="s">
        <v>82</v>
      </c>
      <c r="F91" s="132" t="s">
        <v>276</v>
      </c>
      <c r="G91" s="145" t="s">
        <v>356</v>
      </c>
      <c r="H91" s="143" t="s">
        <v>357</v>
      </c>
      <c r="I91" s="132" t="s">
        <v>337</v>
      </c>
      <c r="J91" s="134" t="s">
        <v>247</v>
      </c>
      <c r="K91" s="146" t="s">
        <v>310</v>
      </c>
      <c r="L91" s="123">
        <v>207</v>
      </c>
      <c r="M91" s="123">
        <v>344.95</v>
      </c>
      <c r="N91" s="146"/>
      <c r="O91" s="137">
        <f t="shared" si="1"/>
        <v>0</v>
      </c>
      <c r="P91" s="138"/>
      <c r="Q91" s="139"/>
      <c r="R91" s="138"/>
    </row>
    <row r="92" spans="1:18" ht="23" customHeight="1" x14ac:dyDescent="0.2">
      <c r="A92" s="130"/>
      <c r="B92" s="131"/>
      <c r="C92" s="132" t="s">
        <v>81</v>
      </c>
      <c r="D92" s="132" t="s">
        <v>65</v>
      </c>
      <c r="E92" s="132" t="s">
        <v>82</v>
      </c>
      <c r="F92" s="132" t="s">
        <v>276</v>
      </c>
      <c r="G92" s="145" t="s">
        <v>358</v>
      </c>
      <c r="H92" s="143" t="s">
        <v>359</v>
      </c>
      <c r="I92" s="132" t="s">
        <v>337</v>
      </c>
      <c r="J92" s="134" t="s">
        <v>247</v>
      </c>
      <c r="K92" s="146" t="s">
        <v>313</v>
      </c>
      <c r="L92" s="123">
        <v>207</v>
      </c>
      <c r="M92" s="123">
        <v>344.95</v>
      </c>
      <c r="N92" s="146"/>
      <c r="O92" s="137">
        <f t="shared" si="1"/>
        <v>0</v>
      </c>
      <c r="P92" s="138"/>
      <c r="Q92" s="139"/>
      <c r="R92" s="138"/>
    </row>
    <row r="93" spans="1:18" ht="23" customHeight="1" x14ac:dyDescent="0.2">
      <c r="A93" s="130"/>
      <c r="B93" s="131"/>
      <c r="C93" s="132" t="s">
        <v>81</v>
      </c>
      <c r="D93" s="132" t="s">
        <v>65</v>
      </c>
      <c r="E93" s="132" t="s">
        <v>82</v>
      </c>
      <c r="F93" s="132" t="s">
        <v>276</v>
      </c>
      <c r="G93" s="145" t="s">
        <v>360</v>
      </c>
      <c r="H93" s="143" t="s">
        <v>361</v>
      </c>
      <c r="I93" s="132" t="s">
        <v>337</v>
      </c>
      <c r="J93" s="134" t="s">
        <v>247</v>
      </c>
      <c r="K93" s="146" t="s">
        <v>316</v>
      </c>
      <c r="L93" s="123">
        <v>207</v>
      </c>
      <c r="M93" s="123">
        <v>344.95</v>
      </c>
      <c r="N93" s="146"/>
      <c r="O93" s="137">
        <f t="shared" si="1"/>
        <v>0</v>
      </c>
      <c r="P93" s="138"/>
      <c r="Q93" s="139"/>
      <c r="R93" s="138"/>
    </row>
    <row r="94" spans="1:18" ht="23" customHeight="1" x14ac:dyDescent="0.2">
      <c r="A94" s="130"/>
      <c r="B94" s="131"/>
      <c r="C94" s="132" t="s">
        <v>81</v>
      </c>
      <c r="D94" s="132" t="s">
        <v>65</v>
      </c>
      <c r="E94" s="132" t="s">
        <v>82</v>
      </c>
      <c r="F94" s="132" t="s">
        <v>276</v>
      </c>
      <c r="G94" s="145" t="s">
        <v>362</v>
      </c>
      <c r="H94" s="143" t="s">
        <v>363</v>
      </c>
      <c r="I94" s="132" t="s">
        <v>337</v>
      </c>
      <c r="J94" s="134" t="s">
        <v>247</v>
      </c>
      <c r="K94" s="146" t="s">
        <v>319</v>
      </c>
      <c r="L94" s="123">
        <v>207</v>
      </c>
      <c r="M94" s="123">
        <v>344.95</v>
      </c>
      <c r="N94" s="146"/>
      <c r="O94" s="137">
        <f t="shared" si="1"/>
        <v>0</v>
      </c>
      <c r="P94" s="138"/>
      <c r="Q94" s="139"/>
      <c r="R94" s="138"/>
    </row>
    <row r="95" spans="1:18" ht="23" customHeight="1" x14ac:dyDescent="0.2">
      <c r="A95" s="130"/>
      <c r="B95" s="131"/>
      <c r="C95" s="132" t="s">
        <v>81</v>
      </c>
      <c r="D95" s="132" t="s">
        <v>65</v>
      </c>
      <c r="E95" s="132" t="s">
        <v>82</v>
      </c>
      <c r="F95" s="132" t="s">
        <v>276</v>
      </c>
      <c r="G95" s="145" t="s">
        <v>364</v>
      </c>
      <c r="H95" s="143" t="s">
        <v>365</v>
      </c>
      <c r="I95" s="132" t="s">
        <v>337</v>
      </c>
      <c r="J95" s="134" t="s">
        <v>247</v>
      </c>
      <c r="K95" s="146" t="s">
        <v>322</v>
      </c>
      <c r="L95" s="123">
        <v>207</v>
      </c>
      <c r="M95" s="123">
        <v>344.95</v>
      </c>
      <c r="N95" s="146"/>
      <c r="O95" s="137">
        <f t="shared" si="1"/>
        <v>0</v>
      </c>
      <c r="P95" s="138"/>
      <c r="Q95" s="139"/>
      <c r="R95" s="138"/>
    </row>
    <row r="96" spans="1:18" ht="23" customHeight="1" x14ac:dyDescent="0.2">
      <c r="A96" s="130"/>
      <c r="B96" s="131"/>
      <c r="C96" s="132" t="s">
        <v>81</v>
      </c>
      <c r="D96" s="132" t="s">
        <v>65</v>
      </c>
      <c r="E96" s="132" t="s">
        <v>82</v>
      </c>
      <c r="F96" s="132" t="s">
        <v>276</v>
      </c>
      <c r="G96" s="145" t="s">
        <v>366</v>
      </c>
      <c r="H96" s="143" t="s">
        <v>367</v>
      </c>
      <c r="I96" s="132" t="s">
        <v>337</v>
      </c>
      <c r="J96" s="134" t="s">
        <v>247</v>
      </c>
      <c r="K96" s="146" t="s">
        <v>325</v>
      </c>
      <c r="L96" s="123">
        <v>207</v>
      </c>
      <c r="M96" s="123">
        <v>344.95</v>
      </c>
      <c r="N96" s="146"/>
      <c r="O96" s="137">
        <f t="shared" si="1"/>
        <v>0</v>
      </c>
      <c r="P96" s="138"/>
      <c r="Q96" s="139"/>
      <c r="R96" s="138"/>
    </row>
    <row r="97" spans="1:18" ht="23" customHeight="1" x14ac:dyDescent="0.2">
      <c r="A97" s="130"/>
      <c r="B97" s="131"/>
      <c r="C97" s="132" t="s">
        <v>81</v>
      </c>
      <c r="D97" s="132" t="s">
        <v>65</v>
      </c>
      <c r="E97" s="132" t="s">
        <v>82</v>
      </c>
      <c r="F97" s="132" t="s">
        <v>276</v>
      </c>
      <c r="G97" s="145" t="s">
        <v>368</v>
      </c>
      <c r="H97" s="143" t="s">
        <v>369</v>
      </c>
      <c r="I97" s="132" t="s">
        <v>337</v>
      </c>
      <c r="J97" s="134" t="s">
        <v>247</v>
      </c>
      <c r="K97" s="146" t="s">
        <v>328</v>
      </c>
      <c r="L97" s="123">
        <v>207</v>
      </c>
      <c r="M97" s="123">
        <v>344.95</v>
      </c>
      <c r="N97" s="146"/>
      <c r="O97" s="137">
        <f t="shared" si="1"/>
        <v>0</v>
      </c>
      <c r="P97" s="138"/>
      <c r="Q97" s="139"/>
      <c r="R97" s="138"/>
    </row>
    <row r="98" spans="1:18" ht="23" customHeight="1" x14ac:dyDescent="0.2">
      <c r="A98" s="130"/>
      <c r="B98" s="131"/>
      <c r="C98" s="132" t="s">
        <v>81</v>
      </c>
      <c r="D98" s="132" t="s">
        <v>65</v>
      </c>
      <c r="E98" s="132" t="s">
        <v>82</v>
      </c>
      <c r="F98" s="132" t="s">
        <v>276</v>
      </c>
      <c r="G98" s="145" t="s">
        <v>370</v>
      </c>
      <c r="H98" s="143" t="s">
        <v>371</v>
      </c>
      <c r="I98" s="132" t="s">
        <v>337</v>
      </c>
      <c r="J98" s="134" t="s">
        <v>247</v>
      </c>
      <c r="K98" s="146" t="s">
        <v>331</v>
      </c>
      <c r="L98" s="123">
        <v>207</v>
      </c>
      <c r="M98" s="123">
        <v>344.95</v>
      </c>
      <c r="N98" s="146"/>
      <c r="O98" s="137">
        <f t="shared" si="1"/>
        <v>0</v>
      </c>
      <c r="P98" s="138"/>
      <c r="Q98" s="139"/>
      <c r="R98" s="138"/>
    </row>
    <row r="99" spans="1:18" ht="23" customHeight="1" x14ac:dyDescent="0.2">
      <c r="A99" s="130"/>
      <c r="B99" s="131"/>
      <c r="C99" s="132" t="s">
        <v>81</v>
      </c>
      <c r="D99" s="132" t="s">
        <v>65</v>
      </c>
      <c r="E99" s="132" t="s">
        <v>82</v>
      </c>
      <c r="F99" s="132" t="s">
        <v>276</v>
      </c>
      <c r="G99" s="145" t="s">
        <v>372</v>
      </c>
      <c r="H99" s="143" t="s">
        <v>373</v>
      </c>
      <c r="I99" s="132" t="s">
        <v>337</v>
      </c>
      <c r="J99" s="134" t="s">
        <v>247</v>
      </c>
      <c r="K99" s="146" t="s">
        <v>334</v>
      </c>
      <c r="L99" s="123">
        <v>207</v>
      </c>
      <c r="M99" s="123">
        <v>344.95</v>
      </c>
      <c r="N99" s="146"/>
      <c r="O99" s="137">
        <f t="shared" si="1"/>
        <v>0</v>
      </c>
      <c r="P99" s="138"/>
      <c r="Q99" s="139"/>
      <c r="R99" s="138"/>
    </row>
    <row r="100" spans="1:18" ht="23" customHeight="1" x14ac:dyDescent="0.2">
      <c r="A100" s="130"/>
      <c r="B100" s="131"/>
      <c r="C100" s="132" t="s">
        <v>81</v>
      </c>
      <c r="D100" s="132" t="s">
        <v>65</v>
      </c>
      <c r="E100" s="132" t="s">
        <v>82</v>
      </c>
      <c r="F100" s="132" t="s">
        <v>276</v>
      </c>
      <c r="G100" s="145" t="s">
        <v>335</v>
      </c>
      <c r="H100" s="143" t="s">
        <v>336</v>
      </c>
      <c r="I100" s="132" t="s">
        <v>337</v>
      </c>
      <c r="J100" s="134" t="s">
        <v>252</v>
      </c>
      <c r="K100" s="146" t="s">
        <v>280</v>
      </c>
      <c r="L100" s="123">
        <v>207</v>
      </c>
      <c r="M100" s="123">
        <v>344.95</v>
      </c>
      <c r="N100" s="146"/>
      <c r="O100" s="137">
        <f t="shared" ref="O100:O108" si="3">N100*L100</f>
        <v>0</v>
      </c>
      <c r="P100" s="138"/>
      <c r="Q100" s="139"/>
      <c r="R100" s="138"/>
    </row>
    <row r="101" spans="1:18" ht="23" customHeight="1" x14ac:dyDescent="0.2">
      <c r="A101" s="130"/>
      <c r="B101" s="131"/>
      <c r="C101" s="132" t="s">
        <v>81</v>
      </c>
      <c r="D101" s="132" t="s">
        <v>65</v>
      </c>
      <c r="E101" s="132" t="s">
        <v>82</v>
      </c>
      <c r="F101" s="132" t="s">
        <v>276</v>
      </c>
      <c r="G101" s="145" t="s">
        <v>338</v>
      </c>
      <c r="H101" s="143" t="s">
        <v>339</v>
      </c>
      <c r="I101" s="132" t="s">
        <v>337</v>
      </c>
      <c r="J101" s="134" t="s">
        <v>252</v>
      </c>
      <c r="K101" s="146" t="s">
        <v>283</v>
      </c>
      <c r="L101" s="123">
        <v>207</v>
      </c>
      <c r="M101" s="123">
        <v>344.95</v>
      </c>
      <c r="N101" s="146"/>
      <c r="O101" s="137">
        <f t="shared" si="3"/>
        <v>0</v>
      </c>
      <c r="P101" s="138"/>
      <c r="Q101" s="139"/>
      <c r="R101" s="138"/>
    </row>
    <row r="102" spans="1:18" ht="23" customHeight="1" x14ac:dyDescent="0.2">
      <c r="A102" s="130"/>
      <c r="B102" s="131"/>
      <c r="C102" s="132" t="s">
        <v>81</v>
      </c>
      <c r="D102" s="132" t="s">
        <v>65</v>
      </c>
      <c r="E102" s="132" t="s">
        <v>82</v>
      </c>
      <c r="F102" s="132" t="s">
        <v>276</v>
      </c>
      <c r="G102" s="145" t="s">
        <v>340</v>
      </c>
      <c r="H102" s="143" t="s">
        <v>341</v>
      </c>
      <c r="I102" s="132" t="s">
        <v>337</v>
      </c>
      <c r="J102" s="134" t="s">
        <v>252</v>
      </c>
      <c r="K102" s="146" t="s">
        <v>286</v>
      </c>
      <c r="L102" s="123">
        <v>207</v>
      </c>
      <c r="M102" s="123">
        <v>344.95</v>
      </c>
      <c r="N102" s="146"/>
      <c r="O102" s="137">
        <f t="shared" si="3"/>
        <v>0</v>
      </c>
      <c r="P102" s="138"/>
      <c r="Q102" s="139"/>
      <c r="R102" s="138"/>
    </row>
    <row r="103" spans="1:18" ht="23" customHeight="1" x14ac:dyDescent="0.2">
      <c r="A103" s="130"/>
      <c r="B103" s="131"/>
      <c r="C103" s="132" t="s">
        <v>81</v>
      </c>
      <c r="D103" s="132" t="s">
        <v>65</v>
      </c>
      <c r="E103" s="132" t="s">
        <v>82</v>
      </c>
      <c r="F103" s="132" t="s">
        <v>276</v>
      </c>
      <c r="G103" s="145" t="s">
        <v>342</v>
      </c>
      <c r="H103" s="143" t="s">
        <v>343</v>
      </c>
      <c r="I103" s="132" t="s">
        <v>337</v>
      </c>
      <c r="J103" s="134" t="s">
        <v>252</v>
      </c>
      <c r="K103" s="146" t="s">
        <v>289</v>
      </c>
      <c r="L103" s="123">
        <v>207</v>
      </c>
      <c r="M103" s="123">
        <v>344.95</v>
      </c>
      <c r="N103" s="146"/>
      <c r="O103" s="137">
        <f t="shared" si="3"/>
        <v>0</v>
      </c>
      <c r="P103" s="138"/>
      <c r="Q103" s="139"/>
      <c r="R103" s="138"/>
    </row>
    <row r="104" spans="1:18" ht="23" customHeight="1" x14ac:dyDescent="0.2">
      <c r="A104" s="130"/>
      <c r="B104" s="131"/>
      <c r="C104" s="132" t="s">
        <v>81</v>
      </c>
      <c r="D104" s="132" t="s">
        <v>65</v>
      </c>
      <c r="E104" s="132" t="s">
        <v>82</v>
      </c>
      <c r="F104" s="132" t="s">
        <v>276</v>
      </c>
      <c r="G104" s="145" t="s">
        <v>344</v>
      </c>
      <c r="H104" s="143" t="s">
        <v>345</v>
      </c>
      <c r="I104" s="132" t="s">
        <v>337</v>
      </c>
      <c r="J104" s="134" t="s">
        <v>252</v>
      </c>
      <c r="K104" s="146" t="s">
        <v>292</v>
      </c>
      <c r="L104" s="123">
        <v>207</v>
      </c>
      <c r="M104" s="123">
        <v>344.95</v>
      </c>
      <c r="N104" s="146"/>
      <c r="O104" s="137">
        <f t="shared" si="3"/>
        <v>0</v>
      </c>
      <c r="P104" s="138"/>
      <c r="Q104" s="139"/>
      <c r="R104" s="138"/>
    </row>
    <row r="105" spans="1:18" ht="23" customHeight="1" x14ac:dyDescent="0.2">
      <c r="A105" s="130"/>
      <c r="B105" s="131"/>
      <c r="C105" s="132" t="s">
        <v>81</v>
      </c>
      <c r="D105" s="132" t="s">
        <v>65</v>
      </c>
      <c r="E105" s="132" t="s">
        <v>82</v>
      </c>
      <c r="F105" s="132" t="s">
        <v>276</v>
      </c>
      <c r="G105" s="145" t="s">
        <v>346</v>
      </c>
      <c r="H105" s="143" t="s">
        <v>347</v>
      </c>
      <c r="I105" s="132" t="s">
        <v>337</v>
      </c>
      <c r="J105" s="134" t="s">
        <v>252</v>
      </c>
      <c r="K105" s="146" t="s">
        <v>295</v>
      </c>
      <c r="L105" s="123">
        <v>207</v>
      </c>
      <c r="M105" s="123">
        <v>344.95</v>
      </c>
      <c r="N105" s="146"/>
      <c r="O105" s="137">
        <f t="shared" si="3"/>
        <v>0</v>
      </c>
      <c r="P105" s="138"/>
      <c r="Q105" s="139"/>
      <c r="R105" s="138"/>
    </row>
    <row r="106" spans="1:18" ht="23" customHeight="1" x14ac:dyDescent="0.2">
      <c r="A106" s="130"/>
      <c r="B106" s="131"/>
      <c r="C106" s="132" t="s">
        <v>81</v>
      </c>
      <c r="D106" s="132" t="s">
        <v>65</v>
      </c>
      <c r="E106" s="132" t="s">
        <v>82</v>
      </c>
      <c r="F106" s="132" t="s">
        <v>276</v>
      </c>
      <c r="G106" s="145" t="s">
        <v>348</v>
      </c>
      <c r="H106" s="143" t="s">
        <v>349</v>
      </c>
      <c r="I106" s="132" t="s">
        <v>337</v>
      </c>
      <c r="J106" s="134" t="s">
        <v>252</v>
      </c>
      <c r="K106" s="146" t="s">
        <v>298</v>
      </c>
      <c r="L106" s="123">
        <v>207</v>
      </c>
      <c r="M106" s="123">
        <v>344.95</v>
      </c>
      <c r="N106" s="146"/>
      <c r="O106" s="137">
        <f t="shared" si="3"/>
        <v>0</v>
      </c>
      <c r="P106" s="138"/>
      <c r="Q106" s="139"/>
      <c r="R106" s="138"/>
    </row>
    <row r="107" spans="1:18" ht="23" customHeight="1" x14ac:dyDescent="0.2">
      <c r="A107" s="130"/>
      <c r="B107" s="131"/>
      <c r="C107" s="132" t="s">
        <v>81</v>
      </c>
      <c r="D107" s="132" t="s">
        <v>65</v>
      </c>
      <c r="E107" s="132" t="s">
        <v>82</v>
      </c>
      <c r="F107" s="132" t="s">
        <v>276</v>
      </c>
      <c r="G107" s="145" t="s">
        <v>350</v>
      </c>
      <c r="H107" s="143" t="s">
        <v>351</v>
      </c>
      <c r="I107" s="132" t="s">
        <v>337</v>
      </c>
      <c r="J107" s="134" t="s">
        <v>252</v>
      </c>
      <c r="K107" s="146" t="s">
        <v>301</v>
      </c>
      <c r="L107" s="123">
        <v>207</v>
      </c>
      <c r="M107" s="123">
        <v>344.95</v>
      </c>
      <c r="N107" s="146"/>
      <c r="O107" s="137">
        <f t="shared" si="3"/>
        <v>0</v>
      </c>
      <c r="P107" s="138"/>
      <c r="Q107" s="139"/>
      <c r="R107" s="138"/>
    </row>
    <row r="108" spans="1:18" ht="23" customHeight="1" x14ac:dyDescent="0.2">
      <c r="A108" s="130"/>
      <c r="B108" s="131"/>
      <c r="C108" s="132" t="s">
        <v>81</v>
      </c>
      <c r="D108" s="132" t="s">
        <v>65</v>
      </c>
      <c r="E108" s="132" t="s">
        <v>82</v>
      </c>
      <c r="F108" s="132" t="s">
        <v>276</v>
      </c>
      <c r="G108" s="145" t="s">
        <v>352</v>
      </c>
      <c r="H108" s="143" t="s">
        <v>353</v>
      </c>
      <c r="I108" s="132" t="s">
        <v>337</v>
      </c>
      <c r="J108" s="134" t="s">
        <v>252</v>
      </c>
      <c r="K108" s="146" t="s">
        <v>304</v>
      </c>
      <c r="L108" s="123">
        <v>207</v>
      </c>
      <c r="M108" s="123">
        <v>344.95</v>
      </c>
      <c r="N108" s="146"/>
      <c r="O108" s="137">
        <f t="shared" si="3"/>
        <v>0</v>
      </c>
      <c r="P108" s="138"/>
      <c r="Q108" s="139"/>
      <c r="R108" s="138"/>
    </row>
    <row r="109" spans="1:18" ht="23" customHeight="1" x14ac:dyDescent="0.2">
      <c r="A109" s="130"/>
      <c r="B109" s="131"/>
      <c r="C109" s="132" t="s">
        <v>81</v>
      </c>
      <c r="D109" s="132" t="s">
        <v>65</v>
      </c>
      <c r="E109" s="132" t="s">
        <v>82</v>
      </c>
      <c r="F109" s="132" t="s">
        <v>276</v>
      </c>
      <c r="G109" s="145" t="s">
        <v>393</v>
      </c>
      <c r="H109" s="143" t="s">
        <v>394</v>
      </c>
      <c r="I109" s="132" t="s">
        <v>376</v>
      </c>
      <c r="J109" s="134" t="s">
        <v>247</v>
      </c>
      <c r="K109" s="146" t="s">
        <v>307</v>
      </c>
      <c r="L109" s="123">
        <v>150</v>
      </c>
      <c r="M109" s="123">
        <v>249.95</v>
      </c>
      <c r="N109" s="146"/>
      <c r="O109" s="137">
        <f t="shared" si="1"/>
        <v>0</v>
      </c>
      <c r="P109" s="138"/>
      <c r="Q109" s="139"/>
      <c r="R109" s="138"/>
    </row>
    <row r="110" spans="1:18" ht="23" customHeight="1" x14ac:dyDescent="0.2">
      <c r="A110" s="130"/>
      <c r="B110" s="131"/>
      <c r="C110" s="132" t="s">
        <v>81</v>
      </c>
      <c r="D110" s="132" t="s">
        <v>65</v>
      </c>
      <c r="E110" s="132" t="s">
        <v>82</v>
      </c>
      <c r="F110" s="132" t="s">
        <v>276</v>
      </c>
      <c r="G110" s="145" t="s">
        <v>395</v>
      </c>
      <c r="H110" s="143" t="s">
        <v>396</v>
      </c>
      <c r="I110" s="132" t="s">
        <v>376</v>
      </c>
      <c r="J110" s="134" t="s">
        <v>247</v>
      </c>
      <c r="K110" s="146" t="s">
        <v>310</v>
      </c>
      <c r="L110" s="123">
        <v>150</v>
      </c>
      <c r="M110" s="123">
        <v>249.95</v>
      </c>
      <c r="N110" s="146"/>
      <c r="O110" s="137">
        <f t="shared" si="1"/>
        <v>0</v>
      </c>
      <c r="P110" s="138"/>
      <c r="Q110" s="139"/>
      <c r="R110" s="138"/>
    </row>
    <row r="111" spans="1:18" ht="23" customHeight="1" x14ac:dyDescent="0.2">
      <c r="A111" s="130"/>
      <c r="B111" s="131"/>
      <c r="C111" s="132" t="s">
        <v>81</v>
      </c>
      <c r="D111" s="132" t="s">
        <v>65</v>
      </c>
      <c r="E111" s="132" t="s">
        <v>82</v>
      </c>
      <c r="F111" s="132" t="s">
        <v>276</v>
      </c>
      <c r="G111" s="145" t="s">
        <v>397</v>
      </c>
      <c r="H111" s="143" t="s">
        <v>398</v>
      </c>
      <c r="I111" s="132" t="s">
        <v>376</v>
      </c>
      <c r="J111" s="134" t="s">
        <v>247</v>
      </c>
      <c r="K111" s="146" t="s">
        <v>313</v>
      </c>
      <c r="L111" s="123">
        <v>150</v>
      </c>
      <c r="M111" s="123">
        <v>249.95</v>
      </c>
      <c r="N111" s="146"/>
      <c r="O111" s="137">
        <f t="shared" si="1"/>
        <v>0</v>
      </c>
      <c r="P111" s="138"/>
      <c r="Q111" s="139"/>
      <c r="R111" s="138"/>
    </row>
    <row r="112" spans="1:18" ht="23" customHeight="1" x14ac:dyDescent="0.2">
      <c r="A112" s="130"/>
      <c r="B112" s="131"/>
      <c r="C112" s="132" t="s">
        <v>81</v>
      </c>
      <c r="D112" s="132" t="s">
        <v>65</v>
      </c>
      <c r="E112" s="132" t="s">
        <v>82</v>
      </c>
      <c r="F112" s="132" t="s">
        <v>276</v>
      </c>
      <c r="G112" s="145" t="s">
        <v>399</v>
      </c>
      <c r="H112" s="143" t="s">
        <v>400</v>
      </c>
      <c r="I112" s="132" t="s">
        <v>376</v>
      </c>
      <c r="J112" s="134" t="s">
        <v>247</v>
      </c>
      <c r="K112" s="146" t="s">
        <v>316</v>
      </c>
      <c r="L112" s="123">
        <v>150</v>
      </c>
      <c r="M112" s="123">
        <v>249.95</v>
      </c>
      <c r="N112" s="146"/>
      <c r="O112" s="137">
        <f t="shared" si="1"/>
        <v>0</v>
      </c>
      <c r="P112" s="138"/>
      <c r="Q112" s="139"/>
      <c r="R112" s="138"/>
    </row>
    <row r="113" spans="1:18" ht="23" customHeight="1" x14ac:dyDescent="0.2">
      <c r="A113" s="130"/>
      <c r="B113" s="131"/>
      <c r="C113" s="132" t="s">
        <v>81</v>
      </c>
      <c r="D113" s="132" t="s">
        <v>65</v>
      </c>
      <c r="E113" s="132" t="s">
        <v>82</v>
      </c>
      <c r="F113" s="132" t="s">
        <v>276</v>
      </c>
      <c r="G113" s="145" t="s">
        <v>401</v>
      </c>
      <c r="H113" s="143" t="s">
        <v>402</v>
      </c>
      <c r="I113" s="132" t="s">
        <v>376</v>
      </c>
      <c r="J113" s="134" t="s">
        <v>247</v>
      </c>
      <c r="K113" s="146" t="s">
        <v>319</v>
      </c>
      <c r="L113" s="123">
        <v>150</v>
      </c>
      <c r="M113" s="123">
        <v>249.95</v>
      </c>
      <c r="N113" s="146"/>
      <c r="O113" s="137">
        <f t="shared" si="1"/>
        <v>0</v>
      </c>
      <c r="P113" s="138"/>
      <c r="Q113" s="139"/>
      <c r="R113" s="138"/>
    </row>
    <row r="114" spans="1:18" ht="23" customHeight="1" x14ac:dyDescent="0.2">
      <c r="A114" s="130"/>
      <c r="B114" s="131"/>
      <c r="C114" s="132" t="s">
        <v>81</v>
      </c>
      <c r="D114" s="132" t="s">
        <v>65</v>
      </c>
      <c r="E114" s="132" t="s">
        <v>82</v>
      </c>
      <c r="F114" s="132" t="s">
        <v>276</v>
      </c>
      <c r="G114" s="145" t="s">
        <v>403</v>
      </c>
      <c r="H114" s="143" t="s">
        <v>404</v>
      </c>
      <c r="I114" s="132" t="s">
        <v>376</v>
      </c>
      <c r="J114" s="134" t="s">
        <v>247</v>
      </c>
      <c r="K114" s="146" t="s">
        <v>322</v>
      </c>
      <c r="L114" s="123">
        <v>150</v>
      </c>
      <c r="M114" s="123">
        <v>249.95</v>
      </c>
      <c r="N114" s="146"/>
      <c r="O114" s="137">
        <f t="shared" si="1"/>
        <v>0</v>
      </c>
      <c r="P114" s="138"/>
      <c r="Q114" s="141">
        <f>SUM(O4:O114)</f>
        <v>0</v>
      </c>
      <c r="R114" s="138"/>
    </row>
    <row r="115" spans="1:18" ht="23" customHeight="1" x14ac:dyDescent="0.2">
      <c r="A115" s="130"/>
      <c r="B115" s="131"/>
      <c r="C115" s="132" t="s">
        <v>81</v>
      </c>
      <c r="D115" s="132" t="s">
        <v>65</v>
      </c>
      <c r="E115" s="132" t="s">
        <v>82</v>
      </c>
      <c r="F115" s="132" t="s">
        <v>276</v>
      </c>
      <c r="G115" s="145" t="s">
        <v>405</v>
      </c>
      <c r="H115" s="143" t="s">
        <v>406</v>
      </c>
      <c r="I115" s="132" t="s">
        <v>376</v>
      </c>
      <c r="J115" s="134" t="s">
        <v>247</v>
      </c>
      <c r="K115" s="146" t="s">
        <v>325</v>
      </c>
      <c r="L115" s="123">
        <v>150</v>
      </c>
      <c r="M115" s="123">
        <v>249.95</v>
      </c>
      <c r="N115" s="146"/>
      <c r="O115" s="137">
        <f t="shared" si="1"/>
        <v>0</v>
      </c>
      <c r="P115" s="138"/>
      <c r="Q115" s="139"/>
      <c r="R115" s="138"/>
    </row>
    <row r="116" spans="1:18" ht="23" customHeight="1" x14ac:dyDescent="0.2">
      <c r="A116" s="130"/>
      <c r="B116" s="131"/>
      <c r="C116" s="132" t="s">
        <v>81</v>
      </c>
      <c r="D116" s="132" t="s">
        <v>65</v>
      </c>
      <c r="E116" s="132" t="s">
        <v>82</v>
      </c>
      <c r="F116" s="132" t="s">
        <v>276</v>
      </c>
      <c r="G116" s="145" t="s">
        <v>407</v>
      </c>
      <c r="H116" s="143" t="s">
        <v>408</v>
      </c>
      <c r="I116" s="132" t="s">
        <v>376</v>
      </c>
      <c r="J116" s="134" t="s">
        <v>247</v>
      </c>
      <c r="K116" s="146" t="s">
        <v>328</v>
      </c>
      <c r="L116" s="123">
        <v>150</v>
      </c>
      <c r="M116" s="123">
        <v>249.95</v>
      </c>
      <c r="N116" s="146"/>
      <c r="O116" s="137">
        <f t="shared" si="1"/>
        <v>0</v>
      </c>
      <c r="P116" s="138"/>
      <c r="Q116" s="139"/>
      <c r="R116" s="138"/>
    </row>
    <row r="117" spans="1:18" ht="23" customHeight="1" x14ac:dyDescent="0.2">
      <c r="A117" s="130"/>
      <c r="B117" s="131"/>
      <c r="C117" s="132" t="s">
        <v>81</v>
      </c>
      <c r="D117" s="132" t="s">
        <v>65</v>
      </c>
      <c r="E117" s="132" t="s">
        <v>82</v>
      </c>
      <c r="F117" s="132" t="s">
        <v>276</v>
      </c>
      <c r="G117" s="145" t="s">
        <v>409</v>
      </c>
      <c r="H117" s="143" t="s">
        <v>410</v>
      </c>
      <c r="I117" s="132" t="s">
        <v>376</v>
      </c>
      <c r="J117" s="134" t="s">
        <v>247</v>
      </c>
      <c r="K117" s="146" t="s">
        <v>331</v>
      </c>
      <c r="L117" s="123">
        <v>150</v>
      </c>
      <c r="M117" s="123">
        <v>249.95</v>
      </c>
      <c r="N117" s="146"/>
      <c r="O117" s="137">
        <f t="shared" si="1"/>
        <v>0</v>
      </c>
      <c r="P117" s="138"/>
      <c r="Q117" s="139"/>
      <c r="R117" s="138"/>
    </row>
    <row r="118" spans="1:18" ht="23" customHeight="1" x14ac:dyDescent="0.2">
      <c r="A118" s="130"/>
      <c r="B118" s="131"/>
      <c r="C118" s="132" t="s">
        <v>81</v>
      </c>
      <c r="D118" s="132" t="s">
        <v>65</v>
      </c>
      <c r="E118" s="132" t="s">
        <v>82</v>
      </c>
      <c r="F118" s="132" t="s">
        <v>276</v>
      </c>
      <c r="G118" s="145" t="s">
        <v>411</v>
      </c>
      <c r="H118" s="143" t="s">
        <v>412</v>
      </c>
      <c r="I118" s="132" t="s">
        <v>376</v>
      </c>
      <c r="J118" s="134" t="s">
        <v>247</v>
      </c>
      <c r="K118" s="146" t="s">
        <v>334</v>
      </c>
      <c r="L118" s="123">
        <v>150</v>
      </c>
      <c r="M118" s="123">
        <v>249.95</v>
      </c>
      <c r="N118" s="146"/>
      <c r="O118" s="137">
        <f t="shared" si="1"/>
        <v>0</v>
      </c>
      <c r="P118" s="138"/>
      <c r="Q118" s="139"/>
      <c r="R118" s="138"/>
    </row>
    <row r="119" spans="1:18" ht="23" customHeight="1" x14ac:dyDescent="0.2">
      <c r="A119" s="130"/>
      <c r="B119" s="131"/>
      <c r="C119" s="132" t="s">
        <v>81</v>
      </c>
      <c r="D119" s="132" t="s">
        <v>65</v>
      </c>
      <c r="E119" s="132" t="s">
        <v>82</v>
      </c>
      <c r="F119" s="132" t="s">
        <v>276</v>
      </c>
      <c r="G119" s="145" t="s">
        <v>374</v>
      </c>
      <c r="H119" s="143" t="s">
        <v>375</v>
      </c>
      <c r="I119" s="132" t="s">
        <v>376</v>
      </c>
      <c r="J119" s="134" t="s">
        <v>252</v>
      </c>
      <c r="K119" s="146" t="s">
        <v>280</v>
      </c>
      <c r="L119" s="123">
        <v>150</v>
      </c>
      <c r="M119" s="123">
        <v>249.95</v>
      </c>
      <c r="N119" s="146"/>
      <c r="O119" s="137">
        <f t="shared" ref="O119:O127" si="4">N119*L119</f>
        <v>0</v>
      </c>
      <c r="P119" s="138"/>
      <c r="Q119" s="139"/>
      <c r="R119" s="138"/>
    </row>
    <row r="120" spans="1:18" ht="23" customHeight="1" x14ac:dyDescent="0.2">
      <c r="A120" s="130"/>
      <c r="B120" s="131"/>
      <c r="C120" s="132" t="s">
        <v>81</v>
      </c>
      <c r="D120" s="132" t="s">
        <v>65</v>
      </c>
      <c r="E120" s="132" t="s">
        <v>82</v>
      </c>
      <c r="F120" s="132" t="s">
        <v>276</v>
      </c>
      <c r="G120" s="145" t="s">
        <v>377</v>
      </c>
      <c r="H120" s="143" t="s">
        <v>378</v>
      </c>
      <c r="I120" s="132" t="s">
        <v>376</v>
      </c>
      <c r="J120" s="134" t="s">
        <v>252</v>
      </c>
      <c r="K120" s="146" t="s">
        <v>283</v>
      </c>
      <c r="L120" s="123">
        <v>150</v>
      </c>
      <c r="M120" s="123">
        <v>249.95</v>
      </c>
      <c r="N120" s="146"/>
      <c r="O120" s="137">
        <f t="shared" si="4"/>
        <v>0</v>
      </c>
      <c r="P120" s="138"/>
      <c r="Q120" s="139"/>
      <c r="R120" s="138"/>
    </row>
    <row r="121" spans="1:18" ht="23" customHeight="1" x14ac:dyDescent="0.2">
      <c r="A121" s="130"/>
      <c r="B121" s="131"/>
      <c r="C121" s="132" t="s">
        <v>81</v>
      </c>
      <c r="D121" s="132" t="s">
        <v>65</v>
      </c>
      <c r="E121" s="132" t="s">
        <v>82</v>
      </c>
      <c r="F121" s="132" t="s">
        <v>276</v>
      </c>
      <c r="G121" s="145" t="s">
        <v>379</v>
      </c>
      <c r="H121" s="143" t="s">
        <v>380</v>
      </c>
      <c r="I121" s="132" t="s">
        <v>376</v>
      </c>
      <c r="J121" s="134" t="s">
        <v>252</v>
      </c>
      <c r="K121" s="146" t="s">
        <v>286</v>
      </c>
      <c r="L121" s="123">
        <v>150</v>
      </c>
      <c r="M121" s="123">
        <v>249.95</v>
      </c>
      <c r="N121" s="146"/>
      <c r="O121" s="137">
        <f t="shared" si="4"/>
        <v>0</v>
      </c>
      <c r="P121" s="138"/>
      <c r="Q121" s="139"/>
      <c r="R121" s="138"/>
    </row>
    <row r="122" spans="1:18" ht="23" customHeight="1" x14ac:dyDescent="0.2">
      <c r="A122" s="130"/>
      <c r="B122" s="131"/>
      <c r="C122" s="132" t="s">
        <v>81</v>
      </c>
      <c r="D122" s="132" t="s">
        <v>65</v>
      </c>
      <c r="E122" s="132" t="s">
        <v>82</v>
      </c>
      <c r="F122" s="132" t="s">
        <v>276</v>
      </c>
      <c r="G122" s="145" t="s">
        <v>381</v>
      </c>
      <c r="H122" s="143" t="s">
        <v>382</v>
      </c>
      <c r="I122" s="132" t="s">
        <v>376</v>
      </c>
      <c r="J122" s="134" t="s">
        <v>252</v>
      </c>
      <c r="K122" s="146" t="s">
        <v>289</v>
      </c>
      <c r="L122" s="123">
        <v>150</v>
      </c>
      <c r="M122" s="123">
        <v>249.95</v>
      </c>
      <c r="N122" s="146"/>
      <c r="O122" s="137">
        <f t="shared" si="4"/>
        <v>0</v>
      </c>
      <c r="P122" s="138"/>
      <c r="Q122" s="139"/>
      <c r="R122" s="138"/>
    </row>
    <row r="123" spans="1:18" ht="23" customHeight="1" x14ac:dyDescent="0.2">
      <c r="A123" s="130"/>
      <c r="B123" s="131"/>
      <c r="C123" s="132" t="s">
        <v>81</v>
      </c>
      <c r="D123" s="132" t="s">
        <v>65</v>
      </c>
      <c r="E123" s="132" t="s">
        <v>82</v>
      </c>
      <c r="F123" s="132" t="s">
        <v>276</v>
      </c>
      <c r="G123" s="145" t="s">
        <v>383</v>
      </c>
      <c r="H123" s="143" t="s">
        <v>384</v>
      </c>
      <c r="I123" s="132" t="s">
        <v>376</v>
      </c>
      <c r="J123" s="134" t="s">
        <v>252</v>
      </c>
      <c r="K123" s="146" t="s">
        <v>292</v>
      </c>
      <c r="L123" s="123">
        <v>150</v>
      </c>
      <c r="M123" s="123">
        <v>249.95</v>
      </c>
      <c r="N123" s="146"/>
      <c r="O123" s="137">
        <f t="shared" si="4"/>
        <v>0</v>
      </c>
      <c r="P123" s="138"/>
      <c r="Q123" s="139"/>
      <c r="R123" s="138"/>
    </row>
    <row r="124" spans="1:18" ht="23" customHeight="1" x14ac:dyDescent="0.2">
      <c r="A124" s="130"/>
      <c r="B124" s="131"/>
      <c r="C124" s="132" t="s">
        <v>81</v>
      </c>
      <c r="D124" s="132" t="s">
        <v>65</v>
      </c>
      <c r="E124" s="132" t="s">
        <v>82</v>
      </c>
      <c r="F124" s="132" t="s">
        <v>276</v>
      </c>
      <c r="G124" s="145" t="s">
        <v>385</v>
      </c>
      <c r="H124" s="143" t="s">
        <v>386</v>
      </c>
      <c r="I124" s="132" t="s">
        <v>376</v>
      </c>
      <c r="J124" s="134" t="s">
        <v>252</v>
      </c>
      <c r="K124" s="146" t="s">
        <v>295</v>
      </c>
      <c r="L124" s="123">
        <v>150</v>
      </c>
      <c r="M124" s="123">
        <v>249.95</v>
      </c>
      <c r="N124" s="146"/>
      <c r="O124" s="137">
        <f t="shared" si="4"/>
        <v>0</v>
      </c>
      <c r="P124" s="138"/>
      <c r="Q124" s="139"/>
      <c r="R124" s="138"/>
    </row>
    <row r="125" spans="1:18" ht="23" customHeight="1" x14ac:dyDescent="0.2">
      <c r="A125" s="130"/>
      <c r="B125" s="131"/>
      <c r="C125" s="132" t="s">
        <v>81</v>
      </c>
      <c r="D125" s="132" t="s">
        <v>65</v>
      </c>
      <c r="E125" s="132" t="s">
        <v>82</v>
      </c>
      <c r="F125" s="132" t="s">
        <v>276</v>
      </c>
      <c r="G125" s="145" t="s">
        <v>387</v>
      </c>
      <c r="H125" s="143" t="s">
        <v>388</v>
      </c>
      <c r="I125" s="132" t="s">
        <v>376</v>
      </c>
      <c r="J125" s="134" t="s">
        <v>252</v>
      </c>
      <c r="K125" s="146" t="s">
        <v>298</v>
      </c>
      <c r="L125" s="123">
        <v>150</v>
      </c>
      <c r="M125" s="123">
        <v>249.95</v>
      </c>
      <c r="N125" s="146"/>
      <c r="O125" s="137">
        <f t="shared" si="4"/>
        <v>0</v>
      </c>
      <c r="P125" s="138"/>
      <c r="Q125" s="139"/>
      <c r="R125" s="138"/>
    </row>
    <row r="126" spans="1:18" ht="23" customHeight="1" x14ac:dyDescent="0.2">
      <c r="A126" s="130"/>
      <c r="B126" s="131"/>
      <c r="C126" s="132" t="s">
        <v>81</v>
      </c>
      <c r="D126" s="132" t="s">
        <v>65</v>
      </c>
      <c r="E126" s="132" t="s">
        <v>82</v>
      </c>
      <c r="F126" s="132" t="s">
        <v>276</v>
      </c>
      <c r="G126" s="145" t="s">
        <v>389</v>
      </c>
      <c r="H126" s="143" t="s">
        <v>390</v>
      </c>
      <c r="I126" s="132" t="s">
        <v>376</v>
      </c>
      <c r="J126" s="134" t="s">
        <v>252</v>
      </c>
      <c r="K126" s="146" t="s">
        <v>301</v>
      </c>
      <c r="L126" s="123">
        <v>150</v>
      </c>
      <c r="M126" s="123">
        <v>249.95</v>
      </c>
      <c r="N126" s="146"/>
      <c r="O126" s="137">
        <f t="shared" si="4"/>
        <v>0</v>
      </c>
      <c r="P126" s="138"/>
      <c r="Q126" s="139"/>
      <c r="R126" s="138"/>
    </row>
    <row r="127" spans="1:18" ht="23" customHeight="1" x14ac:dyDescent="0.2">
      <c r="A127" s="130"/>
      <c r="B127" s="131"/>
      <c r="C127" s="132" t="s">
        <v>81</v>
      </c>
      <c r="D127" s="132" t="s">
        <v>65</v>
      </c>
      <c r="E127" s="132" t="s">
        <v>82</v>
      </c>
      <c r="F127" s="132" t="s">
        <v>276</v>
      </c>
      <c r="G127" s="145" t="s">
        <v>391</v>
      </c>
      <c r="H127" s="143" t="s">
        <v>392</v>
      </c>
      <c r="I127" s="132" t="s">
        <v>376</v>
      </c>
      <c r="J127" s="134" t="s">
        <v>252</v>
      </c>
      <c r="K127" s="146" t="s">
        <v>304</v>
      </c>
      <c r="L127" s="123">
        <v>150</v>
      </c>
      <c r="M127" s="123">
        <v>249.95</v>
      </c>
      <c r="N127" s="146"/>
      <c r="O127" s="137">
        <f t="shared" si="4"/>
        <v>0</v>
      </c>
      <c r="P127" s="138"/>
      <c r="Q127" s="139"/>
      <c r="R127" s="138"/>
    </row>
    <row r="128" spans="1:18" ht="23" customHeight="1" x14ac:dyDescent="0.2">
      <c r="A128" s="130"/>
      <c r="B128" s="131"/>
      <c r="C128" s="132" t="s">
        <v>81</v>
      </c>
      <c r="D128" s="132" t="s">
        <v>65</v>
      </c>
      <c r="E128" s="132" t="s">
        <v>82</v>
      </c>
      <c r="F128" s="132" t="s">
        <v>276</v>
      </c>
      <c r="G128" s="133" t="s">
        <v>413</v>
      </c>
      <c r="H128" s="133" t="s">
        <v>414</v>
      </c>
      <c r="I128" s="132" t="s">
        <v>415</v>
      </c>
      <c r="J128" s="134" t="s">
        <v>66</v>
      </c>
      <c r="K128" s="135" t="s">
        <v>416</v>
      </c>
      <c r="L128" s="142">
        <v>120</v>
      </c>
      <c r="M128" s="142">
        <v>199.95</v>
      </c>
      <c r="N128" s="146"/>
      <c r="O128" s="137">
        <f t="shared" si="1"/>
        <v>0</v>
      </c>
      <c r="P128" s="138"/>
      <c r="Q128" s="139"/>
      <c r="R128" s="138"/>
    </row>
    <row r="129" spans="1:18" ht="23" customHeight="1" x14ac:dyDescent="0.2">
      <c r="A129" s="130"/>
      <c r="B129" s="131"/>
      <c r="C129" s="132" t="s">
        <v>81</v>
      </c>
      <c r="D129" s="132" t="s">
        <v>65</v>
      </c>
      <c r="E129" s="132" t="s">
        <v>82</v>
      </c>
      <c r="F129" s="132" t="s">
        <v>276</v>
      </c>
      <c r="G129" s="133" t="s">
        <v>417</v>
      </c>
      <c r="H129" s="133" t="s">
        <v>418</v>
      </c>
      <c r="I129" s="132" t="s">
        <v>415</v>
      </c>
      <c r="J129" s="134" t="s">
        <v>66</v>
      </c>
      <c r="K129" s="135" t="s">
        <v>419</v>
      </c>
      <c r="L129" s="142">
        <v>120</v>
      </c>
      <c r="M129" s="142">
        <v>199.95</v>
      </c>
      <c r="N129" s="146"/>
      <c r="O129" s="137">
        <f t="shared" si="1"/>
        <v>0</v>
      </c>
      <c r="P129" s="138"/>
      <c r="Q129" s="139"/>
      <c r="R129" s="138"/>
    </row>
    <row r="130" spans="1:18" ht="23" customHeight="1" x14ac:dyDescent="0.2">
      <c r="A130" s="130"/>
      <c r="B130" s="131"/>
      <c r="C130" s="132" t="s">
        <v>81</v>
      </c>
      <c r="D130" s="132" t="s">
        <v>65</v>
      </c>
      <c r="E130" s="132" t="s">
        <v>82</v>
      </c>
      <c r="F130" s="132" t="s">
        <v>276</v>
      </c>
      <c r="G130" s="133" t="s">
        <v>420</v>
      </c>
      <c r="H130" s="133" t="s">
        <v>421</v>
      </c>
      <c r="I130" s="132" t="s">
        <v>415</v>
      </c>
      <c r="J130" s="134" t="s">
        <v>66</v>
      </c>
      <c r="K130" s="135" t="s">
        <v>422</v>
      </c>
      <c r="L130" s="142">
        <v>120</v>
      </c>
      <c r="M130" s="142">
        <v>199.95</v>
      </c>
      <c r="N130" s="146"/>
      <c r="O130" s="137">
        <f t="shared" si="1"/>
        <v>0</v>
      </c>
      <c r="P130" s="138"/>
      <c r="Q130" s="139"/>
      <c r="R130" s="138"/>
    </row>
    <row r="131" spans="1:18" ht="23" customHeight="1" x14ac:dyDescent="0.2">
      <c r="A131" s="130"/>
      <c r="B131" s="131"/>
      <c r="C131" s="132" t="s">
        <v>81</v>
      </c>
      <c r="D131" s="132" t="s">
        <v>65</v>
      </c>
      <c r="E131" s="132" t="s">
        <v>82</v>
      </c>
      <c r="F131" s="132" t="s">
        <v>276</v>
      </c>
      <c r="G131" s="133" t="s">
        <v>423</v>
      </c>
      <c r="H131" s="133" t="s">
        <v>424</v>
      </c>
      <c r="I131" s="132" t="s">
        <v>415</v>
      </c>
      <c r="J131" s="134" t="s">
        <v>66</v>
      </c>
      <c r="K131" s="135" t="s">
        <v>425</v>
      </c>
      <c r="L131" s="142">
        <v>120</v>
      </c>
      <c r="M131" s="142">
        <v>199.95</v>
      </c>
      <c r="N131" s="146"/>
      <c r="O131" s="137">
        <f t="shared" si="1"/>
        <v>0</v>
      </c>
      <c r="P131" s="138"/>
      <c r="Q131" s="139"/>
      <c r="R131" s="138"/>
    </row>
    <row r="132" spans="1:18" ht="23" customHeight="1" x14ac:dyDescent="0.2">
      <c r="A132" s="130"/>
      <c r="B132" s="131"/>
      <c r="C132" s="132" t="s">
        <v>81</v>
      </c>
      <c r="D132" s="132" t="s">
        <v>65</v>
      </c>
      <c r="E132" s="132" t="s">
        <v>82</v>
      </c>
      <c r="F132" s="132" t="s">
        <v>276</v>
      </c>
      <c r="G132" s="133" t="s">
        <v>426</v>
      </c>
      <c r="H132" s="133" t="s">
        <v>427</v>
      </c>
      <c r="I132" s="132" t="s">
        <v>415</v>
      </c>
      <c r="J132" s="134" t="s">
        <v>66</v>
      </c>
      <c r="K132" s="135" t="s">
        <v>307</v>
      </c>
      <c r="L132" s="142">
        <v>120</v>
      </c>
      <c r="M132" s="142">
        <v>199.95</v>
      </c>
      <c r="N132" s="146"/>
      <c r="O132" s="137">
        <f t="shared" si="1"/>
        <v>0</v>
      </c>
      <c r="P132" s="138"/>
      <c r="Q132" s="139"/>
      <c r="R132" s="138"/>
    </row>
    <row r="133" spans="1:18" ht="23" customHeight="1" x14ac:dyDescent="0.2">
      <c r="A133" s="130"/>
      <c r="B133" s="131"/>
      <c r="C133" s="132" t="s">
        <v>81</v>
      </c>
      <c r="D133" s="132" t="s">
        <v>65</v>
      </c>
      <c r="E133" s="132" t="s">
        <v>82</v>
      </c>
      <c r="F133" s="132" t="s">
        <v>276</v>
      </c>
      <c r="G133" s="133" t="s">
        <v>428</v>
      </c>
      <c r="H133" s="133" t="s">
        <v>429</v>
      </c>
      <c r="I133" s="132" t="s">
        <v>415</v>
      </c>
      <c r="J133" s="134" t="s">
        <v>66</v>
      </c>
      <c r="K133" s="135" t="s">
        <v>310</v>
      </c>
      <c r="L133" s="142">
        <v>120</v>
      </c>
      <c r="M133" s="142">
        <v>199.95</v>
      </c>
      <c r="N133" s="146"/>
      <c r="O133" s="137">
        <f t="shared" ref="O133:O142" si="5">N133*L133</f>
        <v>0</v>
      </c>
      <c r="P133" s="138"/>
      <c r="Q133" s="139"/>
      <c r="R133" s="138"/>
    </row>
    <row r="134" spans="1:18" ht="23" customHeight="1" x14ac:dyDescent="0.2">
      <c r="A134" s="130"/>
      <c r="B134" s="131"/>
      <c r="C134" s="132" t="s">
        <v>81</v>
      </c>
      <c r="D134" s="132" t="s">
        <v>65</v>
      </c>
      <c r="E134" s="132" t="s">
        <v>82</v>
      </c>
      <c r="F134" s="132" t="s">
        <v>276</v>
      </c>
      <c r="G134" s="133" t="s">
        <v>430</v>
      </c>
      <c r="H134" s="133" t="s">
        <v>431</v>
      </c>
      <c r="I134" s="132" t="s">
        <v>415</v>
      </c>
      <c r="J134" s="134" t="s">
        <v>66</v>
      </c>
      <c r="K134" s="135" t="s">
        <v>313</v>
      </c>
      <c r="L134" s="142">
        <v>120</v>
      </c>
      <c r="M134" s="142">
        <v>199.95</v>
      </c>
      <c r="N134" s="146"/>
      <c r="O134" s="137">
        <f t="shared" si="5"/>
        <v>0</v>
      </c>
      <c r="P134" s="138"/>
      <c r="Q134" s="139"/>
      <c r="R134" s="138"/>
    </row>
    <row r="135" spans="1:18" ht="23" customHeight="1" x14ac:dyDescent="0.2">
      <c r="A135" s="130"/>
      <c r="B135" s="131"/>
      <c r="C135" s="132" t="s">
        <v>81</v>
      </c>
      <c r="D135" s="132" t="s">
        <v>65</v>
      </c>
      <c r="E135" s="132" t="s">
        <v>82</v>
      </c>
      <c r="F135" s="132" t="s">
        <v>276</v>
      </c>
      <c r="G135" s="133" t="s">
        <v>432</v>
      </c>
      <c r="H135" s="133" t="s">
        <v>433</v>
      </c>
      <c r="I135" s="132" t="s">
        <v>415</v>
      </c>
      <c r="J135" s="134" t="s">
        <v>66</v>
      </c>
      <c r="K135" s="135" t="s">
        <v>316</v>
      </c>
      <c r="L135" s="142">
        <v>120</v>
      </c>
      <c r="M135" s="142">
        <v>199.95</v>
      </c>
      <c r="N135" s="146"/>
      <c r="O135" s="137">
        <f t="shared" si="5"/>
        <v>0</v>
      </c>
      <c r="P135" s="138"/>
      <c r="Q135" s="139"/>
      <c r="R135" s="138"/>
    </row>
    <row r="136" spans="1:18" ht="23" customHeight="1" x14ac:dyDescent="0.2">
      <c r="A136" s="130"/>
      <c r="B136" s="131"/>
      <c r="C136" s="132" t="s">
        <v>81</v>
      </c>
      <c r="D136" s="132" t="s">
        <v>65</v>
      </c>
      <c r="E136" s="132" t="s">
        <v>82</v>
      </c>
      <c r="F136" s="132" t="s">
        <v>276</v>
      </c>
      <c r="G136" s="133" t="s">
        <v>441</v>
      </c>
      <c r="H136" s="133" t="s">
        <v>442</v>
      </c>
      <c r="I136" s="132" t="s">
        <v>436</v>
      </c>
      <c r="J136" s="134" t="s">
        <v>66</v>
      </c>
      <c r="K136" s="135" t="s">
        <v>443</v>
      </c>
      <c r="L136" s="142">
        <v>114</v>
      </c>
      <c r="M136" s="142">
        <v>189.95</v>
      </c>
      <c r="N136" s="146"/>
      <c r="O136" s="137">
        <f>N136*L136</f>
        <v>0</v>
      </c>
      <c r="P136" s="138"/>
      <c r="Q136" s="139"/>
      <c r="R136" s="138"/>
    </row>
    <row r="137" spans="1:18" ht="23" customHeight="1" x14ac:dyDescent="0.2">
      <c r="A137" s="130"/>
      <c r="B137" s="131"/>
      <c r="C137" s="132" t="s">
        <v>81</v>
      </c>
      <c r="D137" s="132" t="s">
        <v>65</v>
      </c>
      <c r="E137" s="132" t="s">
        <v>82</v>
      </c>
      <c r="F137" s="132" t="s">
        <v>276</v>
      </c>
      <c r="G137" s="133" t="s">
        <v>444</v>
      </c>
      <c r="H137" s="133" t="s">
        <v>445</v>
      </c>
      <c r="I137" s="132" t="s">
        <v>436</v>
      </c>
      <c r="J137" s="134" t="s">
        <v>66</v>
      </c>
      <c r="K137" s="135" t="s">
        <v>446</v>
      </c>
      <c r="L137" s="142">
        <v>114</v>
      </c>
      <c r="M137" s="142">
        <v>189.95</v>
      </c>
      <c r="N137" s="146"/>
      <c r="O137" s="137">
        <f>N137*L137</f>
        <v>0</v>
      </c>
      <c r="P137" s="138"/>
      <c r="Q137" s="139"/>
      <c r="R137" s="138"/>
    </row>
    <row r="138" spans="1:18" ht="23" customHeight="1" x14ac:dyDescent="0.2">
      <c r="A138" s="130"/>
      <c r="B138" s="131"/>
      <c r="C138" s="132" t="s">
        <v>81</v>
      </c>
      <c r="D138" s="132" t="s">
        <v>65</v>
      </c>
      <c r="E138" s="132" t="s">
        <v>82</v>
      </c>
      <c r="F138" s="132" t="s">
        <v>276</v>
      </c>
      <c r="G138" s="133" t="s">
        <v>447</v>
      </c>
      <c r="H138" s="133" t="s">
        <v>448</v>
      </c>
      <c r="I138" s="132" t="s">
        <v>436</v>
      </c>
      <c r="J138" s="134" t="s">
        <v>66</v>
      </c>
      <c r="K138" s="135" t="s">
        <v>449</v>
      </c>
      <c r="L138" s="142">
        <v>114</v>
      </c>
      <c r="M138" s="142">
        <v>189.95</v>
      </c>
      <c r="N138" s="146"/>
      <c r="O138" s="137">
        <f>N138*L138</f>
        <v>0</v>
      </c>
      <c r="P138" s="138"/>
      <c r="Q138" s="139"/>
      <c r="R138" s="138"/>
    </row>
    <row r="139" spans="1:18" ht="23" customHeight="1" x14ac:dyDescent="0.2">
      <c r="A139" s="130"/>
      <c r="B139" s="131"/>
      <c r="C139" s="132" t="s">
        <v>81</v>
      </c>
      <c r="D139" s="132" t="s">
        <v>65</v>
      </c>
      <c r="E139" s="132" t="s">
        <v>82</v>
      </c>
      <c r="F139" s="132" t="s">
        <v>276</v>
      </c>
      <c r="G139" s="133" t="s">
        <v>434</v>
      </c>
      <c r="H139" s="133" t="s">
        <v>435</v>
      </c>
      <c r="I139" s="132" t="s">
        <v>436</v>
      </c>
      <c r="J139" s="134" t="s">
        <v>66</v>
      </c>
      <c r="K139" s="135" t="s">
        <v>437</v>
      </c>
      <c r="L139" s="142">
        <v>114</v>
      </c>
      <c r="M139" s="142">
        <v>189.95</v>
      </c>
      <c r="N139" s="146"/>
      <c r="O139" s="137">
        <f t="shared" si="5"/>
        <v>0</v>
      </c>
      <c r="P139" s="138"/>
      <c r="Q139" s="139"/>
      <c r="R139" s="138"/>
    </row>
    <row r="140" spans="1:18" ht="23" customHeight="1" x14ac:dyDescent="0.2">
      <c r="A140" s="130"/>
      <c r="B140" s="131"/>
      <c r="C140" s="132" t="s">
        <v>81</v>
      </c>
      <c r="D140" s="132" t="s">
        <v>65</v>
      </c>
      <c r="E140" s="132" t="s">
        <v>82</v>
      </c>
      <c r="F140" s="132" t="s">
        <v>276</v>
      </c>
      <c r="G140" s="133" t="s">
        <v>438</v>
      </c>
      <c r="H140" s="133" t="s">
        <v>439</v>
      </c>
      <c r="I140" s="132" t="s">
        <v>436</v>
      </c>
      <c r="J140" s="134" t="s">
        <v>66</v>
      </c>
      <c r="K140" s="135" t="s">
        <v>440</v>
      </c>
      <c r="L140" s="142">
        <v>114</v>
      </c>
      <c r="M140" s="142">
        <v>189.95</v>
      </c>
      <c r="N140" s="146"/>
      <c r="O140" s="137">
        <f t="shared" si="5"/>
        <v>0</v>
      </c>
      <c r="P140" s="138"/>
      <c r="Q140" s="139"/>
      <c r="R140" s="138"/>
    </row>
    <row r="141" spans="1:18" ht="23" customHeight="1" x14ac:dyDescent="0.2">
      <c r="A141" s="130"/>
      <c r="B141" s="131"/>
      <c r="C141" s="132" t="s">
        <v>81</v>
      </c>
      <c r="D141" s="132" t="s">
        <v>65</v>
      </c>
      <c r="E141" s="132" t="s">
        <v>82</v>
      </c>
      <c r="F141" s="132" t="s">
        <v>276</v>
      </c>
      <c r="G141" s="133" t="s">
        <v>450</v>
      </c>
      <c r="H141" s="133" t="s">
        <v>451</v>
      </c>
      <c r="I141" s="132" t="s">
        <v>436</v>
      </c>
      <c r="J141" s="134" t="s">
        <v>66</v>
      </c>
      <c r="K141" s="135" t="s">
        <v>452</v>
      </c>
      <c r="L141" s="142">
        <v>114</v>
      </c>
      <c r="M141" s="142">
        <v>189.95</v>
      </c>
      <c r="N141" s="146"/>
      <c r="O141" s="137">
        <f t="shared" si="5"/>
        <v>0</v>
      </c>
      <c r="P141" s="138"/>
      <c r="Q141" s="139"/>
      <c r="R141" s="138"/>
    </row>
    <row r="142" spans="1:18" ht="23" customHeight="1" x14ac:dyDescent="0.2">
      <c r="A142" s="130"/>
      <c r="B142" s="131"/>
      <c r="C142" s="132" t="s">
        <v>81</v>
      </c>
      <c r="D142" s="132" t="s">
        <v>65</v>
      </c>
      <c r="E142" s="132" t="s">
        <v>82</v>
      </c>
      <c r="F142" s="132" t="s">
        <v>276</v>
      </c>
      <c r="G142" s="133" t="s">
        <v>453</v>
      </c>
      <c r="H142" s="133" t="s">
        <v>454</v>
      </c>
      <c r="I142" s="132" t="s">
        <v>436</v>
      </c>
      <c r="J142" s="134" t="s">
        <v>66</v>
      </c>
      <c r="K142" s="135" t="s">
        <v>455</v>
      </c>
      <c r="L142" s="142">
        <v>114</v>
      </c>
      <c r="M142" s="142">
        <v>189.95</v>
      </c>
      <c r="N142" s="146"/>
      <c r="O142" s="137">
        <f t="shared" si="5"/>
        <v>0</v>
      </c>
      <c r="P142" s="138"/>
      <c r="Q142" s="141">
        <f>SUM(O71:O142)</f>
        <v>0</v>
      </c>
      <c r="R142" s="138"/>
    </row>
    <row r="143" spans="1:18" ht="16" customHeight="1" x14ac:dyDescent="0.2">
      <c r="A143" s="138"/>
      <c r="B143" s="138"/>
      <c r="C143" s="138"/>
      <c r="D143" s="138"/>
      <c r="E143" s="138"/>
      <c r="F143" s="138"/>
      <c r="G143" s="138"/>
      <c r="H143" s="138"/>
      <c r="I143" s="138"/>
      <c r="J143" s="147"/>
      <c r="K143" s="147"/>
      <c r="L143" s="148"/>
      <c r="M143" s="148"/>
      <c r="N143" s="147"/>
      <c r="O143" s="148"/>
      <c r="P143" s="138"/>
      <c r="Q143" s="139"/>
      <c r="R143" s="138"/>
    </row>
    <row r="144" spans="1:18" ht="16" customHeight="1" x14ac:dyDescent="0.2">
      <c r="A144" s="138"/>
      <c r="B144" s="138"/>
      <c r="C144" s="138"/>
      <c r="D144" s="138"/>
      <c r="E144" s="138"/>
      <c r="F144" s="138"/>
      <c r="G144" s="138"/>
      <c r="H144" s="138"/>
      <c r="I144" s="138"/>
      <c r="J144" s="147"/>
      <c r="K144" s="147"/>
      <c r="L144" s="148"/>
      <c r="M144" s="148"/>
      <c r="N144" s="147"/>
      <c r="O144" s="148"/>
      <c r="P144" s="138"/>
      <c r="Q144" s="139"/>
      <c r="R144" s="138"/>
    </row>
    <row r="145" spans="1:18" ht="16" customHeight="1" x14ac:dyDescent="0.2">
      <c r="A145" s="138"/>
      <c r="B145" s="138"/>
      <c r="C145" s="138"/>
      <c r="D145" s="138"/>
      <c r="E145" s="138"/>
      <c r="F145" s="138"/>
      <c r="G145" s="138"/>
      <c r="H145" s="138"/>
      <c r="I145" s="138"/>
      <c r="J145" s="147"/>
      <c r="K145" s="147"/>
      <c r="L145" s="148"/>
      <c r="M145" s="148"/>
      <c r="N145" s="147"/>
      <c r="O145" s="148"/>
      <c r="P145" s="138"/>
      <c r="Q145" s="139"/>
      <c r="R145" s="138"/>
    </row>
    <row r="146" spans="1:18" ht="16" customHeight="1" x14ac:dyDescent="0.2">
      <c r="A146" s="138"/>
      <c r="B146" s="138"/>
      <c r="C146" s="138"/>
      <c r="D146" s="138"/>
      <c r="E146" s="138"/>
      <c r="F146" s="138"/>
      <c r="G146" s="138"/>
      <c r="H146" s="138"/>
      <c r="I146" s="138"/>
      <c r="J146" s="147"/>
      <c r="K146" s="147"/>
      <c r="L146" s="148"/>
      <c r="M146" s="148"/>
      <c r="N146" s="147"/>
      <c r="O146" s="148"/>
      <c r="P146" s="138"/>
      <c r="Q146" s="139"/>
      <c r="R146" s="138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Terms.Discounts</vt:lpstr>
      <vt:lpstr>Nitro Rental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Willisko</dc:creator>
  <cp:lastModifiedBy>Ryan Willisko</cp:lastModifiedBy>
  <dcterms:created xsi:type="dcterms:W3CDTF">2024-11-20T21:55:21Z</dcterms:created>
  <dcterms:modified xsi:type="dcterms:W3CDTF">2024-12-06T19:14:36Z</dcterms:modified>
</cp:coreProperties>
</file>