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printerSettings/printerSettings4.bin" ContentType="application/vnd.openxmlformats-officedocument.spreadsheetml.printerSettings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printerSettings/printerSettings5.bin" ContentType="application/vnd.openxmlformats-officedocument.spreadsheetml.printerSettings"/>
  <Override PartName="/xl/drawings/drawing5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mersportsonline-my.sharepoint.com/personal/jake_strassburger_amersports_com/Documents/Documents/Atomic Commercial/2025-26/Sale Programs &amp; Pricelists/"/>
    </mc:Choice>
  </mc:AlternateContent>
  <xr:revisionPtr revIDLastSave="0" documentId="8_{584C4783-CBC0-4135-9546-D81ACC7E71AF}" xr6:coauthVersionLast="47" xr6:coauthVersionMax="47" xr10:uidLastSave="{00000000-0000-0000-0000-000000000000}"/>
  <bookViews>
    <workbookView xWindow="29325" yWindow="495" windowWidth="27345" windowHeight="15015" firstSheet="1" activeTab="5" autoFilterDateGrouping="0" xr2:uid="{0EF4591C-9F46-4F7C-B39A-F07B78DAAECD}"/>
  </bookViews>
  <sheets>
    <sheet name="_com.sap.ip.bi.xl.hiddensheet" sheetId="3" state="veryHidden" r:id="rId1"/>
    <sheet name="R-01" sheetId="5" r:id="rId2"/>
    <sheet name="R-03" sheetId="8" r:id="rId3"/>
    <sheet name="R-04" sheetId="10" r:id="rId4"/>
    <sheet name="R-05" sheetId="9" r:id="rId5"/>
    <sheet name="R-06" sheetId="11" r:id="rId6"/>
  </sheets>
  <definedNames>
    <definedName name="_xlnm._FilterDatabase" localSheetId="1" hidden="1">'R-01'!$I$8:$T$8</definedName>
    <definedName name="_xlnm._FilterDatabase" localSheetId="2" hidden="1">'R-03'!$I$8:$T$8</definedName>
    <definedName name="_xlnm._FilterDatabase" localSheetId="3" hidden="1">'R-04'!$I$8:$T$8</definedName>
    <definedName name="_xlnm._FilterDatabase" localSheetId="4" hidden="1">'R-05'!$I$8:$T$8</definedName>
    <definedName name="_xlnm._FilterDatabase" localSheetId="5" hidden="1">'R-06'!$I$8:$T$8</definedName>
    <definedName name="DATA">#REF!</definedName>
    <definedName name="_xlnm.Print_Area" localSheetId="1">'R-01'!$I$2:$T$557</definedName>
    <definedName name="_xlnm.Print_Area" localSheetId="2">'R-03'!$I$9:$T$229</definedName>
    <definedName name="_xlnm.Print_Area" localSheetId="3">'R-04'!$I$9:$T$125</definedName>
    <definedName name="_xlnm.Print_Area" localSheetId="4">'R-05'!$I$9:$T$94</definedName>
    <definedName name="_xlnm.Print_Area" localSheetId="5">'R-06'!$I$9:$T$76</definedName>
    <definedName name="_xlnm.Print_Titles" localSheetId="1">'R-01'!$3:$8</definedName>
    <definedName name="_xlnm.Print_Titles" localSheetId="2">'R-03'!$3:$8</definedName>
    <definedName name="_xlnm.Print_Titles" localSheetId="3">'R-04'!$3:$8</definedName>
    <definedName name="_xlnm.Print_Titles" localSheetId="4">'R-05'!$3:$8</definedName>
    <definedName name="_xlnm.Print_Titles" localSheetId="5">'R-06'!$3:$8</definedName>
    <definedName name="QUANTUM" localSheetId="1">'R-01'!$A$5</definedName>
    <definedName name="QUANTUM" localSheetId="2">'R-03'!$A$5</definedName>
    <definedName name="QUANTUM" localSheetId="3">'R-04'!$A$5</definedName>
    <definedName name="QUANTUM" localSheetId="4">'R-05'!$A$5</definedName>
    <definedName name="QUANTUM" localSheetId="5">'R-06'!$A$5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7" i="5" l="1"/>
  <c r="S117" i="5"/>
  <c r="R117" i="5"/>
  <c r="F117" i="5"/>
  <c r="E117" i="5"/>
  <c r="D117" i="5"/>
  <c r="T116" i="5"/>
  <c r="S116" i="5"/>
  <c r="R116" i="5"/>
  <c r="F116" i="5"/>
  <c r="E116" i="5"/>
  <c r="D116" i="5"/>
  <c r="T115" i="5"/>
  <c r="S115" i="5"/>
  <c r="R115" i="5"/>
  <c r="F115" i="5"/>
  <c r="E115" i="5"/>
  <c r="D115" i="5"/>
  <c r="T114" i="5"/>
  <c r="S114" i="5"/>
  <c r="R114" i="5"/>
  <c r="F114" i="5"/>
  <c r="E114" i="5"/>
  <c r="D114" i="5"/>
  <c r="T64" i="9"/>
  <c r="S64" i="9"/>
  <c r="R64" i="9"/>
  <c r="F64" i="9"/>
  <c r="E64" i="9"/>
  <c r="D64" i="9"/>
  <c r="T63" i="9"/>
  <c r="S63" i="9"/>
  <c r="R63" i="9"/>
  <c r="F63" i="9"/>
  <c r="E63" i="9"/>
  <c r="D63" i="9"/>
  <c r="T62" i="9"/>
  <c r="S62" i="9"/>
  <c r="R62" i="9"/>
  <c r="F62" i="9"/>
  <c r="E62" i="9"/>
  <c r="D62" i="9"/>
  <c r="T250" i="5"/>
  <c r="S250" i="5"/>
  <c r="R250" i="5"/>
  <c r="F250" i="5"/>
  <c r="E250" i="5"/>
  <c r="D250" i="5"/>
  <c r="T249" i="5"/>
  <c r="S249" i="5"/>
  <c r="R249" i="5"/>
  <c r="F249" i="5"/>
  <c r="E249" i="5"/>
  <c r="D249" i="5"/>
  <c r="T248" i="5"/>
  <c r="S248" i="5"/>
  <c r="R248" i="5"/>
  <c r="F248" i="5"/>
  <c r="E248" i="5"/>
  <c r="D248" i="5"/>
  <c r="T247" i="5"/>
  <c r="S247" i="5"/>
  <c r="R247" i="5"/>
  <c r="F247" i="5"/>
  <c r="E247" i="5"/>
  <c r="D247" i="5"/>
  <c r="T246" i="5"/>
  <c r="S246" i="5"/>
  <c r="R246" i="5"/>
  <c r="F246" i="5"/>
  <c r="E246" i="5"/>
  <c r="D246" i="5"/>
  <c r="T245" i="5"/>
  <c r="S245" i="5"/>
  <c r="R245" i="5"/>
  <c r="F245" i="5"/>
  <c r="E245" i="5"/>
  <c r="D245" i="5"/>
  <c r="T90" i="8"/>
  <c r="S90" i="8"/>
  <c r="R90" i="8"/>
  <c r="T89" i="8"/>
  <c r="S89" i="8"/>
  <c r="R89" i="8"/>
  <c r="T88" i="8"/>
  <c r="S88" i="8"/>
  <c r="R88" i="8"/>
  <c r="T87" i="8"/>
  <c r="S87" i="8"/>
  <c r="R87" i="8"/>
  <c r="T86" i="8"/>
  <c r="S86" i="8"/>
  <c r="R86" i="8"/>
  <c r="T85" i="8"/>
  <c r="S85" i="8"/>
  <c r="R85" i="8"/>
  <c r="T84" i="8"/>
  <c r="S84" i="8"/>
  <c r="R84" i="8"/>
  <c r="T83" i="8"/>
  <c r="S83" i="8"/>
  <c r="R83" i="8"/>
  <c r="T82" i="8"/>
  <c r="S82" i="8"/>
  <c r="R82" i="8"/>
  <c r="T81" i="8"/>
  <c r="S81" i="8"/>
  <c r="R81" i="8"/>
  <c r="T80" i="8"/>
  <c r="S80" i="8"/>
  <c r="R80" i="8"/>
  <c r="T79" i="8"/>
  <c r="S79" i="8"/>
  <c r="R79" i="8"/>
  <c r="T78" i="8"/>
  <c r="S78" i="8"/>
  <c r="R78" i="8"/>
  <c r="T77" i="8"/>
  <c r="S77" i="8"/>
  <c r="R77" i="8"/>
  <c r="D77" i="8"/>
  <c r="E77" i="8"/>
  <c r="F77" i="8"/>
  <c r="D78" i="8"/>
  <c r="E78" i="8"/>
  <c r="F78" i="8"/>
  <c r="D79" i="8"/>
  <c r="E79" i="8"/>
  <c r="F79" i="8"/>
  <c r="D80" i="8"/>
  <c r="E80" i="8"/>
  <c r="F80" i="8"/>
  <c r="D81" i="8"/>
  <c r="E81" i="8"/>
  <c r="F81" i="8"/>
  <c r="D82" i="8"/>
  <c r="E82" i="8"/>
  <c r="F82" i="8"/>
  <c r="D83" i="8"/>
  <c r="E83" i="8"/>
  <c r="F83" i="8"/>
  <c r="D84" i="8"/>
  <c r="E84" i="8"/>
  <c r="F84" i="8"/>
  <c r="D85" i="8"/>
  <c r="E85" i="8"/>
  <c r="F85" i="8"/>
  <c r="D86" i="8"/>
  <c r="E86" i="8"/>
  <c r="F86" i="8"/>
  <c r="D87" i="8"/>
  <c r="E87" i="8"/>
  <c r="F87" i="8"/>
  <c r="D88" i="8"/>
  <c r="E88" i="8"/>
  <c r="F88" i="8"/>
  <c r="D89" i="8"/>
  <c r="E89" i="8"/>
  <c r="F89" i="8"/>
  <c r="D90" i="8"/>
  <c r="E90" i="8"/>
  <c r="F90" i="8"/>
  <c r="D91" i="8"/>
  <c r="E91" i="8"/>
  <c r="F91" i="8"/>
  <c r="R91" i="8"/>
  <c r="S91" i="8"/>
  <c r="T91" i="8"/>
  <c r="D92" i="8"/>
  <c r="E92" i="8"/>
  <c r="F92" i="8"/>
  <c r="R92" i="8"/>
  <c r="S92" i="8"/>
  <c r="T92" i="8"/>
  <c r="T47" i="5"/>
  <c r="S47" i="5"/>
  <c r="R47" i="5"/>
  <c r="F47" i="5"/>
  <c r="E47" i="5"/>
  <c r="D47" i="5"/>
  <c r="R173" i="8"/>
  <c r="S173" i="8"/>
  <c r="T173" i="8"/>
  <c r="R172" i="8"/>
  <c r="S172" i="8"/>
  <c r="T172" i="8"/>
  <c r="R174" i="8"/>
  <c r="S174" i="8"/>
  <c r="T174" i="8"/>
  <c r="R170" i="8"/>
  <c r="S170" i="8"/>
  <c r="T170" i="8"/>
  <c r="R175" i="8"/>
  <c r="S175" i="8"/>
  <c r="T175" i="8"/>
  <c r="R171" i="8"/>
  <c r="S171" i="8"/>
  <c r="T171" i="8"/>
  <c r="R176" i="8"/>
  <c r="S176" i="8"/>
  <c r="T176" i="8"/>
  <c r="R155" i="8"/>
  <c r="S155" i="8"/>
  <c r="T155" i="8"/>
  <c r="R156" i="8"/>
  <c r="S156" i="8"/>
  <c r="T156" i="8"/>
  <c r="R177" i="8"/>
  <c r="S177" i="8"/>
  <c r="T177" i="8"/>
  <c r="R178" i="8"/>
  <c r="S178" i="8"/>
  <c r="T178" i="8"/>
  <c r="R179" i="8"/>
  <c r="S179" i="8"/>
  <c r="T179" i="8"/>
  <c r="R180" i="8"/>
  <c r="S180" i="8"/>
  <c r="T180" i="8"/>
  <c r="R181" i="8"/>
  <c r="S181" i="8"/>
  <c r="T181" i="8"/>
  <c r="R182" i="8"/>
  <c r="S182" i="8"/>
  <c r="T182" i="8"/>
  <c r="R183" i="8"/>
  <c r="S183" i="8"/>
  <c r="T183" i="8"/>
  <c r="R184" i="8"/>
  <c r="S184" i="8"/>
  <c r="T184" i="8"/>
  <c r="R185" i="8"/>
  <c r="S185" i="8"/>
  <c r="T185" i="8"/>
  <c r="R186" i="8"/>
  <c r="S186" i="8"/>
  <c r="T186" i="8"/>
  <c r="R187" i="8"/>
  <c r="S187" i="8"/>
  <c r="T187" i="8"/>
  <c r="R188" i="8"/>
  <c r="S188" i="8"/>
  <c r="T188" i="8"/>
  <c r="R189" i="8"/>
  <c r="S189" i="8"/>
  <c r="T189" i="8"/>
  <c r="R190" i="8"/>
  <c r="S190" i="8"/>
  <c r="T190" i="8"/>
  <c r="R191" i="8"/>
  <c r="S191" i="8"/>
  <c r="T191" i="8"/>
  <c r="R192" i="8"/>
  <c r="S192" i="8"/>
  <c r="T192" i="8"/>
  <c r="R193" i="8"/>
  <c r="S193" i="8"/>
  <c r="T193" i="8"/>
  <c r="R194" i="8"/>
  <c r="S194" i="8"/>
  <c r="T194" i="8"/>
  <c r="R195" i="8"/>
  <c r="S195" i="8"/>
  <c r="T195" i="8"/>
  <c r="R196" i="8"/>
  <c r="S196" i="8"/>
  <c r="T196" i="8"/>
  <c r="R197" i="8"/>
  <c r="S197" i="8"/>
  <c r="T197" i="8"/>
  <c r="R198" i="8"/>
  <c r="S198" i="8"/>
  <c r="T198" i="8"/>
  <c r="R199" i="8"/>
  <c r="S199" i="8"/>
  <c r="T199" i="8"/>
  <c r="R200" i="8"/>
  <c r="S200" i="8"/>
  <c r="T200" i="8"/>
  <c r="R201" i="8"/>
  <c r="S201" i="8"/>
  <c r="T201" i="8"/>
  <c r="R202" i="8"/>
  <c r="S202" i="8"/>
  <c r="T202" i="8"/>
  <c r="R203" i="8"/>
  <c r="S203" i="8"/>
  <c r="T203" i="8"/>
  <c r="R204" i="8"/>
  <c r="S204" i="8"/>
  <c r="T204" i="8"/>
  <c r="R205" i="8"/>
  <c r="S205" i="8"/>
  <c r="T205" i="8"/>
  <c r="R206" i="8"/>
  <c r="S206" i="8"/>
  <c r="T206" i="8"/>
  <c r="R207" i="8"/>
  <c r="S207" i="8"/>
  <c r="T207" i="8"/>
  <c r="R208" i="8"/>
  <c r="S208" i="8"/>
  <c r="T208" i="8"/>
  <c r="R209" i="8"/>
  <c r="S209" i="8"/>
  <c r="T209" i="8"/>
  <c r="R210" i="8"/>
  <c r="S210" i="8"/>
  <c r="T210" i="8"/>
  <c r="R211" i="8"/>
  <c r="S211" i="8"/>
  <c r="T211" i="8"/>
  <c r="R212" i="8"/>
  <c r="S212" i="8"/>
  <c r="T212" i="8"/>
  <c r="R213" i="8"/>
  <c r="S213" i="8"/>
  <c r="T213" i="8"/>
  <c r="R214" i="8"/>
  <c r="S214" i="8"/>
  <c r="T214" i="8"/>
  <c r="R215" i="8"/>
  <c r="S215" i="8"/>
  <c r="T215" i="8"/>
  <c r="R216" i="8"/>
  <c r="S216" i="8"/>
  <c r="T216" i="8"/>
  <c r="R217" i="8"/>
  <c r="S217" i="8"/>
  <c r="T217" i="8"/>
  <c r="R218" i="8"/>
  <c r="S218" i="8"/>
  <c r="T218" i="8"/>
  <c r="R219" i="8"/>
  <c r="S219" i="8"/>
  <c r="T219" i="8"/>
  <c r="R220" i="8"/>
  <c r="S220" i="8"/>
  <c r="T220" i="8"/>
  <c r="R221" i="8"/>
  <c r="S221" i="8"/>
  <c r="T221" i="8"/>
  <c r="R222" i="8"/>
  <c r="S222" i="8"/>
  <c r="T222" i="8"/>
  <c r="R223" i="8"/>
  <c r="S223" i="8"/>
  <c r="T223" i="8"/>
  <c r="R224" i="8"/>
  <c r="S224" i="8"/>
  <c r="T224" i="8"/>
  <c r="R225" i="8"/>
  <c r="S225" i="8"/>
  <c r="T225" i="8"/>
  <c r="R226" i="8"/>
  <c r="S226" i="8"/>
  <c r="T226" i="8"/>
  <c r="R227" i="8"/>
  <c r="S227" i="8"/>
  <c r="T227" i="8"/>
  <c r="R228" i="8"/>
  <c r="S228" i="8"/>
  <c r="T228" i="8"/>
  <c r="R229" i="8"/>
  <c r="S229" i="8"/>
  <c r="T229" i="8"/>
  <c r="D173" i="8"/>
  <c r="E173" i="8"/>
  <c r="F173" i="8"/>
  <c r="D172" i="8"/>
  <c r="E172" i="8"/>
  <c r="F172" i="8"/>
  <c r="D174" i="8"/>
  <c r="E174" i="8"/>
  <c r="F174" i="8"/>
  <c r="D170" i="8"/>
  <c r="E170" i="8"/>
  <c r="F170" i="8"/>
  <c r="D175" i="8"/>
  <c r="E175" i="8"/>
  <c r="F175" i="8"/>
  <c r="D171" i="8"/>
  <c r="E171" i="8"/>
  <c r="F171" i="8"/>
  <c r="D176" i="8"/>
  <c r="E176" i="8"/>
  <c r="F176" i="8"/>
  <c r="D155" i="8"/>
  <c r="E155" i="8"/>
  <c r="F155" i="8"/>
  <c r="D156" i="8"/>
  <c r="E156" i="8"/>
  <c r="F156" i="8"/>
  <c r="D177" i="8"/>
  <c r="E177" i="8"/>
  <c r="F177" i="8"/>
  <c r="D178" i="8"/>
  <c r="E178" i="8"/>
  <c r="F178" i="8"/>
  <c r="D179" i="8"/>
  <c r="E179" i="8"/>
  <c r="F179" i="8"/>
  <c r="D180" i="8"/>
  <c r="E180" i="8"/>
  <c r="F180" i="8"/>
  <c r="D181" i="8"/>
  <c r="E181" i="8"/>
  <c r="F181" i="8"/>
  <c r="D182" i="8"/>
  <c r="E182" i="8"/>
  <c r="F182" i="8"/>
  <c r="D183" i="8"/>
  <c r="E183" i="8"/>
  <c r="F183" i="8"/>
  <c r="D184" i="8"/>
  <c r="E184" i="8"/>
  <c r="F184" i="8"/>
  <c r="D185" i="8"/>
  <c r="E185" i="8"/>
  <c r="F185" i="8"/>
  <c r="D186" i="8"/>
  <c r="E186" i="8"/>
  <c r="F186" i="8"/>
  <c r="D187" i="8"/>
  <c r="E187" i="8"/>
  <c r="F187" i="8"/>
  <c r="D188" i="8"/>
  <c r="E188" i="8"/>
  <c r="F188" i="8"/>
  <c r="D189" i="8"/>
  <c r="E189" i="8"/>
  <c r="F189" i="8"/>
  <c r="D190" i="8"/>
  <c r="E190" i="8"/>
  <c r="F190" i="8"/>
  <c r="D191" i="8"/>
  <c r="E191" i="8"/>
  <c r="F191" i="8"/>
  <c r="D192" i="8"/>
  <c r="E192" i="8"/>
  <c r="F192" i="8"/>
  <c r="D193" i="8"/>
  <c r="E193" i="8"/>
  <c r="F193" i="8"/>
  <c r="D194" i="8"/>
  <c r="E194" i="8"/>
  <c r="F194" i="8"/>
  <c r="D195" i="8"/>
  <c r="E195" i="8"/>
  <c r="F195" i="8"/>
  <c r="D196" i="8"/>
  <c r="E196" i="8"/>
  <c r="F196" i="8"/>
  <c r="D197" i="8"/>
  <c r="E197" i="8"/>
  <c r="F197" i="8"/>
  <c r="D198" i="8"/>
  <c r="E198" i="8"/>
  <c r="F198" i="8"/>
  <c r="D199" i="8"/>
  <c r="E199" i="8"/>
  <c r="F199" i="8"/>
  <c r="D200" i="8"/>
  <c r="E200" i="8"/>
  <c r="F200" i="8"/>
  <c r="D201" i="8"/>
  <c r="E201" i="8"/>
  <c r="F201" i="8"/>
  <c r="D202" i="8"/>
  <c r="E202" i="8"/>
  <c r="F202" i="8"/>
  <c r="D203" i="8"/>
  <c r="E203" i="8"/>
  <c r="F203" i="8"/>
  <c r="D204" i="8"/>
  <c r="E204" i="8"/>
  <c r="F204" i="8"/>
  <c r="D205" i="8"/>
  <c r="E205" i="8"/>
  <c r="F205" i="8"/>
  <c r="D206" i="8"/>
  <c r="E206" i="8"/>
  <c r="F206" i="8"/>
  <c r="D207" i="8"/>
  <c r="E207" i="8"/>
  <c r="F207" i="8"/>
  <c r="D208" i="8"/>
  <c r="E208" i="8"/>
  <c r="F208" i="8"/>
  <c r="D209" i="8"/>
  <c r="E209" i="8"/>
  <c r="F209" i="8"/>
  <c r="D210" i="8"/>
  <c r="E210" i="8"/>
  <c r="F210" i="8"/>
  <c r="D211" i="8"/>
  <c r="E211" i="8"/>
  <c r="F211" i="8"/>
  <c r="D212" i="8"/>
  <c r="E212" i="8"/>
  <c r="F212" i="8"/>
  <c r="D213" i="8"/>
  <c r="E213" i="8"/>
  <c r="F213" i="8"/>
  <c r="D214" i="8"/>
  <c r="E214" i="8"/>
  <c r="F214" i="8"/>
  <c r="D215" i="8"/>
  <c r="E215" i="8"/>
  <c r="F215" i="8"/>
  <c r="D216" i="8"/>
  <c r="E216" i="8"/>
  <c r="F216" i="8"/>
  <c r="D217" i="8"/>
  <c r="E217" i="8"/>
  <c r="F217" i="8"/>
  <c r="D218" i="8"/>
  <c r="E218" i="8"/>
  <c r="F218" i="8"/>
  <c r="D219" i="8"/>
  <c r="E219" i="8"/>
  <c r="F219" i="8"/>
  <c r="D220" i="8"/>
  <c r="E220" i="8"/>
  <c r="F220" i="8"/>
  <c r="D221" i="8"/>
  <c r="E221" i="8"/>
  <c r="F221" i="8"/>
  <c r="D222" i="8"/>
  <c r="E222" i="8"/>
  <c r="F222" i="8"/>
  <c r="D223" i="8"/>
  <c r="E223" i="8"/>
  <c r="F223" i="8"/>
  <c r="D224" i="8"/>
  <c r="E224" i="8"/>
  <c r="F224" i="8"/>
  <c r="D225" i="8"/>
  <c r="E225" i="8"/>
  <c r="F225" i="8"/>
  <c r="D226" i="8"/>
  <c r="E226" i="8"/>
  <c r="F226" i="8"/>
  <c r="D227" i="8"/>
  <c r="E227" i="8"/>
  <c r="F227" i="8"/>
  <c r="D228" i="8"/>
  <c r="E228" i="8"/>
  <c r="F228" i="8"/>
  <c r="D229" i="8"/>
  <c r="E229" i="8"/>
  <c r="F229" i="8"/>
  <c r="R13" i="10"/>
  <c r="S13" i="10"/>
  <c r="T13" i="10"/>
  <c r="R14" i="10"/>
  <c r="S14" i="10"/>
  <c r="T14" i="10"/>
  <c r="R15" i="10"/>
  <c r="S15" i="10"/>
  <c r="T15" i="10"/>
  <c r="R16" i="10"/>
  <c r="S16" i="10"/>
  <c r="T16" i="10"/>
  <c r="R17" i="10"/>
  <c r="S17" i="10"/>
  <c r="T17" i="10"/>
  <c r="R18" i="10"/>
  <c r="S18" i="10"/>
  <c r="T18" i="10"/>
  <c r="D13" i="10"/>
  <c r="E13" i="10"/>
  <c r="F13" i="10"/>
  <c r="D14" i="10"/>
  <c r="E14" i="10"/>
  <c r="F14" i="10"/>
  <c r="D15" i="10"/>
  <c r="E15" i="10"/>
  <c r="F15" i="10"/>
  <c r="D16" i="10"/>
  <c r="E16" i="10"/>
  <c r="F16" i="10"/>
  <c r="D17" i="10"/>
  <c r="E17" i="10"/>
  <c r="F17" i="10"/>
  <c r="D18" i="10"/>
  <c r="E18" i="10"/>
  <c r="F18" i="10"/>
  <c r="R110" i="5"/>
  <c r="S110" i="5"/>
  <c r="T110" i="5"/>
  <c r="D110" i="5"/>
  <c r="E110" i="5"/>
  <c r="F110" i="5"/>
  <c r="T54" i="9"/>
  <c r="S54" i="9"/>
  <c r="R54" i="9"/>
  <c r="F54" i="9"/>
  <c r="E54" i="9"/>
  <c r="D54" i="9"/>
  <c r="T53" i="9"/>
  <c r="S53" i="9"/>
  <c r="R53" i="9"/>
  <c r="F53" i="9"/>
  <c r="E53" i="9"/>
  <c r="D53" i="9"/>
  <c r="T39" i="9"/>
  <c r="S39" i="9"/>
  <c r="R39" i="9"/>
  <c r="F39" i="9"/>
  <c r="E39" i="9"/>
  <c r="D39" i="9"/>
  <c r="T188" i="5"/>
  <c r="S188" i="5"/>
  <c r="R188" i="5"/>
  <c r="F188" i="5"/>
  <c r="E188" i="5"/>
  <c r="D188" i="5"/>
  <c r="T187" i="5"/>
  <c r="S187" i="5"/>
  <c r="R187" i="5"/>
  <c r="F187" i="5"/>
  <c r="E187" i="5"/>
  <c r="D187" i="5"/>
  <c r="T186" i="5"/>
  <c r="S186" i="5"/>
  <c r="R186" i="5"/>
  <c r="F186" i="5"/>
  <c r="E186" i="5"/>
  <c r="D186" i="5"/>
  <c r="T185" i="5"/>
  <c r="S185" i="5"/>
  <c r="R185" i="5"/>
  <c r="F185" i="5"/>
  <c r="E185" i="5"/>
  <c r="D185" i="5"/>
  <c r="T184" i="5"/>
  <c r="S184" i="5"/>
  <c r="R184" i="5"/>
  <c r="F184" i="5"/>
  <c r="E184" i="5"/>
  <c r="D184" i="5"/>
  <c r="T175" i="5"/>
  <c r="S175" i="5"/>
  <c r="R175" i="5"/>
  <c r="F175" i="5"/>
  <c r="E175" i="5"/>
  <c r="D175" i="5"/>
  <c r="T183" i="5"/>
  <c r="S183" i="5"/>
  <c r="R183" i="5"/>
  <c r="F183" i="5"/>
  <c r="E183" i="5"/>
  <c r="D183" i="5"/>
  <c r="T182" i="5"/>
  <c r="S182" i="5"/>
  <c r="R182" i="5"/>
  <c r="F182" i="5"/>
  <c r="E182" i="5"/>
  <c r="D182" i="5"/>
  <c r="T181" i="5"/>
  <c r="S181" i="5"/>
  <c r="R181" i="5"/>
  <c r="F181" i="5"/>
  <c r="E181" i="5"/>
  <c r="D181" i="5"/>
  <c r="T180" i="5"/>
  <c r="S180" i="5"/>
  <c r="R180" i="5"/>
  <c r="F180" i="5"/>
  <c r="E180" i="5"/>
  <c r="D180" i="5"/>
  <c r="T179" i="5"/>
  <c r="S179" i="5"/>
  <c r="R179" i="5"/>
  <c r="F179" i="5"/>
  <c r="E179" i="5"/>
  <c r="D179" i="5"/>
  <c r="T178" i="5"/>
  <c r="S178" i="5"/>
  <c r="R178" i="5"/>
  <c r="F178" i="5"/>
  <c r="E178" i="5"/>
  <c r="D178" i="5"/>
  <c r="T177" i="5"/>
  <c r="S177" i="5"/>
  <c r="R177" i="5"/>
  <c r="F177" i="5"/>
  <c r="E177" i="5"/>
  <c r="D177" i="5"/>
  <c r="T176" i="5"/>
  <c r="S176" i="5"/>
  <c r="R176" i="5"/>
  <c r="F176" i="5"/>
  <c r="E176" i="5"/>
  <c r="D176" i="5"/>
  <c r="T15" i="11"/>
  <c r="S15" i="11"/>
  <c r="R15" i="11"/>
  <c r="F46" i="11"/>
  <c r="E46" i="11"/>
  <c r="D46" i="11"/>
  <c r="F42" i="11"/>
  <c r="E42" i="11"/>
  <c r="D42" i="11"/>
  <c r="F45" i="11"/>
  <c r="E45" i="11"/>
  <c r="D45" i="11"/>
  <c r="F44" i="11"/>
  <c r="E44" i="11"/>
  <c r="D44" i="11"/>
  <c r="F43" i="11"/>
  <c r="E43" i="11"/>
  <c r="D43" i="11"/>
  <c r="T41" i="11"/>
  <c r="S41" i="11"/>
  <c r="R41" i="11"/>
  <c r="T40" i="11"/>
  <c r="S40" i="11"/>
  <c r="R40" i="11"/>
  <c r="T39" i="11"/>
  <c r="S39" i="11"/>
  <c r="R39" i="11"/>
  <c r="T38" i="11"/>
  <c r="S38" i="11"/>
  <c r="R38" i="11"/>
  <c r="T37" i="11"/>
  <c r="S37" i="11"/>
  <c r="R37" i="11"/>
  <c r="T36" i="11"/>
  <c r="S36" i="11"/>
  <c r="R36" i="11"/>
  <c r="T35" i="11"/>
  <c r="S35" i="11"/>
  <c r="R35" i="11"/>
  <c r="T34" i="11"/>
  <c r="S34" i="11"/>
  <c r="R34" i="11"/>
  <c r="T33" i="11"/>
  <c r="S33" i="11"/>
  <c r="R33" i="11"/>
  <c r="T32" i="11"/>
  <c r="S32" i="11"/>
  <c r="R32" i="11"/>
  <c r="T31" i="11"/>
  <c r="S31" i="11"/>
  <c r="R31" i="11"/>
  <c r="T30" i="11"/>
  <c r="S30" i="11"/>
  <c r="R30" i="11"/>
  <c r="T29" i="11"/>
  <c r="S29" i="11"/>
  <c r="R29" i="11"/>
  <c r="T28" i="11"/>
  <c r="S28" i="11"/>
  <c r="R28" i="11"/>
  <c r="T27" i="11"/>
  <c r="S27" i="11"/>
  <c r="R27" i="11"/>
  <c r="T26" i="11"/>
  <c r="S26" i="11"/>
  <c r="R26" i="11"/>
  <c r="T25" i="11"/>
  <c r="S25" i="11"/>
  <c r="R25" i="11"/>
  <c r="T22" i="11"/>
  <c r="S22" i="11"/>
  <c r="R22" i="11"/>
  <c r="T24" i="11"/>
  <c r="S24" i="11"/>
  <c r="R24" i="11"/>
  <c r="T21" i="11"/>
  <c r="S21" i="11"/>
  <c r="R21" i="11"/>
  <c r="T20" i="11"/>
  <c r="S20" i="11"/>
  <c r="R20" i="11"/>
  <c r="T23" i="11"/>
  <c r="S23" i="11"/>
  <c r="R23" i="11"/>
  <c r="T19" i="11"/>
  <c r="S19" i="11"/>
  <c r="R19" i="11"/>
  <c r="T18" i="11"/>
  <c r="S18" i="11"/>
  <c r="R18" i="11"/>
  <c r="R16" i="11"/>
  <c r="S16" i="11"/>
  <c r="T16" i="11"/>
  <c r="T46" i="11"/>
  <c r="S46" i="11"/>
  <c r="R46" i="11"/>
  <c r="T542" i="5"/>
  <c r="S542" i="5"/>
  <c r="R542" i="5"/>
  <c r="F542" i="5"/>
  <c r="E542" i="5"/>
  <c r="D542" i="5"/>
  <c r="R316" i="5"/>
  <c r="S316" i="5"/>
  <c r="D289" i="5"/>
  <c r="E289" i="5"/>
  <c r="F289" i="5"/>
  <c r="R289" i="5"/>
  <c r="S289" i="5"/>
  <c r="T289" i="5"/>
  <c r="D290" i="5"/>
  <c r="E290" i="5"/>
  <c r="F290" i="5"/>
  <c r="R290" i="5"/>
  <c r="S290" i="5"/>
  <c r="T290" i="5"/>
  <c r="D291" i="5"/>
  <c r="E291" i="5"/>
  <c r="F291" i="5"/>
  <c r="R291" i="5"/>
  <c r="S291" i="5"/>
  <c r="T291" i="5"/>
  <c r="D292" i="5"/>
  <c r="E292" i="5"/>
  <c r="F292" i="5"/>
  <c r="R292" i="5"/>
  <c r="S292" i="5"/>
  <c r="T292" i="5"/>
  <c r="D286" i="5"/>
  <c r="E286" i="5"/>
  <c r="F286" i="5"/>
  <c r="R286" i="5"/>
  <c r="S286" i="5"/>
  <c r="T286" i="5"/>
  <c r="D287" i="5"/>
  <c r="E287" i="5"/>
  <c r="F287" i="5"/>
  <c r="R287" i="5"/>
  <c r="S287" i="5"/>
  <c r="T287" i="5"/>
  <c r="D288" i="5"/>
  <c r="E288" i="5"/>
  <c r="F288" i="5"/>
  <c r="R288" i="5"/>
  <c r="S288" i="5"/>
  <c r="T288" i="5"/>
  <c r="D299" i="5"/>
  <c r="E299" i="5"/>
  <c r="F299" i="5"/>
  <c r="R299" i="5"/>
  <c r="S299" i="5"/>
  <c r="T299" i="5"/>
  <c r="D300" i="5"/>
  <c r="E300" i="5"/>
  <c r="F300" i="5"/>
  <c r="R300" i="5"/>
  <c r="S300" i="5"/>
  <c r="T300" i="5"/>
  <c r="D301" i="5"/>
  <c r="E301" i="5"/>
  <c r="F301" i="5"/>
  <c r="R301" i="5"/>
  <c r="S301" i="5"/>
  <c r="T301" i="5"/>
  <c r="D302" i="5"/>
  <c r="E302" i="5"/>
  <c r="F302" i="5"/>
  <c r="R302" i="5"/>
  <c r="S302" i="5"/>
  <c r="T302" i="5"/>
  <c r="D293" i="5"/>
  <c r="E293" i="5"/>
  <c r="F293" i="5"/>
  <c r="R293" i="5"/>
  <c r="S293" i="5"/>
  <c r="T293" i="5"/>
  <c r="D294" i="5"/>
  <c r="E294" i="5"/>
  <c r="F294" i="5"/>
  <c r="R294" i="5"/>
  <c r="S294" i="5"/>
  <c r="T294" i="5"/>
  <c r="D295" i="5"/>
  <c r="E295" i="5"/>
  <c r="F295" i="5"/>
  <c r="R295" i="5"/>
  <c r="S295" i="5"/>
  <c r="T295" i="5"/>
  <c r="D296" i="5"/>
  <c r="E296" i="5"/>
  <c r="F296" i="5"/>
  <c r="R296" i="5"/>
  <c r="S296" i="5"/>
  <c r="T296" i="5"/>
  <c r="D297" i="5"/>
  <c r="E297" i="5"/>
  <c r="F297" i="5"/>
  <c r="R297" i="5"/>
  <c r="S297" i="5"/>
  <c r="T297" i="5"/>
  <c r="D298" i="5"/>
  <c r="E298" i="5"/>
  <c r="F298" i="5"/>
  <c r="R298" i="5"/>
  <c r="S298" i="5"/>
  <c r="T298" i="5"/>
  <c r="D308" i="5"/>
  <c r="E308" i="5"/>
  <c r="F308" i="5"/>
  <c r="R308" i="5"/>
  <c r="S308" i="5"/>
  <c r="T308" i="5"/>
  <c r="D309" i="5"/>
  <c r="E309" i="5"/>
  <c r="F309" i="5"/>
  <c r="R309" i="5"/>
  <c r="S309" i="5"/>
  <c r="T309" i="5"/>
  <c r="D310" i="5"/>
  <c r="E310" i="5"/>
  <c r="F310" i="5"/>
  <c r="R310" i="5"/>
  <c r="S310" i="5"/>
  <c r="T310" i="5"/>
  <c r="D311" i="5"/>
  <c r="E311" i="5"/>
  <c r="F311" i="5"/>
  <c r="R311" i="5"/>
  <c r="S311" i="5"/>
  <c r="T311" i="5"/>
  <c r="D312" i="5"/>
  <c r="E312" i="5"/>
  <c r="F312" i="5"/>
  <c r="R312" i="5"/>
  <c r="S312" i="5"/>
  <c r="T312" i="5"/>
  <c r="D303" i="5"/>
  <c r="E303" i="5"/>
  <c r="F303" i="5"/>
  <c r="R303" i="5"/>
  <c r="S303" i="5"/>
  <c r="T303" i="5"/>
  <c r="D304" i="5"/>
  <c r="E304" i="5"/>
  <c r="F304" i="5"/>
  <c r="R304" i="5"/>
  <c r="S304" i="5"/>
  <c r="T304" i="5"/>
  <c r="D305" i="5"/>
  <c r="E305" i="5"/>
  <c r="F305" i="5"/>
  <c r="R305" i="5"/>
  <c r="S305" i="5"/>
  <c r="T305" i="5"/>
  <c r="D306" i="5"/>
  <c r="E306" i="5"/>
  <c r="F306" i="5"/>
  <c r="R306" i="5"/>
  <c r="S306" i="5"/>
  <c r="T306" i="5"/>
  <c r="D307" i="5"/>
  <c r="E307" i="5"/>
  <c r="F307" i="5"/>
  <c r="R307" i="5"/>
  <c r="S307" i="5"/>
  <c r="T307" i="5"/>
  <c r="D316" i="5"/>
  <c r="E316" i="5"/>
  <c r="F316" i="5"/>
  <c r="T316" i="5"/>
  <c r="D317" i="5"/>
  <c r="E317" i="5"/>
  <c r="F317" i="5"/>
  <c r="R317" i="5"/>
  <c r="S317" i="5"/>
  <c r="T317" i="5"/>
  <c r="D318" i="5"/>
  <c r="E318" i="5"/>
  <c r="F318" i="5"/>
  <c r="R318" i="5"/>
  <c r="S318" i="5"/>
  <c r="T318" i="5"/>
  <c r="D319" i="5"/>
  <c r="E319" i="5"/>
  <c r="F319" i="5"/>
  <c r="R319" i="5"/>
  <c r="S319" i="5"/>
  <c r="T319" i="5"/>
  <c r="D320" i="5"/>
  <c r="E320" i="5"/>
  <c r="F320" i="5"/>
  <c r="R320" i="5"/>
  <c r="S320" i="5"/>
  <c r="T320" i="5"/>
  <c r="D321" i="5"/>
  <c r="E321" i="5"/>
  <c r="F321" i="5"/>
  <c r="R321" i="5"/>
  <c r="S321" i="5"/>
  <c r="T321" i="5"/>
  <c r="D313" i="5"/>
  <c r="E313" i="5"/>
  <c r="F313" i="5"/>
  <c r="R313" i="5"/>
  <c r="S313" i="5"/>
  <c r="T313" i="5"/>
  <c r="D314" i="5"/>
  <c r="E314" i="5"/>
  <c r="F314" i="5"/>
  <c r="R314" i="5"/>
  <c r="S314" i="5"/>
  <c r="T314" i="5"/>
  <c r="D315" i="5"/>
  <c r="E315" i="5"/>
  <c r="F315" i="5"/>
  <c r="R315" i="5"/>
  <c r="S315" i="5"/>
  <c r="T315" i="5"/>
  <c r="D322" i="5"/>
  <c r="E322" i="5"/>
  <c r="F322" i="5"/>
  <c r="R322" i="5"/>
  <c r="S322" i="5"/>
  <c r="T322" i="5"/>
  <c r="D323" i="5"/>
  <c r="E323" i="5"/>
  <c r="F323" i="5"/>
  <c r="R323" i="5"/>
  <c r="S323" i="5"/>
  <c r="T323" i="5"/>
  <c r="D324" i="5"/>
  <c r="E324" i="5"/>
  <c r="F324" i="5"/>
  <c r="R324" i="5"/>
  <c r="S324" i="5"/>
  <c r="T324" i="5"/>
  <c r="D325" i="5"/>
  <c r="E325" i="5"/>
  <c r="F325" i="5"/>
  <c r="R325" i="5"/>
  <c r="S325" i="5"/>
  <c r="T325" i="5"/>
  <c r="D326" i="5"/>
  <c r="E326" i="5"/>
  <c r="F326" i="5"/>
  <c r="R326" i="5"/>
  <c r="S326" i="5"/>
  <c r="T326" i="5"/>
  <c r="D327" i="5"/>
  <c r="E327" i="5"/>
  <c r="F327" i="5"/>
  <c r="R327" i="5"/>
  <c r="S327" i="5"/>
  <c r="T327" i="5"/>
  <c r="D328" i="5"/>
  <c r="E328" i="5"/>
  <c r="F328" i="5"/>
  <c r="R328" i="5"/>
  <c r="S328" i="5"/>
  <c r="T328" i="5"/>
  <c r="D329" i="5"/>
  <c r="E329" i="5"/>
  <c r="F329" i="5"/>
  <c r="R329" i="5"/>
  <c r="S329" i="5"/>
  <c r="T329" i="5"/>
  <c r="D330" i="5"/>
  <c r="E330" i="5"/>
  <c r="F330" i="5"/>
  <c r="R330" i="5"/>
  <c r="S330" i="5"/>
  <c r="T330" i="5"/>
  <c r="D331" i="5"/>
  <c r="E331" i="5"/>
  <c r="F331" i="5"/>
  <c r="R331" i="5"/>
  <c r="S331" i="5"/>
  <c r="T331" i="5"/>
  <c r="D332" i="5"/>
  <c r="E332" i="5"/>
  <c r="F332" i="5"/>
  <c r="R332" i="5"/>
  <c r="S332" i="5"/>
  <c r="T332" i="5"/>
  <c r="D333" i="5"/>
  <c r="E333" i="5"/>
  <c r="F333" i="5"/>
  <c r="R333" i="5"/>
  <c r="S333" i="5"/>
  <c r="T333" i="5"/>
  <c r="D334" i="5"/>
  <c r="E334" i="5"/>
  <c r="F334" i="5"/>
  <c r="R334" i="5"/>
  <c r="S334" i="5"/>
  <c r="T334" i="5"/>
  <c r="D335" i="5"/>
  <c r="E335" i="5"/>
  <c r="F335" i="5"/>
  <c r="R335" i="5"/>
  <c r="S335" i="5"/>
  <c r="T335" i="5"/>
  <c r="D336" i="5"/>
  <c r="E336" i="5"/>
  <c r="F336" i="5"/>
  <c r="R336" i="5"/>
  <c r="S336" i="5"/>
  <c r="T336" i="5"/>
  <c r="D337" i="5"/>
  <c r="E337" i="5"/>
  <c r="F337" i="5"/>
  <c r="R337" i="5"/>
  <c r="S337" i="5"/>
  <c r="T337" i="5"/>
  <c r="D338" i="5"/>
  <c r="E338" i="5"/>
  <c r="F338" i="5"/>
  <c r="R338" i="5"/>
  <c r="S338" i="5"/>
  <c r="T338" i="5"/>
  <c r="D341" i="5"/>
  <c r="E341" i="5"/>
  <c r="F341" i="5"/>
  <c r="R341" i="5"/>
  <c r="S341" i="5"/>
  <c r="T341" i="5"/>
  <c r="D342" i="5"/>
  <c r="E342" i="5"/>
  <c r="F342" i="5"/>
  <c r="R342" i="5"/>
  <c r="S342" i="5"/>
  <c r="T342" i="5"/>
  <c r="D343" i="5"/>
  <c r="E343" i="5"/>
  <c r="F343" i="5"/>
  <c r="R343" i="5"/>
  <c r="S343" i="5"/>
  <c r="T343" i="5"/>
  <c r="D344" i="5"/>
  <c r="E344" i="5"/>
  <c r="F344" i="5"/>
  <c r="R344" i="5"/>
  <c r="S344" i="5"/>
  <c r="T344" i="5"/>
  <c r="D345" i="5"/>
  <c r="E345" i="5"/>
  <c r="F345" i="5"/>
  <c r="R345" i="5"/>
  <c r="S345" i="5"/>
  <c r="T345" i="5"/>
  <c r="D346" i="5"/>
  <c r="E346" i="5"/>
  <c r="F346" i="5"/>
  <c r="R346" i="5"/>
  <c r="S346" i="5"/>
  <c r="T346" i="5"/>
  <c r="D347" i="5"/>
  <c r="E347" i="5"/>
  <c r="F347" i="5"/>
  <c r="R347" i="5"/>
  <c r="S347" i="5"/>
  <c r="T347" i="5"/>
  <c r="D348" i="5"/>
  <c r="E348" i="5"/>
  <c r="F348" i="5"/>
  <c r="R348" i="5"/>
  <c r="S348" i="5"/>
  <c r="T348" i="5"/>
  <c r="D349" i="5"/>
  <c r="E349" i="5"/>
  <c r="F349" i="5"/>
  <c r="R349" i="5"/>
  <c r="S349" i="5"/>
  <c r="T349" i="5"/>
  <c r="D350" i="5"/>
  <c r="E350" i="5"/>
  <c r="F350" i="5"/>
  <c r="R350" i="5"/>
  <c r="S350" i="5"/>
  <c r="T350" i="5"/>
  <c r="D352" i="5"/>
  <c r="E352" i="5"/>
  <c r="F352" i="5"/>
  <c r="R352" i="5"/>
  <c r="S352" i="5"/>
  <c r="T352" i="5"/>
  <c r="D353" i="5"/>
  <c r="E353" i="5"/>
  <c r="F353" i="5"/>
  <c r="R353" i="5"/>
  <c r="S353" i="5"/>
  <c r="T353" i="5"/>
  <c r="D354" i="5"/>
  <c r="E354" i="5"/>
  <c r="F354" i="5"/>
  <c r="R354" i="5"/>
  <c r="S354" i="5"/>
  <c r="T354" i="5"/>
  <c r="D355" i="5"/>
  <c r="E355" i="5"/>
  <c r="F355" i="5"/>
  <c r="R355" i="5"/>
  <c r="S355" i="5"/>
  <c r="T355" i="5"/>
  <c r="D351" i="5"/>
  <c r="E351" i="5"/>
  <c r="F351" i="5"/>
  <c r="R351" i="5"/>
  <c r="S351" i="5"/>
  <c r="T351" i="5"/>
  <c r="D339" i="5"/>
  <c r="E339" i="5"/>
  <c r="F339" i="5"/>
  <c r="R339" i="5"/>
  <c r="S339" i="5"/>
  <c r="T339" i="5"/>
  <c r="D340" i="5"/>
  <c r="E340" i="5"/>
  <c r="F340" i="5"/>
  <c r="R340" i="5"/>
  <c r="S340" i="5"/>
  <c r="T340" i="5"/>
  <c r="D9" i="5"/>
  <c r="E9" i="5"/>
  <c r="F9" i="5"/>
  <c r="R9" i="5"/>
  <c r="S9" i="5"/>
  <c r="T9" i="5"/>
  <c r="D10" i="5"/>
  <c r="E10" i="5"/>
  <c r="F10" i="5"/>
  <c r="R10" i="5"/>
  <c r="S10" i="5"/>
  <c r="T10" i="5"/>
  <c r="D11" i="5"/>
  <c r="E11" i="5"/>
  <c r="F11" i="5"/>
  <c r="R11" i="5"/>
  <c r="S11" i="5"/>
  <c r="T11" i="5"/>
  <c r="D12" i="5"/>
  <c r="E12" i="5"/>
  <c r="F12" i="5"/>
  <c r="R12" i="5"/>
  <c r="S12" i="5"/>
  <c r="T12" i="5"/>
  <c r="D13" i="5"/>
  <c r="E13" i="5"/>
  <c r="F13" i="5"/>
  <c r="R13" i="5"/>
  <c r="S13" i="5"/>
  <c r="T13" i="5"/>
  <c r="D14" i="5"/>
  <c r="E14" i="5"/>
  <c r="F14" i="5"/>
  <c r="R14" i="5"/>
  <c r="S14" i="5"/>
  <c r="T14" i="5"/>
  <c r="D15" i="5"/>
  <c r="E15" i="5"/>
  <c r="F15" i="5"/>
  <c r="R15" i="5"/>
  <c r="S15" i="5"/>
  <c r="T15" i="5"/>
  <c r="D16" i="5"/>
  <c r="E16" i="5"/>
  <c r="F16" i="5"/>
  <c r="R16" i="5"/>
  <c r="S16" i="5"/>
  <c r="T16" i="5"/>
  <c r="D17" i="5"/>
  <c r="E17" i="5"/>
  <c r="F17" i="5"/>
  <c r="R17" i="5"/>
  <c r="S17" i="5"/>
  <c r="T17" i="5"/>
  <c r="D18" i="5"/>
  <c r="E18" i="5"/>
  <c r="F18" i="5"/>
  <c r="R18" i="5"/>
  <c r="S18" i="5"/>
  <c r="T18" i="5"/>
  <c r="D19" i="5"/>
  <c r="E19" i="5"/>
  <c r="F19" i="5"/>
  <c r="R19" i="5"/>
  <c r="S19" i="5"/>
  <c r="T19" i="5"/>
  <c r="D20" i="5"/>
  <c r="E20" i="5"/>
  <c r="F20" i="5"/>
  <c r="R20" i="5"/>
  <c r="S20" i="5"/>
  <c r="T20" i="5"/>
  <c r="D21" i="5"/>
  <c r="E21" i="5"/>
  <c r="F21" i="5"/>
  <c r="R21" i="5"/>
  <c r="S21" i="5"/>
  <c r="T21" i="5"/>
  <c r="D23" i="5"/>
  <c r="E23" i="5"/>
  <c r="F23" i="5"/>
  <c r="R23" i="5"/>
  <c r="S23" i="5"/>
  <c r="T23" i="5"/>
  <c r="D22" i="5"/>
  <c r="E22" i="5"/>
  <c r="F22" i="5"/>
  <c r="R22" i="5"/>
  <c r="S22" i="5"/>
  <c r="T22" i="5"/>
  <c r="D24" i="5"/>
  <c r="E24" i="5"/>
  <c r="F24" i="5"/>
  <c r="R24" i="5"/>
  <c r="S24" i="5"/>
  <c r="T24" i="5"/>
  <c r="D25" i="5"/>
  <c r="E25" i="5"/>
  <c r="F25" i="5"/>
  <c r="R25" i="5"/>
  <c r="S25" i="5"/>
  <c r="T25" i="5"/>
  <c r="D26" i="5"/>
  <c r="E26" i="5"/>
  <c r="F26" i="5"/>
  <c r="R26" i="5"/>
  <c r="S26" i="5"/>
  <c r="T26" i="5"/>
  <c r="D27" i="5"/>
  <c r="E27" i="5"/>
  <c r="F27" i="5"/>
  <c r="R27" i="5"/>
  <c r="S27" i="5"/>
  <c r="T27" i="5"/>
  <c r="D28" i="5"/>
  <c r="E28" i="5"/>
  <c r="F28" i="5"/>
  <c r="R28" i="5"/>
  <c r="S28" i="5"/>
  <c r="T28" i="5"/>
  <c r="D29" i="5"/>
  <c r="E29" i="5"/>
  <c r="F29" i="5"/>
  <c r="R29" i="5"/>
  <c r="S29" i="5"/>
  <c r="T29" i="5"/>
  <c r="D30" i="5"/>
  <c r="E30" i="5"/>
  <c r="F30" i="5"/>
  <c r="R30" i="5"/>
  <c r="S30" i="5"/>
  <c r="T30" i="5"/>
  <c r="D31" i="5"/>
  <c r="E31" i="5"/>
  <c r="F31" i="5"/>
  <c r="R31" i="5"/>
  <c r="S31" i="5"/>
  <c r="T31" i="5"/>
  <c r="D32" i="5"/>
  <c r="E32" i="5"/>
  <c r="F32" i="5"/>
  <c r="R32" i="5"/>
  <c r="S32" i="5"/>
  <c r="T32" i="5"/>
  <c r="D33" i="5"/>
  <c r="E33" i="5"/>
  <c r="F33" i="5"/>
  <c r="R33" i="5"/>
  <c r="S33" i="5"/>
  <c r="T33" i="5"/>
  <c r="D34" i="5"/>
  <c r="E34" i="5"/>
  <c r="F34" i="5"/>
  <c r="R34" i="5"/>
  <c r="S34" i="5"/>
  <c r="T34" i="5"/>
  <c r="D35" i="5"/>
  <c r="E35" i="5"/>
  <c r="F35" i="5"/>
  <c r="R35" i="5"/>
  <c r="S35" i="5"/>
  <c r="T35" i="5"/>
  <c r="D36" i="5"/>
  <c r="E36" i="5"/>
  <c r="F36" i="5"/>
  <c r="R36" i="5"/>
  <c r="S36" i="5"/>
  <c r="T36" i="5"/>
  <c r="D37" i="5"/>
  <c r="E37" i="5"/>
  <c r="F37" i="5"/>
  <c r="R37" i="5"/>
  <c r="S37" i="5"/>
  <c r="T37" i="5"/>
  <c r="D38" i="5"/>
  <c r="E38" i="5"/>
  <c r="F38" i="5"/>
  <c r="R38" i="5"/>
  <c r="S38" i="5"/>
  <c r="T38" i="5"/>
  <c r="D39" i="5"/>
  <c r="E39" i="5"/>
  <c r="F39" i="5"/>
  <c r="R39" i="5"/>
  <c r="S39" i="5"/>
  <c r="T39" i="5"/>
  <c r="D40" i="5"/>
  <c r="E40" i="5"/>
  <c r="F40" i="5"/>
  <c r="R40" i="5"/>
  <c r="S40" i="5"/>
  <c r="T40" i="5"/>
  <c r="D41" i="5"/>
  <c r="E41" i="5"/>
  <c r="F41" i="5"/>
  <c r="R41" i="5"/>
  <c r="S41" i="5"/>
  <c r="T41" i="5"/>
  <c r="D42" i="5"/>
  <c r="E42" i="5"/>
  <c r="F42" i="5"/>
  <c r="R42" i="5"/>
  <c r="S42" i="5"/>
  <c r="T42" i="5"/>
  <c r="D43" i="5"/>
  <c r="E43" i="5"/>
  <c r="F43" i="5"/>
  <c r="R43" i="5"/>
  <c r="S43" i="5"/>
  <c r="T43" i="5"/>
  <c r="D44" i="5"/>
  <c r="E44" i="5"/>
  <c r="F44" i="5"/>
  <c r="R44" i="5"/>
  <c r="S44" i="5"/>
  <c r="T44" i="5"/>
  <c r="D45" i="5"/>
  <c r="E45" i="5"/>
  <c r="F45" i="5"/>
  <c r="R45" i="5"/>
  <c r="S45" i="5"/>
  <c r="T45" i="5"/>
  <c r="D46" i="5"/>
  <c r="E46" i="5"/>
  <c r="F46" i="5"/>
  <c r="R46" i="5"/>
  <c r="S46" i="5"/>
  <c r="T46" i="5"/>
  <c r="D48" i="5"/>
  <c r="E48" i="5"/>
  <c r="F48" i="5"/>
  <c r="R48" i="5"/>
  <c r="S48" i="5"/>
  <c r="T48" i="5"/>
  <c r="D49" i="5"/>
  <c r="E49" i="5"/>
  <c r="F49" i="5"/>
  <c r="R49" i="5"/>
  <c r="S49" i="5"/>
  <c r="T49" i="5"/>
  <c r="D50" i="5"/>
  <c r="E50" i="5"/>
  <c r="F50" i="5"/>
  <c r="R50" i="5"/>
  <c r="S50" i="5"/>
  <c r="T50" i="5"/>
  <c r="D51" i="5"/>
  <c r="E51" i="5"/>
  <c r="F51" i="5"/>
  <c r="R51" i="5"/>
  <c r="S51" i="5"/>
  <c r="T51" i="5"/>
  <c r="D52" i="5"/>
  <c r="E52" i="5"/>
  <c r="F52" i="5"/>
  <c r="R52" i="5"/>
  <c r="S52" i="5"/>
  <c r="T52" i="5"/>
  <c r="D129" i="5"/>
  <c r="E129" i="5"/>
  <c r="F129" i="5"/>
  <c r="D128" i="5"/>
  <c r="E128" i="5"/>
  <c r="F128" i="5"/>
  <c r="R128" i="5"/>
  <c r="S128" i="5"/>
  <c r="T128" i="5"/>
  <c r="R129" i="5"/>
  <c r="S129" i="5"/>
  <c r="T129" i="5"/>
  <c r="T94" i="9"/>
  <c r="S94" i="9"/>
  <c r="R94" i="9"/>
  <c r="F94" i="9"/>
  <c r="E94" i="9"/>
  <c r="D94" i="9"/>
  <c r="T92" i="9"/>
  <c r="S92" i="9"/>
  <c r="R92" i="9"/>
  <c r="F92" i="9"/>
  <c r="E92" i="9"/>
  <c r="D92" i="9"/>
  <c r="T91" i="9"/>
  <c r="S91" i="9"/>
  <c r="R91" i="9"/>
  <c r="F91" i="9"/>
  <c r="E91" i="9"/>
  <c r="D91" i="9"/>
  <c r="T90" i="9"/>
  <c r="S90" i="9"/>
  <c r="R90" i="9"/>
  <c r="F90" i="9"/>
  <c r="E90" i="9"/>
  <c r="D90" i="9"/>
  <c r="T89" i="9"/>
  <c r="S89" i="9"/>
  <c r="R89" i="9"/>
  <c r="F89" i="9"/>
  <c r="E89" i="9"/>
  <c r="D89" i="9"/>
  <c r="T88" i="9"/>
  <c r="S88" i="9"/>
  <c r="R88" i="9"/>
  <c r="F88" i="9"/>
  <c r="E88" i="9"/>
  <c r="D88" i="9"/>
  <c r="T87" i="9"/>
  <c r="S87" i="9"/>
  <c r="R87" i="9"/>
  <c r="F87" i="9"/>
  <c r="E87" i="9"/>
  <c r="D87" i="9"/>
  <c r="T85" i="9"/>
  <c r="S85" i="9"/>
  <c r="R85" i="9"/>
  <c r="F85" i="9"/>
  <c r="E85" i="9"/>
  <c r="D85" i="9"/>
  <c r="T93" i="9"/>
  <c r="S93" i="9"/>
  <c r="R93" i="9"/>
  <c r="F93" i="9"/>
  <c r="E93" i="9"/>
  <c r="D93" i="9"/>
  <c r="T86" i="9"/>
  <c r="S86" i="9"/>
  <c r="R86" i="9"/>
  <c r="F86" i="9"/>
  <c r="E86" i="9"/>
  <c r="D86" i="9"/>
  <c r="T84" i="9"/>
  <c r="S84" i="9"/>
  <c r="R84" i="9"/>
  <c r="F84" i="9"/>
  <c r="E84" i="9"/>
  <c r="D84" i="9"/>
  <c r="T83" i="9"/>
  <c r="S83" i="9"/>
  <c r="R83" i="9"/>
  <c r="F83" i="9"/>
  <c r="E83" i="9"/>
  <c r="D83" i="9"/>
  <c r="T82" i="9"/>
  <c r="S82" i="9"/>
  <c r="R82" i="9"/>
  <c r="F82" i="9"/>
  <c r="E82" i="9"/>
  <c r="D82" i="9"/>
  <c r="T81" i="9"/>
  <c r="S81" i="9"/>
  <c r="R81" i="9"/>
  <c r="F81" i="9"/>
  <c r="E81" i="9"/>
  <c r="D81" i="9"/>
  <c r="T80" i="9"/>
  <c r="S80" i="9"/>
  <c r="R80" i="9"/>
  <c r="F80" i="9"/>
  <c r="E80" i="9"/>
  <c r="D80" i="9"/>
  <c r="T79" i="9"/>
  <c r="S79" i="9"/>
  <c r="R79" i="9"/>
  <c r="F79" i="9"/>
  <c r="E79" i="9"/>
  <c r="D79" i="9"/>
  <c r="T76" i="9"/>
  <c r="S76" i="9"/>
  <c r="R76" i="9"/>
  <c r="F76" i="9"/>
  <c r="E76" i="9"/>
  <c r="D76" i="9"/>
  <c r="T75" i="9"/>
  <c r="S75" i="9"/>
  <c r="R75" i="9"/>
  <c r="F75" i="9"/>
  <c r="E75" i="9"/>
  <c r="D75" i="9"/>
  <c r="T78" i="9"/>
  <c r="S78" i="9"/>
  <c r="R78" i="9"/>
  <c r="F78" i="9"/>
  <c r="E78" i="9"/>
  <c r="D78" i="9"/>
  <c r="T77" i="9"/>
  <c r="S77" i="9"/>
  <c r="R77" i="9"/>
  <c r="F77" i="9"/>
  <c r="E77" i="9"/>
  <c r="D77" i="9"/>
  <c r="T71" i="9"/>
  <c r="S71" i="9"/>
  <c r="R71" i="9"/>
  <c r="F71" i="9"/>
  <c r="E71" i="9"/>
  <c r="D71" i="9"/>
  <c r="T74" i="9"/>
  <c r="S74" i="9"/>
  <c r="R74" i="9"/>
  <c r="F74" i="9"/>
  <c r="E74" i="9"/>
  <c r="D74" i="9"/>
  <c r="T73" i="9"/>
  <c r="S73" i="9"/>
  <c r="R73" i="9"/>
  <c r="F73" i="9"/>
  <c r="E73" i="9"/>
  <c r="D73" i="9"/>
  <c r="T72" i="9"/>
  <c r="S72" i="9"/>
  <c r="R72" i="9"/>
  <c r="F72" i="9"/>
  <c r="E72" i="9"/>
  <c r="D72" i="9"/>
  <c r="T70" i="9"/>
  <c r="S70" i="9"/>
  <c r="R70" i="9"/>
  <c r="F70" i="9"/>
  <c r="E70" i="9"/>
  <c r="D70" i="9"/>
  <c r="T69" i="9"/>
  <c r="S69" i="9"/>
  <c r="R69" i="9"/>
  <c r="F69" i="9"/>
  <c r="E69" i="9"/>
  <c r="D69" i="9"/>
  <c r="T68" i="9"/>
  <c r="S68" i="9"/>
  <c r="R68" i="9"/>
  <c r="F68" i="9"/>
  <c r="E68" i="9"/>
  <c r="D68" i="9"/>
  <c r="T67" i="9"/>
  <c r="S67" i="9"/>
  <c r="R67" i="9"/>
  <c r="F67" i="9"/>
  <c r="E67" i="9"/>
  <c r="D67" i="9"/>
  <c r="T66" i="9"/>
  <c r="S66" i="9"/>
  <c r="R66" i="9"/>
  <c r="F66" i="9"/>
  <c r="E66" i="9"/>
  <c r="D66" i="9"/>
  <c r="T65" i="9"/>
  <c r="S65" i="9"/>
  <c r="R65" i="9"/>
  <c r="F65" i="9"/>
  <c r="E65" i="9"/>
  <c r="D65" i="9"/>
  <c r="T57" i="9"/>
  <c r="S57" i="9"/>
  <c r="R57" i="9"/>
  <c r="F57" i="9"/>
  <c r="E57" i="9"/>
  <c r="D57" i="9"/>
  <c r="T60" i="9"/>
  <c r="S60" i="9"/>
  <c r="R60" i="9"/>
  <c r="F60" i="9"/>
  <c r="E60" i="9"/>
  <c r="D60" i="9"/>
  <c r="T56" i="9"/>
  <c r="S56" i="9"/>
  <c r="R56" i="9"/>
  <c r="F56" i="9"/>
  <c r="E56" i="9"/>
  <c r="D56" i="9"/>
  <c r="T55" i="9"/>
  <c r="S55" i="9"/>
  <c r="R55" i="9"/>
  <c r="F55" i="9"/>
  <c r="E55" i="9"/>
  <c r="D55" i="9"/>
  <c r="T61" i="9"/>
  <c r="S61" i="9"/>
  <c r="R61" i="9"/>
  <c r="F61" i="9"/>
  <c r="E61" i="9"/>
  <c r="D61" i="9"/>
  <c r="T59" i="9"/>
  <c r="S59" i="9"/>
  <c r="R59" i="9"/>
  <c r="F59" i="9"/>
  <c r="E59" i="9"/>
  <c r="D59" i="9"/>
  <c r="T58" i="9"/>
  <c r="S58" i="9"/>
  <c r="R58" i="9"/>
  <c r="F58" i="9"/>
  <c r="E58" i="9"/>
  <c r="D58" i="9"/>
  <c r="T42" i="11"/>
  <c r="S42" i="11"/>
  <c r="R42" i="11"/>
  <c r="R9" i="11"/>
  <c r="S9" i="11"/>
  <c r="T9" i="11"/>
  <c r="R10" i="11"/>
  <c r="S10" i="11"/>
  <c r="T10" i="11"/>
  <c r="R11" i="11"/>
  <c r="S11" i="11"/>
  <c r="T11" i="11"/>
  <c r="R12" i="11"/>
  <c r="S12" i="11"/>
  <c r="T12" i="11"/>
  <c r="R13" i="11"/>
  <c r="S13" i="11"/>
  <c r="T13" i="11"/>
  <c r="R14" i="11"/>
  <c r="S14" i="11"/>
  <c r="T14" i="11"/>
  <c r="S489" i="5"/>
  <c r="R489" i="5"/>
  <c r="F489" i="5"/>
  <c r="T489" i="5"/>
  <c r="E489" i="5"/>
  <c r="D489" i="5"/>
  <c r="S501" i="5"/>
  <c r="R501" i="5"/>
  <c r="F501" i="5"/>
  <c r="T501" i="5"/>
  <c r="E501" i="5"/>
  <c r="D501" i="5"/>
  <c r="S500" i="5"/>
  <c r="R500" i="5"/>
  <c r="F500" i="5"/>
  <c r="T500" i="5"/>
  <c r="E500" i="5"/>
  <c r="D500" i="5"/>
  <c r="S499" i="5"/>
  <c r="R499" i="5"/>
  <c r="F499" i="5"/>
  <c r="T499" i="5"/>
  <c r="E499" i="5"/>
  <c r="D499" i="5"/>
  <c r="S515" i="5"/>
  <c r="R515" i="5"/>
  <c r="F515" i="5"/>
  <c r="T515" i="5"/>
  <c r="E515" i="5"/>
  <c r="D515" i="5"/>
  <c r="S514" i="5"/>
  <c r="R514" i="5"/>
  <c r="F514" i="5"/>
  <c r="T514" i="5"/>
  <c r="E514" i="5"/>
  <c r="D514" i="5"/>
  <c r="S513" i="5"/>
  <c r="R513" i="5"/>
  <c r="F513" i="5"/>
  <c r="T513" i="5"/>
  <c r="E513" i="5"/>
  <c r="D513" i="5"/>
  <c r="S498" i="5"/>
  <c r="R498" i="5"/>
  <c r="F498" i="5"/>
  <c r="T498" i="5"/>
  <c r="E498" i="5"/>
  <c r="D498" i="5"/>
  <c r="S497" i="5"/>
  <c r="R497" i="5"/>
  <c r="F497" i="5"/>
  <c r="T497" i="5"/>
  <c r="E497" i="5"/>
  <c r="D497" i="5"/>
  <c r="S496" i="5"/>
  <c r="R496" i="5"/>
  <c r="F496" i="5"/>
  <c r="T496" i="5"/>
  <c r="E496" i="5"/>
  <c r="D496" i="5"/>
  <c r="S495" i="5"/>
  <c r="R495" i="5"/>
  <c r="F495" i="5"/>
  <c r="T495" i="5"/>
  <c r="E495" i="5"/>
  <c r="D495" i="5"/>
  <c r="S506" i="5"/>
  <c r="R506" i="5"/>
  <c r="F506" i="5"/>
  <c r="T506" i="5"/>
  <c r="E506" i="5"/>
  <c r="D506" i="5"/>
  <c r="S505" i="5"/>
  <c r="R505" i="5"/>
  <c r="F505" i="5"/>
  <c r="T505" i="5"/>
  <c r="E505" i="5"/>
  <c r="D505" i="5"/>
  <c r="S504" i="5"/>
  <c r="R504" i="5"/>
  <c r="F504" i="5"/>
  <c r="T504" i="5"/>
  <c r="E504" i="5"/>
  <c r="D504" i="5"/>
  <c r="S503" i="5"/>
  <c r="R503" i="5"/>
  <c r="F503" i="5"/>
  <c r="T503" i="5"/>
  <c r="E503" i="5"/>
  <c r="D503" i="5"/>
  <c r="S512" i="5"/>
  <c r="R512" i="5"/>
  <c r="F512" i="5"/>
  <c r="T512" i="5"/>
  <c r="E512" i="5"/>
  <c r="D512" i="5"/>
  <c r="S511" i="5"/>
  <c r="R511" i="5"/>
  <c r="F511" i="5"/>
  <c r="T511" i="5"/>
  <c r="E511" i="5"/>
  <c r="D511" i="5"/>
  <c r="S510" i="5"/>
  <c r="R510" i="5"/>
  <c r="F510" i="5"/>
  <c r="T510" i="5"/>
  <c r="E510" i="5"/>
  <c r="D510" i="5"/>
  <c r="S494" i="5"/>
  <c r="R494" i="5"/>
  <c r="F494" i="5"/>
  <c r="T494" i="5"/>
  <c r="E494" i="5"/>
  <c r="D494" i="5"/>
  <c r="S493" i="5"/>
  <c r="R493" i="5"/>
  <c r="F493" i="5"/>
  <c r="T493" i="5"/>
  <c r="E493" i="5"/>
  <c r="D493" i="5"/>
  <c r="S509" i="5"/>
  <c r="R509" i="5"/>
  <c r="F509" i="5"/>
  <c r="T509" i="5"/>
  <c r="E509" i="5"/>
  <c r="D509" i="5"/>
  <c r="S508" i="5"/>
  <c r="R508" i="5"/>
  <c r="F508" i="5"/>
  <c r="T508" i="5"/>
  <c r="E508" i="5"/>
  <c r="D508" i="5"/>
  <c r="S507" i="5"/>
  <c r="R507" i="5"/>
  <c r="F507" i="5"/>
  <c r="T507" i="5"/>
  <c r="E507" i="5"/>
  <c r="D507" i="5"/>
  <c r="S502" i="5"/>
  <c r="R502" i="5"/>
  <c r="F502" i="5"/>
  <c r="T502" i="5"/>
  <c r="E502" i="5"/>
  <c r="D502" i="5"/>
  <c r="S557" i="5"/>
  <c r="R557" i="5"/>
  <c r="F557" i="5"/>
  <c r="T557" i="5"/>
  <c r="E557" i="5"/>
  <c r="D557" i="5"/>
  <c r="S555" i="5"/>
  <c r="R555" i="5"/>
  <c r="F555" i="5"/>
  <c r="T555" i="5"/>
  <c r="E555" i="5"/>
  <c r="D555" i="5"/>
  <c r="S554" i="5"/>
  <c r="R554" i="5"/>
  <c r="F554" i="5"/>
  <c r="T554" i="5"/>
  <c r="E554" i="5"/>
  <c r="D554" i="5"/>
  <c r="S553" i="5"/>
  <c r="R553" i="5"/>
  <c r="F553" i="5"/>
  <c r="T553" i="5"/>
  <c r="E553" i="5"/>
  <c r="D553" i="5"/>
  <c r="S552" i="5"/>
  <c r="R552" i="5"/>
  <c r="F552" i="5"/>
  <c r="T552" i="5"/>
  <c r="E552" i="5"/>
  <c r="D552" i="5"/>
  <c r="S551" i="5"/>
  <c r="R551" i="5"/>
  <c r="F551" i="5"/>
  <c r="T551" i="5"/>
  <c r="E551" i="5"/>
  <c r="D551" i="5"/>
  <c r="S550" i="5"/>
  <c r="R550" i="5"/>
  <c r="F550" i="5"/>
  <c r="T550" i="5"/>
  <c r="E550" i="5"/>
  <c r="D550" i="5"/>
  <c r="S548" i="5"/>
  <c r="R548" i="5"/>
  <c r="F548" i="5"/>
  <c r="T548" i="5"/>
  <c r="E548" i="5"/>
  <c r="D548" i="5"/>
  <c r="S556" i="5"/>
  <c r="R556" i="5"/>
  <c r="F556" i="5"/>
  <c r="T556" i="5"/>
  <c r="E556" i="5"/>
  <c r="D556" i="5"/>
  <c r="T41" i="10"/>
  <c r="S41" i="10"/>
  <c r="R41" i="10"/>
  <c r="F41" i="10"/>
  <c r="E41" i="10"/>
  <c r="D41" i="10"/>
  <c r="T40" i="10"/>
  <c r="S40" i="10"/>
  <c r="R40" i="10"/>
  <c r="F40" i="10"/>
  <c r="E40" i="10"/>
  <c r="D40" i="10"/>
  <c r="T39" i="10"/>
  <c r="S39" i="10"/>
  <c r="R39" i="10"/>
  <c r="F39" i="10"/>
  <c r="E39" i="10"/>
  <c r="D39" i="10"/>
  <c r="T30" i="10"/>
  <c r="S30" i="10"/>
  <c r="R30" i="10"/>
  <c r="F30" i="10"/>
  <c r="E30" i="10"/>
  <c r="D30" i="10"/>
  <c r="T29" i="10"/>
  <c r="S29" i="10"/>
  <c r="R29" i="10"/>
  <c r="F29" i="10"/>
  <c r="E29" i="10"/>
  <c r="D29" i="10"/>
  <c r="T38" i="10"/>
  <c r="S38" i="10"/>
  <c r="R38" i="10"/>
  <c r="F38" i="10"/>
  <c r="E38" i="10"/>
  <c r="D38" i="10"/>
  <c r="T37" i="10"/>
  <c r="S37" i="10"/>
  <c r="R37" i="10"/>
  <c r="F37" i="10"/>
  <c r="E37" i="10"/>
  <c r="D37" i="10"/>
  <c r="T36" i="10"/>
  <c r="S36" i="10"/>
  <c r="R36" i="10"/>
  <c r="F36" i="10"/>
  <c r="E36" i="10"/>
  <c r="D36" i="10"/>
  <c r="T28" i="10"/>
  <c r="S28" i="10"/>
  <c r="R28" i="10"/>
  <c r="F28" i="10"/>
  <c r="E28" i="10"/>
  <c r="D28" i="10"/>
  <c r="T27" i="10"/>
  <c r="S27" i="10"/>
  <c r="R27" i="10"/>
  <c r="F27" i="10"/>
  <c r="E27" i="10"/>
  <c r="D27" i="10"/>
  <c r="T20" i="10"/>
  <c r="S20" i="10"/>
  <c r="R20" i="10"/>
  <c r="F20" i="10"/>
  <c r="E20" i="10"/>
  <c r="D20" i="10"/>
  <c r="T19" i="10"/>
  <c r="S19" i="10"/>
  <c r="R19" i="10"/>
  <c r="F19" i="10"/>
  <c r="E19" i="10"/>
  <c r="D19" i="10"/>
  <c r="T26" i="10"/>
  <c r="S26" i="10"/>
  <c r="R26" i="10"/>
  <c r="F26" i="10"/>
  <c r="E26" i="10"/>
  <c r="D26" i="10"/>
  <c r="T25" i="10"/>
  <c r="S25" i="10"/>
  <c r="R25" i="10"/>
  <c r="F25" i="10"/>
  <c r="E25" i="10"/>
  <c r="D25" i="10"/>
  <c r="T24" i="10"/>
  <c r="S24" i="10"/>
  <c r="R24" i="10"/>
  <c r="F24" i="10"/>
  <c r="E24" i="10"/>
  <c r="D24" i="10"/>
  <c r="T23" i="10"/>
  <c r="S23" i="10"/>
  <c r="R23" i="10"/>
  <c r="F23" i="10"/>
  <c r="E23" i="10"/>
  <c r="D23" i="10"/>
  <c r="T22" i="10"/>
  <c r="S22" i="10"/>
  <c r="R22" i="10"/>
  <c r="F22" i="10"/>
  <c r="E22" i="10"/>
  <c r="D22" i="10"/>
  <c r="T21" i="10"/>
  <c r="S21" i="10"/>
  <c r="R21" i="10"/>
  <c r="F21" i="10"/>
  <c r="E21" i="10"/>
  <c r="D21" i="10"/>
  <c r="T33" i="10"/>
  <c r="S33" i="10"/>
  <c r="R33" i="10"/>
  <c r="F33" i="10"/>
  <c r="E33" i="10"/>
  <c r="D33" i="10"/>
  <c r="T32" i="10"/>
  <c r="S32" i="10"/>
  <c r="R32" i="10"/>
  <c r="F32" i="10"/>
  <c r="E32" i="10"/>
  <c r="D32" i="10"/>
  <c r="T31" i="10"/>
  <c r="S31" i="10"/>
  <c r="R31" i="10"/>
  <c r="F31" i="10"/>
  <c r="E31" i="10"/>
  <c r="D31" i="10"/>
  <c r="T35" i="10"/>
  <c r="S35" i="10"/>
  <c r="R35" i="10"/>
  <c r="F35" i="10"/>
  <c r="E35" i="10"/>
  <c r="D35" i="10"/>
  <c r="T34" i="10"/>
  <c r="S34" i="10"/>
  <c r="R34" i="10"/>
  <c r="F34" i="10"/>
  <c r="E34" i="10"/>
  <c r="D34" i="10"/>
  <c r="T10" i="10"/>
  <c r="S10" i="10"/>
  <c r="R10" i="10"/>
  <c r="F10" i="10"/>
  <c r="E10" i="10"/>
  <c r="D10" i="10"/>
  <c r="T9" i="10"/>
  <c r="S9" i="10"/>
  <c r="R9" i="10"/>
  <c r="F9" i="10"/>
  <c r="E9" i="10"/>
  <c r="D9" i="10"/>
  <c r="T12" i="10"/>
  <c r="S12" i="10"/>
  <c r="R12" i="10"/>
  <c r="F12" i="10"/>
  <c r="E12" i="10"/>
  <c r="D12" i="10"/>
  <c r="F23" i="8"/>
  <c r="E23" i="8"/>
  <c r="D23" i="8"/>
  <c r="F22" i="8"/>
  <c r="E22" i="8"/>
  <c r="D22" i="8"/>
  <c r="F21" i="8"/>
  <c r="E21" i="8"/>
  <c r="D21" i="8"/>
  <c r="F20" i="8"/>
  <c r="E20" i="8"/>
  <c r="D20" i="8"/>
  <c r="F29" i="8"/>
  <c r="E29" i="8"/>
  <c r="D29" i="8"/>
  <c r="F28" i="8"/>
  <c r="E28" i="8"/>
  <c r="D28" i="8"/>
  <c r="F27" i="8"/>
  <c r="E27" i="8"/>
  <c r="D27" i="8"/>
  <c r="F19" i="8"/>
  <c r="E19" i="8"/>
  <c r="D19" i="8"/>
  <c r="F18" i="8"/>
  <c r="E18" i="8"/>
  <c r="D18" i="8"/>
  <c r="F17" i="8"/>
  <c r="E17" i="8"/>
  <c r="D17" i="8"/>
  <c r="F16" i="8"/>
  <c r="E16" i="8"/>
  <c r="D16" i="8"/>
  <c r="F15" i="8"/>
  <c r="E15" i="8"/>
  <c r="D15" i="8"/>
  <c r="F14" i="8"/>
  <c r="E14" i="8"/>
  <c r="D14" i="8"/>
  <c r="F13" i="8"/>
  <c r="E13" i="8"/>
  <c r="D13" i="8"/>
  <c r="F12" i="8"/>
  <c r="E12" i="8"/>
  <c r="D12" i="8"/>
  <c r="F24" i="8"/>
  <c r="E24" i="8"/>
  <c r="D24" i="8"/>
  <c r="F26" i="8"/>
  <c r="E26" i="8"/>
  <c r="D26" i="8"/>
  <c r="F25" i="8"/>
  <c r="E25" i="8"/>
  <c r="D25" i="8"/>
  <c r="F11" i="8"/>
  <c r="E11" i="8"/>
  <c r="D11" i="8"/>
  <c r="F10" i="8"/>
  <c r="E10" i="8"/>
  <c r="D10" i="8"/>
  <c r="F9" i="8"/>
  <c r="E9" i="8"/>
  <c r="D9" i="8"/>
  <c r="D63" i="5"/>
  <c r="E63" i="5"/>
  <c r="F63" i="5"/>
  <c r="D64" i="5"/>
  <c r="E64" i="5"/>
  <c r="F64" i="5"/>
  <c r="D61" i="5"/>
  <c r="E61" i="5"/>
  <c r="F61" i="5"/>
  <c r="D62" i="5"/>
  <c r="E62" i="5"/>
  <c r="F62" i="5"/>
  <c r="D56" i="5"/>
  <c r="E56" i="5"/>
  <c r="F56" i="5"/>
  <c r="D57" i="5"/>
  <c r="E57" i="5"/>
  <c r="F57" i="5"/>
  <c r="D58" i="5"/>
  <c r="E58" i="5"/>
  <c r="F58" i="5"/>
  <c r="D59" i="5"/>
  <c r="E59" i="5"/>
  <c r="F59" i="5"/>
  <c r="D60" i="5"/>
  <c r="E60" i="5"/>
  <c r="F60" i="5"/>
  <c r="D72" i="5"/>
  <c r="E72" i="5"/>
  <c r="F72" i="5"/>
  <c r="D73" i="5"/>
  <c r="E73" i="5"/>
  <c r="F73" i="5"/>
  <c r="D74" i="5"/>
  <c r="E74" i="5"/>
  <c r="F74" i="5"/>
  <c r="D75" i="5"/>
  <c r="E75" i="5"/>
  <c r="F75" i="5"/>
  <c r="D76" i="5"/>
  <c r="E76" i="5"/>
  <c r="F76" i="5"/>
  <c r="D77" i="5"/>
  <c r="E77" i="5"/>
  <c r="F77" i="5"/>
  <c r="D78" i="5"/>
  <c r="E78" i="5"/>
  <c r="F78" i="5"/>
  <c r="D79" i="5"/>
  <c r="E79" i="5"/>
  <c r="F79" i="5"/>
  <c r="D80" i="5"/>
  <c r="E80" i="5"/>
  <c r="F80" i="5"/>
  <c r="D81" i="5"/>
  <c r="E81" i="5"/>
  <c r="F81" i="5"/>
  <c r="D82" i="5"/>
  <c r="E82" i="5"/>
  <c r="F82" i="5"/>
  <c r="D83" i="5"/>
  <c r="E83" i="5"/>
  <c r="F83" i="5"/>
  <c r="D84" i="5"/>
  <c r="E84" i="5"/>
  <c r="F84" i="5"/>
  <c r="D85" i="5"/>
  <c r="E85" i="5"/>
  <c r="F85" i="5"/>
  <c r="D86" i="5"/>
  <c r="E86" i="5"/>
  <c r="F86" i="5"/>
  <c r="D87" i="5"/>
  <c r="E87" i="5"/>
  <c r="F87" i="5"/>
  <c r="D88" i="5"/>
  <c r="E88" i="5"/>
  <c r="F88" i="5"/>
  <c r="D90" i="5"/>
  <c r="E90" i="5"/>
  <c r="F90" i="5"/>
  <c r="D89" i="5"/>
  <c r="E89" i="5"/>
  <c r="F89" i="5"/>
  <c r="D91" i="5"/>
  <c r="E91" i="5"/>
  <c r="F91" i="5"/>
  <c r="D92" i="5"/>
  <c r="E92" i="5"/>
  <c r="F92" i="5"/>
  <c r="D93" i="5"/>
  <c r="E93" i="5"/>
  <c r="F93" i="5"/>
  <c r="D95" i="5"/>
  <c r="E95" i="5"/>
  <c r="F95" i="5"/>
  <c r="D96" i="5"/>
  <c r="E96" i="5"/>
  <c r="F96" i="5"/>
  <c r="D94" i="5"/>
  <c r="E94" i="5"/>
  <c r="F94" i="5"/>
  <c r="D97" i="5"/>
  <c r="E97" i="5"/>
  <c r="F97" i="5"/>
  <c r="D98" i="5"/>
  <c r="E98" i="5"/>
  <c r="F98" i="5"/>
  <c r="D100" i="5"/>
  <c r="E100" i="5"/>
  <c r="F100" i="5"/>
  <c r="D99" i="5"/>
  <c r="E99" i="5"/>
  <c r="F99" i="5"/>
  <c r="D101" i="5"/>
  <c r="E101" i="5"/>
  <c r="F101" i="5"/>
  <c r="D102" i="5"/>
  <c r="E102" i="5"/>
  <c r="F102" i="5"/>
  <c r="D53" i="5"/>
  <c r="E53" i="5"/>
  <c r="F53" i="5"/>
  <c r="D54" i="5"/>
  <c r="E54" i="5"/>
  <c r="F54" i="5"/>
  <c r="D55" i="5"/>
  <c r="E55" i="5"/>
  <c r="F55" i="5"/>
  <c r="D68" i="5"/>
  <c r="E68" i="5"/>
  <c r="F68" i="5"/>
  <c r="D65" i="5"/>
  <c r="E65" i="5"/>
  <c r="F65" i="5"/>
  <c r="D66" i="5"/>
  <c r="E66" i="5"/>
  <c r="F66" i="5"/>
  <c r="D67" i="5"/>
  <c r="E67" i="5"/>
  <c r="F67" i="5"/>
  <c r="D71" i="5"/>
  <c r="E71" i="5"/>
  <c r="F71" i="5"/>
  <c r="D70" i="5"/>
  <c r="E70" i="5"/>
  <c r="F70" i="5"/>
  <c r="D69" i="5"/>
  <c r="E69" i="5"/>
  <c r="F69" i="5"/>
  <c r="D103" i="5"/>
  <c r="E103" i="5"/>
  <c r="F103" i="5"/>
  <c r="D104" i="5"/>
  <c r="E104" i="5"/>
  <c r="F104" i="5"/>
  <c r="D105" i="5"/>
  <c r="E105" i="5"/>
  <c r="F105" i="5"/>
  <c r="D106" i="5"/>
  <c r="E106" i="5"/>
  <c r="F106" i="5"/>
  <c r="D107" i="5"/>
  <c r="E107" i="5"/>
  <c r="F107" i="5"/>
  <c r="D108" i="5"/>
  <c r="E108" i="5"/>
  <c r="F108" i="5"/>
  <c r="D109" i="5"/>
  <c r="E109" i="5"/>
  <c r="F109" i="5"/>
  <c r="D111" i="5"/>
  <c r="E111" i="5"/>
  <c r="F111" i="5"/>
  <c r="D112" i="5"/>
  <c r="E112" i="5"/>
  <c r="F112" i="5"/>
  <c r="D113" i="5"/>
  <c r="E113" i="5"/>
  <c r="F113" i="5"/>
  <c r="D118" i="5"/>
  <c r="E118" i="5"/>
  <c r="F118" i="5"/>
  <c r="D119" i="5"/>
  <c r="E119" i="5"/>
  <c r="F119" i="5"/>
  <c r="D120" i="5"/>
  <c r="E120" i="5"/>
  <c r="F120" i="5"/>
  <c r="D121" i="5"/>
  <c r="E121" i="5"/>
  <c r="F121" i="5"/>
  <c r="D122" i="5"/>
  <c r="E122" i="5"/>
  <c r="F122" i="5"/>
  <c r="D123" i="5"/>
  <c r="E123" i="5"/>
  <c r="F123" i="5"/>
  <c r="D124" i="5"/>
  <c r="E124" i="5"/>
  <c r="F124" i="5"/>
  <c r="D125" i="5"/>
  <c r="E125" i="5"/>
  <c r="F125" i="5"/>
  <c r="D126" i="5"/>
  <c r="E126" i="5"/>
  <c r="F126" i="5"/>
  <c r="D127" i="5"/>
  <c r="E127" i="5"/>
  <c r="F127" i="5"/>
  <c r="D131" i="5"/>
  <c r="E131" i="5"/>
  <c r="F131" i="5"/>
  <c r="D130" i="5"/>
  <c r="E130" i="5"/>
  <c r="F130" i="5"/>
  <c r="D132" i="5"/>
  <c r="E132" i="5"/>
  <c r="F132" i="5"/>
  <c r="D135" i="5"/>
  <c r="E135" i="5"/>
  <c r="F135" i="5"/>
  <c r="D136" i="5"/>
  <c r="E136" i="5"/>
  <c r="F136" i="5"/>
  <c r="D138" i="5"/>
  <c r="E138" i="5"/>
  <c r="F138" i="5"/>
  <c r="D139" i="5"/>
  <c r="E139" i="5"/>
  <c r="F139" i="5"/>
  <c r="D142" i="5"/>
  <c r="E142" i="5"/>
  <c r="F142" i="5"/>
  <c r="D133" i="5"/>
  <c r="E133" i="5"/>
  <c r="F133" i="5"/>
  <c r="D134" i="5"/>
  <c r="E134" i="5"/>
  <c r="F134" i="5"/>
  <c r="D137" i="5"/>
  <c r="E137" i="5"/>
  <c r="F137" i="5"/>
  <c r="D140" i="5"/>
  <c r="E140" i="5"/>
  <c r="F140" i="5"/>
  <c r="D141" i="5"/>
  <c r="E141" i="5"/>
  <c r="F141" i="5"/>
  <c r="D143" i="5"/>
  <c r="E143" i="5"/>
  <c r="F143" i="5"/>
  <c r="D144" i="5"/>
  <c r="E144" i="5"/>
  <c r="F144" i="5"/>
  <c r="D145" i="5"/>
  <c r="E145" i="5"/>
  <c r="F145" i="5"/>
  <c r="D146" i="5"/>
  <c r="E146" i="5"/>
  <c r="F146" i="5"/>
  <c r="D147" i="5"/>
  <c r="E147" i="5"/>
  <c r="F147" i="5"/>
  <c r="D149" i="5"/>
  <c r="E149" i="5"/>
  <c r="F149" i="5"/>
  <c r="D150" i="5"/>
  <c r="E150" i="5"/>
  <c r="F150" i="5"/>
  <c r="D151" i="5"/>
  <c r="E151" i="5"/>
  <c r="F151" i="5"/>
  <c r="D153" i="5"/>
  <c r="E153" i="5"/>
  <c r="F153" i="5"/>
  <c r="D154" i="5"/>
  <c r="E154" i="5"/>
  <c r="F154" i="5"/>
  <c r="D158" i="5"/>
  <c r="E158" i="5"/>
  <c r="F158" i="5"/>
  <c r="D161" i="5"/>
  <c r="E161" i="5"/>
  <c r="F161" i="5"/>
  <c r="D163" i="5"/>
  <c r="E163" i="5"/>
  <c r="F163" i="5"/>
  <c r="D148" i="5"/>
  <c r="E148" i="5"/>
  <c r="F148" i="5"/>
  <c r="D152" i="5"/>
  <c r="E152" i="5"/>
  <c r="F152" i="5"/>
  <c r="D155" i="5"/>
  <c r="E155" i="5"/>
  <c r="F155" i="5"/>
  <c r="D156" i="5"/>
  <c r="E156" i="5"/>
  <c r="F156" i="5"/>
  <c r="D157" i="5"/>
  <c r="E157" i="5"/>
  <c r="F157" i="5"/>
  <c r="D159" i="5"/>
  <c r="E159" i="5"/>
  <c r="F159" i="5"/>
  <c r="D160" i="5"/>
  <c r="E160" i="5"/>
  <c r="F160" i="5"/>
  <c r="D162" i="5"/>
  <c r="E162" i="5"/>
  <c r="F162" i="5"/>
  <c r="D164" i="5"/>
  <c r="E164" i="5"/>
  <c r="F164" i="5"/>
  <c r="D165" i="5"/>
  <c r="E165" i="5"/>
  <c r="F165" i="5"/>
  <c r="D166" i="5"/>
  <c r="E166" i="5"/>
  <c r="F166" i="5"/>
  <c r="D167" i="5"/>
  <c r="E167" i="5"/>
  <c r="F167" i="5"/>
  <c r="D169" i="5"/>
  <c r="E169" i="5"/>
  <c r="F169" i="5"/>
  <c r="D171" i="5"/>
  <c r="E171" i="5"/>
  <c r="F171" i="5"/>
  <c r="D173" i="5"/>
  <c r="E173" i="5"/>
  <c r="F173" i="5"/>
  <c r="D168" i="5"/>
  <c r="E168" i="5"/>
  <c r="F168" i="5"/>
  <c r="D170" i="5"/>
  <c r="E170" i="5"/>
  <c r="F170" i="5"/>
  <c r="D172" i="5"/>
  <c r="E172" i="5"/>
  <c r="F172" i="5"/>
  <c r="D174" i="5"/>
  <c r="E174" i="5"/>
  <c r="F174" i="5"/>
  <c r="D208" i="5"/>
  <c r="E208" i="5"/>
  <c r="F208" i="5"/>
  <c r="D209" i="5"/>
  <c r="E209" i="5"/>
  <c r="F209" i="5"/>
  <c r="D210" i="5"/>
  <c r="E210" i="5"/>
  <c r="F210" i="5"/>
  <c r="D203" i="5"/>
  <c r="E203" i="5"/>
  <c r="F203" i="5"/>
  <c r="D202" i="5"/>
  <c r="E202" i="5"/>
  <c r="F202" i="5"/>
  <c r="D204" i="5"/>
  <c r="E204" i="5"/>
  <c r="F204" i="5"/>
  <c r="D205" i="5"/>
  <c r="E205" i="5"/>
  <c r="F205" i="5"/>
  <c r="D206" i="5"/>
  <c r="E206" i="5"/>
  <c r="F206" i="5"/>
  <c r="D207" i="5"/>
  <c r="E207" i="5"/>
  <c r="F207" i="5"/>
  <c r="D189" i="5"/>
  <c r="E189" i="5"/>
  <c r="F189" i="5"/>
  <c r="D190" i="5"/>
  <c r="E190" i="5"/>
  <c r="F190" i="5"/>
  <c r="D191" i="5"/>
  <c r="E191" i="5"/>
  <c r="F191" i="5"/>
  <c r="D192" i="5"/>
  <c r="E192" i="5"/>
  <c r="F192" i="5"/>
  <c r="D193" i="5"/>
  <c r="E193" i="5"/>
  <c r="F193" i="5"/>
  <c r="D194" i="5"/>
  <c r="E194" i="5"/>
  <c r="F194" i="5"/>
  <c r="D195" i="5"/>
  <c r="E195" i="5"/>
  <c r="F195" i="5"/>
  <c r="D196" i="5"/>
  <c r="E196" i="5"/>
  <c r="F196" i="5"/>
  <c r="D197" i="5"/>
  <c r="E197" i="5"/>
  <c r="F197" i="5"/>
  <c r="D198" i="5"/>
  <c r="E198" i="5"/>
  <c r="F198" i="5"/>
  <c r="D199" i="5"/>
  <c r="E199" i="5"/>
  <c r="F199" i="5"/>
  <c r="D200" i="5"/>
  <c r="E200" i="5"/>
  <c r="F200" i="5"/>
  <c r="D201" i="5"/>
  <c r="E201" i="5"/>
  <c r="F201" i="5"/>
  <c r="D211" i="5"/>
  <c r="E211" i="5"/>
  <c r="F211" i="5"/>
  <c r="D212" i="5"/>
  <c r="E212" i="5"/>
  <c r="F212" i="5"/>
  <c r="D213" i="5"/>
  <c r="E213" i="5"/>
  <c r="F213" i="5"/>
  <c r="D214" i="5"/>
  <c r="E214" i="5"/>
  <c r="F214" i="5"/>
  <c r="D216" i="5"/>
  <c r="E216" i="5"/>
  <c r="F216" i="5"/>
  <c r="D218" i="5"/>
  <c r="E218" i="5"/>
  <c r="F218" i="5"/>
  <c r="D220" i="5"/>
  <c r="E220" i="5"/>
  <c r="F220" i="5"/>
  <c r="D215" i="5"/>
  <c r="E215" i="5"/>
  <c r="F215" i="5"/>
  <c r="D217" i="5"/>
  <c r="E217" i="5"/>
  <c r="F217" i="5"/>
  <c r="D219" i="5"/>
  <c r="E219" i="5"/>
  <c r="F219" i="5"/>
  <c r="D221" i="5"/>
  <c r="E221" i="5"/>
  <c r="F221" i="5"/>
  <c r="D356" i="5"/>
  <c r="E356" i="5"/>
  <c r="F356" i="5"/>
  <c r="D357" i="5"/>
  <c r="E357" i="5"/>
  <c r="F357" i="5"/>
  <c r="D358" i="5"/>
  <c r="E358" i="5"/>
  <c r="F358" i="5"/>
  <c r="D359" i="5"/>
  <c r="E359" i="5"/>
  <c r="F359" i="5"/>
  <c r="D366" i="5"/>
  <c r="E366" i="5"/>
  <c r="F366" i="5"/>
  <c r="D367" i="5"/>
  <c r="E367" i="5"/>
  <c r="F367" i="5"/>
  <c r="D368" i="5"/>
  <c r="E368" i="5"/>
  <c r="F368" i="5"/>
  <c r="D369" i="5"/>
  <c r="E369" i="5"/>
  <c r="F369" i="5"/>
  <c r="D370" i="5"/>
  <c r="E370" i="5"/>
  <c r="F370" i="5"/>
  <c r="D371" i="5"/>
  <c r="E371" i="5"/>
  <c r="F371" i="5"/>
  <c r="D360" i="5"/>
  <c r="E360" i="5"/>
  <c r="F360" i="5"/>
  <c r="D361" i="5"/>
  <c r="E361" i="5"/>
  <c r="F361" i="5"/>
  <c r="D362" i="5"/>
  <c r="E362" i="5"/>
  <c r="F362" i="5"/>
  <c r="D363" i="5"/>
  <c r="E363" i="5"/>
  <c r="F363" i="5"/>
  <c r="D364" i="5"/>
  <c r="E364" i="5"/>
  <c r="F364" i="5"/>
  <c r="D365" i="5"/>
  <c r="E365" i="5"/>
  <c r="F365" i="5"/>
  <c r="D450" i="5"/>
  <c r="E450" i="5"/>
  <c r="F450" i="5"/>
  <c r="D451" i="5"/>
  <c r="E451" i="5"/>
  <c r="F451" i="5"/>
  <c r="D448" i="5"/>
  <c r="E448" i="5"/>
  <c r="F448" i="5"/>
  <c r="D449" i="5"/>
  <c r="E449" i="5"/>
  <c r="F449" i="5"/>
  <c r="D452" i="5"/>
  <c r="E452" i="5"/>
  <c r="F452" i="5"/>
  <c r="D453" i="5"/>
  <c r="E453" i="5"/>
  <c r="F453" i="5"/>
  <c r="D454" i="5"/>
  <c r="E454" i="5"/>
  <c r="F454" i="5"/>
  <c r="D455" i="5"/>
  <c r="E455" i="5"/>
  <c r="F455" i="5"/>
  <c r="D456" i="5"/>
  <c r="E456" i="5"/>
  <c r="F456" i="5"/>
  <c r="D457" i="5"/>
  <c r="E457" i="5"/>
  <c r="F457" i="5"/>
  <c r="D400" i="5"/>
  <c r="E400" i="5"/>
  <c r="F400" i="5"/>
  <c r="D401" i="5"/>
  <c r="E401" i="5"/>
  <c r="F401" i="5"/>
  <c r="D402" i="5"/>
  <c r="E402" i="5"/>
  <c r="F402" i="5"/>
  <c r="D403" i="5"/>
  <c r="E403" i="5"/>
  <c r="F403" i="5"/>
  <c r="D380" i="5"/>
  <c r="E380" i="5"/>
  <c r="F380" i="5"/>
  <c r="D381" i="5"/>
  <c r="E381" i="5"/>
  <c r="F381" i="5"/>
  <c r="D382" i="5"/>
  <c r="E382" i="5"/>
  <c r="F382" i="5"/>
  <c r="D373" i="5"/>
  <c r="E373" i="5"/>
  <c r="F373" i="5"/>
  <c r="D374" i="5"/>
  <c r="E374" i="5"/>
  <c r="F374" i="5"/>
  <c r="D375" i="5"/>
  <c r="E375" i="5"/>
  <c r="F375" i="5"/>
  <c r="D383" i="5"/>
  <c r="E383" i="5"/>
  <c r="F383" i="5"/>
  <c r="D384" i="5"/>
  <c r="E384" i="5"/>
  <c r="F384" i="5"/>
  <c r="D385" i="5"/>
  <c r="E385" i="5"/>
  <c r="F385" i="5"/>
  <c r="D376" i="5"/>
  <c r="E376" i="5"/>
  <c r="F376" i="5"/>
  <c r="D372" i="5"/>
  <c r="E372" i="5"/>
  <c r="F372" i="5"/>
  <c r="D386" i="5"/>
  <c r="E386" i="5"/>
  <c r="F386" i="5"/>
  <c r="D387" i="5"/>
  <c r="E387" i="5"/>
  <c r="F387" i="5"/>
  <c r="D377" i="5"/>
  <c r="E377" i="5"/>
  <c r="F377" i="5"/>
  <c r="D378" i="5"/>
  <c r="E378" i="5"/>
  <c r="F378" i="5"/>
  <c r="D379" i="5"/>
  <c r="E379" i="5"/>
  <c r="F379" i="5"/>
  <c r="D388" i="5"/>
  <c r="E388" i="5"/>
  <c r="F388" i="5"/>
  <c r="D389" i="5"/>
  <c r="E389" i="5"/>
  <c r="F389" i="5"/>
  <c r="D390" i="5"/>
  <c r="E390" i="5"/>
  <c r="F390" i="5"/>
  <c r="D395" i="5"/>
  <c r="E395" i="5"/>
  <c r="F395" i="5"/>
  <c r="D396" i="5"/>
  <c r="E396" i="5"/>
  <c r="F396" i="5"/>
  <c r="D397" i="5"/>
  <c r="E397" i="5"/>
  <c r="F397" i="5"/>
  <c r="D391" i="5"/>
  <c r="E391" i="5"/>
  <c r="F391" i="5"/>
  <c r="D392" i="5"/>
  <c r="E392" i="5"/>
  <c r="F392" i="5"/>
  <c r="D398" i="5"/>
  <c r="E398" i="5"/>
  <c r="F398" i="5"/>
  <c r="D399" i="5"/>
  <c r="E399" i="5"/>
  <c r="F399" i="5"/>
  <c r="D393" i="5"/>
  <c r="E393" i="5"/>
  <c r="F393" i="5"/>
  <c r="D394" i="5"/>
  <c r="E394" i="5"/>
  <c r="F394" i="5"/>
  <c r="D406" i="5"/>
  <c r="E406" i="5"/>
  <c r="F406" i="5"/>
  <c r="D407" i="5"/>
  <c r="E407" i="5"/>
  <c r="F407" i="5"/>
  <c r="D408" i="5"/>
  <c r="E408" i="5"/>
  <c r="F408" i="5"/>
  <c r="D404" i="5"/>
  <c r="E404" i="5"/>
  <c r="F404" i="5"/>
  <c r="D405" i="5"/>
  <c r="E405" i="5"/>
  <c r="F405" i="5"/>
  <c r="D409" i="5"/>
  <c r="E409" i="5"/>
  <c r="F409" i="5"/>
  <c r="D410" i="5"/>
  <c r="E410" i="5"/>
  <c r="F410" i="5"/>
  <c r="D411" i="5"/>
  <c r="E411" i="5"/>
  <c r="F411" i="5"/>
  <c r="D412" i="5"/>
  <c r="E412" i="5"/>
  <c r="F412" i="5"/>
  <c r="D415" i="5"/>
  <c r="E415" i="5"/>
  <c r="F415" i="5"/>
  <c r="D416" i="5"/>
  <c r="E416" i="5"/>
  <c r="F416" i="5"/>
  <c r="D417" i="5"/>
  <c r="E417" i="5"/>
  <c r="F417" i="5"/>
  <c r="D413" i="5"/>
  <c r="E413" i="5"/>
  <c r="F413" i="5"/>
  <c r="D414" i="5"/>
  <c r="E414" i="5"/>
  <c r="F414" i="5"/>
  <c r="D418" i="5"/>
  <c r="E418" i="5"/>
  <c r="F418" i="5"/>
  <c r="D419" i="5"/>
  <c r="E419" i="5"/>
  <c r="F419" i="5"/>
  <c r="D420" i="5"/>
  <c r="E420" i="5"/>
  <c r="F420" i="5"/>
  <c r="D421" i="5"/>
  <c r="E421" i="5"/>
  <c r="F421" i="5"/>
  <c r="D424" i="5"/>
  <c r="E424" i="5"/>
  <c r="F424" i="5"/>
  <c r="D425" i="5"/>
  <c r="E425" i="5"/>
  <c r="F425" i="5"/>
  <c r="D426" i="5"/>
  <c r="E426" i="5"/>
  <c r="F426" i="5"/>
  <c r="D427" i="5"/>
  <c r="E427" i="5"/>
  <c r="F427" i="5"/>
  <c r="D428" i="5"/>
  <c r="E428" i="5"/>
  <c r="F428" i="5"/>
  <c r="D422" i="5"/>
  <c r="E422" i="5"/>
  <c r="F422" i="5"/>
  <c r="D429" i="5"/>
  <c r="E429" i="5"/>
  <c r="F429" i="5"/>
  <c r="D423" i="5"/>
  <c r="E423" i="5"/>
  <c r="F423" i="5"/>
  <c r="D437" i="5"/>
  <c r="E437" i="5"/>
  <c r="F437" i="5"/>
  <c r="D430" i="5"/>
  <c r="E430" i="5"/>
  <c r="F430" i="5"/>
  <c r="D431" i="5"/>
  <c r="E431" i="5"/>
  <c r="F431" i="5"/>
  <c r="D432" i="5"/>
  <c r="E432" i="5"/>
  <c r="F432" i="5"/>
  <c r="D433" i="5"/>
  <c r="E433" i="5"/>
  <c r="F433" i="5"/>
  <c r="D434" i="5"/>
  <c r="E434" i="5"/>
  <c r="F434" i="5"/>
  <c r="D435" i="5"/>
  <c r="E435" i="5"/>
  <c r="F435" i="5"/>
  <c r="D436" i="5"/>
  <c r="E436" i="5"/>
  <c r="F436" i="5"/>
  <c r="D438" i="5"/>
  <c r="E438" i="5"/>
  <c r="F438" i="5"/>
  <c r="D446" i="5"/>
  <c r="E446" i="5"/>
  <c r="F446" i="5"/>
  <c r="D439" i="5"/>
  <c r="E439" i="5"/>
  <c r="F439" i="5"/>
  <c r="D440" i="5"/>
  <c r="E440" i="5"/>
  <c r="F440" i="5"/>
  <c r="D441" i="5"/>
  <c r="E441" i="5"/>
  <c r="F441" i="5"/>
  <c r="D442" i="5"/>
  <c r="E442" i="5"/>
  <c r="F442" i="5"/>
  <c r="D443" i="5"/>
  <c r="E443" i="5"/>
  <c r="F443" i="5"/>
  <c r="D444" i="5"/>
  <c r="E444" i="5"/>
  <c r="F444" i="5"/>
  <c r="D445" i="5"/>
  <c r="E445" i="5"/>
  <c r="F445" i="5"/>
  <c r="D447" i="5"/>
  <c r="E447" i="5"/>
  <c r="F447" i="5"/>
  <c r="D458" i="5"/>
  <c r="E458" i="5"/>
  <c r="F458" i="5"/>
  <c r="D459" i="5"/>
  <c r="E459" i="5"/>
  <c r="F459" i="5"/>
  <c r="D460" i="5"/>
  <c r="E460" i="5"/>
  <c r="F460" i="5"/>
  <c r="D461" i="5"/>
  <c r="E461" i="5"/>
  <c r="F461" i="5"/>
  <c r="D462" i="5"/>
  <c r="E462" i="5"/>
  <c r="F462" i="5"/>
  <c r="D463" i="5"/>
  <c r="E463" i="5"/>
  <c r="F463" i="5"/>
  <c r="D464" i="5"/>
  <c r="E464" i="5"/>
  <c r="F464" i="5"/>
  <c r="D465" i="5"/>
  <c r="E465" i="5"/>
  <c r="F465" i="5"/>
  <c r="D466" i="5"/>
  <c r="E466" i="5"/>
  <c r="F466" i="5"/>
  <c r="D467" i="5"/>
  <c r="E467" i="5"/>
  <c r="F467" i="5"/>
  <c r="D468" i="5"/>
  <c r="E468" i="5"/>
  <c r="F468" i="5"/>
  <c r="D469" i="5"/>
  <c r="E469" i="5"/>
  <c r="F469" i="5"/>
  <c r="D470" i="5"/>
  <c r="E470" i="5"/>
  <c r="F470" i="5"/>
  <c r="D471" i="5"/>
  <c r="E471" i="5"/>
  <c r="F471" i="5"/>
  <c r="D472" i="5"/>
  <c r="E472" i="5"/>
  <c r="F472" i="5"/>
  <c r="D473" i="5"/>
  <c r="E473" i="5"/>
  <c r="F473" i="5"/>
  <c r="D474" i="5"/>
  <c r="E474" i="5"/>
  <c r="F474" i="5"/>
  <c r="D475" i="5"/>
  <c r="E475" i="5"/>
  <c r="F475" i="5"/>
  <c r="D476" i="5"/>
  <c r="E476" i="5"/>
  <c r="F476" i="5"/>
  <c r="D271" i="5"/>
  <c r="E271" i="5"/>
  <c r="F271" i="5"/>
  <c r="D272" i="5"/>
  <c r="E272" i="5"/>
  <c r="F272" i="5"/>
  <c r="D274" i="5"/>
  <c r="E274" i="5"/>
  <c r="F274" i="5"/>
  <c r="D268" i="5"/>
  <c r="E268" i="5"/>
  <c r="F268" i="5"/>
  <c r="D269" i="5"/>
  <c r="E269" i="5"/>
  <c r="F269" i="5"/>
  <c r="D273" i="5"/>
  <c r="E273" i="5"/>
  <c r="F273" i="5"/>
  <c r="D270" i="5"/>
  <c r="E270" i="5"/>
  <c r="F270" i="5"/>
  <c r="D225" i="5"/>
  <c r="E225" i="5"/>
  <c r="F225" i="5"/>
  <c r="D228" i="5"/>
  <c r="E228" i="5"/>
  <c r="F228" i="5"/>
  <c r="D229" i="5"/>
  <c r="E229" i="5"/>
  <c r="F229" i="5"/>
  <c r="D230" i="5"/>
  <c r="E230" i="5"/>
  <c r="F230" i="5"/>
  <c r="D223" i="5"/>
  <c r="E223" i="5"/>
  <c r="F223" i="5"/>
  <c r="D226" i="5"/>
  <c r="E226" i="5"/>
  <c r="F226" i="5"/>
  <c r="D227" i="5"/>
  <c r="E227" i="5"/>
  <c r="F227" i="5"/>
  <c r="D231" i="5"/>
  <c r="E231" i="5"/>
  <c r="F231" i="5"/>
  <c r="D232" i="5"/>
  <c r="E232" i="5"/>
  <c r="F232" i="5"/>
  <c r="D233" i="5"/>
  <c r="E233" i="5"/>
  <c r="F233" i="5"/>
  <c r="D234" i="5"/>
  <c r="E234" i="5"/>
  <c r="F234" i="5"/>
  <c r="D278" i="5"/>
  <c r="E278" i="5"/>
  <c r="F278" i="5"/>
  <c r="D279" i="5"/>
  <c r="E279" i="5"/>
  <c r="F279" i="5"/>
  <c r="D280" i="5"/>
  <c r="E280" i="5"/>
  <c r="F280" i="5"/>
  <c r="D281" i="5"/>
  <c r="E281" i="5"/>
  <c r="F281" i="5"/>
  <c r="D235" i="5"/>
  <c r="E235" i="5"/>
  <c r="F235" i="5"/>
  <c r="D236" i="5"/>
  <c r="E236" i="5"/>
  <c r="F236" i="5"/>
  <c r="D237" i="5"/>
  <c r="E237" i="5"/>
  <c r="F237" i="5"/>
  <c r="D238" i="5"/>
  <c r="E238" i="5"/>
  <c r="F238" i="5"/>
  <c r="D239" i="5"/>
  <c r="E239" i="5"/>
  <c r="F239" i="5"/>
  <c r="D240" i="5"/>
  <c r="E240" i="5"/>
  <c r="F240" i="5"/>
  <c r="D224" i="5"/>
  <c r="E224" i="5"/>
  <c r="F224" i="5"/>
  <c r="D222" i="5"/>
  <c r="E222" i="5"/>
  <c r="F222" i="5"/>
  <c r="D241" i="5"/>
  <c r="E241" i="5"/>
  <c r="F241" i="5"/>
  <c r="D242" i="5"/>
  <c r="E242" i="5"/>
  <c r="F242" i="5"/>
  <c r="D243" i="5"/>
  <c r="E243" i="5"/>
  <c r="F243" i="5"/>
  <c r="D244" i="5"/>
  <c r="E244" i="5"/>
  <c r="F244" i="5"/>
  <c r="D254" i="5"/>
  <c r="E254" i="5"/>
  <c r="F254" i="5"/>
  <c r="D252" i="5"/>
  <c r="E252" i="5"/>
  <c r="F252" i="5"/>
  <c r="D253" i="5"/>
  <c r="E253" i="5"/>
  <c r="F253" i="5"/>
  <c r="D255" i="5"/>
  <c r="E255" i="5"/>
  <c r="F255" i="5"/>
  <c r="D256" i="5"/>
  <c r="E256" i="5"/>
  <c r="F256" i="5"/>
  <c r="D257" i="5"/>
  <c r="E257" i="5"/>
  <c r="F257" i="5"/>
  <c r="D263" i="5"/>
  <c r="E263" i="5"/>
  <c r="F263" i="5"/>
  <c r="D264" i="5"/>
  <c r="E264" i="5"/>
  <c r="F264" i="5"/>
  <c r="D265" i="5"/>
  <c r="E265" i="5"/>
  <c r="F265" i="5"/>
  <c r="D266" i="5"/>
  <c r="E266" i="5"/>
  <c r="F266" i="5"/>
  <c r="D267" i="5"/>
  <c r="E267" i="5"/>
  <c r="F267" i="5"/>
  <c r="D258" i="5"/>
  <c r="E258" i="5"/>
  <c r="F258" i="5"/>
  <c r="D259" i="5"/>
  <c r="E259" i="5"/>
  <c r="F259" i="5"/>
  <c r="D260" i="5"/>
  <c r="E260" i="5"/>
  <c r="F260" i="5"/>
  <c r="D261" i="5"/>
  <c r="E261" i="5"/>
  <c r="F261" i="5"/>
  <c r="D262" i="5"/>
  <c r="E262" i="5"/>
  <c r="F262" i="5"/>
  <c r="D282" i="5"/>
  <c r="E282" i="5"/>
  <c r="F282" i="5"/>
  <c r="D283" i="5"/>
  <c r="E283" i="5"/>
  <c r="F283" i="5"/>
  <c r="D284" i="5"/>
  <c r="E284" i="5"/>
  <c r="F284" i="5"/>
  <c r="D285" i="5"/>
  <c r="E285" i="5"/>
  <c r="F285" i="5"/>
  <c r="D275" i="5"/>
  <c r="E275" i="5"/>
  <c r="F275" i="5"/>
  <c r="D277" i="5"/>
  <c r="E277" i="5"/>
  <c r="F277" i="5"/>
  <c r="D276" i="5"/>
  <c r="E276" i="5"/>
  <c r="F276" i="5"/>
  <c r="D251" i="5"/>
  <c r="E251" i="5"/>
  <c r="F251" i="5"/>
  <c r="D482" i="5"/>
  <c r="E482" i="5"/>
  <c r="F482" i="5"/>
  <c r="D481" i="5"/>
  <c r="E481" i="5"/>
  <c r="F481" i="5"/>
  <c r="D477" i="5"/>
  <c r="E477" i="5"/>
  <c r="F477" i="5"/>
  <c r="D478" i="5"/>
  <c r="E478" i="5"/>
  <c r="F478" i="5"/>
  <c r="D479" i="5"/>
  <c r="E479" i="5"/>
  <c r="F479" i="5"/>
  <c r="D480" i="5"/>
  <c r="E480" i="5"/>
  <c r="F480" i="5"/>
  <c r="D483" i="5"/>
  <c r="E483" i="5"/>
  <c r="F483" i="5"/>
  <c r="D484" i="5"/>
  <c r="E484" i="5"/>
  <c r="F484" i="5"/>
  <c r="D549" i="5"/>
  <c r="E549" i="5"/>
  <c r="F549" i="5"/>
  <c r="D490" i="5"/>
  <c r="E490" i="5"/>
  <c r="F490" i="5"/>
  <c r="D491" i="5"/>
  <c r="E491" i="5"/>
  <c r="F491" i="5"/>
  <c r="D492" i="5"/>
  <c r="E492" i="5"/>
  <c r="F492" i="5"/>
  <c r="D485" i="5"/>
  <c r="E485" i="5"/>
  <c r="F485" i="5"/>
  <c r="D486" i="5"/>
  <c r="E486" i="5"/>
  <c r="F486" i="5"/>
  <c r="D487" i="5"/>
  <c r="E487" i="5"/>
  <c r="F487" i="5"/>
  <c r="D488" i="5"/>
  <c r="E488" i="5"/>
  <c r="F488" i="5"/>
  <c r="D516" i="5"/>
  <c r="E516" i="5"/>
  <c r="F516" i="5"/>
  <c r="D526" i="5"/>
  <c r="E526" i="5"/>
  <c r="F526" i="5"/>
  <c r="D527" i="5"/>
  <c r="E527" i="5"/>
  <c r="F527" i="5"/>
  <c r="D524" i="5"/>
  <c r="E524" i="5"/>
  <c r="F524" i="5"/>
  <c r="D525" i="5"/>
  <c r="E525" i="5"/>
  <c r="F525" i="5"/>
  <c r="D521" i="5"/>
  <c r="E521" i="5"/>
  <c r="F521" i="5"/>
  <c r="D522" i="5"/>
  <c r="E522" i="5"/>
  <c r="F522" i="5"/>
  <c r="D523" i="5"/>
  <c r="E523" i="5"/>
  <c r="F523" i="5"/>
  <c r="D517" i="5"/>
  <c r="E517" i="5"/>
  <c r="F517" i="5"/>
  <c r="D518" i="5"/>
  <c r="E518" i="5"/>
  <c r="F518" i="5"/>
  <c r="D519" i="5"/>
  <c r="E519" i="5"/>
  <c r="F519" i="5"/>
  <c r="D520" i="5"/>
  <c r="E520" i="5"/>
  <c r="F520" i="5"/>
  <c r="D536" i="5"/>
  <c r="E536" i="5"/>
  <c r="F536" i="5"/>
  <c r="D534" i="5"/>
  <c r="E534" i="5"/>
  <c r="F534" i="5"/>
  <c r="D528" i="5"/>
  <c r="E528" i="5"/>
  <c r="F528" i="5"/>
  <c r="D529" i="5"/>
  <c r="E529" i="5"/>
  <c r="F529" i="5"/>
  <c r="D530" i="5"/>
  <c r="E530" i="5"/>
  <c r="F530" i="5"/>
  <c r="D533" i="5"/>
  <c r="E533" i="5"/>
  <c r="F533" i="5"/>
  <c r="D531" i="5"/>
  <c r="E531" i="5"/>
  <c r="F531" i="5"/>
  <c r="D532" i="5"/>
  <c r="E532" i="5"/>
  <c r="F532" i="5"/>
  <c r="D537" i="5"/>
  <c r="E537" i="5"/>
  <c r="F537" i="5"/>
  <c r="D535" i="5"/>
  <c r="E535" i="5"/>
  <c r="F535" i="5"/>
  <c r="D538" i="5"/>
  <c r="E538" i="5"/>
  <c r="F538" i="5"/>
  <c r="D539" i="5"/>
  <c r="E539" i="5"/>
  <c r="F539" i="5"/>
  <c r="D540" i="5"/>
  <c r="E540" i="5"/>
  <c r="F540" i="5"/>
  <c r="D546" i="5"/>
  <c r="E546" i="5"/>
  <c r="F546" i="5"/>
  <c r="D547" i="5"/>
  <c r="E547" i="5"/>
  <c r="F547" i="5"/>
  <c r="D543" i="5"/>
  <c r="E543" i="5"/>
  <c r="F543" i="5"/>
  <c r="D544" i="5"/>
  <c r="E544" i="5"/>
  <c r="F544" i="5"/>
  <c r="D545" i="5"/>
  <c r="E545" i="5"/>
  <c r="F545" i="5"/>
  <c r="D541" i="5"/>
  <c r="E541" i="5"/>
  <c r="F541" i="5"/>
  <c r="T131" i="8"/>
  <c r="S131" i="8"/>
  <c r="R131" i="8"/>
  <c r="F131" i="8"/>
  <c r="E131" i="8"/>
  <c r="D131" i="8"/>
  <c r="R212" i="5"/>
  <c r="S212" i="5"/>
  <c r="T212" i="5"/>
  <c r="T52" i="9"/>
  <c r="S52" i="9"/>
  <c r="R52" i="9"/>
  <c r="F52" i="9"/>
  <c r="E52" i="9"/>
  <c r="D52" i="9"/>
  <c r="T51" i="9"/>
  <c r="S51" i="9"/>
  <c r="R51" i="9"/>
  <c r="F51" i="9"/>
  <c r="E51" i="9"/>
  <c r="D51" i="9"/>
  <c r="T50" i="9"/>
  <c r="S50" i="9"/>
  <c r="R50" i="9"/>
  <c r="F50" i="9"/>
  <c r="E50" i="9"/>
  <c r="D50" i="9"/>
  <c r="T49" i="9"/>
  <c r="S49" i="9"/>
  <c r="R49" i="9"/>
  <c r="F49" i="9"/>
  <c r="E49" i="9"/>
  <c r="D49" i="9"/>
  <c r="T48" i="9"/>
  <c r="S48" i="9"/>
  <c r="R48" i="9"/>
  <c r="F48" i="9"/>
  <c r="E48" i="9"/>
  <c r="D48" i="9"/>
  <c r="T47" i="9"/>
  <c r="S47" i="9"/>
  <c r="R47" i="9"/>
  <c r="F47" i="9"/>
  <c r="E47" i="9"/>
  <c r="D47" i="9"/>
  <c r="T46" i="9"/>
  <c r="S46" i="9"/>
  <c r="R46" i="9"/>
  <c r="F46" i="9"/>
  <c r="E46" i="9"/>
  <c r="D46" i="9"/>
  <c r="T45" i="9"/>
  <c r="S45" i="9"/>
  <c r="R45" i="9"/>
  <c r="F45" i="9"/>
  <c r="E45" i="9"/>
  <c r="D45" i="9"/>
  <c r="T44" i="9"/>
  <c r="S44" i="9"/>
  <c r="R44" i="9"/>
  <c r="F44" i="9"/>
  <c r="E44" i="9"/>
  <c r="D44" i="9"/>
  <c r="T43" i="9"/>
  <c r="S43" i="9"/>
  <c r="R43" i="9"/>
  <c r="F43" i="9"/>
  <c r="E43" i="9"/>
  <c r="D43" i="9"/>
  <c r="T42" i="9"/>
  <c r="S42" i="9"/>
  <c r="R42" i="9"/>
  <c r="F42" i="9"/>
  <c r="E42" i="9"/>
  <c r="D42" i="9"/>
  <c r="T41" i="9"/>
  <c r="S41" i="9"/>
  <c r="R41" i="9"/>
  <c r="F41" i="9"/>
  <c r="E41" i="9"/>
  <c r="D41" i="9"/>
  <c r="T40" i="9"/>
  <c r="S40" i="9"/>
  <c r="R40" i="9"/>
  <c r="F40" i="9"/>
  <c r="E40" i="9"/>
  <c r="D40" i="9"/>
  <c r="T38" i="9"/>
  <c r="S38" i="9"/>
  <c r="R38" i="9"/>
  <c r="F38" i="9"/>
  <c r="E38" i="9"/>
  <c r="D38" i="9"/>
  <c r="T37" i="9"/>
  <c r="S37" i="9"/>
  <c r="R37" i="9"/>
  <c r="F37" i="9"/>
  <c r="E37" i="9"/>
  <c r="D37" i="9"/>
  <c r="T36" i="9"/>
  <c r="S36" i="9"/>
  <c r="R36" i="9"/>
  <c r="F36" i="9"/>
  <c r="E36" i="9"/>
  <c r="D36" i="9"/>
  <c r="T35" i="9"/>
  <c r="S35" i="9"/>
  <c r="R35" i="9"/>
  <c r="F35" i="9"/>
  <c r="E35" i="9"/>
  <c r="D35" i="9"/>
  <c r="T34" i="9"/>
  <c r="S34" i="9"/>
  <c r="R34" i="9"/>
  <c r="F34" i="9"/>
  <c r="E34" i="9"/>
  <c r="D34" i="9"/>
  <c r="T33" i="9"/>
  <c r="S33" i="9"/>
  <c r="R33" i="9"/>
  <c r="F33" i="9"/>
  <c r="E33" i="9"/>
  <c r="D33" i="9"/>
  <c r="T32" i="9"/>
  <c r="S32" i="9"/>
  <c r="R32" i="9"/>
  <c r="F32" i="9"/>
  <c r="E32" i="9"/>
  <c r="D32" i="9"/>
  <c r="T31" i="9"/>
  <c r="S31" i="9"/>
  <c r="R31" i="9"/>
  <c r="F31" i="9"/>
  <c r="E31" i="9"/>
  <c r="D31" i="9"/>
  <c r="T30" i="9"/>
  <c r="S30" i="9"/>
  <c r="R30" i="9"/>
  <c r="F30" i="9"/>
  <c r="E30" i="9"/>
  <c r="D30" i="9"/>
  <c r="T29" i="9"/>
  <c r="S29" i="9"/>
  <c r="R29" i="9"/>
  <c r="F29" i="9"/>
  <c r="E29" i="9"/>
  <c r="D29" i="9"/>
  <c r="T28" i="9"/>
  <c r="S28" i="9"/>
  <c r="R28" i="9"/>
  <c r="F28" i="9"/>
  <c r="E28" i="9"/>
  <c r="D28" i="9"/>
  <c r="T27" i="9"/>
  <c r="S27" i="9"/>
  <c r="R27" i="9"/>
  <c r="F27" i="9"/>
  <c r="E27" i="9"/>
  <c r="D27" i="9"/>
  <c r="T26" i="9"/>
  <c r="S26" i="9"/>
  <c r="R26" i="9"/>
  <c r="F26" i="9"/>
  <c r="E26" i="9"/>
  <c r="D26" i="9"/>
  <c r="T25" i="9"/>
  <c r="S25" i="9"/>
  <c r="R25" i="9"/>
  <c r="F25" i="9"/>
  <c r="E25" i="9"/>
  <c r="D25" i="9"/>
  <c r="T24" i="9"/>
  <c r="S24" i="9"/>
  <c r="R24" i="9"/>
  <c r="F24" i="9"/>
  <c r="E24" i="9"/>
  <c r="D24" i="9"/>
  <c r="T23" i="9"/>
  <c r="S23" i="9"/>
  <c r="R23" i="9"/>
  <c r="F23" i="9"/>
  <c r="E23" i="9"/>
  <c r="D23" i="9"/>
  <c r="T22" i="9"/>
  <c r="S22" i="9"/>
  <c r="R22" i="9"/>
  <c r="F22" i="9"/>
  <c r="E22" i="9"/>
  <c r="D22" i="9"/>
  <c r="T21" i="9"/>
  <c r="S21" i="9"/>
  <c r="R21" i="9"/>
  <c r="F21" i="9"/>
  <c r="E21" i="9"/>
  <c r="D21" i="9"/>
  <c r="T20" i="9"/>
  <c r="S20" i="9"/>
  <c r="R20" i="9"/>
  <c r="F20" i="9"/>
  <c r="E20" i="9"/>
  <c r="D20" i="9"/>
  <c r="T19" i="9"/>
  <c r="S19" i="9"/>
  <c r="R19" i="9"/>
  <c r="F19" i="9"/>
  <c r="E19" i="9"/>
  <c r="D19" i="9"/>
  <c r="T18" i="9"/>
  <c r="S18" i="9"/>
  <c r="R18" i="9"/>
  <c r="F18" i="9"/>
  <c r="E18" i="9"/>
  <c r="D18" i="9"/>
  <c r="T17" i="9"/>
  <c r="S17" i="9"/>
  <c r="R17" i="9"/>
  <c r="F17" i="9"/>
  <c r="E17" i="9"/>
  <c r="D17" i="9"/>
  <c r="T16" i="9"/>
  <c r="S16" i="9"/>
  <c r="R16" i="9"/>
  <c r="F16" i="9"/>
  <c r="E16" i="9"/>
  <c r="D16" i="9"/>
  <c r="T15" i="9"/>
  <c r="S15" i="9"/>
  <c r="R15" i="9"/>
  <c r="F15" i="9"/>
  <c r="E15" i="9"/>
  <c r="D15" i="9"/>
  <c r="T14" i="9"/>
  <c r="S14" i="9"/>
  <c r="R14" i="9"/>
  <c r="F14" i="9"/>
  <c r="E14" i="9"/>
  <c r="D14" i="9"/>
  <c r="T13" i="9"/>
  <c r="S13" i="9"/>
  <c r="R13" i="9"/>
  <c r="F13" i="9"/>
  <c r="E13" i="9"/>
  <c r="D13" i="9"/>
  <c r="T12" i="9"/>
  <c r="S12" i="9"/>
  <c r="R12" i="9"/>
  <c r="F12" i="9"/>
  <c r="E12" i="9"/>
  <c r="D12" i="9"/>
  <c r="T11" i="9"/>
  <c r="S11" i="9"/>
  <c r="R11" i="9"/>
  <c r="F11" i="9"/>
  <c r="E11" i="9"/>
  <c r="D11" i="9"/>
  <c r="T10" i="9"/>
  <c r="S10" i="9"/>
  <c r="R10" i="9"/>
  <c r="F10" i="9"/>
  <c r="E10" i="9"/>
  <c r="D10" i="9"/>
  <c r="T9" i="9"/>
  <c r="S9" i="9"/>
  <c r="R9" i="9"/>
  <c r="F9" i="9"/>
  <c r="E9" i="9"/>
  <c r="D9" i="9"/>
  <c r="T125" i="10"/>
  <c r="S125" i="10"/>
  <c r="R125" i="10"/>
  <c r="F125" i="10"/>
  <c r="E125" i="10"/>
  <c r="D125" i="10"/>
  <c r="T124" i="10"/>
  <c r="S124" i="10"/>
  <c r="R124" i="10"/>
  <c r="F124" i="10"/>
  <c r="E124" i="10"/>
  <c r="D124" i="10"/>
  <c r="T123" i="10"/>
  <c r="S123" i="10"/>
  <c r="R123" i="10"/>
  <c r="F123" i="10"/>
  <c r="E123" i="10"/>
  <c r="D123" i="10"/>
  <c r="T122" i="10"/>
  <c r="S122" i="10"/>
  <c r="R122" i="10"/>
  <c r="F122" i="10"/>
  <c r="E122" i="10"/>
  <c r="D122" i="10"/>
  <c r="T117" i="10"/>
  <c r="S117" i="10"/>
  <c r="R117" i="10"/>
  <c r="F117" i="10"/>
  <c r="E117" i="10"/>
  <c r="D117" i="10"/>
  <c r="T116" i="10"/>
  <c r="S116" i="10"/>
  <c r="R116" i="10"/>
  <c r="F116" i="10"/>
  <c r="E116" i="10"/>
  <c r="D116" i="10"/>
  <c r="T115" i="10"/>
  <c r="S115" i="10"/>
  <c r="R115" i="10"/>
  <c r="F115" i="10"/>
  <c r="E115" i="10"/>
  <c r="D115" i="10"/>
  <c r="T114" i="10"/>
  <c r="S114" i="10"/>
  <c r="R114" i="10"/>
  <c r="F114" i="10"/>
  <c r="E114" i="10"/>
  <c r="D114" i="10"/>
  <c r="T113" i="10"/>
  <c r="S113" i="10"/>
  <c r="R113" i="10"/>
  <c r="F113" i="10"/>
  <c r="E113" i="10"/>
  <c r="D113" i="10"/>
  <c r="T112" i="10"/>
  <c r="S112" i="10"/>
  <c r="R112" i="10"/>
  <c r="F112" i="10"/>
  <c r="E112" i="10"/>
  <c r="D112" i="10"/>
  <c r="T111" i="10"/>
  <c r="S111" i="10"/>
  <c r="R111" i="10"/>
  <c r="F111" i="10"/>
  <c r="E111" i="10"/>
  <c r="D111" i="10"/>
  <c r="T121" i="10"/>
  <c r="S121" i="10"/>
  <c r="R121" i="10"/>
  <c r="F121" i="10"/>
  <c r="E121" i="10"/>
  <c r="D121" i="10"/>
  <c r="T120" i="10"/>
  <c r="S120" i="10"/>
  <c r="R120" i="10"/>
  <c r="F120" i="10"/>
  <c r="E120" i="10"/>
  <c r="D120" i="10"/>
  <c r="T119" i="10"/>
  <c r="S119" i="10"/>
  <c r="R119" i="10"/>
  <c r="F119" i="10"/>
  <c r="E119" i="10"/>
  <c r="D119" i="10"/>
  <c r="T118" i="10"/>
  <c r="S118" i="10"/>
  <c r="R118" i="10"/>
  <c r="F118" i="10"/>
  <c r="E118" i="10"/>
  <c r="D118" i="10"/>
  <c r="T110" i="10"/>
  <c r="S110" i="10"/>
  <c r="R110" i="10"/>
  <c r="F110" i="10"/>
  <c r="E110" i="10"/>
  <c r="D110" i="10"/>
  <c r="T109" i="10"/>
  <c r="S109" i="10"/>
  <c r="R109" i="10"/>
  <c r="F109" i="10"/>
  <c r="E109" i="10"/>
  <c r="D109" i="10"/>
  <c r="T108" i="10"/>
  <c r="S108" i="10"/>
  <c r="R108" i="10"/>
  <c r="F108" i="10"/>
  <c r="E108" i="10"/>
  <c r="D108" i="10"/>
  <c r="T107" i="10"/>
  <c r="S107" i="10"/>
  <c r="R107" i="10"/>
  <c r="F107" i="10"/>
  <c r="E107" i="10"/>
  <c r="D107" i="10"/>
  <c r="T11" i="10"/>
  <c r="S11" i="10"/>
  <c r="R11" i="10"/>
  <c r="F11" i="10"/>
  <c r="E11" i="10"/>
  <c r="D11" i="10"/>
  <c r="T76" i="11"/>
  <c r="S76" i="11"/>
  <c r="R76" i="11"/>
  <c r="T75" i="11"/>
  <c r="S75" i="11"/>
  <c r="R75" i="11"/>
  <c r="T74" i="11"/>
  <c r="S74" i="11"/>
  <c r="R74" i="11"/>
  <c r="T70" i="11"/>
  <c r="S70" i="11"/>
  <c r="R70" i="11"/>
  <c r="T73" i="11"/>
  <c r="S73" i="11"/>
  <c r="R73" i="11"/>
  <c r="T72" i="11"/>
  <c r="S72" i="11"/>
  <c r="R72" i="11"/>
  <c r="T71" i="11"/>
  <c r="S71" i="11"/>
  <c r="R71" i="11"/>
  <c r="T68" i="11"/>
  <c r="S68" i="11"/>
  <c r="R68" i="11"/>
  <c r="T69" i="11"/>
  <c r="S69" i="11"/>
  <c r="R69" i="11"/>
  <c r="T67" i="11"/>
  <c r="S67" i="11"/>
  <c r="R67" i="11"/>
  <c r="T63" i="11"/>
  <c r="S63" i="11"/>
  <c r="R63" i="11"/>
  <c r="T65" i="11"/>
  <c r="S65" i="11"/>
  <c r="R65" i="11"/>
  <c r="T64" i="11"/>
  <c r="S64" i="11"/>
  <c r="R64" i="11"/>
  <c r="T66" i="11"/>
  <c r="S66" i="11"/>
  <c r="R66" i="11"/>
  <c r="T62" i="11"/>
  <c r="S62" i="11"/>
  <c r="R62" i="11"/>
  <c r="T61" i="11"/>
  <c r="S61" i="11"/>
  <c r="R61" i="11"/>
  <c r="T60" i="11"/>
  <c r="S60" i="11"/>
  <c r="R60" i="11"/>
  <c r="T59" i="11"/>
  <c r="S59" i="11"/>
  <c r="R59" i="11"/>
  <c r="T58" i="11"/>
  <c r="S58" i="11"/>
  <c r="R58" i="11"/>
  <c r="T57" i="11"/>
  <c r="S57" i="11"/>
  <c r="R57" i="11"/>
  <c r="T56" i="11"/>
  <c r="S56" i="11"/>
  <c r="R56" i="11"/>
  <c r="T55" i="11"/>
  <c r="S55" i="11"/>
  <c r="R55" i="11"/>
  <c r="T54" i="11"/>
  <c r="S54" i="11"/>
  <c r="R54" i="11"/>
  <c r="T53" i="11"/>
  <c r="S53" i="11"/>
  <c r="R53" i="11"/>
  <c r="T52" i="11"/>
  <c r="S52" i="11"/>
  <c r="R52" i="11"/>
  <c r="T51" i="11"/>
  <c r="S51" i="11"/>
  <c r="R51" i="11"/>
  <c r="T50" i="11"/>
  <c r="S50" i="11"/>
  <c r="R50" i="11"/>
  <c r="T49" i="11"/>
  <c r="S49" i="11"/>
  <c r="R49" i="11"/>
  <c r="T48" i="11"/>
  <c r="S48" i="11"/>
  <c r="R48" i="11"/>
  <c r="T47" i="11"/>
  <c r="S47" i="11"/>
  <c r="R47" i="11"/>
  <c r="T45" i="11"/>
  <c r="S45" i="11"/>
  <c r="R45" i="11"/>
  <c r="T43" i="11"/>
  <c r="S43" i="11"/>
  <c r="R43" i="11"/>
  <c r="T44" i="11"/>
  <c r="S44" i="11"/>
  <c r="R44" i="11"/>
  <c r="T17" i="11"/>
  <c r="S17" i="11"/>
  <c r="R17" i="11"/>
  <c r="N4" i="11"/>
  <c r="N4" i="10"/>
  <c r="N4" i="9"/>
  <c r="S169" i="8"/>
  <c r="R169" i="8"/>
  <c r="F169" i="8"/>
  <c r="S168" i="8"/>
  <c r="R168" i="8"/>
  <c r="E168" i="8"/>
  <c r="S166" i="8"/>
  <c r="R166" i="8"/>
  <c r="E166" i="8"/>
  <c r="S167" i="8"/>
  <c r="R167" i="8"/>
  <c r="E167" i="8"/>
  <c r="S165" i="8"/>
  <c r="R165" i="8"/>
  <c r="F165" i="8"/>
  <c r="S164" i="8"/>
  <c r="R164" i="8"/>
  <c r="D164" i="8"/>
  <c r="S162" i="8"/>
  <c r="R162" i="8"/>
  <c r="E162" i="8"/>
  <c r="S163" i="8"/>
  <c r="R163" i="8"/>
  <c r="E163" i="8"/>
  <c r="S161" i="8"/>
  <c r="R161" i="8"/>
  <c r="F161" i="8"/>
  <c r="S160" i="8"/>
  <c r="R160" i="8"/>
  <c r="E160" i="8"/>
  <c r="S159" i="8"/>
  <c r="R159" i="8"/>
  <c r="E159" i="8"/>
  <c r="S158" i="8"/>
  <c r="R158" i="8"/>
  <c r="E158" i="8"/>
  <c r="S157" i="8"/>
  <c r="R157" i="8"/>
  <c r="F157" i="8"/>
  <c r="S154" i="8"/>
  <c r="R154" i="8"/>
  <c r="D154" i="8"/>
  <c r="S153" i="8"/>
  <c r="R153" i="8"/>
  <c r="E153" i="8"/>
  <c r="S152" i="8"/>
  <c r="R152" i="8"/>
  <c r="E152" i="8"/>
  <c r="S151" i="8"/>
  <c r="R151" i="8"/>
  <c r="F151" i="8"/>
  <c r="S150" i="8"/>
  <c r="R150" i="8"/>
  <c r="E150" i="8"/>
  <c r="S149" i="8"/>
  <c r="R149" i="8"/>
  <c r="E149" i="8"/>
  <c r="S148" i="8"/>
  <c r="R148" i="8"/>
  <c r="E148" i="8"/>
  <c r="S147" i="8"/>
  <c r="R147" i="8"/>
  <c r="F147" i="8"/>
  <c r="S146" i="8"/>
  <c r="R146" i="8"/>
  <c r="D146" i="8"/>
  <c r="S145" i="8"/>
  <c r="R145" i="8"/>
  <c r="E145" i="8"/>
  <c r="S144" i="8"/>
  <c r="R144" i="8"/>
  <c r="E144" i="8"/>
  <c r="S143" i="8"/>
  <c r="R143" i="8"/>
  <c r="F143" i="8"/>
  <c r="S142" i="8"/>
  <c r="R142" i="8"/>
  <c r="E142" i="8"/>
  <c r="S141" i="8"/>
  <c r="R141" i="8"/>
  <c r="E141" i="8"/>
  <c r="S140" i="8"/>
  <c r="R140" i="8"/>
  <c r="E140" i="8"/>
  <c r="S139" i="8"/>
  <c r="R139" i="8"/>
  <c r="F139" i="8"/>
  <c r="S138" i="8"/>
  <c r="R138" i="8"/>
  <c r="D138" i="8"/>
  <c r="T137" i="8"/>
  <c r="S137" i="8"/>
  <c r="R137" i="8"/>
  <c r="F137" i="8"/>
  <c r="E137" i="8"/>
  <c r="D137" i="8"/>
  <c r="T136" i="8"/>
  <c r="S136" i="8"/>
  <c r="R136" i="8"/>
  <c r="F136" i="8"/>
  <c r="E136" i="8"/>
  <c r="D136" i="8"/>
  <c r="T135" i="8"/>
  <c r="S135" i="8"/>
  <c r="R135" i="8"/>
  <c r="F135" i="8"/>
  <c r="E135" i="8"/>
  <c r="D135" i="8"/>
  <c r="T134" i="8"/>
  <c r="S134" i="8"/>
  <c r="R134" i="8"/>
  <c r="F134" i="8"/>
  <c r="E134" i="8"/>
  <c r="D134" i="8"/>
  <c r="T133" i="8"/>
  <c r="S133" i="8"/>
  <c r="R133" i="8"/>
  <c r="F133" i="8"/>
  <c r="E133" i="8"/>
  <c r="D133" i="8"/>
  <c r="T132" i="8"/>
  <c r="S132" i="8"/>
  <c r="R132" i="8"/>
  <c r="F132" i="8"/>
  <c r="E132" i="8"/>
  <c r="D132" i="8"/>
  <c r="T130" i="8"/>
  <c r="S130" i="8"/>
  <c r="R130" i="8"/>
  <c r="F130" i="8"/>
  <c r="E130" i="8"/>
  <c r="D130" i="8"/>
  <c r="T129" i="8"/>
  <c r="S129" i="8"/>
  <c r="R129" i="8"/>
  <c r="F129" i="8"/>
  <c r="E129" i="8"/>
  <c r="D129" i="8"/>
  <c r="T105" i="8"/>
  <c r="S105" i="8"/>
  <c r="R105" i="8"/>
  <c r="F105" i="8"/>
  <c r="E105" i="8"/>
  <c r="D105" i="8"/>
  <c r="T104" i="8"/>
  <c r="S104" i="8"/>
  <c r="R104" i="8"/>
  <c r="F104" i="8"/>
  <c r="E104" i="8"/>
  <c r="D104" i="8"/>
  <c r="T103" i="8"/>
  <c r="S103" i="8"/>
  <c r="R103" i="8"/>
  <c r="F103" i="8"/>
  <c r="E103" i="8"/>
  <c r="D103" i="8"/>
  <c r="T128" i="8"/>
  <c r="S128" i="8"/>
  <c r="R128" i="8"/>
  <c r="F128" i="8"/>
  <c r="E128" i="8"/>
  <c r="D128" i="8"/>
  <c r="T127" i="8"/>
  <c r="S127" i="8"/>
  <c r="R127" i="8"/>
  <c r="F127" i="8"/>
  <c r="E127" i="8"/>
  <c r="D127" i="8"/>
  <c r="T126" i="8"/>
  <c r="S126" i="8"/>
  <c r="R126" i="8"/>
  <c r="F126" i="8"/>
  <c r="E126" i="8"/>
  <c r="D126" i="8"/>
  <c r="T125" i="8"/>
  <c r="S125" i="8"/>
  <c r="R125" i="8"/>
  <c r="F125" i="8"/>
  <c r="E125" i="8"/>
  <c r="D125" i="8"/>
  <c r="T124" i="8"/>
  <c r="S124" i="8"/>
  <c r="R124" i="8"/>
  <c r="F124" i="8"/>
  <c r="E124" i="8"/>
  <c r="D124" i="8"/>
  <c r="T123" i="8"/>
  <c r="S123" i="8"/>
  <c r="R123" i="8"/>
  <c r="F123" i="8"/>
  <c r="E123" i="8"/>
  <c r="D123" i="8"/>
  <c r="T122" i="8"/>
  <c r="S122" i="8"/>
  <c r="R122" i="8"/>
  <c r="F122" i="8"/>
  <c r="E122" i="8"/>
  <c r="D122" i="8"/>
  <c r="T121" i="8"/>
  <c r="S121" i="8"/>
  <c r="R121" i="8"/>
  <c r="F121" i="8"/>
  <c r="E121" i="8"/>
  <c r="D121" i="8"/>
  <c r="T102" i="8"/>
  <c r="S102" i="8"/>
  <c r="R102" i="8"/>
  <c r="F102" i="8"/>
  <c r="E102" i="8"/>
  <c r="D102" i="8"/>
  <c r="T101" i="8"/>
  <c r="S101" i="8"/>
  <c r="R101" i="8"/>
  <c r="F101" i="8"/>
  <c r="E101" i="8"/>
  <c r="D101" i="8"/>
  <c r="T100" i="8"/>
  <c r="S100" i="8"/>
  <c r="R100" i="8"/>
  <c r="F100" i="8"/>
  <c r="E100" i="8"/>
  <c r="D100" i="8"/>
  <c r="T99" i="8"/>
  <c r="S99" i="8"/>
  <c r="R99" i="8"/>
  <c r="F99" i="8"/>
  <c r="E99" i="8"/>
  <c r="D99" i="8"/>
  <c r="T94" i="8"/>
  <c r="S94" i="8"/>
  <c r="R94" i="8"/>
  <c r="F94" i="8"/>
  <c r="E94" i="8"/>
  <c r="D94" i="8"/>
  <c r="T93" i="8"/>
  <c r="S93" i="8"/>
  <c r="R93" i="8"/>
  <c r="F93" i="8"/>
  <c r="E93" i="8"/>
  <c r="D93" i="8"/>
  <c r="T98" i="8"/>
  <c r="S98" i="8"/>
  <c r="R98" i="8"/>
  <c r="F98" i="8"/>
  <c r="E98" i="8"/>
  <c r="D98" i="8"/>
  <c r="T97" i="8"/>
  <c r="S97" i="8"/>
  <c r="R97" i="8"/>
  <c r="F97" i="8"/>
  <c r="E97" i="8"/>
  <c r="D97" i="8"/>
  <c r="T23" i="8"/>
  <c r="S23" i="8"/>
  <c r="R23" i="8"/>
  <c r="T96" i="8"/>
  <c r="S96" i="8"/>
  <c r="R96" i="8"/>
  <c r="F96" i="8"/>
  <c r="E96" i="8"/>
  <c r="D96" i="8"/>
  <c r="T95" i="8"/>
  <c r="S95" i="8"/>
  <c r="R95" i="8"/>
  <c r="F95" i="8"/>
  <c r="E95" i="8"/>
  <c r="D95" i="8"/>
  <c r="T76" i="8"/>
  <c r="S76" i="8"/>
  <c r="R76" i="8"/>
  <c r="F76" i="8"/>
  <c r="E76" i="8"/>
  <c r="D76" i="8"/>
  <c r="T75" i="8"/>
  <c r="S75" i="8"/>
  <c r="R75" i="8"/>
  <c r="F75" i="8"/>
  <c r="E75" i="8"/>
  <c r="D75" i="8"/>
  <c r="T59" i="8"/>
  <c r="S59" i="8"/>
  <c r="R59" i="8"/>
  <c r="F59" i="8"/>
  <c r="E59" i="8"/>
  <c r="D59" i="8"/>
  <c r="T74" i="8"/>
  <c r="S74" i="8"/>
  <c r="R74" i="8"/>
  <c r="F74" i="8"/>
  <c r="E74" i="8"/>
  <c r="D74" i="8"/>
  <c r="T72" i="8"/>
  <c r="S72" i="8"/>
  <c r="R72" i="8"/>
  <c r="F72" i="8"/>
  <c r="E72" i="8"/>
  <c r="D72" i="8"/>
  <c r="T70" i="8"/>
  <c r="S70" i="8"/>
  <c r="R70" i="8"/>
  <c r="F70" i="8"/>
  <c r="E70" i="8"/>
  <c r="D70" i="8"/>
  <c r="T73" i="8"/>
  <c r="S73" i="8"/>
  <c r="R73" i="8"/>
  <c r="F73" i="8"/>
  <c r="E73" i="8"/>
  <c r="D73" i="8"/>
  <c r="T60" i="8"/>
  <c r="S60" i="8"/>
  <c r="R60" i="8"/>
  <c r="F60" i="8"/>
  <c r="E60" i="8"/>
  <c r="D60" i="8"/>
  <c r="T71" i="8"/>
  <c r="S71" i="8"/>
  <c r="R71" i="8"/>
  <c r="F71" i="8"/>
  <c r="E71" i="8"/>
  <c r="D71" i="8"/>
  <c r="T69" i="8"/>
  <c r="S69" i="8"/>
  <c r="R69" i="8"/>
  <c r="F69" i="8"/>
  <c r="E69" i="8"/>
  <c r="D69" i="8"/>
  <c r="T68" i="8"/>
  <c r="S68" i="8"/>
  <c r="R68" i="8"/>
  <c r="F68" i="8"/>
  <c r="E68" i="8"/>
  <c r="D68" i="8"/>
  <c r="T67" i="8"/>
  <c r="S67" i="8"/>
  <c r="R67" i="8"/>
  <c r="F67" i="8"/>
  <c r="E67" i="8"/>
  <c r="D67" i="8"/>
  <c r="T120" i="8"/>
  <c r="S120" i="8"/>
  <c r="R120" i="8"/>
  <c r="F120" i="8"/>
  <c r="E120" i="8"/>
  <c r="D120" i="8"/>
  <c r="T119" i="8"/>
  <c r="S119" i="8"/>
  <c r="R119" i="8"/>
  <c r="F119" i="8"/>
  <c r="E119" i="8"/>
  <c r="D119" i="8"/>
  <c r="T118" i="8"/>
  <c r="S118" i="8"/>
  <c r="R118" i="8"/>
  <c r="F118" i="8"/>
  <c r="E118" i="8"/>
  <c r="D118" i="8"/>
  <c r="T117" i="8"/>
  <c r="S117" i="8"/>
  <c r="R117" i="8"/>
  <c r="F117" i="8"/>
  <c r="E117" i="8"/>
  <c r="D117" i="8"/>
  <c r="T116" i="8"/>
  <c r="S116" i="8"/>
  <c r="R116" i="8"/>
  <c r="F116" i="8"/>
  <c r="E116" i="8"/>
  <c r="D116" i="8"/>
  <c r="T115" i="8"/>
  <c r="S115" i="8"/>
  <c r="R115" i="8"/>
  <c r="F115" i="8"/>
  <c r="E115" i="8"/>
  <c r="D115" i="8"/>
  <c r="T114" i="8"/>
  <c r="S114" i="8"/>
  <c r="R114" i="8"/>
  <c r="F114" i="8"/>
  <c r="E114" i="8"/>
  <c r="D114" i="8"/>
  <c r="T113" i="8"/>
  <c r="S113" i="8"/>
  <c r="R113" i="8"/>
  <c r="F113" i="8"/>
  <c r="E113" i="8"/>
  <c r="D113" i="8"/>
  <c r="T111" i="8"/>
  <c r="S111" i="8"/>
  <c r="R111" i="8"/>
  <c r="F111" i="8"/>
  <c r="E111" i="8"/>
  <c r="D111" i="8"/>
  <c r="T110" i="8"/>
  <c r="S110" i="8"/>
  <c r="R110" i="8"/>
  <c r="F110" i="8"/>
  <c r="E110" i="8"/>
  <c r="D110" i="8"/>
  <c r="T109" i="8"/>
  <c r="S109" i="8"/>
  <c r="R109" i="8"/>
  <c r="F109" i="8"/>
  <c r="E109" i="8"/>
  <c r="D109" i="8"/>
  <c r="T112" i="8"/>
  <c r="S112" i="8"/>
  <c r="R112" i="8"/>
  <c r="F112" i="8"/>
  <c r="E112" i="8"/>
  <c r="D112" i="8"/>
  <c r="T66" i="8"/>
  <c r="S66" i="8"/>
  <c r="R66" i="8"/>
  <c r="F66" i="8"/>
  <c r="E66" i="8"/>
  <c r="D66" i="8"/>
  <c r="T65" i="8"/>
  <c r="S65" i="8"/>
  <c r="R65" i="8"/>
  <c r="F65" i="8"/>
  <c r="E65" i="8"/>
  <c r="D65" i="8"/>
  <c r="T64" i="8"/>
  <c r="S64" i="8"/>
  <c r="R64" i="8"/>
  <c r="F64" i="8"/>
  <c r="E64" i="8"/>
  <c r="D64" i="8"/>
  <c r="T63" i="8"/>
  <c r="S63" i="8"/>
  <c r="R63" i="8"/>
  <c r="F63" i="8"/>
  <c r="E63" i="8"/>
  <c r="D63" i="8"/>
  <c r="T61" i="8"/>
  <c r="S61" i="8"/>
  <c r="R61" i="8"/>
  <c r="F61" i="8"/>
  <c r="E61" i="8"/>
  <c r="D61" i="8"/>
  <c r="T58" i="8"/>
  <c r="S58" i="8"/>
  <c r="R58" i="8"/>
  <c r="F58" i="8"/>
  <c r="E58" i="8"/>
  <c r="D58" i="8"/>
  <c r="T57" i="8"/>
  <c r="S57" i="8"/>
  <c r="R57" i="8"/>
  <c r="F57" i="8"/>
  <c r="E57" i="8"/>
  <c r="D57" i="8"/>
  <c r="T62" i="8"/>
  <c r="S62" i="8"/>
  <c r="R62" i="8"/>
  <c r="F62" i="8"/>
  <c r="E62" i="8"/>
  <c r="D62" i="8"/>
  <c r="T56" i="8"/>
  <c r="S56" i="8"/>
  <c r="R56" i="8"/>
  <c r="F56" i="8"/>
  <c r="E56" i="8"/>
  <c r="D56" i="8"/>
  <c r="T55" i="8"/>
  <c r="S55" i="8"/>
  <c r="R55" i="8"/>
  <c r="F55" i="8"/>
  <c r="E55" i="8"/>
  <c r="D55" i="8"/>
  <c r="T54" i="8"/>
  <c r="S54" i="8"/>
  <c r="R54" i="8"/>
  <c r="F54" i="8"/>
  <c r="E54" i="8"/>
  <c r="D54" i="8"/>
  <c r="T53" i="8"/>
  <c r="S53" i="8"/>
  <c r="R53" i="8"/>
  <c r="F53" i="8"/>
  <c r="E53" i="8"/>
  <c r="D53" i="8"/>
  <c r="T22" i="8"/>
  <c r="S22" i="8"/>
  <c r="R22" i="8"/>
  <c r="T21" i="8"/>
  <c r="S21" i="8"/>
  <c r="R21" i="8"/>
  <c r="T20" i="8"/>
  <c r="S20" i="8"/>
  <c r="R20" i="8"/>
  <c r="T52" i="8"/>
  <c r="S52" i="8"/>
  <c r="R52" i="8"/>
  <c r="F52" i="8"/>
  <c r="E52" i="8"/>
  <c r="D52" i="8"/>
  <c r="T51" i="8"/>
  <c r="S51" i="8"/>
  <c r="R51" i="8"/>
  <c r="F51" i="8"/>
  <c r="E51" i="8"/>
  <c r="D51" i="8"/>
  <c r="T50" i="8"/>
  <c r="S50" i="8"/>
  <c r="R50" i="8"/>
  <c r="F50" i="8"/>
  <c r="E50" i="8"/>
  <c r="D50" i="8"/>
  <c r="T49" i="8"/>
  <c r="S49" i="8"/>
  <c r="R49" i="8"/>
  <c r="F49" i="8"/>
  <c r="E49" i="8"/>
  <c r="D49" i="8"/>
  <c r="T48" i="8"/>
  <c r="S48" i="8"/>
  <c r="R48" i="8"/>
  <c r="F48" i="8"/>
  <c r="E48" i="8"/>
  <c r="D48" i="8"/>
  <c r="T47" i="8"/>
  <c r="S47" i="8"/>
  <c r="R47" i="8"/>
  <c r="F47" i="8"/>
  <c r="E47" i="8"/>
  <c r="D47" i="8"/>
  <c r="T46" i="8"/>
  <c r="S46" i="8"/>
  <c r="R46" i="8"/>
  <c r="F46" i="8"/>
  <c r="E46" i="8"/>
  <c r="D46" i="8"/>
  <c r="T45" i="8"/>
  <c r="S45" i="8"/>
  <c r="R45" i="8"/>
  <c r="F45" i="8"/>
  <c r="E45" i="8"/>
  <c r="D45" i="8"/>
  <c r="T44" i="8"/>
  <c r="S44" i="8"/>
  <c r="R44" i="8"/>
  <c r="F44" i="8"/>
  <c r="E44" i="8"/>
  <c r="D44" i="8"/>
  <c r="T43" i="8"/>
  <c r="S43" i="8"/>
  <c r="R43" i="8"/>
  <c r="F43" i="8"/>
  <c r="E43" i="8"/>
  <c r="D43" i="8"/>
  <c r="T42" i="8"/>
  <c r="S42" i="8"/>
  <c r="R42" i="8"/>
  <c r="F42" i="8"/>
  <c r="E42" i="8"/>
  <c r="D42" i="8"/>
  <c r="T41" i="8"/>
  <c r="S41" i="8"/>
  <c r="R41" i="8"/>
  <c r="F41" i="8"/>
  <c r="E41" i="8"/>
  <c r="D41" i="8"/>
  <c r="T40" i="8"/>
  <c r="S40" i="8"/>
  <c r="R40" i="8"/>
  <c r="F40" i="8"/>
  <c r="E40" i="8"/>
  <c r="D40" i="8"/>
  <c r="T108" i="8"/>
  <c r="S108" i="8"/>
  <c r="R108" i="8"/>
  <c r="F108" i="8"/>
  <c r="E108" i="8"/>
  <c r="D108" i="8"/>
  <c r="T107" i="8"/>
  <c r="S107" i="8"/>
  <c r="R107" i="8"/>
  <c r="F107" i="8"/>
  <c r="E107" i="8"/>
  <c r="D107" i="8"/>
  <c r="T106" i="8"/>
  <c r="S106" i="8"/>
  <c r="R106" i="8"/>
  <c r="F106" i="8"/>
  <c r="E106" i="8"/>
  <c r="D106" i="8"/>
  <c r="T39" i="8"/>
  <c r="S39" i="8"/>
  <c r="R39" i="8"/>
  <c r="F39" i="8"/>
  <c r="E39" i="8"/>
  <c r="D39" i="8"/>
  <c r="T38" i="8"/>
  <c r="S38" i="8"/>
  <c r="R38" i="8"/>
  <c r="F38" i="8"/>
  <c r="E38" i="8"/>
  <c r="D38" i="8"/>
  <c r="T37" i="8"/>
  <c r="S37" i="8"/>
  <c r="R37" i="8"/>
  <c r="F37" i="8"/>
  <c r="E37" i="8"/>
  <c r="D37" i="8"/>
  <c r="T36" i="8"/>
  <c r="S36" i="8"/>
  <c r="R36" i="8"/>
  <c r="F36" i="8"/>
  <c r="E36" i="8"/>
  <c r="D36" i="8"/>
  <c r="T35" i="8"/>
  <c r="S35" i="8"/>
  <c r="R35" i="8"/>
  <c r="F35" i="8"/>
  <c r="E35" i="8"/>
  <c r="D35" i="8"/>
  <c r="T34" i="8"/>
  <c r="S34" i="8"/>
  <c r="R34" i="8"/>
  <c r="F34" i="8"/>
  <c r="E34" i="8"/>
  <c r="D34" i="8"/>
  <c r="T33" i="8"/>
  <c r="S33" i="8"/>
  <c r="R33" i="8"/>
  <c r="F33" i="8"/>
  <c r="E33" i="8"/>
  <c r="D33" i="8"/>
  <c r="T32" i="8"/>
  <c r="S32" i="8"/>
  <c r="R32" i="8"/>
  <c r="F32" i="8"/>
  <c r="E32" i="8"/>
  <c r="D32" i="8"/>
  <c r="T31" i="8"/>
  <c r="S31" i="8"/>
  <c r="R31" i="8"/>
  <c r="F31" i="8"/>
  <c r="E31" i="8"/>
  <c r="D31" i="8"/>
  <c r="T30" i="8"/>
  <c r="S30" i="8"/>
  <c r="R30" i="8"/>
  <c r="F30" i="8"/>
  <c r="E30" i="8"/>
  <c r="D30" i="8"/>
  <c r="T29" i="8"/>
  <c r="S29" i="8"/>
  <c r="R29" i="8"/>
  <c r="T28" i="8"/>
  <c r="S28" i="8"/>
  <c r="R28" i="8"/>
  <c r="T27" i="8"/>
  <c r="S27" i="8"/>
  <c r="R27" i="8"/>
  <c r="T19" i="8"/>
  <c r="S19" i="8"/>
  <c r="R19" i="8"/>
  <c r="T18" i="8"/>
  <c r="S18" i="8"/>
  <c r="R18" i="8"/>
  <c r="T17" i="8"/>
  <c r="S17" i="8"/>
  <c r="R17" i="8"/>
  <c r="T16" i="8"/>
  <c r="S16" i="8"/>
  <c r="R16" i="8"/>
  <c r="T15" i="8"/>
  <c r="S15" i="8"/>
  <c r="R15" i="8"/>
  <c r="T14" i="8"/>
  <c r="S14" i="8"/>
  <c r="R14" i="8"/>
  <c r="T13" i="8"/>
  <c r="S13" i="8"/>
  <c r="R13" i="8"/>
  <c r="T12" i="8"/>
  <c r="S12" i="8"/>
  <c r="R12" i="8"/>
  <c r="T24" i="8"/>
  <c r="S24" i="8"/>
  <c r="R24" i="8"/>
  <c r="T26" i="8"/>
  <c r="S26" i="8"/>
  <c r="R26" i="8"/>
  <c r="T25" i="8"/>
  <c r="S25" i="8"/>
  <c r="R25" i="8"/>
  <c r="T11" i="8"/>
  <c r="S11" i="8"/>
  <c r="R11" i="8"/>
  <c r="T10" i="8"/>
  <c r="S10" i="8"/>
  <c r="R10" i="8"/>
  <c r="T9" i="8"/>
  <c r="S9" i="8"/>
  <c r="R9" i="8"/>
  <c r="N4" i="8"/>
  <c r="T541" i="5"/>
  <c r="S541" i="5"/>
  <c r="R541" i="5"/>
  <c r="T545" i="5"/>
  <c r="S545" i="5"/>
  <c r="R545" i="5"/>
  <c r="T544" i="5"/>
  <c r="S544" i="5"/>
  <c r="R544" i="5"/>
  <c r="T543" i="5"/>
  <c r="S543" i="5"/>
  <c r="R543" i="5"/>
  <c r="T547" i="5"/>
  <c r="S547" i="5"/>
  <c r="R547" i="5"/>
  <c r="T546" i="5"/>
  <c r="S546" i="5"/>
  <c r="R546" i="5"/>
  <c r="T540" i="5"/>
  <c r="S540" i="5"/>
  <c r="R540" i="5"/>
  <c r="T539" i="5"/>
  <c r="S539" i="5"/>
  <c r="R539" i="5"/>
  <c r="T538" i="5"/>
  <c r="S538" i="5"/>
  <c r="R538" i="5"/>
  <c r="T535" i="5"/>
  <c r="S535" i="5"/>
  <c r="R535" i="5"/>
  <c r="T537" i="5"/>
  <c r="S537" i="5"/>
  <c r="R537" i="5"/>
  <c r="T532" i="5"/>
  <c r="S532" i="5"/>
  <c r="R532" i="5"/>
  <c r="T531" i="5"/>
  <c r="S531" i="5"/>
  <c r="R531" i="5"/>
  <c r="T533" i="5"/>
  <c r="S533" i="5"/>
  <c r="R533" i="5"/>
  <c r="T530" i="5"/>
  <c r="S530" i="5"/>
  <c r="R530" i="5"/>
  <c r="T529" i="5"/>
  <c r="S529" i="5"/>
  <c r="R529" i="5"/>
  <c r="T528" i="5"/>
  <c r="S528" i="5"/>
  <c r="R528" i="5"/>
  <c r="T534" i="5"/>
  <c r="S534" i="5"/>
  <c r="R534" i="5"/>
  <c r="T536" i="5"/>
  <c r="S536" i="5"/>
  <c r="R536" i="5"/>
  <c r="T520" i="5"/>
  <c r="S520" i="5"/>
  <c r="R520" i="5"/>
  <c r="T519" i="5"/>
  <c r="S519" i="5"/>
  <c r="R519" i="5"/>
  <c r="T518" i="5"/>
  <c r="S518" i="5"/>
  <c r="R518" i="5"/>
  <c r="T517" i="5"/>
  <c r="S517" i="5"/>
  <c r="R517" i="5"/>
  <c r="T523" i="5"/>
  <c r="S523" i="5"/>
  <c r="R523" i="5"/>
  <c r="T276" i="5"/>
  <c r="S276" i="5"/>
  <c r="R276" i="5"/>
  <c r="T277" i="5"/>
  <c r="S277" i="5"/>
  <c r="R277" i="5"/>
  <c r="T275" i="5"/>
  <c r="S275" i="5"/>
  <c r="R275" i="5"/>
  <c r="T285" i="5"/>
  <c r="S285" i="5"/>
  <c r="R285" i="5"/>
  <c r="T522" i="5"/>
  <c r="S522" i="5"/>
  <c r="R522" i="5"/>
  <c r="T521" i="5"/>
  <c r="S521" i="5"/>
  <c r="R521" i="5"/>
  <c r="T525" i="5"/>
  <c r="S525" i="5"/>
  <c r="R525" i="5"/>
  <c r="T524" i="5"/>
  <c r="S524" i="5"/>
  <c r="R524" i="5"/>
  <c r="T527" i="5"/>
  <c r="S527" i="5"/>
  <c r="R527" i="5"/>
  <c r="T526" i="5"/>
  <c r="S526" i="5"/>
  <c r="R526" i="5"/>
  <c r="T516" i="5"/>
  <c r="S516" i="5"/>
  <c r="R516" i="5"/>
  <c r="T488" i="5"/>
  <c r="S488" i="5"/>
  <c r="R488" i="5"/>
  <c r="T487" i="5"/>
  <c r="S487" i="5"/>
  <c r="R487" i="5"/>
  <c r="T486" i="5"/>
  <c r="S486" i="5"/>
  <c r="R486" i="5"/>
  <c r="T485" i="5"/>
  <c r="S485" i="5"/>
  <c r="R485" i="5"/>
  <c r="T492" i="5"/>
  <c r="S492" i="5"/>
  <c r="R492" i="5"/>
  <c r="T491" i="5"/>
  <c r="S491" i="5"/>
  <c r="R491" i="5"/>
  <c r="T490" i="5"/>
  <c r="S490" i="5"/>
  <c r="R490" i="5"/>
  <c r="T549" i="5"/>
  <c r="S549" i="5"/>
  <c r="R549" i="5"/>
  <c r="T484" i="5"/>
  <c r="S484" i="5"/>
  <c r="R484" i="5"/>
  <c r="T483" i="5"/>
  <c r="S483" i="5"/>
  <c r="R483" i="5"/>
  <c r="T480" i="5"/>
  <c r="S480" i="5"/>
  <c r="R480" i="5"/>
  <c r="T479" i="5"/>
  <c r="S479" i="5"/>
  <c r="R479" i="5"/>
  <c r="T478" i="5"/>
  <c r="S478" i="5"/>
  <c r="R478" i="5"/>
  <c r="T477" i="5"/>
  <c r="S477" i="5"/>
  <c r="R477" i="5"/>
  <c r="T481" i="5"/>
  <c r="S481" i="5"/>
  <c r="R481" i="5"/>
  <c r="T482" i="5"/>
  <c r="S482" i="5"/>
  <c r="R482" i="5"/>
  <c r="T251" i="5"/>
  <c r="S251" i="5"/>
  <c r="R251" i="5"/>
  <c r="T284" i="5"/>
  <c r="S284" i="5"/>
  <c r="R284" i="5"/>
  <c r="T283" i="5"/>
  <c r="S283" i="5"/>
  <c r="R283" i="5"/>
  <c r="T282" i="5"/>
  <c r="S282" i="5"/>
  <c r="R282" i="5"/>
  <c r="T262" i="5"/>
  <c r="S262" i="5"/>
  <c r="R262" i="5"/>
  <c r="T261" i="5"/>
  <c r="S261" i="5"/>
  <c r="R261" i="5"/>
  <c r="T260" i="5"/>
  <c r="S260" i="5"/>
  <c r="R260" i="5"/>
  <c r="T258" i="5"/>
  <c r="S258" i="5"/>
  <c r="R258" i="5"/>
  <c r="T259" i="5"/>
  <c r="S259" i="5"/>
  <c r="R259" i="5"/>
  <c r="T267" i="5"/>
  <c r="S267" i="5"/>
  <c r="R267" i="5"/>
  <c r="T266" i="5"/>
  <c r="S266" i="5"/>
  <c r="R266" i="5"/>
  <c r="T265" i="5"/>
  <c r="S265" i="5"/>
  <c r="R265" i="5"/>
  <c r="T264" i="5"/>
  <c r="S264" i="5"/>
  <c r="R264" i="5"/>
  <c r="T263" i="5"/>
  <c r="S263" i="5"/>
  <c r="R263" i="5"/>
  <c r="T257" i="5"/>
  <c r="S257" i="5"/>
  <c r="R257" i="5"/>
  <c r="T256" i="5"/>
  <c r="S256" i="5"/>
  <c r="R256" i="5"/>
  <c r="T255" i="5"/>
  <c r="S255" i="5"/>
  <c r="R255" i="5"/>
  <c r="T253" i="5"/>
  <c r="S253" i="5"/>
  <c r="R253" i="5"/>
  <c r="T252" i="5"/>
  <c r="S252" i="5"/>
  <c r="R252" i="5"/>
  <c r="T254" i="5"/>
  <c r="S254" i="5"/>
  <c r="R254" i="5"/>
  <c r="T244" i="5"/>
  <c r="S244" i="5"/>
  <c r="R244" i="5"/>
  <c r="T243" i="5"/>
  <c r="S243" i="5"/>
  <c r="R243" i="5"/>
  <c r="T242" i="5"/>
  <c r="S242" i="5"/>
  <c r="R242" i="5"/>
  <c r="T241" i="5"/>
  <c r="S241" i="5"/>
  <c r="R241" i="5"/>
  <c r="T222" i="5"/>
  <c r="S222" i="5"/>
  <c r="R222" i="5"/>
  <c r="T224" i="5"/>
  <c r="S224" i="5"/>
  <c r="R224" i="5"/>
  <c r="T240" i="5"/>
  <c r="S240" i="5"/>
  <c r="R240" i="5"/>
  <c r="T239" i="5"/>
  <c r="S239" i="5"/>
  <c r="R239" i="5"/>
  <c r="T238" i="5"/>
  <c r="S238" i="5"/>
  <c r="R238" i="5"/>
  <c r="T237" i="5"/>
  <c r="S237" i="5"/>
  <c r="R237" i="5"/>
  <c r="T236" i="5"/>
  <c r="S236" i="5"/>
  <c r="R236" i="5"/>
  <c r="T235" i="5"/>
  <c r="S235" i="5"/>
  <c r="R235" i="5"/>
  <c r="T281" i="5"/>
  <c r="S281" i="5"/>
  <c r="R281" i="5"/>
  <c r="T280" i="5"/>
  <c r="S280" i="5"/>
  <c r="R280" i="5"/>
  <c r="T279" i="5"/>
  <c r="S279" i="5"/>
  <c r="R279" i="5"/>
  <c r="T278" i="5"/>
  <c r="S278" i="5"/>
  <c r="R278" i="5"/>
  <c r="T234" i="5"/>
  <c r="S234" i="5"/>
  <c r="R234" i="5"/>
  <c r="T233" i="5"/>
  <c r="S233" i="5"/>
  <c r="R233" i="5"/>
  <c r="T232" i="5"/>
  <c r="S232" i="5"/>
  <c r="R232" i="5"/>
  <c r="T231" i="5"/>
  <c r="S231" i="5"/>
  <c r="R231" i="5"/>
  <c r="T227" i="5"/>
  <c r="S227" i="5"/>
  <c r="R227" i="5"/>
  <c r="T226" i="5"/>
  <c r="S226" i="5"/>
  <c r="R226" i="5"/>
  <c r="T223" i="5"/>
  <c r="S223" i="5"/>
  <c r="R223" i="5"/>
  <c r="T230" i="5"/>
  <c r="S230" i="5"/>
  <c r="R230" i="5"/>
  <c r="T229" i="5"/>
  <c r="S229" i="5"/>
  <c r="R229" i="5"/>
  <c r="T228" i="5"/>
  <c r="S228" i="5"/>
  <c r="R228" i="5"/>
  <c r="T225" i="5"/>
  <c r="S225" i="5"/>
  <c r="R225" i="5"/>
  <c r="T270" i="5"/>
  <c r="S270" i="5"/>
  <c r="R270" i="5"/>
  <c r="T273" i="5"/>
  <c r="S273" i="5"/>
  <c r="R273" i="5"/>
  <c r="T269" i="5"/>
  <c r="S269" i="5"/>
  <c r="R269" i="5"/>
  <c r="T268" i="5"/>
  <c r="S268" i="5"/>
  <c r="R268" i="5"/>
  <c r="T274" i="5"/>
  <c r="S274" i="5"/>
  <c r="R274" i="5"/>
  <c r="T272" i="5"/>
  <c r="S272" i="5"/>
  <c r="R272" i="5"/>
  <c r="T271" i="5"/>
  <c r="S271" i="5"/>
  <c r="R271" i="5"/>
  <c r="T476" i="5"/>
  <c r="S476" i="5"/>
  <c r="R476" i="5"/>
  <c r="T475" i="5"/>
  <c r="S475" i="5"/>
  <c r="R475" i="5"/>
  <c r="T474" i="5"/>
  <c r="S474" i="5"/>
  <c r="R474" i="5"/>
  <c r="T473" i="5"/>
  <c r="S473" i="5"/>
  <c r="R473" i="5"/>
  <c r="T472" i="5"/>
  <c r="S472" i="5"/>
  <c r="R472" i="5"/>
  <c r="T471" i="5"/>
  <c r="S471" i="5"/>
  <c r="R471" i="5"/>
  <c r="T470" i="5"/>
  <c r="S470" i="5"/>
  <c r="R470" i="5"/>
  <c r="T469" i="5"/>
  <c r="S469" i="5"/>
  <c r="R469" i="5"/>
  <c r="T468" i="5"/>
  <c r="S468" i="5"/>
  <c r="R468" i="5"/>
  <c r="T467" i="5"/>
  <c r="S467" i="5"/>
  <c r="R467" i="5"/>
  <c r="T466" i="5"/>
  <c r="S466" i="5"/>
  <c r="R466" i="5"/>
  <c r="T465" i="5"/>
  <c r="S465" i="5"/>
  <c r="R465" i="5"/>
  <c r="T464" i="5"/>
  <c r="S464" i="5"/>
  <c r="R464" i="5"/>
  <c r="T463" i="5"/>
  <c r="S463" i="5"/>
  <c r="R463" i="5"/>
  <c r="T462" i="5"/>
  <c r="S462" i="5"/>
  <c r="R462" i="5"/>
  <c r="T461" i="5"/>
  <c r="S461" i="5"/>
  <c r="R461" i="5"/>
  <c r="T460" i="5"/>
  <c r="S460" i="5"/>
  <c r="R460" i="5"/>
  <c r="T459" i="5"/>
  <c r="S459" i="5"/>
  <c r="R459" i="5"/>
  <c r="T458" i="5"/>
  <c r="S458" i="5"/>
  <c r="R458" i="5"/>
  <c r="T447" i="5"/>
  <c r="S447" i="5"/>
  <c r="R447" i="5"/>
  <c r="T445" i="5"/>
  <c r="S445" i="5"/>
  <c r="R445" i="5"/>
  <c r="T444" i="5"/>
  <c r="S444" i="5"/>
  <c r="R444" i="5"/>
  <c r="T443" i="5"/>
  <c r="S443" i="5"/>
  <c r="R443" i="5"/>
  <c r="T442" i="5"/>
  <c r="S442" i="5"/>
  <c r="R442" i="5"/>
  <c r="T441" i="5"/>
  <c r="S441" i="5"/>
  <c r="R441" i="5"/>
  <c r="T440" i="5"/>
  <c r="S440" i="5"/>
  <c r="R440" i="5"/>
  <c r="T439" i="5"/>
  <c r="S439" i="5"/>
  <c r="R439" i="5"/>
  <c r="T446" i="5"/>
  <c r="S446" i="5"/>
  <c r="R446" i="5"/>
  <c r="T438" i="5"/>
  <c r="S438" i="5"/>
  <c r="R438" i="5"/>
  <c r="T436" i="5"/>
  <c r="S436" i="5"/>
  <c r="R436" i="5"/>
  <c r="T435" i="5"/>
  <c r="S435" i="5"/>
  <c r="R435" i="5"/>
  <c r="T434" i="5"/>
  <c r="S434" i="5"/>
  <c r="R434" i="5"/>
  <c r="T433" i="5"/>
  <c r="S433" i="5"/>
  <c r="R433" i="5"/>
  <c r="T432" i="5"/>
  <c r="S432" i="5"/>
  <c r="R432" i="5"/>
  <c r="T431" i="5"/>
  <c r="S431" i="5"/>
  <c r="R431" i="5"/>
  <c r="T430" i="5"/>
  <c r="S430" i="5"/>
  <c r="R430" i="5"/>
  <c r="T437" i="5"/>
  <c r="S437" i="5"/>
  <c r="R437" i="5"/>
  <c r="T423" i="5"/>
  <c r="S423" i="5"/>
  <c r="R423" i="5"/>
  <c r="T429" i="5"/>
  <c r="S429" i="5"/>
  <c r="R429" i="5"/>
  <c r="T422" i="5"/>
  <c r="S422" i="5"/>
  <c r="R422" i="5"/>
  <c r="T428" i="5"/>
  <c r="S428" i="5"/>
  <c r="R428" i="5"/>
  <c r="T427" i="5"/>
  <c r="S427" i="5"/>
  <c r="R427" i="5"/>
  <c r="T426" i="5"/>
  <c r="S426" i="5"/>
  <c r="R426" i="5"/>
  <c r="T425" i="5"/>
  <c r="S425" i="5"/>
  <c r="R425" i="5"/>
  <c r="T424" i="5"/>
  <c r="S424" i="5"/>
  <c r="R424" i="5"/>
  <c r="T421" i="5"/>
  <c r="S421" i="5"/>
  <c r="R421" i="5"/>
  <c r="T420" i="5"/>
  <c r="S420" i="5"/>
  <c r="R420" i="5"/>
  <c r="T419" i="5"/>
  <c r="S419" i="5"/>
  <c r="R419" i="5"/>
  <c r="T418" i="5"/>
  <c r="S418" i="5"/>
  <c r="R418" i="5"/>
  <c r="T414" i="5"/>
  <c r="S414" i="5"/>
  <c r="R414" i="5"/>
  <c r="T413" i="5"/>
  <c r="S413" i="5"/>
  <c r="R413" i="5"/>
  <c r="T417" i="5"/>
  <c r="S417" i="5"/>
  <c r="R417" i="5"/>
  <c r="T416" i="5"/>
  <c r="S416" i="5"/>
  <c r="R416" i="5"/>
  <c r="T415" i="5"/>
  <c r="S415" i="5"/>
  <c r="R415" i="5"/>
  <c r="T412" i="5"/>
  <c r="S412" i="5"/>
  <c r="R412" i="5"/>
  <c r="T411" i="5"/>
  <c r="S411" i="5"/>
  <c r="R411" i="5"/>
  <c r="T410" i="5"/>
  <c r="S410" i="5"/>
  <c r="R410" i="5"/>
  <c r="T409" i="5"/>
  <c r="S409" i="5"/>
  <c r="R409" i="5"/>
  <c r="T405" i="5"/>
  <c r="S405" i="5"/>
  <c r="R405" i="5"/>
  <c r="T404" i="5"/>
  <c r="S404" i="5"/>
  <c r="R404" i="5"/>
  <c r="T408" i="5"/>
  <c r="S408" i="5"/>
  <c r="R408" i="5"/>
  <c r="T407" i="5"/>
  <c r="S407" i="5"/>
  <c r="R407" i="5"/>
  <c r="T406" i="5"/>
  <c r="S406" i="5"/>
  <c r="R406" i="5"/>
  <c r="T394" i="5"/>
  <c r="S394" i="5"/>
  <c r="R394" i="5"/>
  <c r="T393" i="5"/>
  <c r="S393" i="5"/>
  <c r="R393" i="5"/>
  <c r="T399" i="5"/>
  <c r="S399" i="5"/>
  <c r="R399" i="5"/>
  <c r="T398" i="5"/>
  <c r="S398" i="5"/>
  <c r="R398" i="5"/>
  <c r="T392" i="5"/>
  <c r="S392" i="5"/>
  <c r="R392" i="5"/>
  <c r="T391" i="5"/>
  <c r="S391" i="5"/>
  <c r="R391" i="5"/>
  <c r="T397" i="5"/>
  <c r="S397" i="5"/>
  <c r="R397" i="5"/>
  <c r="T396" i="5"/>
  <c r="S396" i="5"/>
  <c r="R396" i="5"/>
  <c r="T395" i="5"/>
  <c r="S395" i="5"/>
  <c r="R395" i="5"/>
  <c r="T390" i="5"/>
  <c r="S390" i="5"/>
  <c r="R390" i="5"/>
  <c r="T389" i="5"/>
  <c r="S389" i="5"/>
  <c r="R389" i="5"/>
  <c r="T388" i="5"/>
  <c r="S388" i="5"/>
  <c r="R388" i="5"/>
  <c r="T379" i="5"/>
  <c r="S379" i="5"/>
  <c r="R379" i="5"/>
  <c r="T378" i="5"/>
  <c r="S378" i="5"/>
  <c r="R378" i="5"/>
  <c r="T377" i="5"/>
  <c r="S377" i="5"/>
  <c r="R377" i="5"/>
  <c r="T387" i="5"/>
  <c r="S387" i="5"/>
  <c r="R387" i="5"/>
  <c r="T386" i="5"/>
  <c r="S386" i="5"/>
  <c r="R386" i="5"/>
  <c r="T372" i="5"/>
  <c r="S372" i="5"/>
  <c r="R372" i="5"/>
  <c r="T376" i="5"/>
  <c r="S376" i="5"/>
  <c r="R376" i="5"/>
  <c r="T385" i="5"/>
  <c r="S385" i="5"/>
  <c r="R385" i="5"/>
  <c r="T384" i="5"/>
  <c r="S384" i="5"/>
  <c r="R384" i="5"/>
  <c r="T383" i="5"/>
  <c r="S383" i="5"/>
  <c r="R383" i="5"/>
  <c r="T375" i="5"/>
  <c r="S375" i="5"/>
  <c r="R375" i="5"/>
  <c r="T374" i="5"/>
  <c r="S374" i="5"/>
  <c r="R374" i="5"/>
  <c r="T373" i="5"/>
  <c r="S373" i="5"/>
  <c r="R373" i="5"/>
  <c r="T382" i="5"/>
  <c r="S382" i="5"/>
  <c r="R382" i="5"/>
  <c r="T381" i="5"/>
  <c r="S381" i="5"/>
  <c r="R381" i="5"/>
  <c r="T380" i="5"/>
  <c r="S380" i="5"/>
  <c r="R380" i="5"/>
  <c r="T403" i="5"/>
  <c r="S403" i="5"/>
  <c r="R403" i="5"/>
  <c r="T402" i="5"/>
  <c r="S402" i="5"/>
  <c r="R402" i="5"/>
  <c r="T401" i="5"/>
  <c r="S401" i="5"/>
  <c r="R401" i="5"/>
  <c r="T400" i="5"/>
  <c r="S400" i="5"/>
  <c r="R400" i="5"/>
  <c r="T457" i="5"/>
  <c r="S457" i="5"/>
  <c r="R457" i="5"/>
  <c r="T456" i="5"/>
  <c r="S456" i="5"/>
  <c r="R456" i="5"/>
  <c r="T455" i="5"/>
  <c r="S455" i="5"/>
  <c r="R455" i="5"/>
  <c r="T454" i="5"/>
  <c r="S454" i="5"/>
  <c r="R454" i="5"/>
  <c r="T453" i="5"/>
  <c r="S453" i="5"/>
  <c r="R453" i="5"/>
  <c r="T452" i="5"/>
  <c r="S452" i="5"/>
  <c r="R452" i="5"/>
  <c r="T449" i="5"/>
  <c r="S449" i="5"/>
  <c r="R449" i="5"/>
  <c r="T448" i="5"/>
  <c r="S448" i="5"/>
  <c r="R448" i="5"/>
  <c r="T451" i="5"/>
  <c r="S451" i="5"/>
  <c r="R451" i="5"/>
  <c r="T450" i="5"/>
  <c r="S450" i="5"/>
  <c r="R450" i="5"/>
  <c r="T365" i="5"/>
  <c r="S365" i="5"/>
  <c r="R365" i="5"/>
  <c r="T358" i="5"/>
  <c r="S358" i="5"/>
  <c r="R358" i="5"/>
  <c r="T357" i="5"/>
  <c r="S357" i="5"/>
  <c r="R357" i="5"/>
  <c r="T356" i="5"/>
  <c r="S356" i="5"/>
  <c r="R356" i="5"/>
  <c r="T362" i="5"/>
  <c r="S362" i="5"/>
  <c r="R362" i="5"/>
  <c r="T364" i="5"/>
  <c r="S364" i="5"/>
  <c r="R364" i="5"/>
  <c r="T363" i="5"/>
  <c r="S363" i="5"/>
  <c r="R363" i="5"/>
  <c r="T361" i="5"/>
  <c r="S361" i="5"/>
  <c r="R361" i="5"/>
  <c r="T360" i="5"/>
  <c r="S360" i="5"/>
  <c r="R360" i="5"/>
  <c r="T371" i="5"/>
  <c r="S371" i="5"/>
  <c r="R371" i="5"/>
  <c r="T370" i="5"/>
  <c r="S370" i="5"/>
  <c r="R370" i="5"/>
  <c r="T369" i="5"/>
  <c r="S369" i="5"/>
  <c r="R369" i="5"/>
  <c r="T368" i="5"/>
  <c r="S368" i="5"/>
  <c r="R368" i="5"/>
  <c r="T367" i="5"/>
  <c r="S367" i="5"/>
  <c r="R367" i="5"/>
  <c r="T366" i="5"/>
  <c r="S366" i="5"/>
  <c r="R366" i="5"/>
  <c r="T359" i="5"/>
  <c r="S359" i="5"/>
  <c r="R359" i="5"/>
  <c r="T221" i="5"/>
  <c r="S221" i="5"/>
  <c r="R221" i="5"/>
  <c r="T219" i="5"/>
  <c r="S219" i="5"/>
  <c r="R219" i="5"/>
  <c r="T217" i="5"/>
  <c r="S217" i="5"/>
  <c r="R217" i="5"/>
  <c r="T215" i="5"/>
  <c r="S215" i="5"/>
  <c r="R215" i="5"/>
  <c r="T220" i="5"/>
  <c r="S220" i="5"/>
  <c r="R220" i="5"/>
  <c r="T218" i="5"/>
  <c r="S218" i="5"/>
  <c r="R218" i="5"/>
  <c r="T216" i="5"/>
  <c r="S216" i="5"/>
  <c r="R216" i="5"/>
  <c r="T214" i="5"/>
  <c r="S214" i="5"/>
  <c r="R214" i="5"/>
  <c r="T213" i="5"/>
  <c r="S213" i="5"/>
  <c r="R213" i="5"/>
  <c r="T211" i="5"/>
  <c r="S211" i="5"/>
  <c r="R211" i="5"/>
  <c r="T201" i="5"/>
  <c r="S201" i="5"/>
  <c r="R201" i="5"/>
  <c r="T200" i="5"/>
  <c r="S200" i="5"/>
  <c r="R200" i="5"/>
  <c r="T199" i="5"/>
  <c r="S199" i="5"/>
  <c r="R199" i="5"/>
  <c r="T198" i="5"/>
  <c r="S198" i="5"/>
  <c r="R198" i="5"/>
  <c r="T197" i="5"/>
  <c r="S197" i="5"/>
  <c r="R197" i="5"/>
  <c r="T196" i="5"/>
  <c r="S196" i="5"/>
  <c r="R196" i="5"/>
  <c r="T195" i="5"/>
  <c r="S195" i="5"/>
  <c r="R195" i="5"/>
  <c r="T194" i="5"/>
  <c r="S194" i="5"/>
  <c r="R194" i="5"/>
  <c r="T193" i="5"/>
  <c r="S193" i="5"/>
  <c r="R193" i="5"/>
  <c r="T192" i="5"/>
  <c r="S192" i="5"/>
  <c r="R192" i="5"/>
  <c r="T191" i="5"/>
  <c r="S191" i="5"/>
  <c r="R191" i="5"/>
  <c r="T190" i="5"/>
  <c r="S190" i="5"/>
  <c r="R190" i="5"/>
  <c r="T189" i="5"/>
  <c r="S189" i="5"/>
  <c r="R189" i="5"/>
  <c r="T207" i="5"/>
  <c r="S207" i="5"/>
  <c r="R207" i="5"/>
  <c r="T206" i="5"/>
  <c r="S206" i="5"/>
  <c r="R206" i="5"/>
  <c r="T205" i="5"/>
  <c r="S205" i="5"/>
  <c r="R205" i="5"/>
  <c r="T204" i="5"/>
  <c r="S204" i="5"/>
  <c r="R204" i="5"/>
  <c r="T202" i="5"/>
  <c r="S202" i="5"/>
  <c r="R202" i="5"/>
  <c r="T203" i="5"/>
  <c r="S203" i="5"/>
  <c r="R203" i="5"/>
  <c r="T210" i="5"/>
  <c r="S210" i="5"/>
  <c r="R210" i="5"/>
  <c r="T208" i="5"/>
  <c r="S208" i="5"/>
  <c r="R208" i="5"/>
  <c r="T209" i="5"/>
  <c r="S209" i="5"/>
  <c r="R209" i="5"/>
  <c r="T174" i="5"/>
  <c r="S174" i="5"/>
  <c r="R174" i="5"/>
  <c r="T172" i="5"/>
  <c r="S172" i="5"/>
  <c r="R172" i="5"/>
  <c r="T170" i="5"/>
  <c r="S170" i="5"/>
  <c r="R170" i="5"/>
  <c r="T168" i="5"/>
  <c r="S168" i="5"/>
  <c r="R168" i="5"/>
  <c r="T173" i="5"/>
  <c r="S173" i="5"/>
  <c r="R173" i="5"/>
  <c r="T171" i="5"/>
  <c r="S171" i="5"/>
  <c r="R171" i="5"/>
  <c r="T169" i="5"/>
  <c r="S169" i="5"/>
  <c r="R169" i="5"/>
  <c r="T167" i="5"/>
  <c r="S167" i="5"/>
  <c r="R167" i="5"/>
  <c r="T166" i="5"/>
  <c r="S166" i="5"/>
  <c r="R166" i="5"/>
  <c r="T165" i="5"/>
  <c r="S165" i="5"/>
  <c r="R165" i="5"/>
  <c r="T164" i="5"/>
  <c r="S164" i="5"/>
  <c r="R164" i="5"/>
  <c r="T162" i="5"/>
  <c r="S162" i="5"/>
  <c r="R162" i="5"/>
  <c r="T160" i="5"/>
  <c r="S160" i="5"/>
  <c r="R160" i="5"/>
  <c r="T159" i="5"/>
  <c r="S159" i="5"/>
  <c r="R159" i="5"/>
  <c r="T157" i="5"/>
  <c r="S157" i="5"/>
  <c r="R157" i="5"/>
  <c r="T156" i="5"/>
  <c r="S156" i="5"/>
  <c r="R156" i="5"/>
  <c r="T155" i="5"/>
  <c r="S155" i="5"/>
  <c r="R155" i="5"/>
  <c r="T152" i="5"/>
  <c r="S152" i="5"/>
  <c r="R152" i="5"/>
  <c r="T148" i="5"/>
  <c r="S148" i="5"/>
  <c r="R148" i="5"/>
  <c r="T163" i="5"/>
  <c r="S163" i="5"/>
  <c r="R163" i="5"/>
  <c r="T161" i="5"/>
  <c r="S161" i="5"/>
  <c r="R161" i="5"/>
  <c r="T158" i="5"/>
  <c r="S158" i="5"/>
  <c r="R158" i="5"/>
  <c r="T154" i="5"/>
  <c r="S154" i="5"/>
  <c r="R154" i="5"/>
  <c r="T153" i="5"/>
  <c r="S153" i="5"/>
  <c r="R153" i="5"/>
  <c r="T151" i="5"/>
  <c r="S151" i="5"/>
  <c r="R151" i="5"/>
  <c r="T150" i="5"/>
  <c r="S150" i="5"/>
  <c r="R150" i="5"/>
  <c r="T149" i="5"/>
  <c r="S149" i="5"/>
  <c r="R149" i="5"/>
  <c r="T147" i="5"/>
  <c r="S147" i="5"/>
  <c r="R147" i="5"/>
  <c r="T146" i="5"/>
  <c r="S146" i="5"/>
  <c r="R146" i="5"/>
  <c r="T145" i="5"/>
  <c r="S145" i="5"/>
  <c r="R145" i="5"/>
  <c r="T144" i="5"/>
  <c r="S144" i="5"/>
  <c r="R144" i="5"/>
  <c r="T143" i="5"/>
  <c r="S143" i="5"/>
  <c r="R143" i="5"/>
  <c r="T141" i="5"/>
  <c r="S141" i="5"/>
  <c r="R141" i="5"/>
  <c r="T140" i="5"/>
  <c r="S140" i="5"/>
  <c r="R140" i="5"/>
  <c r="T137" i="5"/>
  <c r="S137" i="5"/>
  <c r="R137" i="5"/>
  <c r="T134" i="5"/>
  <c r="S134" i="5"/>
  <c r="R134" i="5"/>
  <c r="T133" i="5"/>
  <c r="S133" i="5"/>
  <c r="R133" i="5"/>
  <c r="T142" i="5"/>
  <c r="S142" i="5"/>
  <c r="R142" i="5"/>
  <c r="T139" i="5"/>
  <c r="S139" i="5"/>
  <c r="R139" i="5"/>
  <c r="T138" i="5"/>
  <c r="S138" i="5"/>
  <c r="R138" i="5"/>
  <c r="T136" i="5"/>
  <c r="S136" i="5"/>
  <c r="R136" i="5"/>
  <c r="T135" i="5"/>
  <c r="S135" i="5"/>
  <c r="R135" i="5"/>
  <c r="T132" i="5"/>
  <c r="S132" i="5"/>
  <c r="R132" i="5"/>
  <c r="T130" i="5"/>
  <c r="S130" i="5"/>
  <c r="R130" i="5"/>
  <c r="T131" i="5"/>
  <c r="S131" i="5"/>
  <c r="R131" i="5"/>
  <c r="T127" i="5"/>
  <c r="S127" i="5"/>
  <c r="R127" i="5"/>
  <c r="T126" i="5"/>
  <c r="S126" i="5"/>
  <c r="R126" i="5"/>
  <c r="T125" i="5"/>
  <c r="S125" i="5"/>
  <c r="R125" i="5"/>
  <c r="T124" i="5"/>
  <c r="S124" i="5"/>
  <c r="R124" i="5"/>
  <c r="T121" i="5"/>
  <c r="S121" i="5"/>
  <c r="R121" i="5"/>
  <c r="T120" i="5"/>
  <c r="S120" i="5"/>
  <c r="R120" i="5"/>
  <c r="T123" i="5"/>
  <c r="S123" i="5"/>
  <c r="R123" i="5"/>
  <c r="T122" i="5"/>
  <c r="S122" i="5"/>
  <c r="R122" i="5"/>
  <c r="T119" i="5"/>
  <c r="S119" i="5"/>
  <c r="R119" i="5"/>
  <c r="T118" i="5"/>
  <c r="S118" i="5"/>
  <c r="R118" i="5"/>
  <c r="T113" i="5"/>
  <c r="S113" i="5"/>
  <c r="R113" i="5"/>
  <c r="T112" i="5"/>
  <c r="S112" i="5"/>
  <c r="R112" i="5"/>
  <c r="T111" i="5"/>
  <c r="S111" i="5"/>
  <c r="R111" i="5"/>
  <c r="T109" i="5"/>
  <c r="S109" i="5"/>
  <c r="R109" i="5"/>
  <c r="T108" i="5"/>
  <c r="S108" i="5"/>
  <c r="R108" i="5"/>
  <c r="T107" i="5"/>
  <c r="S107" i="5"/>
  <c r="R107" i="5"/>
  <c r="T106" i="5"/>
  <c r="S106" i="5"/>
  <c r="R106" i="5"/>
  <c r="T105" i="5"/>
  <c r="S105" i="5"/>
  <c r="R105" i="5"/>
  <c r="T104" i="5"/>
  <c r="S104" i="5"/>
  <c r="R104" i="5"/>
  <c r="T103" i="5"/>
  <c r="S103" i="5"/>
  <c r="R103" i="5"/>
  <c r="T69" i="5"/>
  <c r="S69" i="5"/>
  <c r="R69" i="5"/>
  <c r="T83" i="5"/>
  <c r="S83" i="5"/>
  <c r="R83" i="5"/>
  <c r="T82" i="5"/>
  <c r="S82" i="5"/>
  <c r="R82" i="5"/>
  <c r="T81" i="5"/>
  <c r="S81" i="5"/>
  <c r="R81" i="5"/>
  <c r="T80" i="5"/>
  <c r="S80" i="5"/>
  <c r="R80" i="5"/>
  <c r="T79" i="5"/>
  <c r="S79" i="5"/>
  <c r="R79" i="5"/>
  <c r="T78" i="5"/>
  <c r="S78" i="5"/>
  <c r="R78" i="5"/>
  <c r="T77" i="5"/>
  <c r="S77" i="5"/>
  <c r="R77" i="5"/>
  <c r="T76" i="5"/>
  <c r="S76" i="5"/>
  <c r="R76" i="5"/>
  <c r="T75" i="5"/>
  <c r="S75" i="5"/>
  <c r="R75" i="5"/>
  <c r="T70" i="5"/>
  <c r="S70" i="5"/>
  <c r="R70" i="5"/>
  <c r="T71" i="5"/>
  <c r="S71" i="5"/>
  <c r="R71" i="5"/>
  <c r="T67" i="5"/>
  <c r="S67" i="5"/>
  <c r="R67" i="5"/>
  <c r="T66" i="5"/>
  <c r="S66" i="5"/>
  <c r="R66" i="5"/>
  <c r="T65" i="5"/>
  <c r="S65" i="5"/>
  <c r="R65" i="5"/>
  <c r="T68" i="5"/>
  <c r="S68" i="5"/>
  <c r="R68" i="5"/>
  <c r="T55" i="5"/>
  <c r="S55" i="5"/>
  <c r="R55" i="5"/>
  <c r="T54" i="5"/>
  <c r="S54" i="5"/>
  <c r="R54" i="5"/>
  <c r="T53" i="5"/>
  <c r="S53" i="5"/>
  <c r="R53" i="5"/>
  <c r="T102" i="5"/>
  <c r="S102" i="5"/>
  <c r="R102" i="5"/>
  <c r="T101" i="5"/>
  <c r="S101" i="5"/>
  <c r="R101" i="5"/>
  <c r="T99" i="5"/>
  <c r="S99" i="5"/>
  <c r="R99" i="5"/>
  <c r="T100" i="5"/>
  <c r="S100" i="5"/>
  <c r="R100" i="5"/>
  <c r="T98" i="5"/>
  <c r="S98" i="5"/>
  <c r="R98" i="5"/>
  <c r="T97" i="5"/>
  <c r="S97" i="5"/>
  <c r="R97" i="5"/>
  <c r="T94" i="5"/>
  <c r="S94" i="5"/>
  <c r="R94" i="5"/>
  <c r="T96" i="5"/>
  <c r="S96" i="5"/>
  <c r="R96" i="5"/>
  <c r="T95" i="5"/>
  <c r="S95" i="5"/>
  <c r="R95" i="5"/>
  <c r="T93" i="5"/>
  <c r="S93" i="5"/>
  <c r="R93" i="5"/>
  <c r="T92" i="5"/>
  <c r="S92" i="5"/>
  <c r="R92" i="5"/>
  <c r="T91" i="5"/>
  <c r="S91" i="5"/>
  <c r="R91" i="5"/>
  <c r="T89" i="5"/>
  <c r="S89" i="5"/>
  <c r="R89" i="5"/>
  <c r="T90" i="5"/>
  <c r="S90" i="5"/>
  <c r="R90" i="5"/>
  <c r="T88" i="5"/>
  <c r="S88" i="5"/>
  <c r="R88" i="5"/>
  <c r="T87" i="5"/>
  <c r="S87" i="5"/>
  <c r="R87" i="5"/>
  <c r="T86" i="5"/>
  <c r="S86" i="5"/>
  <c r="R86" i="5"/>
  <c r="T85" i="5"/>
  <c r="S85" i="5"/>
  <c r="R85" i="5"/>
  <c r="T84" i="5"/>
  <c r="S84" i="5"/>
  <c r="R84" i="5"/>
  <c r="T74" i="5"/>
  <c r="S74" i="5"/>
  <c r="R74" i="5"/>
  <c r="T73" i="5"/>
  <c r="S73" i="5"/>
  <c r="R73" i="5"/>
  <c r="T72" i="5"/>
  <c r="S72" i="5"/>
  <c r="R72" i="5"/>
  <c r="T60" i="5"/>
  <c r="S60" i="5"/>
  <c r="R60" i="5"/>
  <c r="T59" i="5"/>
  <c r="S59" i="5"/>
  <c r="R59" i="5"/>
  <c r="T58" i="5"/>
  <c r="S58" i="5"/>
  <c r="R58" i="5"/>
  <c r="T57" i="5"/>
  <c r="S57" i="5"/>
  <c r="R57" i="5"/>
  <c r="T56" i="5"/>
  <c r="S56" i="5"/>
  <c r="R56" i="5"/>
  <c r="T62" i="5"/>
  <c r="S62" i="5"/>
  <c r="R62" i="5"/>
  <c r="T61" i="5"/>
  <c r="S61" i="5"/>
  <c r="R61" i="5"/>
  <c r="T64" i="5"/>
  <c r="S64" i="5"/>
  <c r="R64" i="5"/>
  <c r="T63" i="5"/>
  <c r="S63" i="5"/>
  <c r="R63" i="5"/>
  <c r="N4" i="5"/>
  <c r="T169" i="8"/>
  <c r="T164" i="8"/>
  <c r="T165" i="8"/>
  <c r="T167" i="8"/>
  <c r="T166" i="8"/>
  <c r="T151" i="8"/>
  <c r="T152" i="8"/>
  <c r="T153" i="8"/>
  <c r="T154" i="8"/>
  <c r="T157" i="8"/>
  <c r="T158" i="8"/>
  <c r="T159" i="8"/>
  <c r="T160" i="8"/>
  <c r="T161" i="8"/>
  <c r="T163" i="8"/>
  <c r="T162" i="8"/>
  <c r="T168" i="8"/>
  <c r="T138" i="8"/>
  <c r="T139" i="8"/>
  <c r="T140" i="8"/>
  <c r="T141" i="8"/>
  <c r="T142" i="8"/>
  <c r="T143" i="8"/>
  <c r="T144" i="8"/>
  <c r="T145" i="8"/>
  <c r="T146" i="8"/>
  <c r="T147" i="8"/>
  <c r="T148" i="8"/>
  <c r="T149" i="8"/>
  <c r="T150" i="8"/>
  <c r="D150" i="8"/>
  <c r="D168" i="8"/>
  <c r="F168" i="8"/>
  <c r="E146" i="8"/>
  <c r="E164" i="8"/>
  <c r="D140" i="8"/>
  <c r="D152" i="8"/>
  <c r="F142" i="8"/>
  <c r="D158" i="8"/>
  <c r="F160" i="8"/>
  <c r="D142" i="8"/>
  <c r="D148" i="8"/>
  <c r="E154" i="8"/>
  <c r="D163" i="8"/>
  <c r="E138" i="8"/>
  <c r="D144" i="8"/>
  <c r="F150" i="8"/>
  <c r="D160" i="8"/>
  <c r="D167" i="8"/>
  <c r="F138" i="8"/>
  <c r="F146" i="8"/>
  <c r="F154" i="8"/>
  <c r="F164" i="8"/>
  <c r="F140" i="8"/>
  <c r="F148" i="8"/>
  <c r="F158" i="8"/>
  <c r="F167" i="8"/>
  <c r="E143" i="8"/>
  <c r="E151" i="8"/>
  <c r="E161" i="8"/>
  <c r="E169" i="8"/>
  <c r="E139" i="8"/>
  <c r="F144" i="8"/>
  <c r="E147" i="8"/>
  <c r="F152" i="8"/>
  <c r="E157" i="8"/>
  <c r="F163" i="8"/>
  <c r="E165" i="8"/>
  <c r="D139" i="8"/>
  <c r="F141" i="8"/>
  <c r="D143" i="8"/>
  <c r="F145" i="8"/>
  <c r="D147" i="8"/>
  <c r="F149" i="8"/>
  <c r="D151" i="8"/>
  <c r="F153" i="8"/>
  <c r="D157" i="8"/>
  <c r="F159" i="8"/>
  <c r="D161" i="8"/>
  <c r="F162" i="8"/>
  <c r="D165" i="8"/>
  <c r="F166" i="8"/>
  <c r="D169" i="8"/>
  <c r="D141" i="8"/>
  <c r="D145" i="8"/>
  <c r="D149" i="8"/>
  <c r="D153" i="8"/>
  <c r="D159" i="8"/>
  <c r="D162" i="8"/>
  <c r="D166" i="8"/>
</calcChain>
</file>

<file path=xl/sharedStrings.xml><?xml version="1.0" encoding="utf-8"?>
<sst xmlns="http://schemas.openxmlformats.org/spreadsheetml/2006/main" count="8487" uniqueCount="2217">
  <si>
    <t>MAP SCHEDULE</t>
  </si>
  <si>
    <t>MAP (1)</t>
  </si>
  <si>
    <t>MAP (2)</t>
  </si>
  <si>
    <t>MAP (3)</t>
  </si>
  <si>
    <t>MAP (4)</t>
  </si>
  <si>
    <t>MAP (5)</t>
  </si>
  <si>
    <t>CATEGORY</t>
  </si>
  <si>
    <t>SEGMENT</t>
  </si>
  <si>
    <t>ARTICLE</t>
  </si>
  <si>
    <t>ARTICLE DESCRIPTION</t>
  </si>
  <si>
    <t>SIZE RANGE</t>
  </si>
  <si>
    <t>WHL</t>
  </si>
  <si>
    <t>SRP</t>
  </si>
  <si>
    <t>MAP</t>
  </si>
  <si>
    <t>FAMILY</t>
  </si>
  <si>
    <t>M2</t>
  </si>
  <si>
    <t>M3</t>
  </si>
  <si>
    <t>M4</t>
  </si>
  <si>
    <t>M5</t>
  </si>
  <si>
    <t xml:space="preserve"> </t>
  </si>
  <si>
    <t>NO MAP</t>
  </si>
  <si>
    <t xml:space="preserve">            25-26 ALPINE PRICE LIST</t>
  </si>
  <si>
    <t>25-26</t>
  </si>
  <si>
    <t xml:space="preserve">EFFECTIVE BEFORE MARCH-01-2026 </t>
  </si>
  <si>
    <t xml:space="preserve">EFFECTIVE BETWEEN MARCH-01-2026 AND APRIL-30-2026 </t>
  </si>
  <si>
    <t xml:space="preserve">EFFECTIVE BETWEEN MAY-01-2026 AND OCTOBER-12-2026 </t>
  </si>
  <si>
    <t xml:space="preserve">EFFECTIVE BETWEEN OCTOBER-13-2026 AND OCTOBER-31-2026 </t>
  </si>
  <si>
    <t xml:space="preserve">EFFECTIVE AFTER OCTOBER-31-2026 ON NON-CARRY OVER </t>
  </si>
  <si>
    <t xml:space="preserve">  1: BEFORE 03/01/26     2: 03/01/26 - 04/30/26     3: 05/01/26 - 10/12/26     4: 10/13/26 - 10/31/26     5: AFTER 10/31/26</t>
  </si>
  <si>
    <t>AA0030552+</t>
  </si>
  <si>
    <t>165</t>
  </si>
  <si>
    <t>AA0030554+</t>
  </si>
  <si>
    <t>157</t>
  </si>
  <si>
    <t>AA0030556+</t>
  </si>
  <si>
    <t>155</t>
  </si>
  <si>
    <t>AA0030558+</t>
  </si>
  <si>
    <t>193</t>
  </si>
  <si>
    <t>AA0030560+</t>
  </si>
  <si>
    <t>188</t>
  </si>
  <si>
    <t>AA0030562+</t>
  </si>
  <si>
    <t>183</t>
  </si>
  <si>
    <t>AA0030564+</t>
  </si>
  <si>
    <t>212</t>
  </si>
  <si>
    <t>AA0030566+</t>
  </si>
  <si>
    <t>207</t>
  </si>
  <si>
    <t>AA0030572+</t>
  </si>
  <si>
    <t>190</t>
  </si>
  <si>
    <t>AA0030574+</t>
  </si>
  <si>
    <t>AA0030576+</t>
  </si>
  <si>
    <t>176</t>
  </si>
  <si>
    <t>AA0030592+</t>
  </si>
  <si>
    <t>145 - 152</t>
  </si>
  <si>
    <t>AA0030594+</t>
  </si>
  <si>
    <t>124 - 131 - 138</t>
  </si>
  <si>
    <t>AA0030578+</t>
  </si>
  <si>
    <t>187</t>
  </si>
  <si>
    <t>AA0030580+</t>
  </si>
  <si>
    <t>184</t>
  </si>
  <si>
    <t>AA0030582+</t>
  </si>
  <si>
    <t>173 - 180</t>
  </si>
  <si>
    <t>AA0030584+</t>
  </si>
  <si>
    <t>159 - 166</t>
  </si>
  <si>
    <t>AA0030586+</t>
  </si>
  <si>
    <t>152 - 159 - 166</t>
  </si>
  <si>
    <t>AA0030588+</t>
  </si>
  <si>
    <t>124 - 131 - 138 - 145</t>
  </si>
  <si>
    <t>AA0030568+</t>
  </si>
  <si>
    <t>200</t>
  </si>
  <si>
    <t>AA0030570+</t>
  </si>
  <si>
    <t>185 - 192</t>
  </si>
  <si>
    <t>AA0030596+</t>
  </si>
  <si>
    <t>110 - 120 - 130 - 140 - 150 - 160</t>
  </si>
  <si>
    <t>SKIS</t>
  </si>
  <si>
    <t>PISTE</t>
  </si>
  <si>
    <t>ALL MOUNTAIN</t>
  </si>
  <si>
    <t>FREESKI</t>
  </si>
  <si>
    <t>SKINS</t>
  </si>
  <si>
    <t>AASS03626+</t>
  </si>
  <si>
    <t>166 - 171 - 176 - 181</t>
  </si>
  <si>
    <t>AASS03628+</t>
  </si>
  <si>
    <t>155 - 160 - 165 - 170</t>
  </si>
  <si>
    <t>AASS03648+</t>
  </si>
  <si>
    <t>166 - 174 - 182</t>
  </si>
  <si>
    <t>AASS03650+</t>
  </si>
  <si>
    <t>154 - 161 - 168 - 175</t>
  </si>
  <si>
    <t>AASS03652+</t>
  </si>
  <si>
    <t>147 - 154 - 161 - 168 - 175</t>
  </si>
  <si>
    <t>AASS03654+</t>
  </si>
  <si>
    <t>AASS03662+</t>
  </si>
  <si>
    <t>159 - 166 - 173 - 181</t>
  </si>
  <si>
    <t>AASS03664+</t>
  </si>
  <si>
    <t>152 - 160 - 168 - 176</t>
  </si>
  <si>
    <t>AASS03666+</t>
  </si>
  <si>
    <t>AASS03668+</t>
  </si>
  <si>
    <t>AASS03670+</t>
  </si>
  <si>
    <t>155 - 164 - 172 - 180</t>
  </si>
  <si>
    <t>AASS03442+</t>
  </si>
  <si>
    <t>147 - 154 - 161 - 169 - 177</t>
  </si>
  <si>
    <t>AASS03444+</t>
  </si>
  <si>
    <t>AASS03690+</t>
  </si>
  <si>
    <t>142 - 149 - 156 - 163 - 170</t>
  </si>
  <si>
    <t>AAPM00304+</t>
  </si>
  <si>
    <t>PM REDSTER RX ERA + M 10 GW</t>
  </si>
  <si>
    <t>AASS03598+</t>
  </si>
  <si>
    <t>146 - 153 - 160 - 167</t>
  </si>
  <si>
    <t>AASS03602+</t>
  </si>
  <si>
    <t>143 - 150 - 157 - 164</t>
  </si>
  <si>
    <t>AASS03606+</t>
  </si>
  <si>
    <t>142 - 149 - 156 - 163</t>
  </si>
  <si>
    <t>AASS03520+</t>
  </si>
  <si>
    <t>144 - 152 - 160 - 168</t>
  </si>
  <si>
    <t>AASS03522+</t>
  </si>
  <si>
    <t>AASS03524+</t>
  </si>
  <si>
    <t>146 - 155 - 164</t>
  </si>
  <si>
    <t>AASS03526+</t>
  </si>
  <si>
    <t>CLOUD Q9 + M 10 GW Blue</t>
  </si>
  <si>
    <t>140 - 147 - 154 - 161 - 169</t>
  </si>
  <si>
    <t>AASS03528+</t>
  </si>
  <si>
    <t>140 - 147 - 154 - 161</t>
  </si>
  <si>
    <t>AA0030678+</t>
  </si>
  <si>
    <t>177 - 185 - 193</t>
  </si>
  <si>
    <t>AA0030680+</t>
  </si>
  <si>
    <t>170 - 178 - 185 - 191</t>
  </si>
  <si>
    <t>AA0030682+</t>
  </si>
  <si>
    <t>165 - 172 - 179 - 186</t>
  </si>
  <si>
    <t>AA0030684+</t>
  </si>
  <si>
    <t>159 - 165 - 172 - 179 - 186</t>
  </si>
  <si>
    <t>AA0030686+</t>
  </si>
  <si>
    <t>153 - 159 - 165 - 172 - 179 - 186</t>
  </si>
  <si>
    <t>AASS03578+</t>
  </si>
  <si>
    <t>153 - 162 - 171 - 180</t>
  </si>
  <si>
    <t>AASS03576+</t>
  </si>
  <si>
    <t>MAVERICK 86 R + M 10 GW Sage</t>
  </si>
  <si>
    <t>AASS03580+</t>
  </si>
  <si>
    <t>144 - 153 - 162 - 171 - 180</t>
  </si>
  <si>
    <t>AASS03720+</t>
  </si>
  <si>
    <t>146 - 154 - 162 - 170</t>
  </si>
  <si>
    <t>AAPM00332+</t>
  </si>
  <si>
    <t>PM MAVERICK R + M 10 GW Grey</t>
  </si>
  <si>
    <t>AA0030662+</t>
  </si>
  <si>
    <t>N MAVEN 103 CTI Goldenrod</t>
  </si>
  <si>
    <t>156 - 162 - 170 - 178</t>
  </si>
  <si>
    <t>AA0030664+</t>
  </si>
  <si>
    <t>151 - 158 - 165 - 172</t>
  </si>
  <si>
    <t>AA0030666+</t>
  </si>
  <si>
    <t>N MAVEN 88 CTI Deep Ocean</t>
  </si>
  <si>
    <t>147 - 153 - 159 - 165 - 172</t>
  </si>
  <si>
    <t>AA0030668+</t>
  </si>
  <si>
    <t>N MAVEN 86 C Whiteout</t>
  </si>
  <si>
    <t>147 - 153 - 159 - 165</t>
  </si>
  <si>
    <t>AASS03612+</t>
  </si>
  <si>
    <t>144 - 153 - 162 - 171</t>
  </si>
  <si>
    <t>AASS03610+</t>
  </si>
  <si>
    <t>MAVEN 86 R + M 10 GW Whiteout</t>
  </si>
  <si>
    <t>AASS03614+</t>
  </si>
  <si>
    <t>AASS03722+</t>
  </si>
  <si>
    <t>138 - 146 - 154 - 162</t>
  </si>
  <si>
    <t>AA0030690+</t>
  </si>
  <si>
    <t>N BENT CHETLER 120</t>
  </si>
  <si>
    <t>176 - 184 - 192</t>
  </si>
  <si>
    <t>AA0030692+</t>
  </si>
  <si>
    <t>N BENT 110</t>
  </si>
  <si>
    <t>164 - 172 - 180 - 188</t>
  </si>
  <si>
    <t>AA0030694+</t>
  </si>
  <si>
    <t>N BENT 100</t>
  </si>
  <si>
    <t>158 - 165 - 172 - 179 - 186</t>
  </si>
  <si>
    <t>AA0030696+</t>
  </si>
  <si>
    <t>N BENT 90</t>
  </si>
  <si>
    <t>157 - 166 - 175 - 184</t>
  </si>
  <si>
    <t>AA0030698+</t>
  </si>
  <si>
    <t>N BENT 85</t>
  </si>
  <si>
    <t>150 - 160 - 165 - 170 - 175</t>
  </si>
  <si>
    <t>AASS03582+</t>
  </si>
  <si>
    <t>BENT 85 R + M 10 GW</t>
  </si>
  <si>
    <t>AA0030328+</t>
  </si>
  <si>
    <t>157 - 165 - 172 - 179</t>
  </si>
  <si>
    <t>AA0030334+</t>
  </si>
  <si>
    <t>149 - 156 - 163 - 170 - 177</t>
  </si>
  <si>
    <t>AA0030724+</t>
  </si>
  <si>
    <t>151 - 161</t>
  </si>
  <si>
    <t>AAST02502+</t>
  </si>
  <si>
    <t>AA0030326+</t>
  </si>
  <si>
    <t>176 - 184 - 189</t>
  </si>
  <si>
    <t>AA0030330+</t>
  </si>
  <si>
    <t>164 - 172 - 179 - 186</t>
  </si>
  <si>
    <t>AA0030714+</t>
  </si>
  <si>
    <t>161 - 169 - 177 - 185</t>
  </si>
  <si>
    <t>AA0030470+</t>
  </si>
  <si>
    <t>158 - 167 - 176</t>
  </si>
  <si>
    <t>AA0030486+</t>
  </si>
  <si>
    <t>156 - 164 - 172</t>
  </si>
  <si>
    <t>AASS03638+</t>
  </si>
  <si>
    <t>AASS03640+</t>
  </si>
  <si>
    <t>130 - 140 - 150</t>
  </si>
  <si>
    <t>AASS03642+</t>
  </si>
  <si>
    <t>AASS03644+</t>
  </si>
  <si>
    <t>100 - 110 - 120</t>
  </si>
  <si>
    <t>AASS03646+</t>
  </si>
  <si>
    <t>70 - 80 - 90</t>
  </si>
  <si>
    <t>AASS03656+</t>
  </si>
  <si>
    <t>AASS03658+</t>
  </si>
  <si>
    <t>AASS03660+</t>
  </si>
  <si>
    <t>AASS03464+</t>
  </si>
  <si>
    <t>AASS03466+</t>
  </si>
  <si>
    <t>AASS03468+</t>
  </si>
  <si>
    <t>AASS03470+</t>
  </si>
  <si>
    <t>AASS03530+</t>
  </si>
  <si>
    <t>AASS03532+</t>
  </si>
  <si>
    <t>AASS03534+</t>
  </si>
  <si>
    <t>AASS03536+</t>
  </si>
  <si>
    <t>MAVEN GIRL 70-90 + C 5 GW Pink</t>
  </si>
  <si>
    <t>AA0030118+</t>
  </si>
  <si>
    <t>140 - 150</t>
  </si>
  <si>
    <t>AASS03234+</t>
  </si>
  <si>
    <t>AA0030114+</t>
  </si>
  <si>
    <t>110 - 120 - 130</t>
  </si>
  <si>
    <t>AASS03236+</t>
  </si>
  <si>
    <t>AASS03232+</t>
  </si>
  <si>
    <t>AA0030704+</t>
  </si>
  <si>
    <t>N BENT CHETLER MINI 153-163</t>
  </si>
  <si>
    <t>153 - 163</t>
  </si>
  <si>
    <t>AAST02470+</t>
  </si>
  <si>
    <t>BENT CH MINI 153-163+ STAGE 10</t>
  </si>
  <si>
    <t>AASS03594+</t>
  </si>
  <si>
    <t>BENT CH MINI 153-163 + M 10 GW</t>
  </si>
  <si>
    <t>AA0030702+</t>
  </si>
  <si>
    <t>N BENT CHETLER MINI 133-143</t>
  </si>
  <si>
    <t>133 - 143</t>
  </si>
  <si>
    <t>AASS03592+</t>
  </si>
  <si>
    <t>BENT CH MINI 133-143 + L 6 GW</t>
  </si>
  <si>
    <t>AA0030710+</t>
  </si>
  <si>
    <t>N BENT JR 140-150</t>
  </si>
  <si>
    <t>AASS03586+</t>
  </si>
  <si>
    <t>BENT JR 140-150 + L 6 GW</t>
  </si>
  <si>
    <t>AA0030706+</t>
  </si>
  <si>
    <t>N BENT JR 110-130</t>
  </si>
  <si>
    <t>AASS03590+</t>
  </si>
  <si>
    <t>BENT JR 110-130 + L 6 GW</t>
  </si>
  <si>
    <t>AASS03584+</t>
  </si>
  <si>
    <t>BENT JR 110-130 + C 5 GW</t>
  </si>
  <si>
    <t>AASS03616+</t>
  </si>
  <si>
    <t>150 - 155 - 160 - 165 - 170</t>
  </si>
  <si>
    <t>AASS03620+</t>
  </si>
  <si>
    <t>149 - 157 - 165 - 173 - 182</t>
  </si>
  <si>
    <t>AASS03624+</t>
  </si>
  <si>
    <t>AL6000136+</t>
  </si>
  <si>
    <t>RACE SKIN 65 White</t>
  </si>
  <si>
    <t>AL6000190+</t>
  </si>
  <si>
    <t>HYBRID SKIN 95 White</t>
  </si>
  <si>
    <t>185</t>
  </si>
  <si>
    <t>AL6000184+</t>
  </si>
  <si>
    <t>HYBRID SKIN 85/86 White</t>
  </si>
  <si>
    <t>165 - 179</t>
  </si>
  <si>
    <t>AL6000150+</t>
  </si>
  <si>
    <t>HYBRID SKIN 78/80 White</t>
  </si>
  <si>
    <t>163 - 177</t>
  </si>
  <si>
    <t>AL6000192+</t>
  </si>
  <si>
    <t>120 - 130 - 140 - 150 - 160</t>
  </si>
  <si>
    <t>AL6000178+</t>
  </si>
  <si>
    <t>165 - 175 - 185 - 195</t>
  </si>
  <si>
    <t>AL6000160+</t>
  </si>
  <si>
    <t>HYBRID CLEANING WIPE Blue</t>
  </si>
  <si>
    <t>NS</t>
  </si>
  <si>
    <t>BINDINGS</t>
  </si>
  <si>
    <t>AD5002208+</t>
  </si>
  <si>
    <t>X75</t>
  </si>
  <si>
    <t>AD5002210+</t>
  </si>
  <si>
    <t>AD5002298+</t>
  </si>
  <si>
    <t>I75</t>
  </si>
  <si>
    <t>AD5002300+</t>
  </si>
  <si>
    <t>AD5002302+</t>
  </si>
  <si>
    <t>AD5002304+</t>
  </si>
  <si>
    <t>ADSS00048+ </t>
  </si>
  <si>
    <t>NY ICON 12 + GW PEDAL</t>
  </si>
  <si>
    <t>AD5002334+</t>
  </si>
  <si>
    <t>B75</t>
  </si>
  <si>
    <t>AD5002058+</t>
  </si>
  <si>
    <t>N COLT 7 GW CA Black/Grey</t>
  </si>
  <si>
    <t>B75 - B90 - B100</t>
  </si>
  <si>
    <t>AD5002150+</t>
  </si>
  <si>
    <t>N COLT 5 GW C Black/White</t>
  </si>
  <si>
    <t>J75 - J85</t>
  </si>
  <si>
    <t>AD5002344+</t>
  </si>
  <si>
    <t>N STRIVE 16 MN Bent Chetler</t>
  </si>
  <si>
    <t>C90 - C100 - C115 - C130</t>
  </si>
  <si>
    <t>AD5002262+</t>
  </si>
  <si>
    <t>N STRIVE 14 MN Black</t>
  </si>
  <si>
    <t>D90 - D100 - D115 - D130</t>
  </si>
  <si>
    <t>AD5002260+</t>
  </si>
  <si>
    <t>N STRIVE 14 GW Black</t>
  </si>
  <si>
    <t>AD5002308+</t>
  </si>
  <si>
    <t>N STRIVE 14 GW Black/Gunmetal</t>
  </si>
  <si>
    <t>D90 - D100 - D115</t>
  </si>
  <si>
    <t>AD5002346+</t>
  </si>
  <si>
    <t>N STRIVE 14 GW Bent Chetler</t>
  </si>
  <si>
    <t>AD5002216+</t>
  </si>
  <si>
    <t>NR STRIVE 13 GW R Black/Smoke</t>
  </si>
  <si>
    <t>AD5002310+</t>
  </si>
  <si>
    <t>NR STRIVE 14 MN R Black/Smoke</t>
  </si>
  <si>
    <t>AD5002240+</t>
  </si>
  <si>
    <t>N STRIVE 12 GW Black</t>
  </si>
  <si>
    <t>L90 - L100 - L115</t>
  </si>
  <si>
    <t>AD5002274+</t>
  </si>
  <si>
    <t>N STRIVE 12 GW Black/Bronze</t>
  </si>
  <si>
    <t>AD5002348+</t>
  </si>
  <si>
    <t>N STRIVE 12 GW Bent Chetler</t>
  </si>
  <si>
    <t>AD5002278+</t>
  </si>
  <si>
    <t>NR STRIVE 11 GW R Black/Smoke</t>
  </si>
  <si>
    <t>AD5002246+</t>
  </si>
  <si>
    <t>N STAGE 10 GW Black/Smoke</t>
  </si>
  <si>
    <t>AD5002280+</t>
  </si>
  <si>
    <t>N STAGE 10 GW Black/Sand</t>
  </si>
  <si>
    <t>AD5002142+</t>
  </si>
  <si>
    <t>N BACKLAND TOUR Black/Gunmetal</t>
  </si>
  <si>
    <t>G80 - G90 - G100 - G110 - G120</t>
  </si>
  <si>
    <t>AD5002130+</t>
  </si>
  <si>
    <t>N BACKLAND PURE Black/Gunmetal</t>
  </si>
  <si>
    <t>AD5002248+</t>
  </si>
  <si>
    <t>H80 - H90 - H100 - H110 - H120</t>
  </si>
  <si>
    <t>AD5002250+</t>
  </si>
  <si>
    <t>H80 - H90 - H100 - H110</t>
  </si>
  <si>
    <t>AD5002252+</t>
  </si>
  <si>
    <t>H80 - H90</t>
  </si>
  <si>
    <t>AD5002254+</t>
  </si>
  <si>
    <t>W BR</t>
  </si>
  <si>
    <t>AD5002256+</t>
  </si>
  <si>
    <t>AD5002294+</t>
  </si>
  <si>
    <t>SH90 - SH100 - SH110 - SH120</t>
  </si>
  <si>
    <t>AD5002292+</t>
  </si>
  <si>
    <t>N SHIFT² 10 MN Black/Bronze</t>
  </si>
  <si>
    <t>AD5002296+</t>
  </si>
  <si>
    <t>BOOTS</t>
  </si>
  <si>
    <t>AE5031680+</t>
  </si>
  <si>
    <t>AE5031700+</t>
  </si>
  <si>
    <t>AE5031720+</t>
  </si>
  <si>
    <t>AE5031740+</t>
  </si>
  <si>
    <t>AE5031760+</t>
  </si>
  <si>
    <t>AE5031780+</t>
  </si>
  <si>
    <t>AE5031800+</t>
  </si>
  <si>
    <t>AE5031820+</t>
  </si>
  <si>
    <t>AE5031940+</t>
  </si>
  <si>
    <t>AE5031840+</t>
  </si>
  <si>
    <t>AE5031860+</t>
  </si>
  <si>
    <t>AE5031880+</t>
  </si>
  <si>
    <t>AE5031900+</t>
  </si>
  <si>
    <t>AE5031920+</t>
  </si>
  <si>
    <t>24/24.5 - 28/28.5</t>
  </si>
  <si>
    <t>22/22.5 - 26/26.5</t>
  </si>
  <si>
    <t>21/21.5 - 26/26.5</t>
  </si>
  <si>
    <t>24/24.5  29/29.5</t>
  </si>
  <si>
    <t>23/23.5 - 29/29.5</t>
  </si>
  <si>
    <t>21/21.5 - 29/29.5</t>
  </si>
  <si>
    <t>BACKCOUNTRY</t>
  </si>
  <si>
    <t>AE5032000+</t>
  </si>
  <si>
    <t>AE5033580+</t>
  </si>
  <si>
    <t>AE5032020+</t>
  </si>
  <si>
    <t>AE5032040+</t>
  </si>
  <si>
    <t>AE5032080+</t>
  </si>
  <si>
    <t>AE5031980+</t>
  </si>
  <si>
    <t>AE5032060+</t>
  </si>
  <si>
    <t>AE5032100+</t>
  </si>
  <si>
    <t>AE5032120+</t>
  </si>
  <si>
    <t>AE5032140+</t>
  </si>
  <si>
    <t>AE5032160+</t>
  </si>
  <si>
    <t>AE5032180+</t>
  </si>
  <si>
    <t>AE5033560+</t>
  </si>
  <si>
    <t>AE5032200+</t>
  </si>
  <si>
    <t>AE5032260+</t>
  </si>
  <si>
    <t>AE5032280+</t>
  </si>
  <si>
    <t>AE5032300+</t>
  </si>
  <si>
    <t>AE5029900+</t>
  </si>
  <si>
    <t>AE5032380+</t>
  </si>
  <si>
    <t>AE5029920+</t>
  </si>
  <si>
    <t>AE5032400+</t>
  </si>
  <si>
    <t>AE5032340+</t>
  </si>
  <si>
    <t>AE5032320+</t>
  </si>
  <si>
    <t>AE5032420+</t>
  </si>
  <si>
    <t>AE5033520+</t>
  </si>
  <si>
    <t>AE5032360+</t>
  </si>
  <si>
    <t>AE5032440+</t>
  </si>
  <si>
    <t>AE5032460+</t>
  </si>
  <si>
    <t>AE5030080+</t>
  </si>
  <si>
    <t>AE5030100+</t>
  </si>
  <si>
    <t>AE5032540+</t>
  </si>
  <si>
    <t>AE5032480+</t>
  </si>
  <si>
    <t>AE5032500+</t>
  </si>
  <si>
    <t>AE5032560+</t>
  </si>
  <si>
    <t>AE5032520+</t>
  </si>
  <si>
    <t>AE5032580+</t>
  </si>
  <si>
    <t>AE5033540+</t>
  </si>
  <si>
    <t>AE5032600+</t>
  </si>
  <si>
    <t>AE5033600+</t>
  </si>
  <si>
    <t>AE5032640+</t>
  </si>
  <si>
    <t>AE5032660+</t>
  </si>
  <si>
    <t>AE5033620+</t>
  </si>
  <si>
    <t>AE5032700+</t>
  </si>
  <si>
    <t>AE5032720+</t>
  </si>
  <si>
    <t>AE5032740+</t>
  </si>
  <si>
    <t>AE5032760+</t>
  </si>
  <si>
    <t>AE5032780+</t>
  </si>
  <si>
    <t>AE5032800+</t>
  </si>
  <si>
    <t>AE5032820+</t>
  </si>
  <si>
    <t>AE5032840+</t>
  </si>
  <si>
    <t>AE5032860+</t>
  </si>
  <si>
    <t>AE5032880+</t>
  </si>
  <si>
    <t>AE5032900+</t>
  </si>
  <si>
    <t>AE5032940+</t>
  </si>
  <si>
    <t>AE5032960+</t>
  </si>
  <si>
    <t>AE5027180+</t>
  </si>
  <si>
    <t>AE5032980+</t>
  </si>
  <si>
    <t>AE5033000+</t>
  </si>
  <si>
    <t>AE5027360+</t>
  </si>
  <si>
    <t>AE5029340+</t>
  </si>
  <si>
    <t>AE5029360+</t>
  </si>
  <si>
    <t>AE5028500+</t>
  </si>
  <si>
    <t>AE5028480+</t>
  </si>
  <si>
    <t>AE5028420+</t>
  </si>
  <si>
    <t>AE5028540+</t>
  </si>
  <si>
    <t>AE5028520+</t>
  </si>
  <si>
    <t>AE5028440+</t>
  </si>
  <si>
    <t>AE5033020+</t>
  </si>
  <si>
    <t>AE5033040+</t>
  </si>
  <si>
    <t>AE5033060+</t>
  </si>
  <si>
    <t>AE5033080+</t>
  </si>
  <si>
    <t>AE5030300+</t>
  </si>
  <si>
    <t>AE5030320+</t>
  </si>
  <si>
    <t>AE5030340+</t>
  </si>
  <si>
    <t>AE5030360+</t>
  </si>
  <si>
    <t>AE5030380+</t>
  </si>
  <si>
    <t>AE5030400+</t>
  </si>
  <si>
    <t>AE5030420+</t>
  </si>
  <si>
    <t>AE5030440+</t>
  </si>
  <si>
    <t>AE5030460+</t>
  </si>
  <si>
    <t>AE5031440+</t>
  </si>
  <si>
    <t>AE5033800+</t>
  </si>
  <si>
    <t>AE5031480+</t>
  </si>
  <si>
    <t>AE5031500+</t>
  </si>
  <si>
    <t>AE5031540+</t>
  </si>
  <si>
    <t>AE5031580+</t>
  </si>
  <si>
    <t>AE5032220+</t>
  </si>
  <si>
    <t>AE5031520+</t>
  </si>
  <si>
    <t>AE5031560+</t>
  </si>
  <si>
    <t>AE5031600+</t>
  </si>
  <si>
    <t>AE5032240+</t>
  </si>
  <si>
    <t>AE5031620+</t>
  </si>
  <si>
    <t>AE5031640+</t>
  </si>
  <si>
    <t>AE5031660+</t>
  </si>
  <si>
    <t>24/24.5 - 30/30.5</t>
  </si>
  <si>
    <t>25/25.5 - 30/30.5</t>
  </si>
  <si>
    <t>22/22.5 - 30/30.5</t>
  </si>
  <si>
    <t>22/22.5 - 27/27.5</t>
  </si>
  <si>
    <t>23/23.5 - 27/27.5</t>
  </si>
  <si>
    <t>24/24.5 - 32/32.5</t>
  </si>
  <si>
    <t>24/24.5 - 29/29.5</t>
  </si>
  <si>
    <t>18/18.5 - 27/27.5</t>
  </si>
  <si>
    <t>HELMETS</t>
  </si>
  <si>
    <t>RACE</t>
  </si>
  <si>
    <t>BACKLAND</t>
  </si>
  <si>
    <t>VISOR</t>
  </si>
  <si>
    <t>VOLANT</t>
  </si>
  <si>
    <t>AN5006654+</t>
  </si>
  <si>
    <t>AN5006658+</t>
  </si>
  <si>
    <t>AN5006656+</t>
  </si>
  <si>
    <t>REDSTER WC White</t>
  </si>
  <si>
    <t>AN5006660+</t>
  </si>
  <si>
    <t>AN5006664+</t>
  </si>
  <si>
    <t>REDSTER Red Tension</t>
  </si>
  <si>
    <t>AN5006662+</t>
  </si>
  <si>
    <t>REDSTER White</t>
  </si>
  <si>
    <t>AN5006668+</t>
  </si>
  <si>
    <t>REDSTER SL Black</t>
  </si>
  <si>
    <t>AN5006672+</t>
  </si>
  <si>
    <t>REDSTER SL Red Tension</t>
  </si>
  <si>
    <t>AN5006670+</t>
  </si>
  <si>
    <t>REDSTER SL White</t>
  </si>
  <si>
    <t>AN5006666+</t>
  </si>
  <si>
    <t>REDSTER Teal Tension</t>
  </si>
  <si>
    <t>AN5006768+</t>
  </si>
  <si>
    <t>FOUR AMID LITE All Black</t>
  </si>
  <si>
    <t>AN5006774+</t>
  </si>
  <si>
    <t>AN5006772+</t>
  </si>
  <si>
    <t>AN5006770+</t>
  </si>
  <si>
    <t>AN5006692+</t>
  </si>
  <si>
    <t>FOUR AMID PRO All Black</t>
  </si>
  <si>
    <t>AN5006694+</t>
  </si>
  <si>
    <t>AN5006700+</t>
  </si>
  <si>
    <t>FOUR AMID PRO Sand</t>
  </si>
  <si>
    <t>AN5006710+</t>
  </si>
  <si>
    <t>REVENT AMID Black</t>
  </si>
  <si>
    <t>AN5006716+</t>
  </si>
  <si>
    <t>REVENT AMID Sand</t>
  </si>
  <si>
    <t>AN5006712+</t>
  </si>
  <si>
    <t>AN5006714+</t>
  </si>
  <si>
    <t>REVENT AMID White/Black</t>
  </si>
  <si>
    <t>AN5006584+</t>
  </si>
  <si>
    <t>AN5006590+</t>
  </si>
  <si>
    <t>AN5006592+</t>
  </si>
  <si>
    <t>REVENT GT AMID Grey</t>
  </si>
  <si>
    <t>AN5006626+</t>
  </si>
  <si>
    <t>AN5006586+</t>
  </si>
  <si>
    <t>AN5006708+</t>
  </si>
  <si>
    <t>AN5006732+</t>
  </si>
  <si>
    <t>AN5006736+</t>
  </si>
  <si>
    <t>REVENT LITE Blue</t>
  </si>
  <si>
    <t>AN5006740+</t>
  </si>
  <si>
    <t>AN5006734+</t>
  </si>
  <si>
    <t>AN5006738+</t>
  </si>
  <si>
    <t>AN5006722+</t>
  </si>
  <si>
    <t>REVENT LITE+ Black</t>
  </si>
  <si>
    <t>AN5006726+</t>
  </si>
  <si>
    <t>REVENT LITE+ Blue</t>
  </si>
  <si>
    <t>AN5006728+</t>
  </si>
  <si>
    <t>AN5006730+</t>
  </si>
  <si>
    <t>AN5006724+</t>
  </si>
  <si>
    <t>AN5005680+</t>
  </si>
  <si>
    <t>SAVOR AMID Black</t>
  </si>
  <si>
    <t>AN5006554+</t>
  </si>
  <si>
    <t>SAVOR AMID Grey</t>
  </si>
  <si>
    <t>AN5006556+</t>
  </si>
  <si>
    <t>AN5005682+</t>
  </si>
  <si>
    <t>SAVOR AMID White Heather</t>
  </si>
  <si>
    <t>AN5005690+</t>
  </si>
  <si>
    <t>SAVOR Black</t>
  </si>
  <si>
    <t>AN5005692+</t>
  </si>
  <si>
    <t>SAVOR White</t>
  </si>
  <si>
    <t>AN5005660+</t>
  </si>
  <si>
    <t>SAVOR GT AMID Black</t>
  </si>
  <si>
    <t>AN5005664+</t>
  </si>
  <si>
    <t>SAVOR GT AMID Red</t>
  </si>
  <si>
    <t>AN5005668+</t>
  </si>
  <si>
    <t>SAVOR GT AMID White Heather</t>
  </si>
  <si>
    <t>AN5006470+</t>
  </si>
  <si>
    <t>BACKLAND Black</t>
  </si>
  <si>
    <t>AN5006472+</t>
  </si>
  <si>
    <t>BACKLAND White</t>
  </si>
  <si>
    <t>AN5006460+</t>
  </si>
  <si>
    <t>BACKLAND UL Black</t>
  </si>
  <si>
    <t>AN5006674+</t>
  </si>
  <si>
    <t>BACKLAND UL Red Tension</t>
  </si>
  <si>
    <t>AN5006462+</t>
  </si>
  <si>
    <t>BACKLAND UL White</t>
  </si>
  <si>
    <t>AN5006600+</t>
  </si>
  <si>
    <t>AN5006602+</t>
  </si>
  <si>
    <t>AN5006608+</t>
  </si>
  <si>
    <t>REVENT GT AMID VISOR HD Black</t>
  </si>
  <si>
    <t>AN5006616+</t>
  </si>
  <si>
    <t>REVENT GT AMID VISOR HD Grey</t>
  </si>
  <si>
    <t>AN5006638+</t>
  </si>
  <si>
    <t>AN5006704+</t>
  </si>
  <si>
    <t>AN5006702+</t>
  </si>
  <si>
    <t>AN5006706+</t>
  </si>
  <si>
    <t>AN5005708+</t>
  </si>
  <si>
    <t>SAVOR AMID VISOR HD Black</t>
  </si>
  <si>
    <t>AN5006676+</t>
  </si>
  <si>
    <t>AN5005710+</t>
  </si>
  <si>
    <t>SAVOR AMID VISOR HD White</t>
  </si>
  <si>
    <t>AN5006282+</t>
  </si>
  <si>
    <t>SAVOR VISOR PHOTO Black</t>
  </si>
  <si>
    <t>AN5006284+</t>
  </si>
  <si>
    <t>AN5005712+</t>
  </si>
  <si>
    <t>SAVOR VISOR STEREO Black</t>
  </si>
  <si>
    <t>AN5006548+</t>
  </si>
  <si>
    <t>SAVOR VISOR STEREO Green</t>
  </si>
  <si>
    <t>AN5006678+</t>
  </si>
  <si>
    <t>AN5005714+</t>
  </si>
  <si>
    <t>AN5006596+</t>
  </si>
  <si>
    <t>AN5006598+</t>
  </si>
  <si>
    <t>AN5006688+</t>
  </si>
  <si>
    <t>AN5006090+</t>
  </si>
  <si>
    <t>FOUR JR Black</t>
  </si>
  <si>
    <t>AN5006690+</t>
  </si>
  <si>
    <t>FOUR JR Pink</t>
  </si>
  <si>
    <t>AN5006092+</t>
  </si>
  <si>
    <t>FOUR JR White</t>
  </si>
  <si>
    <t>AN5006756+</t>
  </si>
  <si>
    <t>REVENT JR White</t>
  </si>
  <si>
    <t>AN5006758+</t>
  </si>
  <si>
    <t>REVENT JR Red</t>
  </si>
  <si>
    <t>AN5006754+</t>
  </si>
  <si>
    <t>AN5006760+</t>
  </si>
  <si>
    <t>REVENT JR Blue</t>
  </si>
  <si>
    <t>AN5006762+</t>
  </si>
  <si>
    <t>REVENT JR Pink</t>
  </si>
  <si>
    <t>AN5006764+</t>
  </si>
  <si>
    <t>AN5006742+</t>
  </si>
  <si>
    <t>AN5006752+</t>
  </si>
  <si>
    <t>AN5006750+</t>
  </si>
  <si>
    <t>AN5006748+</t>
  </si>
  <si>
    <t>REVENT VISOR JR Pink</t>
  </si>
  <si>
    <t>AN5006746+</t>
  </si>
  <si>
    <t>REVENT VISOR JR Red</t>
  </si>
  <si>
    <t>AN5006744+</t>
  </si>
  <si>
    <t>AN5005700+</t>
  </si>
  <si>
    <t>SAVOR R Black</t>
  </si>
  <si>
    <t>AN5006024+</t>
  </si>
  <si>
    <t>SAVOR R Grey</t>
  </si>
  <si>
    <t>AN5005702+</t>
  </si>
  <si>
    <t>SAVOR R White</t>
  </si>
  <si>
    <t>AN5005970+</t>
  </si>
  <si>
    <t>SAVOR VISOR R Black</t>
  </si>
  <si>
    <t>AN5006102+</t>
  </si>
  <si>
    <t>FOUR JR R Black</t>
  </si>
  <si>
    <t>AN5006108+</t>
  </si>
  <si>
    <t>FOUR JR R Pink</t>
  </si>
  <si>
    <t>AN5006106+</t>
  </si>
  <si>
    <t>FOUR JR R Red</t>
  </si>
  <si>
    <t>GOGGLES</t>
  </si>
  <si>
    <t>AN5106782+</t>
  </si>
  <si>
    <t>AN5106784+</t>
  </si>
  <si>
    <t>AN5106778+</t>
  </si>
  <si>
    <t>AN5106780+</t>
  </si>
  <si>
    <t>AN5106790+</t>
  </si>
  <si>
    <t>AN5106788+</t>
  </si>
  <si>
    <t>REDSTER L HD White/ALL WEATHER</t>
  </si>
  <si>
    <t>AN5106786+</t>
  </si>
  <si>
    <t>AN5106792+</t>
  </si>
  <si>
    <t>AN5106794+</t>
  </si>
  <si>
    <t>AN5106796+</t>
  </si>
  <si>
    <t>AN5106658+</t>
  </si>
  <si>
    <t>AN5106418+</t>
  </si>
  <si>
    <t>FOUR M HD All Black</t>
  </si>
  <si>
    <t>AN5106854+</t>
  </si>
  <si>
    <t>FOUR M HD Deep Ocean</t>
  </si>
  <si>
    <t>AN5106420+</t>
  </si>
  <si>
    <t>FOUR M HD White</t>
  </si>
  <si>
    <t>AN5106686+</t>
  </si>
  <si>
    <t>FOUR PRO L HD All Black</t>
  </si>
  <si>
    <t>AN5106948+</t>
  </si>
  <si>
    <t>AN5106834+</t>
  </si>
  <si>
    <t>FOUR PRO L HD Maverick</t>
  </si>
  <si>
    <t>AN5106676+</t>
  </si>
  <si>
    <t>FOUR PRO L HD PHOTO All Black</t>
  </si>
  <si>
    <t>AN5106830+</t>
  </si>
  <si>
    <t>AN5106678+</t>
  </si>
  <si>
    <t>AN5106832+</t>
  </si>
  <si>
    <t>AN5106874+</t>
  </si>
  <si>
    <t>AN5106688+</t>
  </si>
  <si>
    <t>FOUR PRO L HD White</t>
  </si>
  <si>
    <t>AN5106704+</t>
  </si>
  <si>
    <t>FOUR PRO L SIGNATURE ET Royal</t>
  </si>
  <si>
    <t>AN5106702+</t>
  </si>
  <si>
    <t>AN5106844+</t>
  </si>
  <si>
    <t>FOUR PRO M HD All Black</t>
  </si>
  <si>
    <t>AN5106852+</t>
  </si>
  <si>
    <t>FOUR PRO M HD Maven</t>
  </si>
  <si>
    <t>AN5106836+</t>
  </si>
  <si>
    <t>FOUR PRO M HD PHOTO All Black</t>
  </si>
  <si>
    <t>AN5106842+</t>
  </si>
  <si>
    <t>FOUR PRO M HD PHOTO Maven</t>
  </si>
  <si>
    <t>AN5106838+</t>
  </si>
  <si>
    <t>FOUR PRO M HD PHOTO Sand</t>
  </si>
  <si>
    <t>AN5106848+</t>
  </si>
  <si>
    <t>AN5106876+</t>
  </si>
  <si>
    <t>AN5106846+</t>
  </si>
  <si>
    <t>FOUR PRO M HD White</t>
  </si>
  <si>
    <t>AN5106812+</t>
  </si>
  <si>
    <t>AN5106820+</t>
  </si>
  <si>
    <t>FOUR Q L HD Concrete/Butter</t>
  </si>
  <si>
    <t>AN5106822+</t>
  </si>
  <si>
    <t>FOUR Q L HD Maverick</t>
  </si>
  <si>
    <t>AN5106806+</t>
  </si>
  <si>
    <t>AN5106808+</t>
  </si>
  <si>
    <t>AN5106818+</t>
  </si>
  <si>
    <t>FOUR Q L HD Pink</t>
  </si>
  <si>
    <t>AN5106814+</t>
  </si>
  <si>
    <t>FOUR Q L HD Sand</t>
  </si>
  <si>
    <t>AN5106952+</t>
  </si>
  <si>
    <t>AN5106954+</t>
  </si>
  <si>
    <t>AN5106706+</t>
  </si>
  <si>
    <t>AN5106882+</t>
  </si>
  <si>
    <t>AN5106884+</t>
  </si>
  <si>
    <t>AN5106444+</t>
  </si>
  <si>
    <t>REVENT L HD PHOTO Black</t>
  </si>
  <si>
    <t>AN5106446+</t>
  </si>
  <si>
    <t>REVENT L HD PHOTO Light Grey</t>
  </si>
  <si>
    <t>AN5106940+</t>
  </si>
  <si>
    <t>AN5106708+</t>
  </si>
  <si>
    <t>AN5106462+</t>
  </si>
  <si>
    <t>REVENT L STEREO Black</t>
  </si>
  <si>
    <t>AN5106464+</t>
  </si>
  <si>
    <t>REVENT L STEREO White</t>
  </si>
  <si>
    <t>AN5106716+</t>
  </si>
  <si>
    <t>AN5106886+</t>
  </si>
  <si>
    <t>AN5106888+</t>
  </si>
  <si>
    <t>REVENT M HD Maven</t>
  </si>
  <si>
    <t>AN5106448+</t>
  </si>
  <si>
    <t>REVENT M HD PHOTO Black</t>
  </si>
  <si>
    <t>AN5106450+</t>
  </si>
  <si>
    <t>REVENT M HD PHOTO White</t>
  </si>
  <si>
    <t>AN5106942+</t>
  </si>
  <si>
    <t>AN5106718+</t>
  </si>
  <si>
    <t>REVENT M HD White</t>
  </si>
  <si>
    <t>AN5106480+</t>
  </si>
  <si>
    <t>REVENT M STEREO Black</t>
  </si>
  <si>
    <t>AN5106482+</t>
  </si>
  <si>
    <t>REVENT M STEREO Light Grey</t>
  </si>
  <si>
    <t>AN5106736+</t>
  </si>
  <si>
    <t>AN5106730+</t>
  </si>
  <si>
    <t>AN5106734+</t>
  </si>
  <si>
    <t>REVENT Q L HD Maroon</t>
  </si>
  <si>
    <t>AN5106880+</t>
  </si>
  <si>
    <t>REVENT Q L HD Maven</t>
  </si>
  <si>
    <t>AN5106878+</t>
  </si>
  <si>
    <t>REVENT Q L HD Maverick</t>
  </si>
  <si>
    <t>AN5106724+</t>
  </si>
  <si>
    <t>AN5106732+</t>
  </si>
  <si>
    <t>AN5106738+</t>
  </si>
  <si>
    <t>AN5106920+</t>
  </si>
  <si>
    <t>AN5106932+</t>
  </si>
  <si>
    <t>AN5106938+</t>
  </si>
  <si>
    <t>AN5106936+</t>
  </si>
  <si>
    <t>AN5106934+</t>
  </si>
  <si>
    <t>AN5106924+</t>
  </si>
  <si>
    <t>AN5106944+</t>
  </si>
  <si>
    <t>SAVOR L STEREO S1 Black/CLOUDY</t>
  </si>
  <si>
    <t>AN5106926+</t>
  </si>
  <si>
    <t>AN5106922+</t>
  </si>
  <si>
    <t>SAVOR L White/ALL WEATHER</t>
  </si>
  <si>
    <t>AN5106488+</t>
  </si>
  <si>
    <t>SAVOR M Black</t>
  </si>
  <si>
    <t>AN5106502+</t>
  </si>
  <si>
    <t>SAVOR M PHOTO Black</t>
  </si>
  <si>
    <t>AN5106654+</t>
  </si>
  <si>
    <t>AN5106504+</t>
  </si>
  <si>
    <t>SAVOR M PHOTO White</t>
  </si>
  <si>
    <t>AN5106492+</t>
  </si>
  <si>
    <t>SAVOR M STEREO Black</t>
  </si>
  <si>
    <t>AN5106918+</t>
  </si>
  <si>
    <t>AN5106946+</t>
  </si>
  <si>
    <t>AN5106914+</t>
  </si>
  <si>
    <t>SAVOR M STEREO White</t>
  </si>
  <si>
    <t>AN5106490+</t>
  </si>
  <si>
    <t>SAVOR M White</t>
  </si>
  <si>
    <t>AN5106802+</t>
  </si>
  <si>
    <t>AN5106804+</t>
  </si>
  <si>
    <t>AN5106858+</t>
  </si>
  <si>
    <t>AN5106864+</t>
  </si>
  <si>
    <t>FOUR JR XS FLASH Iceberg</t>
  </si>
  <si>
    <t>AN5106866+</t>
  </si>
  <si>
    <t>FOUR JR XS FLASH Pink</t>
  </si>
  <si>
    <t>AN5106862+</t>
  </si>
  <si>
    <t>FOUR JR XS FLASH Red</t>
  </si>
  <si>
    <t>AN5106868+</t>
  </si>
  <si>
    <t>AN5106958+</t>
  </si>
  <si>
    <t>AN5106860+</t>
  </si>
  <si>
    <t>AN5106870+</t>
  </si>
  <si>
    <t>FOUR JR XS Iceberg/ALL WEATHER</t>
  </si>
  <si>
    <t>AN5106872+</t>
  </si>
  <si>
    <t>FOUR JR XS Pink/ALL WEATHER</t>
  </si>
  <si>
    <t>AN5106898+</t>
  </si>
  <si>
    <t>REVENT JR S HD Red</t>
  </si>
  <si>
    <t>AN5106894+</t>
  </si>
  <si>
    <t>AN5106896+</t>
  </si>
  <si>
    <t>REVENT JR S HD White</t>
  </si>
  <si>
    <t>AN5106900+</t>
  </si>
  <si>
    <t>REVENT JR S HD Iceberg</t>
  </si>
  <si>
    <t>AN5106906+</t>
  </si>
  <si>
    <t>REVENT JR S FLASH Red</t>
  </si>
  <si>
    <t>AN5106910+</t>
  </si>
  <si>
    <t>REVENT JR S FLASH Pink</t>
  </si>
  <si>
    <t>AN5106902+</t>
  </si>
  <si>
    <t>AN5106904+</t>
  </si>
  <si>
    <t>REVENT JR S FLASH White</t>
  </si>
  <si>
    <t>POLES</t>
  </si>
  <si>
    <t>AJ5005888+</t>
  </si>
  <si>
    <t>AJ5005900+</t>
  </si>
  <si>
    <t>AJ5005842+</t>
  </si>
  <si>
    <t>AJ5005838+</t>
  </si>
  <si>
    <t>AJ5005840+</t>
  </si>
  <si>
    <t>REDSTER Q SQS Orange</t>
  </si>
  <si>
    <t>AJ5005892+</t>
  </si>
  <si>
    <t>AJ5005884+</t>
  </si>
  <si>
    <t>AJ5005882+</t>
  </si>
  <si>
    <t>AJ5005890+</t>
  </si>
  <si>
    <t>AJ5005886+</t>
  </si>
  <si>
    <t>REDSTER ULTRA SQS Black</t>
  </si>
  <si>
    <t>AJ5005876+</t>
  </si>
  <si>
    <t>AJ5005880+</t>
  </si>
  <si>
    <t>AJ5005878+</t>
  </si>
  <si>
    <t>AJ5005696+</t>
  </si>
  <si>
    <t>AJ5005844+</t>
  </si>
  <si>
    <t>AJ5005700+</t>
  </si>
  <si>
    <t>AJ5005766+</t>
  </si>
  <si>
    <t>AJ5005706+</t>
  </si>
  <si>
    <t>AJ5005708+</t>
  </si>
  <si>
    <t>AJ5005846+</t>
  </si>
  <si>
    <t>AMT CARBON SQS W Maroon</t>
  </si>
  <si>
    <t>AJ5005712+</t>
  </si>
  <si>
    <t>AJ5005850+</t>
  </si>
  <si>
    <t>AJ5005848+</t>
  </si>
  <si>
    <t>AJ5005710+</t>
  </si>
  <si>
    <t>AMT SQS W White</t>
  </si>
  <si>
    <t>AJ5005824+</t>
  </si>
  <si>
    <t>AJ5005818+</t>
  </si>
  <si>
    <t>AJ5005822+</t>
  </si>
  <si>
    <t>AJ5005820+</t>
  </si>
  <si>
    <t>AJ5005774+</t>
  </si>
  <si>
    <t>AJ5005776+</t>
  </si>
  <si>
    <t>AMT CARBON White</t>
  </si>
  <si>
    <t>AJ5005778+</t>
  </si>
  <si>
    <t>AMT CARBON Red</t>
  </si>
  <si>
    <t>AJ5005622+</t>
  </si>
  <si>
    <t>AJ5005624+</t>
  </si>
  <si>
    <t>AJ5005626+</t>
  </si>
  <si>
    <t>AMT Red</t>
  </si>
  <si>
    <t>AJ5005694+</t>
  </si>
  <si>
    <t>AMT ULTRA SQS All Black</t>
  </si>
  <si>
    <t>AJ5005916+</t>
  </si>
  <si>
    <t>AJ5005630+</t>
  </si>
  <si>
    <t>CLOUD White</t>
  </si>
  <si>
    <t>AJ5005628+</t>
  </si>
  <si>
    <t>AJ5005852+</t>
  </si>
  <si>
    <t>AJ5005854+</t>
  </si>
  <si>
    <t>CLOUD Maroon</t>
  </si>
  <si>
    <t>AJ5005716+</t>
  </si>
  <si>
    <t>AJ5005556+</t>
  </si>
  <si>
    <t>BACKLAND FR Black</t>
  </si>
  <si>
    <t>AJ5005726+</t>
  </si>
  <si>
    <t>AJ5005646+</t>
  </si>
  <si>
    <t>AJ5005452+</t>
  </si>
  <si>
    <t>AJ5005454+</t>
  </si>
  <si>
    <t>AJ5005736+</t>
  </si>
  <si>
    <t>AJ5005856+</t>
  </si>
  <si>
    <t>AJ5005732+</t>
  </si>
  <si>
    <t>AJ5005858+</t>
  </si>
  <si>
    <t>AJ5005738+</t>
  </si>
  <si>
    <t>AJ5005456+</t>
  </si>
  <si>
    <t>AJ5005594+</t>
  </si>
  <si>
    <t>AJ5005830+</t>
  </si>
  <si>
    <t>BCT TOURING SQS Dark Green</t>
  </si>
  <si>
    <t>AJ5005460+</t>
  </si>
  <si>
    <t>AJ5005734+</t>
  </si>
  <si>
    <t>AJ5005780+</t>
  </si>
  <si>
    <t>AJ5005784+</t>
  </si>
  <si>
    <t>AMT JR Blue</t>
  </si>
  <si>
    <t>AJ5005786+</t>
  </si>
  <si>
    <t>AMT JR Pink</t>
  </si>
  <si>
    <t>AJ5005782+</t>
  </si>
  <si>
    <t>AMT JR Red</t>
  </si>
  <si>
    <t>AJ5005896+</t>
  </si>
  <si>
    <t>REDSTER GS JR Red Tension</t>
  </si>
  <si>
    <t>AJ5005894+</t>
  </si>
  <si>
    <t>REDSTER JR Red Tension</t>
  </si>
  <si>
    <t>AJ5005898+</t>
  </si>
  <si>
    <t>AJ5005798+</t>
  </si>
  <si>
    <t>AJ5005864+</t>
  </si>
  <si>
    <t>AJ5005792+</t>
  </si>
  <si>
    <t>AJ5005790+</t>
  </si>
  <si>
    <t>AJ5005788+</t>
  </si>
  <si>
    <t>AJ5005796+</t>
  </si>
  <si>
    <t>AJ5005794+</t>
  </si>
  <si>
    <t>AJ5005816+</t>
  </si>
  <si>
    <t>BODY PROTECTION</t>
  </si>
  <si>
    <t>UNISEX</t>
  </si>
  <si>
    <t>MEN</t>
  </si>
  <si>
    <t>WOMEN</t>
  </si>
  <si>
    <t>AN5205044+</t>
  </si>
  <si>
    <t>AN5205054+</t>
  </si>
  <si>
    <t>XS - S - M - L - XL</t>
  </si>
  <si>
    <t>AN5205046+</t>
  </si>
  <si>
    <t>S - M - L - XL</t>
  </si>
  <si>
    <t>AN5205048+</t>
  </si>
  <si>
    <t>AN5205052+</t>
  </si>
  <si>
    <t>XS - S - M - L</t>
  </si>
  <si>
    <t>AN5205050+</t>
  </si>
  <si>
    <t>AN5205056+</t>
  </si>
  <si>
    <t>AN5205058+</t>
  </si>
  <si>
    <t>110 - 135</t>
  </si>
  <si>
    <t>105 - 125</t>
  </si>
  <si>
    <t>90 - 125</t>
  </si>
  <si>
    <t>70 - 105</t>
  </si>
  <si>
    <t>90 - 110</t>
  </si>
  <si>
    <t>105 - 135</t>
  </si>
  <si>
    <t>APPAREL</t>
  </si>
  <si>
    <t>LOGOWEAR</t>
  </si>
  <si>
    <t>HEADWEAR</t>
  </si>
  <si>
    <t>HATS &amp; CAPS</t>
  </si>
  <si>
    <t>SOCKS</t>
  </si>
  <si>
    <t>AP5127510</t>
  </si>
  <si>
    <t>S - M - L - XL - 2XL - XS - 2XS</t>
  </si>
  <si>
    <t>AP5127520</t>
  </si>
  <si>
    <t>AP5127610</t>
  </si>
  <si>
    <t>XS - M - XL</t>
  </si>
  <si>
    <t>AP5127620</t>
  </si>
  <si>
    <t>AP5127910</t>
  </si>
  <si>
    <t>S - M - L - XL - 2XL</t>
  </si>
  <si>
    <t>AP5127920</t>
  </si>
  <si>
    <t>AP5122810</t>
  </si>
  <si>
    <t>L - XL - 2XL - M - S</t>
  </si>
  <si>
    <t>AP5122820</t>
  </si>
  <si>
    <t>M - L - XL - S - 2XL</t>
  </si>
  <si>
    <t>AP5122830</t>
  </si>
  <si>
    <t>XL - 2XL - L - S - M</t>
  </si>
  <si>
    <t>AP5122910</t>
  </si>
  <si>
    <t>2XL - L - S - XL - M</t>
  </si>
  <si>
    <t>AP5122920</t>
  </si>
  <si>
    <t>S - M - XL - 2XL - L</t>
  </si>
  <si>
    <t>AP5122930</t>
  </si>
  <si>
    <t>2XL - XL - L - S - M</t>
  </si>
  <si>
    <t>AP5124210</t>
  </si>
  <si>
    <t>M - S - XS - XL - L</t>
  </si>
  <si>
    <t>AP5124220</t>
  </si>
  <si>
    <t>XL - L - M - S - XS</t>
  </si>
  <si>
    <t>AP5124230</t>
  </si>
  <si>
    <t>XL - L - M - XS - S</t>
  </si>
  <si>
    <t>AP5127710</t>
  </si>
  <si>
    <t>AP5127720</t>
  </si>
  <si>
    <t>AP5123710</t>
  </si>
  <si>
    <t>XL - 2XL - L - M - S</t>
  </si>
  <si>
    <t>AP5123720</t>
  </si>
  <si>
    <t>M - S - 2XL - XL - L</t>
  </si>
  <si>
    <t>AP5123910</t>
  </si>
  <si>
    <t>L - S - M - 2XL - XL</t>
  </si>
  <si>
    <t>AP5123920</t>
  </si>
  <si>
    <t>2XL - XL - M - L - S</t>
  </si>
  <si>
    <t>AP5123930</t>
  </si>
  <si>
    <t>2XL - L - XL - M - S</t>
  </si>
  <si>
    <t>AP5124010</t>
  </si>
  <si>
    <t>S - XS - XL - M - L</t>
  </si>
  <si>
    <t>AP5124020</t>
  </si>
  <si>
    <t>L - XL - M - S - XS</t>
  </si>
  <si>
    <t>AP5124110</t>
  </si>
  <si>
    <t>L - M - S - XS - XL</t>
  </si>
  <si>
    <t>AP5124120</t>
  </si>
  <si>
    <t>L - XL - M - XS - S</t>
  </si>
  <si>
    <t>AP5124130</t>
  </si>
  <si>
    <t>XL - M - S - L - XS</t>
  </si>
  <si>
    <t>AL5130740</t>
  </si>
  <si>
    <t>OSFA</t>
  </si>
  <si>
    <t>AL5131210</t>
  </si>
  <si>
    <t>AL5131220</t>
  </si>
  <si>
    <t>AL5131230</t>
  </si>
  <si>
    <t>AL5131240</t>
  </si>
  <si>
    <t>AL5131310</t>
  </si>
  <si>
    <t>AL5131320</t>
  </si>
  <si>
    <t>AL5131330</t>
  </si>
  <si>
    <t>AL5131340</t>
  </si>
  <si>
    <t>AL5035210</t>
  </si>
  <si>
    <t>AL5035250</t>
  </si>
  <si>
    <t>AL5035270</t>
  </si>
  <si>
    <t>AL5035280</t>
  </si>
  <si>
    <t>AL5108570</t>
  </si>
  <si>
    <t>AL5108580</t>
  </si>
  <si>
    <t>AL5109260</t>
  </si>
  <si>
    <t>AL5130720</t>
  </si>
  <si>
    <t>AL5130730</t>
  </si>
  <si>
    <t>AL5130810</t>
  </si>
  <si>
    <t>AL5130820</t>
  </si>
  <si>
    <t>AL5130830</t>
  </si>
  <si>
    <t>AL5130910</t>
  </si>
  <si>
    <t>AL5130920</t>
  </si>
  <si>
    <t>AL5130930</t>
  </si>
  <si>
    <t>AL5131010</t>
  </si>
  <si>
    <t>AL5131020</t>
  </si>
  <si>
    <t>AL5131030</t>
  </si>
  <si>
    <t>AL5131040</t>
  </si>
  <si>
    <t>AL5124310</t>
  </si>
  <si>
    <t>AL5124320</t>
  </si>
  <si>
    <t>AL5124330</t>
  </si>
  <si>
    <t>AL5124410</t>
  </si>
  <si>
    <t>AL5124420</t>
  </si>
  <si>
    <t>AL5124430</t>
  </si>
  <si>
    <t>AL5124610</t>
  </si>
  <si>
    <t>AL5124620</t>
  </si>
  <si>
    <t>AL5124630</t>
  </si>
  <si>
    <t>AL5124640</t>
  </si>
  <si>
    <t>AL5124650</t>
  </si>
  <si>
    <t>AL5124810</t>
  </si>
  <si>
    <t>AL5124820</t>
  </si>
  <si>
    <t>AL5124830</t>
  </si>
  <si>
    <t>AL5124720</t>
  </si>
  <si>
    <t>AL5124730</t>
  </si>
  <si>
    <t>AL5124740</t>
  </si>
  <si>
    <t>AL5131110</t>
  </si>
  <si>
    <t>AL5131120</t>
  </si>
  <si>
    <t>AL5131130</t>
  </si>
  <si>
    <t>AL5131140</t>
  </si>
  <si>
    <t>AL5125710</t>
  </si>
  <si>
    <t>AL5125720</t>
  </si>
  <si>
    <t>AL5125730</t>
  </si>
  <si>
    <t>AL5125910</t>
  </si>
  <si>
    <t>AL5125920</t>
  </si>
  <si>
    <t>AL5125930</t>
  </si>
  <si>
    <t>AL5126010</t>
  </si>
  <si>
    <t>AL5126020</t>
  </si>
  <si>
    <t>AL5126030</t>
  </si>
  <si>
    <t>AL5131410</t>
  </si>
  <si>
    <t>AL5131420</t>
  </si>
  <si>
    <t>AL5131430</t>
  </si>
  <si>
    <t>AL5131440</t>
  </si>
  <si>
    <t>AL5125810</t>
  </si>
  <si>
    <t>AL5125820</t>
  </si>
  <si>
    <t>AL5125830</t>
  </si>
  <si>
    <t>AL5131510</t>
  </si>
  <si>
    <t>AL5131520</t>
  </si>
  <si>
    <t>AL5131530</t>
  </si>
  <si>
    <t>AL5131540</t>
  </si>
  <si>
    <t>AL5131610</t>
  </si>
  <si>
    <t>AL5131620</t>
  </si>
  <si>
    <t>AL5131630</t>
  </si>
  <si>
    <t>AL5131640</t>
  </si>
  <si>
    <t>AL5131710</t>
  </si>
  <si>
    <t>AL5131720</t>
  </si>
  <si>
    <t>AL5131730</t>
  </si>
  <si>
    <t>AL5131810</t>
  </si>
  <si>
    <t>AL5131820</t>
  </si>
  <si>
    <t>AL5131830</t>
  </si>
  <si>
    <t>AL5131840</t>
  </si>
  <si>
    <t>AL5132110</t>
  </si>
  <si>
    <t>2326 - 2730 - 3134 - 3538</t>
  </si>
  <si>
    <t>AL5132120</t>
  </si>
  <si>
    <t>AL5132130</t>
  </si>
  <si>
    <t>AL5132140</t>
  </si>
  <si>
    <t>BAGS &amp; PACKS</t>
  </si>
  <si>
    <t>EQUIPMENT</t>
  </si>
  <si>
    <t>TRAVEL</t>
  </si>
  <si>
    <t>AL5034730</t>
  </si>
  <si>
    <t>185 - 205 - 230</t>
  </si>
  <si>
    <t>AL5046410</t>
  </si>
  <si>
    <t>RS GOGGLE CASE 2 PAIRS Black</t>
  </si>
  <si>
    <t>AL5050610</t>
  </si>
  <si>
    <t>AL5055210</t>
  </si>
  <si>
    <t>AL5055220</t>
  </si>
  <si>
    <t>REDSTER PACK 100L Red Tension</t>
  </si>
  <si>
    <t>AL5055320</t>
  </si>
  <si>
    <t>REDSTER PACK 80L Red Tension</t>
  </si>
  <si>
    <t>AL5055310</t>
  </si>
  <si>
    <t>AL5055410</t>
  </si>
  <si>
    <t>AL5055420</t>
  </si>
  <si>
    <t>REDSTER PACK 60L Red Tension</t>
  </si>
  <si>
    <t>AL5056410</t>
  </si>
  <si>
    <t>AL5050410</t>
  </si>
  <si>
    <t>BOOT CASE Black/Grey</t>
  </si>
  <si>
    <t>AL5053030</t>
  </si>
  <si>
    <t>A BAG Beige</t>
  </si>
  <si>
    <t>AL5053020</t>
  </si>
  <si>
    <t>AL5053010</t>
  </si>
  <si>
    <t>A BAG Maroon</t>
  </si>
  <si>
    <t>AL5053110</t>
  </si>
  <si>
    <t>A BAG FAMILY Maroon</t>
  </si>
  <si>
    <t>AL5053120</t>
  </si>
  <si>
    <t>AL5053230</t>
  </si>
  <si>
    <t>BOOT BAG Beige</t>
  </si>
  <si>
    <t>AL5053220</t>
  </si>
  <si>
    <t>AL5053210</t>
  </si>
  <si>
    <t>BOOT BAG Red</t>
  </si>
  <si>
    <t>AL5053320</t>
  </si>
  <si>
    <t>AL5053310</t>
  </si>
  <si>
    <t>BOOT &amp; HELMET BAG Red</t>
  </si>
  <si>
    <t>AL5053330</t>
  </si>
  <si>
    <t>BOOT &amp; HELMET BAG Beige</t>
  </si>
  <si>
    <t>AL5053340</t>
  </si>
  <si>
    <t>BOOT &amp; HELMET BAG Red Tension</t>
  </si>
  <si>
    <t>AL5053420</t>
  </si>
  <si>
    <t>AL5053410</t>
  </si>
  <si>
    <t>BOOT &amp; HELMET PACK Red</t>
  </si>
  <si>
    <t>AL5053440</t>
  </si>
  <si>
    <t>BOOT &amp; HELMET PACK Pink</t>
  </si>
  <si>
    <t>AL5053450</t>
  </si>
  <si>
    <t>BOOT &amp; HELMET PACK Red Tension</t>
  </si>
  <si>
    <t>AL5053530</t>
  </si>
  <si>
    <t>A SLEEVE Beige</t>
  </si>
  <si>
    <t>AL5053520</t>
  </si>
  <si>
    <t>AL5053510</t>
  </si>
  <si>
    <t>A SLEEVE Maroon</t>
  </si>
  <si>
    <t>AL5053610</t>
  </si>
  <si>
    <t>SKI SLEEVE Maroon/Red</t>
  </si>
  <si>
    <t>AL5053620</t>
  </si>
  <si>
    <t>AL5053630</t>
  </si>
  <si>
    <t>AL5053710</t>
  </si>
  <si>
    <t>SKI BAG Maroon/Red</t>
  </si>
  <si>
    <t>AL5053730</t>
  </si>
  <si>
    <t>AL5053720</t>
  </si>
  <si>
    <t>AL5053740</t>
  </si>
  <si>
    <t>AL5053810</t>
  </si>
  <si>
    <t>DOUBLE SKI BAG Maroon/Red</t>
  </si>
  <si>
    <t>AL5053830</t>
  </si>
  <si>
    <t>AL5053820</t>
  </si>
  <si>
    <t>AL5053840</t>
  </si>
  <si>
    <t>AL5051710</t>
  </si>
  <si>
    <t>THERMO FLASK HOLDER Black</t>
  </si>
  <si>
    <t>AL5051420</t>
  </si>
  <si>
    <t>BACKLAND UL Red</t>
  </si>
  <si>
    <t>AL5051410</t>
  </si>
  <si>
    <t>AL5051510</t>
  </si>
  <si>
    <t>BACKLAND 22+ Black</t>
  </si>
  <si>
    <t>AL5051520</t>
  </si>
  <si>
    <t>BACKLAND 22+ Green/Grey</t>
  </si>
  <si>
    <t>AL5051620</t>
  </si>
  <si>
    <t>BACKLAND 30+ Black/Black</t>
  </si>
  <si>
    <t>AL5051610</t>
  </si>
  <si>
    <t>BACKLAND 30+ Green/Grey</t>
  </si>
  <si>
    <t>AL5051820</t>
  </si>
  <si>
    <t>BACKLAND RACE Red Tension</t>
  </si>
  <si>
    <t>AL5052310</t>
  </si>
  <si>
    <t>AL5052320</t>
  </si>
  <si>
    <t>AL5052410</t>
  </si>
  <si>
    <t>AL5052420</t>
  </si>
  <si>
    <t>AL5045710</t>
  </si>
  <si>
    <t>LAPTOP PACK Black</t>
  </si>
  <si>
    <t>AL5045810</t>
  </si>
  <si>
    <t>TRAVEL PACK Black</t>
  </si>
  <si>
    <t>AL5047310</t>
  </si>
  <si>
    <t>RS TRUNK 130L Red/Rio Red</t>
  </si>
  <si>
    <t>AL5047420</t>
  </si>
  <si>
    <t>TROLLEY 90L Black/Black</t>
  </si>
  <si>
    <t>AL5047410</t>
  </si>
  <si>
    <t>TROLLEY 90L Red/Rio Red</t>
  </si>
  <si>
    <t>AL5047520</t>
  </si>
  <si>
    <t>CABIN TROLLEY Black/Black</t>
  </si>
  <si>
    <t>AL5047620</t>
  </si>
  <si>
    <t>RS DOUBLE SKI WHEELIE Black/Bk</t>
  </si>
  <si>
    <t>AL5047610</t>
  </si>
  <si>
    <t>RS DOUBLE SKI WHEELIE Red/Rio</t>
  </si>
  <si>
    <t>AL5047820</t>
  </si>
  <si>
    <t>DUFFLE BAG 40L Black</t>
  </si>
  <si>
    <t>AL5047920</t>
  </si>
  <si>
    <t>DUFFLE BAG 60L Black</t>
  </si>
  <si>
    <t>AL5052920</t>
  </si>
  <si>
    <t>DAYPACK Beige</t>
  </si>
  <si>
    <t>AL5052930</t>
  </si>
  <si>
    <t>DAYPACK MINT GREEN</t>
  </si>
  <si>
    <t>AL5052910</t>
  </si>
  <si>
    <t>AL5053910</t>
  </si>
  <si>
    <t>TRAVEL WASH BAG Red</t>
  </si>
  <si>
    <t>AL5053920</t>
  </si>
  <si>
    <t>AL5055510</t>
  </si>
  <si>
    <t>AL5055520</t>
  </si>
  <si>
    <t>SLING BAG Beige</t>
  </si>
  <si>
    <t>AL5055530</t>
  </si>
  <si>
    <t>SLING BAG MINT GREEN</t>
  </si>
  <si>
    <t>AL5055620</t>
  </si>
  <si>
    <t>CLOUD SLING BAG Beige</t>
  </si>
  <si>
    <t>AL5055610</t>
  </si>
  <si>
    <t>REDSTER</t>
  </si>
  <si>
    <t>CLOUD</t>
  </si>
  <si>
    <t>MAVERICK</t>
  </si>
  <si>
    <t>MAVEN</t>
  </si>
  <si>
    <t>BENT</t>
  </si>
  <si>
    <t>100% MOHAIR</t>
  </si>
  <si>
    <t>70% MOHAIR</t>
  </si>
  <si>
    <t>ACCESSORIES</t>
  </si>
  <si>
    <t>BACKLAND UL</t>
  </si>
  <si>
    <t>STRIVE</t>
  </si>
  <si>
    <t>STAGE</t>
  </si>
  <si>
    <t>SHIFT</t>
  </si>
  <si>
    <t>COLT</t>
  </si>
  <si>
    <t>HAWX ULTRA</t>
  </si>
  <si>
    <t>HAWX PRIME</t>
  </si>
  <si>
    <t>HAWX MAGNA</t>
  </si>
  <si>
    <t>REMEDY</t>
  </si>
  <si>
    <t>HAWX KIDS</t>
  </si>
  <si>
    <t>FOUR</t>
  </si>
  <si>
    <t>REVENT</t>
  </si>
  <si>
    <t>SAVOR</t>
  </si>
  <si>
    <t>AMT</t>
  </si>
  <si>
    <t>PARK</t>
  </si>
  <si>
    <t>ALL MTN - FREESKI</t>
  </si>
  <si>
    <t>BACKLAND FR</t>
  </si>
  <si>
    <t>BCT MOUNTAIN</t>
  </si>
  <si>
    <t>BCT TOURING</t>
  </si>
  <si>
    <t>BCT FREERIDE</t>
  </si>
  <si>
    <t>RACE SL</t>
  </si>
  <si>
    <t>REVENT GT</t>
  </si>
  <si>
    <t>SAVOR GT</t>
  </si>
  <si>
    <t>FOUR PRO</t>
  </si>
  <si>
    <t>FOUR Q</t>
  </si>
  <si>
    <t>REVENT L</t>
  </si>
  <si>
    <t>REVENT M</t>
  </si>
  <si>
    <t>REVENT Q</t>
  </si>
  <si>
    <t>SAVOR L</t>
  </si>
  <si>
    <t>SAVOR M</t>
  </si>
  <si>
    <t>LIVE SHIELD</t>
  </si>
  <si>
    <t>ALPINE</t>
  </si>
  <si>
    <t>JUNIOR</t>
  </si>
  <si>
    <t>REDSTER RX + M 10 GW Red/Black</t>
  </si>
  <si>
    <t>N MAVERICK 86 C Sage/Black</t>
  </si>
  <si>
    <t>N MAVEN 94 CTI Black</t>
  </si>
  <si>
    <t>N BACKLAND 86 UL Black/White</t>
  </si>
  <si>
    <t>N BACKLAND 80 UL Black/Blue</t>
  </si>
  <si>
    <t>N BACKLAND 109 White/Black</t>
  </si>
  <si>
    <t>N BACKLAND 102 Blue/Black</t>
  </si>
  <si>
    <t>N BACKLAND 95 Whiteout/Black</t>
  </si>
  <si>
    <t>SKIN JR Black</t>
  </si>
  <si>
    <t>SKIN MULTIFIT 135mm Black</t>
  </si>
  <si>
    <t>AMT SQS Black</t>
  </si>
  <si>
    <t>AMT SQS W Black</t>
  </si>
  <si>
    <t>AMT CARBON Black</t>
  </si>
  <si>
    <t>AMT Black</t>
  </si>
  <si>
    <t>AMT BOX 25P Black/Silver/White</t>
  </si>
  <si>
    <t>CLOUD Black</t>
  </si>
  <si>
    <t>BACKLAND FR SQS Black</t>
  </si>
  <si>
    <t>PARK Black</t>
  </si>
  <si>
    <t>AMT JR Black</t>
  </si>
  <si>
    <t>RENTAL COMPOSITE JR Black</t>
  </si>
  <si>
    <t>VOLANT SQS Black/Carbon</t>
  </si>
  <si>
    <t>REDSTER WC Black/Carbon</t>
  </si>
  <si>
    <t>REDSTER Black</t>
  </si>
  <si>
    <t>REVENT GT AMID Black</t>
  </si>
  <si>
    <t>REVENT LITE Black</t>
  </si>
  <si>
    <t>REVENT LITE White/Black</t>
  </si>
  <si>
    <t>REVENT JR Black</t>
  </si>
  <si>
    <t>REVENT VISOR JR Black</t>
  </si>
  <si>
    <t>FOUR Q L HD Black</t>
  </si>
  <si>
    <t>REVENT L HD Black</t>
  </si>
  <si>
    <t>REVENT M HD Black</t>
  </si>
  <si>
    <t>REVENT Q L HD Black</t>
  </si>
  <si>
    <t>REVENT Q L HD PHOTO Black</t>
  </si>
  <si>
    <t>SAVOR L Black/ALL WEATHER</t>
  </si>
  <si>
    <t>REDSTER JR WC S Black</t>
  </si>
  <si>
    <t>FOUR JR XS FLASH Black</t>
  </si>
  <si>
    <t>REVENT JR S HD Black</t>
  </si>
  <si>
    <t>REVENT JR S FLASH Black</t>
  </si>
  <si>
    <t>REDSTER PACK 100L Black</t>
  </si>
  <si>
    <t>REDSTER PACK 80L Black</t>
  </si>
  <si>
    <t>REDSTER PACK 60L Black</t>
  </si>
  <si>
    <t>RACE SKI FIX Black</t>
  </si>
  <si>
    <t>A BAG Black</t>
  </si>
  <si>
    <t>A BAG FAMILY Black</t>
  </si>
  <si>
    <t>BOOT BAG Black</t>
  </si>
  <si>
    <t>BOOT &amp; HELMET BAG Black</t>
  </si>
  <si>
    <t>BOOT &amp; HELMET PACK Black</t>
  </si>
  <si>
    <t>A SLEEVE Black</t>
  </si>
  <si>
    <t>SKI SLEEVE Black</t>
  </si>
  <si>
    <t>SKI SLEEVE Beige/Black</t>
  </si>
  <si>
    <t>SKI BAG Beige/Black</t>
  </si>
  <si>
    <t>SKI BAG Black</t>
  </si>
  <si>
    <t>SKI BAG Red Tension/Black</t>
  </si>
  <si>
    <t>DOUBLE SKI BAG Beige/Black</t>
  </si>
  <si>
    <t>DOUBLE SKI BAG Black</t>
  </si>
  <si>
    <t>DAYPACK Black</t>
  </si>
  <si>
    <t>TRAVEL WASH BAG Black</t>
  </si>
  <si>
    <t>SLING BAG Black</t>
  </si>
  <si>
    <t>CLOUD SLING BAG Black</t>
  </si>
  <si>
    <t>ALU</t>
  </si>
  <si>
    <t>CARBON</t>
  </si>
  <si>
    <t>COMPOSITE</t>
  </si>
  <si>
    <t>TELESCOPIC</t>
  </si>
  <si>
    <t>NEW</t>
  </si>
  <si>
    <t>C-O</t>
  </si>
  <si>
    <t xml:space="preserve">            25-26 ALPINE PRICE LIST ****PRELIMINARY **** DO NOT SHARE</t>
  </si>
  <si>
    <t xml:space="preserve">            25-26 ALPINE RENTAL PRICE LIST  ****PRELIMINARY **** DO NOT SHARE</t>
  </si>
  <si>
    <t>25/25.5 - 31/31.5</t>
  </si>
  <si>
    <t>24/24.5 - 31/31.5</t>
  </si>
  <si>
    <t>25/25.5 - 32/32.5</t>
  </si>
  <si>
    <t>19/19.5 - 21/21.5</t>
  </si>
  <si>
    <t>18/18.5 - 20/20.5</t>
  </si>
  <si>
    <t>15 -17</t>
  </si>
  <si>
    <t>15 - 17</t>
  </si>
  <si>
    <t>BACKLAND XTD</t>
  </si>
  <si>
    <t>HAWX ULTRA XTD</t>
  </si>
  <si>
    <t>HAWX PRIME XTD</t>
  </si>
  <si>
    <t>HAWX MAGNA XTD</t>
  </si>
  <si>
    <t>FREERIDE TOURING</t>
  </si>
  <si>
    <t>185 - 230</t>
  </si>
  <si>
    <t>AD5002352+</t>
  </si>
  <si>
    <t>REDSTER TR</t>
  </si>
  <si>
    <t>REDSTER STR</t>
  </si>
  <si>
    <t>REDSTER TX</t>
  </si>
  <si>
    <t>REDSTER TJ</t>
  </si>
  <si>
    <t>MERCURY</t>
  </si>
  <si>
    <t>NR MERCURY 10 GW R Black/Smoke</t>
  </si>
  <si>
    <t>L80 - L90 - L100 - L115</t>
  </si>
  <si>
    <t>HAWX ULTRA W</t>
  </si>
  <si>
    <t>HAWX PRIME W</t>
  </si>
  <si>
    <t>HAWX MAGNA W</t>
  </si>
  <si>
    <t>BACKLAND W</t>
  </si>
  <si>
    <t>BACKLAND XTD W</t>
  </si>
  <si>
    <t>HAWX PRIME XTD W</t>
  </si>
  <si>
    <t>HAWX MAGNA XTD W</t>
  </si>
  <si>
    <t>HAWX ULTRA XTD W</t>
  </si>
  <si>
    <t>AD5002276+</t>
  </si>
  <si>
    <t>N STRIVE 12 GW Bent Chetler WS24</t>
  </si>
  <si>
    <t>AP5129510+</t>
  </si>
  <si>
    <t>AP5129520+</t>
  </si>
  <si>
    <t>AP5129530+</t>
  </si>
  <si>
    <t>AP5129610+</t>
  </si>
  <si>
    <t>AP5129620+</t>
  </si>
  <si>
    <t>AP5129630+</t>
  </si>
  <si>
    <t>REDSTER T-SHIRT Red Tension</t>
  </si>
  <si>
    <t>REDSTER T-SHIRT Black</t>
  </si>
  <si>
    <t>REDSTER T-SHIRT Red Off White</t>
  </si>
  <si>
    <t>REDSTER KIDS T-SHIRT Red Tension</t>
  </si>
  <si>
    <t>REDSTER KIDS T-SHIRT Black</t>
  </si>
  <si>
    <t>REDSTER KIDS T-SHIRT Red Off White</t>
  </si>
  <si>
    <t>XS - S - M - L - XL - 2XL</t>
  </si>
  <si>
    <t>BINDING</t>
  </si>
  <si>
    <t>TOURING</t>
  </si>
  <si>
    <t>CRAMPON</t>
  </si>
  <si>
    <t>AZD000374+</t>
  </si>
  <si>
    <t>G80 - G90 - G100 - G110</t>
  </si>
  <si>
    <t>AZD000402+</t>
  </si>
  <si>
    <t>1X2 CRAMPON SHIFT Black</t>
  </si>
  <si>
    <t>SH100 - SH120</t>
  </si>
  <si>
    <t>AZD000416+</t>
  </si>
  <si>
    <t>1X2 BRAKES SHIFT² Black</t>
  </si>
  <si>
    <t>ICON</t>
  </si>
  <si>
    <t>AZD000368+</t>
  </si>
  <si>
    <t>AZD000372+</t>
  </si>
  <si>
    <t>AZD000376+</t>
  </si>
  <si>
    <t>AZD000386+</t>
  </si>
  <si>
    <t>AZD000388+</t>
  </si>
  <si>
    <t>AZD000390+</t>
  </si>
  <si>
    <t>AZD000392+</t>
  </si>
  <si>
    <t>AZD000394+</t>
  </si>
  <si>
    <t>AZD000396+</t>
  </si>
  <si>
    <t>AZD000398+</t>
  </si>
  <si>
    <t>AZD000400+</t>
  </si>
  <si>
    <t>AZD000412+</t>
  </si>
  <si>
    <t>1X2 PEDAL GW ICON 12&amp;10 Black</t>
  </si>
  <si>
    <t>AZD000414+</t>
  </si>
  <si>
    <t>1X2 PEDAL ICON 12&amp;10 Black</t>
  </si>
  <si>
    <t>AZD000616+</t>
  </si>
  <si>
    <t>AZD000378+</t>
  </si>
  <si>
    <t>AZD000380+</t>
  </si>
  <si>
    <t>AZD000382+</t>
  </si>
  <si>
    <t>AZD000384+</t>
  </si>
  <si>
    <t>FITTING PARTS</t>
  </si>
  <si>
    <t>CANTING</t>
  </si>
  <si>
    <t>AZE001178+</t>
  </si>
  <si>
    <t>AZE001180+</t>
  </si>
  <si>
    <t>AZE001182+</t>
  </si>
  <si>
    <t>AZE001184+</t>
  </si>
  <si>
    <t>AZE001186+</t>
  </si>
  <si>
    <t>AZE001188+</t>
  </si>
  <si>
    <t>AZE001190+</t>
  </si>
  <si>
    <t>AZE001192+</t>
  </si>
  <si>
    <t>AZE001210+</t>
  </si>
  <si>
    <t>AZE001208+</t>
  </si>
  <si>
    <t>AZE001206+</t>
  </si>
  <si>
    <t>AZE001204+</t>
  </si>
  <si>
    <t>PROFESSIONAL</t>
  </si>
  <si>
    <t>AZE001700+</t>
  </si>
  <si>
    <t>AZE001702+</t>
  </si>
  <si>
    <t>AZE001704+</t>
  </si>
  <si>
    <t>AZE001706+</t>
  </si>
  <si>
    <t>AZE001708+</t>
  </si>
  <si>
    <t>AZE001710+</t>
  </si>
  <si>
    <t>AZE001712+</t>
  </si>
  <si>
    <t>AZE001714+</t>
  </si>
  <si>
    <t>AZE001716+</t>
  </si>
  <si>
    <t>AZE001718+</t>
  </si>
  <si>
    <t>AZE001720+</t>
  </si>
  <si>
    <t>AZE001722+</t>
  </si>
  <si>
    <t>AZE001724+</t>
  </si>
  <si>
    <t>AZE001726+</t>
  </si>
  <si>
    <t>AZE001728+</t>
  </si>
  <si>
    <t>AZE001770+</t>
  </si>
  <si>
    <t>AZE001808+</t>
  </si>
  <si>
    <t>AZE001812+</t>
  </si>
  <si>
    <t>22/22.5 - 29/29.5</t>
  </si>
  <si>
    <t>AZE001944+</t>
  </si>
  <si>
    <t>AZE001948+</t>
  </si>
  <si>
    <t>AZE001950+</t>
  </si>
  <si>
    <t>AZE001946+</t>
  </si>
  <si>
    <t>AZE001952+</t>
  </si>
  <si>
    <t>AZE002024+</t>
  </si>
  <si>
    <t>AZE002026+</t>
  </si>
  <si>
    <t>AZE002060+</t>
  </si>
  <si>
    <t>AZE002062+</t>
  </si>
  <si>
    <t>AZE002068+</t>
  </si>
  <si>
    <t>AZE002070+</t>
  </si>
  <si>
    <t>AZE002118+</t>
  </si>
  <si>
    <t>AZE002120+</t>
  </si>
  <si>
    <t>AZE002122+</t>
  </si>
  <si>
    <t>AZE002162+</t>
  </si>
  <si>
    <t>AZE002208+</t>
  </si>
  <si>
    <t>AZE002206+</t>
  </si>
  <si>
    <t>MIMIC LINERS</t>
  </si>
  <si>
    <t>AZE001834+</t>
  </si>
  <si>
    <t>AZE001830+</t>
  </si>
  <si>
    <t>AZE001990+</t>
  </si>
  <si>
    <t>AZE001992+</t>
  </si>
  <si>
    <t>AZE001996+</t>
  </si>
  <si>
    <t>AZE001998+</t>
  </si>
  <si>
    <t>AZE002074+</t>
  </si>
  <si>
    <t>AZE002078+</t>
  </si>
  <si>
    <t>AZE002082+</t>
  </si>
  <si>
    <t>AZE002080+</t>
  </si>
  <si>
    <t>AZE002076+</t>
  </si>
  <si>
    <t>AZE002084+</t>
  </si>
  <si>
    <t>AZE002086+</t>
  </si>
  <si>
    <t>AZE002088+</t>
  </si>
  <si>
    <t>AZE002150+</t>
  </si>
  <si>
    <t>21/21.5 - 28/28.5</t>
  </si>
  <si>
    <t>AZE002152+</t>
  </si>
  <si>
    <t>AZE002154+</t>
  </si>
  <si>
    <t>AZE002156+</t>
  </si>
  <si>
    <t>AZE002204+</t>
  </si>
  <si>
    <t>AZE002202+</t>
  </si>
  <si>
    <t>AZE002200+</t>
  </si>
  <si>
    <t>AZE002198+</t>
  </si>
  <si>
    <t>REDUCTION</t>
  </si>
  <si>
    <t>AZE001418+</t>
  </si>
  <si>
    <t>AZE001420+</t>
  </si>
  <si>
    <t>AZE001472+</t>
  </si>
  <si>
    <t>AZE001482+</t>
  </si>
  <si>
    <t>AZE001484+</t>
  </si>
  <si>
    <t>AZE001486+</t>
  </si>
  <si>
    <t>AZE001610+</t>
  </si>
  <si>
    <t>AZE001612+</t>
  </si>
  <si>
    <t>AZE001954+</t>
  </si>
  <si>
    <t>AZE002050+</t>
  </si>
  <si>
    <t>AZA000186+</t>
  </si>
  <si>
    <t>SL DAMPENING STRIPS</t>
  </si>
  <si>
    <t>AZE002052+</t>
  </si>
  <si>
    <t>AZE002054+</t>
  </si>
  <si>
    <t>AZE002056+</t>
  </si>
  <si>
    <t>AZE001816+</t>
  </si>
  <si>
    <t>FITTING TOOLS</t>
  </si>
  <si>
    <t>AZE001202+</t>
  </si>
  <si>
    <t>CANTING SHIM STARTER KIT Red</t>
  </si>
  <si>
    <t>AM5006331+</t>
  </si>
  <si>
    <t>CANTING ASSESSMENT SYSTEM</t>
  </si>
  <si>
    <t>AM5007781+</t>
  </si>
  <si>
    <t>CANT MATE</t>
  </si>
  <si>
    <t>EXPANSION</t>
  </si>
  <si>
    <t>AZE000938+</t>
  </si>
  <si>
    <t>AZE000944+</t>
  </si>
  <si>
    <t>AZE000940+</t>
  </si>
  <si>
    <t>AZE000942+</t>
  </si>
  <si>
    <t>AZE001104+</t>
  </si>
  <si>
    <t>AM5007803+</t>
  </si>
  <si>
    <t>OVEN HIGH BFS</t>
  </si>
  <si>
    <t>OPTIMIZATION</t>
  </si>
  <si>
    <t>AZE001638+</t>
  </si>
  <si>
    <t>AZE001640+</t>
  </si>
  <si>
    <t>AZE001642+</t>
  </si>
  <si>
    <t>AZE001618+</t>
  </si>
  <si>
    <t>AM5008771+</t>
  </si>
  <si>
    <t>MIMIC PROFESSIONAL PODIUM</t>
  </si>
  <si>
    <t>AM5008781+</t>
  </si>
  <si>
    <t>PROFESSIONAL BOOT PRESS</t>
  </si>
  <si>
    <t>AM5008791+</t>
  </si>
  <si>
    <t>PROFESSIONAL BOOT SPREADER</t>
  </si>
  <si>
    <t>AM5008821+</t>
  </si>
  <si>
    <t>BOOT PRESS TOE PUNCH SET</t>
  </si>
  <si>
    <t>TOOLS</t>
  </si>
  <si>
    <t>AZE002126+</t>
  </si>
  <si>
    <t>AZE002124+</t>
  </si>
  <si>
    <t>AM5007611+</t>
  </si>
  <si>
    <t>BOOT FIT BENCH</t>
  </si>
  <si>
    <t>AM5005492+</t>
  </si>
  <si>
    <t>FOOT MEASURING DEVICE</t>
  </si>
  <si>
    <t>SPARE PARTS</t>
  </si>
  <si>
    <t>GRIP PADS</t>
  </si>
  <si>
    <t>AZE000270+</t>
  </si>
  <si>
    <t>AZE000272+</t>
  </si>
  <si>
    <t>AZE002098+</t>
  </si>
  <si>
    <t>AZE002094+</t>
  </si>
  <si>
    <t>AZE002096+</t>
  </si>
  <si>
    <t>AZE002100+</t>
  </si>
  <si>
    <t>AZE001476+</t>
  </si>
  <si>
    <t>AZE001474+</t>
  </si>
  <si>
    <t>AZE001614+</t>
  </si>
  <si>
    <t>AZE001616+</t>
  </si>
  <si>
    <t>AZE001902+</t>
  </si>
  <si>
    <t>AZE001904+</t>
  </si>
  <si>
    <t>AZE001906+</t>
  </si>
  <si>
    <t>AZE001908+</t>
  </si>
  <si>
    <t>AZE001910+</t>
  </si>
  <si>
    <t>AZE002174+</t>
  </si>
  <si>
    <t>AZE002176+</t>
  </si>
  <si>
    <t>AZE002178+</t>
  </si>
  <si>
    <t>AZE002180+</t>
  </si>
  <si>
    <t>AZE002182+</t>
  </si>
  <si>
    <t>AZE001262+</t>
  </si>
  <si>
    <t>AZE001264+</t>
  </si>
  <si>
    <t>AZE001266+</t>
  </si>
  <si>
    <t>AZE001268+</t>
  </si>
  <si>
    <t>AZE001488+</t>
  </si>
  <si>
    <t>AZE001490+</t>
  </si>
  <si>
    <t>AZE001492+</t>
  </si>
  <si>
    <t>AZE001494+</t>
  </si>
  <si>
    <t>AZE002166+</t>
  </si>
  <si>
    <t>AZE002170+</t>
  </si>
  <si>
    <t>AZE002168+</t>
  </si>
  <si>
    <t>AZE002172+</t>
  </si>
  <si>
    <t>BOA</t>
  </si>
  <si>
    <t>AZE001972+</t>
  </si>
  <si>
    <t>AZE001976+</t>
  </si>
  <si>
    <t>AZE001980+</t>
  </si>
  <si>
    <t>AZE002130+</t>
  </si>
  <si>
    <t>AZE002230+</t>
  </si>
  <si>
    <t>AZE002232+</t>
  </si>
  <si>
    <t>AZE002234+</t>
  </si>
  <si>
    <t>AZE002236+</t>
  </si>
  <si>
    <t>LIFTERS</t>
  </si>
  <si>
    <t>AZE002092+</t>
  </si>
  <si>
    <t>AZE002090+</t>
  </si>
  <si>
    <t>AN5106526+</t>
  </si>
  <si>
    <t>AN5106524+</t>
  </si>
  <si>
    <t>AN5106534+</t>
  </si>
  <si>
    <t>FOUR PRO L HD LENS Pink/Copper</t>
  </si>
  <si>
    <t>AN5106532+</t>
  </si>
  <si>
    <t>AN5106618+</t>
  </si>
  <si>
    <t>FOUR PRO L HD LENS Yellow/Blue</t>
  </si>
  <si>
    <t>AN5106540+</t>
  </si>
  <si>
    <t>AN5106994+</t>
  </si>
  <si>
    <t>AN5106996+</t>
  </si>
  <si>
    <t>AN5107002+</t>
  </si>
  <si>
    <t>AN5107000+</t>
  </si>
  <si>
    <t>FOUR PRO M Clear Lens Clear</t>
  </si>
  <si>
    <t>AN5106982+</t>
  </si>
  <si>
    <t>AN5106980+</t>
  </si>
  <si>
    <t>AN5106990+</t>
  </si>
  <si>
    <t>AN5106988+</t>
  </si>
  <si>
    <t>AN5106992+</t>
  </si>
  <si>
    <t>AN5106550+</t>
  </si>
  <si>
    <t>FOUR M HD LENS Pink/Copper</t>
  </si>
  <si>
    <t>AN5106546+</t>
  </si>
  <si>
    <t>AN5106754+</t>
  </si>
  <si>
    <t>AN5106752+</t>
  </si>
  <si>
    <t>AN5106760+</t>
  </si>
  <si>
    <t>REVENT Q L HD LENS Pink/Copper</t>
  </si>
  <si>
    <t>AN5106762+</t>
  </si>
  <si>
    <t>REVENT Q L HD LENS Yellow/Blue</t>
  </si>
  <si>
    <t>AN5106764+</t>
  </si>
  <si>
    <t>REVENT Q L CLEAR LENS Clear</t>
  </si>
  <si>
    <t>AN5107004+</t>
  </si>
  <si>
    <t>AN5107006+</t>
  </si>
  <si>
    <t>REVENT M HD LENS Yellow/Blue</t>
  </si>
  <si>
    <t>AN5106514+</t>
  </si>
  <si>
    <t>AN5106510+</t>
  </si>
  <si>
    <t>AN5106520+</t>
  </si>
  <si>
    <t>AN5106518+</t>
  </si>
  <si>
    <t>AN5106516+</t>
  </si>
  <si>
    <t>AN5106522+</t>
  </si>
  <si>
    <t>AN5106970+</t>
  </si>
  <si>
    <t>REDSTER M HD LENS Yellow/Blue</t>
  </si>
  <si>
    <t>AN5106966+</t>
  </si>
  <si>
    <t>REDSTER M HD LENS Pink/Copper</t>
  </si>
  <si>
    <t>AN5106962+</t>
  </si>
  <si>
    <t>REDSTER M HD LENS Red</t>
  </si>
  <si>
    <t>AN5106968+</t>
  </si>
  <si>
    <t>REDSTER M HD LENS Blue</t>
  </si>
  <si>
    <t>AN5106960+</t>
  </si>
  <si>
    <t>REDSTER M CLEAR LENS Clear</t>
  </si>
  <si>
    <t>AN5106976+</t>
  </si>
  <si>
    <t>AN5106974+</t>
  </si>
  <si>
    <t>AN5106978+</t>
  </si>
  <si>
    <t>REDSTER JR S CLEAR LENS Clear</t>
  </si>
  <si>
    <t>AN5006622+</t>
  </si>
  <si>
    <t>51-55 - 55-59 - 59-63 - 63-65</t>
  </si>
  <si>
    <t>AN5006624+</t>
  </si>
  <si>
    <t>AN5006628+</t>
  </si>
  <si>
    <t>AN5006634+</t>
  </si>
  <si>
    <t>AN5006630+</t>
  </si>
  <si>
    <t>REVENT GT VISOR HD Green</t>
  </si>
  <si>
    <t>AN5006636+</t>
  </si>
  <si>
    <t>REVENT GT VISOR HD Yellow/Blue</t>
  </si>
  <si>
    <t>AN5006640+</t>
  </si>
  <si>
    <t>AN5005828+</t>
  </si>
  <si>
    <t>VISOR ID HD LENS Red</t>
  </si>
  <si>
    <t>AN5005830+</t>
  </si>
  <si>
    <t>VISOR ID HD LENS Yellow/Blue</t>
  </si>
  <si>
    <t>AN5006518+</t>
  </si>
  <si>
    <t>VISOR ID HD LENS Pink/Copper</t>
  </si>
  <si>
    <t>AN5005840+</t>
  </si>
  <si>
    <t>48-52 - 51-55</t>
  </si>
  <si>
    <t>AN5006650+</t>
  </si>
  <si>
    <t>AN5006228+</t>
  </si>
  <si>
    <t>AN5006348+</t>
  </si>
  <si>
    <t>REDSTER SL CHIN GUARD Black</t>
  </si>
  <si>
    <t>AJ5005724+</t>
  </si>
  <si>
    <t>TOOLLESS HAND GUARD SYSTEM Red</t>
  </si>
  <si>
    <t>HAWX KIDS 4 Black/Teal</t>
  </si>
  <si>
    <t>HAWX KIDS 4 Dust/Pink</t>
  </si>
  <si>
    <t>HAWX KIDS 3 Black/Teal</t>
  </si>
  <si>
    <t>HAWX KIDS 3 Dust/Pink</t>
  </si>
  <si>
    <t>HAWX KIDS 2 Black/Teal</t>
  </si>
  <si>
    <t>HAWX KIDS 2 Dust/Pink</t>
  </si>
  <si>
    <t>HAWX KIDS 1 Black/Teal</t>
  </si>
  <si>
    <t>REVENT JR Pistachio</t>
  </si>
  <si>
    <t>L</t>
  </si>
  <si>
    <t>M</t>
  </si>
  <si>
    <t>S</t>
  </si>
  <si>
    <t>XS</t>
  </si>
  <si>
    <t>LIVE SHIELD AMID LITE VEST M Black</t>
  </si>
  <si>
    <t>LIVE SHIELD AMID LITE VEST M Red</t>
  </si>
  <si>
    <t>LIVE SHIELD AMID LITE VEST W Concrete</t>
  </si>
  <si>
    <t>LIVE SHIELD AMID LITE VEST W Black</t>
  </si>
  <si>
    <t>LIVE SHIELD AMID LITE Black</t>
  </si>
  <si>
    <t>LIVE SHIELD AMID LITE VEST JR Red</t>
  </si>
  <si>
    <t>LIVE SHIELD AMID LITE JR Red</t>
  </si>
  <si>
    <t>DOUBLE SKI BAG Red Tension/Black</t>
  </si>
  <si>
    <t>BACKLAND FR 32+ Black</t>
  </si>
  <si>
    <t>BACKLAND FR 32+ Off White</t>
  </si>
  <si>
    <t>BACKLAND FR 24+ Black</t>
  </si>
  <si>
    <t>BACKLAND FR 24+ Off White</t>
  </si>
  <si>
    <t>REDSTER JR</t>
  </si>
  <si>
    <t>Slalom</t>
  </si>
  <si>
    <t>Grant Slalom</t>
  </si>
  <si>
    <t>Super G</t>
  </si>
  <si>
    <t>Masters</t>
  </si>
  <si>
    <t>GS U16</t>
  </si>
  <si>
    <t>SG U16</t>
  </si>
  <si>
    <t>Allround</t>
  </si>
  <si>
    <t>130 - 138 - 146 - 154 - 162 - 170</t>
  </si>
  <si>
    <t>N MAVERICK 105 CTI Black/Gunmetal</t>
  </si>
  <si>
    <t>N MAVERICK 115 CTI Butter/Black</t>
  </si>
  <si>
    <t>MAVERICK 84 R + M 10 GW Black</t>
  </si>
  <si>
    <t>MAVERICK 78 + M 10 GW Blue/Black</t>
  </si>
  <si>
    <t>N MAVERICK 88 CTI Gunmetal/Black</t>
  </si>
  <si>
    <t>FOUR JR Glacier</t>
  </si>
  <si>
    <t>ALPS</t>
  </si>
  <si>
    <t>ATOMIC</t>
  </si>
  <si>
    <t>GS U14 - U12</t>
  </si>
  <si>
    <t>SL U14 - U12</t>
  </si>
  <si>
    <t>MAVEN 84 + M 10 GW Dust</t>
  </si>
  <si>
    <t>MAVEN 84 R + M 10 GW Dust</t>
  </si>
  <si>
    <t>MAVEN 78 + M 10 GW Light Grey</t>
  </si>
  <si>
    <t>MAVERICK 86 C R + M 10 GW Sage/Black</t>
  </si>
  <si>
    <t>MAVERICK 84 R + M 10 GW Sand/Black</t>
  </si>
  <si>
    <t>BENT 85 R + M 10 GW Multicolor</t>
  </si>
  <si>
    <t>REDSTER G9 REVOSHOCK S + I 12 GW Red Tension</t>
  </si>
  <si>
    <t>REDSTER S9 REVOSHOCK S + I 12 GW Red Tension</t>
  </si>
  <si>
    <t>REDSTER X9S REVOSHOCK S + I 12 GW Teal Tension</t>
  </si>
  <si>
    <t>REDSTER X7 REVOSHOCK C + MI 12 GW Black/Teal</t>
  </si>
  <si>
    <t>REDSTER X5 TEAL + M 10 GW Teal Tension/Black</t>
  </si>
  <si>
    <t>REDSTER X5 GREY + M 10 GW Snow/Black</t>
  </si>
  <si>
    <t>REDSTER Q9.8 REVOSHOCK S + I 12 GW Grey/Black</t>
  </si>
  <si>
    <t>REDSTER Q9 REVOSHOCK S + I 12 GW Black/Orange</t>
  </si>
  <si>
    <t>REDSTER Q7.8 REVOSHOCK C + MI 12 GW Green/Black</t>
  </si>
  <si>
    <t>REDSTER Q7 REVOSHOCK C + MI 12 GW Black/Green</t>
  </si>
  <si>
    <t>REDSTER Q6 + MI 12 GW Green/Black</t>
  </si>
  <si>
    <t>REDSTER Q5 + M 10 GW Orange/Black</t>
  </si>
  <si>
    <t>REDSTER Q4 + M 10 GW Grey/Black</t>
  </si>
  <si>
    <t>CLOUD C12 REVOSHOCK C + M 10 GW Black</t>
  </si>
  <si>
    <t>CLOUD C9 REVOSHOCK LIGHT + M 10 GW Black</t>
  </si>
  <si>
    <t>CLOUD C7 BLACK + M 10 GW Black</t>
  </si>
  <si>
    <t>CLOUD Q14 REVOSHOCK S + MI 12 GW Petrol</t>
  </si>
  <si>
    <t>CLOUD Q12 REVOSHOCK C + M 10 GW Maroon Red/Red</t>
  </si>
  <si>
    <t>CLOUD Q11 + M 10 GW Black/Anthracite</t>
  </si>
  <si>
    <t>CLOUD Q8 + M 10 GW Petrol</t>
  </si>
  <si>
    <t>VOLANT 9000 + MI 12 GW BLACK Black</t>
  </si>
  <si>
    <t>VOLANT 7000 + MI 12 GW BLACK Platinum</t>
  </si>
  <si>
    <t>VOLANT 5000 + M 10 GW BLACK Silver</t>
  </si>
  <si>
    <t>BACKLAND 65 UL + RACE SKIN 65 Red Tension/Black</t>
  </si>
  <si>
    <t>REDSTER J4 + L 6 GW Red Tension/Black</t>
  </si>
  <si>
    <t>REDSTER J2 130-150 + L 6 GW Red Tension/Black</t>
  </si>
  <si>
    <t>REDSTER J2 130-150 + C 5 GW Red Tension/Black</t>
  </si>
  <si>
    <t>REDSTER J2 100-120 + C 5 GW Red Tension/Black</t>
  </si>
  <si>
    <t>REDSTER J2 70-90 + C 5 GW Red Tension/Black</t>
  </si>
  <si>
    <t>REDSTER X2 130-150 + L 6 GW Teal Tension/Black</t>
  </si>
  <si>
    <t>REDSTER X2 100-120 + C 5 GW Teal Tension/Black</t>
  </si>
  <si>
    <t>REDSTER X2 70-90 + C 5 GW Teal Tension/Black</t>
  </si>
  <si>
    <t>MAVERICK JR 130-150 + L 6 GW Blue/Black</t>
  </si>
  <si>
    <t>MAVERICK JR 130-150 + C 5 GW Blue/Black</t>
  </si>
  <si>
    <t>MAVERICK JR 100-120 + C 5 GW Dark Green/Black</t>
  </si>
  <si>
    <t>MAVERICK JR 70-90 + C 5 GW Orange/Black</t>
  </si>
  <si>
    <t>MAVEN GIRL 130-150 + L 6 GW White/Lavender</t>
  </si>
  <si>
    <t>MAVEN GIRL 130-150 + C 5 GW White/Lavender</t>
  </si>
  <si>
    <t>MAVEN GIRL 100-120 + C 5 GW Lavender</t>
  </si>
  <si>
    <t>BACKLAND JR 140-150 + L 6 GW Petrol/Red</t>
  </si>
  <si>
    <t>BACKLAND JR 110-130 + L 6 GW Petrol/Red</t>
  </si>
  <si>
    <t>BACKLAND JR 110-130 + C 5 GW Petrol/Red</t>
  </si>
  <si>
    <t>HAWX ULTRA 130 S DUAL BOA Black/Red</t>
  </si>
  <si>
    <t>HAWX ULTRA 130 S BOA Black/Red</t>
  </si>
  <si>
    <t>HAWX ULTRA 120 S BOA Glacier/Black</t>
  </si>
  <si>
    <t>HAWX ULTRA 110 S BOA Black/Cement</t>
  </si>
  <si>
    <t>HAWX ULTRA 110 S Black/Cement</t>
  </si>
  <si>
    <t>HAWX ULTRA 100 DUAL BOA Black/Anthracite</t>
  </si>
  <si>
    <t>HAWX ULTRA 100 BOA Black/Red</t>
  </si>
  <si>
    <t>HAWX ULTRA 100 Black/Red</t>
  </si>
  <si>
    <t>HAWX ULTRA 115 S BOA W Black/Dust</t>
  </si>
  <si>
    <t>HAWX ULTRA 105 S BOA W Ice/Glacier</t>
  </si>
  <si>
    <t>HAWX ULTRA 95 BOA W Black/Sage</t>
  </si>
  <si>
    <t>HAWX ULTRA 95 W Black/Sage</t>
  </si>
  <si>
    <t>HAWX ULTRA 85 BOA W Black/Anthracite</t>
  </si>
  <si>
    <t>HAWX ULTRA 85 W Black/Anthracite</t>
  </si>
  <si>
    <t>HAWX PRIME 130 S BOA Black/Red</t>
  </si>
  <si>
    <t>HAWX PRIME 130 S BOA Cement/Black/Red</t>
  </si>
  <si>
    <t>HAWX PRIME 130 S Black/Red</t>
  </si>
  <si>
    <t>HAWX PRIME 120 S BOA Army Green/Black</t>
  </si>
  <si>
    <t>HAWX PRIME 120 S Black/Teal</t>
  </si>
  <si>
    <t>HAWX PRIME 110 S BOA Black/Red</t>
  </si>
  <si>
    <t>HAWX PRIME 110 S BOA Black/Anthracite</t>
  </si>
  <si>
    <t>HAWX PRIME 110 S Black/Anthracite</t>
  </si>
  <si>
    <t>HAWX PRIME 110 BOA Black/Glacier</t>
  </si>
  <si>
    <t>HAWX PRIME 100 BOA Black/Red</t>
  </si>
  <si>
    <t>HAWX PRIME 100 Black/Red</t>
  </si>
  <si>
    <t>HAWX PRIME 90 Black/Anthracite</t>
  </si>
  <si>
    <t>HAWX PRIME 115 S BOA W Not Purple/Black</t>
  </si>
  <si>
    <t>HAWX PRIME 105 S BOA W Black/Stone/Gold</t>
  </si>
  <si>
    <t>HAWX PRIME 105 S W Black/Teal</t>
  </si>
  <si>
    <t>HAWX PRIME 95 BOA W Ice/Black</t>
  </si>
  <si>
    <t>HAWX PRIME 95 BOA W Black/Dust</t>
  </si>
  <si>
    <t>HAWX PRIME 95 W Black/Dust</t>
  </si>
  <si>
    <t>HAWX PRIME 85 BOA W Black/Anthracite</t>
  </si>
  <si>
    <t>HAWX PRIME 85 W Black/Anthracite</t>
  </si>
  <si>
    <t>HAWX PRIME 75 W Black/Ice</t>
  </si>
  <si>
    <t>HAWX MAGNA 130 S Black/Red</t>
  </si>
  <si>
    <t>HAWX MAGNA 120 S Glacier/Black</t>
  </si>
  <si>
    <t>HAWX MAGNA 110 S Anthracite/Black/Teal</t>
  </si>
  <si>
    <t>HAWX MAGNA 110 Black/Cement/Red</t>
  </si>
  <si>
    <t>HAWX MAGNA 100 Black/Red</t>
  </si>
  <si>
    <t>HAWX MAGNA 80 Black/Red</t>
  </si>
  <si>
    <t>HAWX MAGNA 105 S W Black/Dust</t>
  </si>
  <si>
    <t>HAWX MAGNA 95 W Black/Stone</t>
  </si>
  <si>
    <t>HAWX MAGNA 85 W Black/Sage</t>
  </si>
  <si>
    <t>HAWX MAGNA 75 W Black/Gold</t>
  </si>
  <si>
    <t>REMEDY 130 Butter/Black</t>
  </si>
  <si>
    <t>REDSTER TR F5 Red Tension/Black/Magenta</t>
  </si>
  <si>
    <t>REDSTER TR F4 Red Tension/Black/Magenta</t>
  </si>
  <si>
    <t>REDSTER TR 3 Red Tension/Black/Magenta</t>
  </si>
  <si>
    <t>REDSTER STR F5 Red Tension/Black/Magenta</t>
  </si>
  <si>
    <t>REDSTER STR F4 Red Tension/Black/Magenta</t>
  </si>
  <si>
    <t>REDSTER STR 3 Red Tension/Black/Magenta</t>
  </si>
  <si>
    <t>REDSTER STR 2 LC Red Tension/Black/Magenta</t>
  </si>
  <si>
    <t>REDSTER STR 1 LC Red Tension/Black/Magenta</t>
  </si>
  <si>
    <t>REDSTER TX 130 Red Tension/Black/Magenta</t>
  </si>
  <si>
    <t>REDSTER TX 120 Anthracite/Black/Teal</t>
  </si>
  <si>
    <t>REDSTER TX 110 Black/Magenta</t>
  </si>
  <si>
    <t>REDSTER TX 100 LC Red Tension/Black/Magenta</t>
  </si>
  <si>
    <t>REDSTER TX 80 LC Red Tension/Black/Magenta</t>
  </si>
  <si>
    <t>HAWX ULTRA XTD 130 BOA Dust/Black</t>
  </si>
  <si>
    <t>HAWX ULTRA XTD 120 BOA Moss/Black</t>
  </si>
  <si>
    <t>HAWX ULTRA XTD 115 BOA W Sage/Black</t>
  </si>
  <si>
    <t>HAWX ULTRA XTD 105 BOA W Black/Not Purple</t>
  </si>
  <si>
    <t>HAWX PRIME XTD 130 BOA Not Purple/Cement</t>
  </si>
  <si>
    <t>HAWX PRIME XTD 120 BOA Army Green/Orange</t>
  </si>
  <si>
    <t>HAWX PRIME XTD 115 BOA W Stone/Pistachio</t>
  </si>
  <si>
    <t>HAWX PRIME XTD 110 BOA Black/Storm/Orange</t>
  </si>
  <si>
    <t>HAWX PRIME XTD 105 BOA W Not Purple/Stone</t>
  </si>
  <si>
    <t>HAWX PRIME XTD 95 BOA W Black/Stone</t>
  </si>
  <si>
    <t>HAWX MAGNA XTD 130 Storm/Orange</t>
  </si>
  <si>
    <t>HAWX MAGNA XTD 120 Black/Orange</t>
  </si>
  <si>
    <t>HAWX MAGNA XTD 105 Black/Teal</t>
  </si>
  <si>
    <t>BACKLAND XTD CARBON 120 Black/Army Green-X/Orange</t>
  </si>
  <si>
    <t>BACKLAND XTD CARBON 120 GW Black/Red</t>
  </si>
  <si>
    <t>BACKLAND XTD 110 Storm/Stone F04/Orange</t>
  </si>
  <si>
    <t>BACKLAND XTD CARBON 115 W Black/Rust</t>
  </si>
  <si>
    <t>BACKLAND XTD 105 W GW White/Black/Gold</t>
  </si>
  <si>
    <t>BACKLAND XTD 95 W Storm/Aqua</t>
  </si>
  <si>
    <t>BACKLAND CARBON Black/Red</t>
  </si>
  <si>
    <t>BACKLAND PRO Black/Red</t>
  </si>
  <si>
    <t>BACKLAND PRO W White/Rust/Black</t>
  </si>
  <si>
    <t>REDSTER TJ 65 Red/Black</t>
  </si>
  <si>
    <t>REDSTER TJ 60 Red Tension/Black</t>
  </si>
  <si>
    <t>REMEDY TJ 65 Butter/Black</t>
  </si>
  <si>
    <t>HAWX KIDS 1 Black/Pink</t>
  </si>
  <si>
    <t>AMT ULTRA SQS W Black/Champ Gold</t>
  </si>
  <si>
    <t>AMT CARBON SQS Black/Anthrazit</t>
  </si>
  <si>
    <t>AMT CARBON SQS W White/Light Grey</t>
  </si>
  <si>
    <t>AMT SQS Green</t>
  </si>
  <si>
    <t>AMT SQS Light Grey/Grey</t>
  </si>
  <si>
    <t>AMT SQS W Sandd</t>
  </si>
  <si>
    <t>AMT SQS W Pistachio</t>
  </si>
  <si>
    <t>CLOUD Pistachio</t>
  </si>
  <si>
    <t>BCT FREERIDE SQS All Black</t>
  </si>
  <si>
    <t>BCT MOUNTAINEERING CARBON SQS Grey/Red</t>
  </si>
  <si>
    <t>BCT TOURING CARBON SQS Red/Grey</t>
  </si>
  <si>
    <t>BCT TOURING CARBON SQS W White/Carbon Arc</t>
  </si>
  <si>
    <t>BCT TOURING SQS W Plum</t>
  </si>
  <si>
    <t>BCT TOURING Pistachio</t>
  </si>
  <si>
    <t>BCT TOURING Sandd</t>
  </si>
  <si>
    <t>REDSTER RS GS SQS Red Tension/Carbon</t>
  </si>
  <si>
    <t>REDSTER RS SL SQS Red Tension/Carbon</t>
  </si>
  <si>
    <t>REDSTER CARBON SQS Red Tension</t>
  </si>
  <si>
    <t>REDSTER GS SQS Red Tension</t>
  </si>
  <si>
    <t>REDSTER RS SQS Red Tension</t>
  </si>
  <si>
    <t>Redster X CARBON SQS Teal Tension/Black</t>
  </si>
  <si>
    <t>Redster X SQS Teal Tension</t>
  </si>
  <si>
    <t>REDSTER X Off White/Black/Teal</t>
  </si>
  <si>
    <t>REDSTER Q CARBON SQS Green/Carbon</t>
  </si>
  <si>
    <t>REDSTER JR SQS Red Tension/Black</t>
  </si>
  <si>
    <t>FOUR AMID PRO Light Grey</t>
  </si>
  <si>
    <t>FOUR AMID LITE Concrete</t>
  </si>
  <si>
    <t>FOUR AMID LITE Light Grey</t>
  </si>
  <si>
    <t>REVENT GT AMID Green</t>
  </si>
  <si>
    <t>REVENT GT AMID SIGNATURE Holograph/All Black</t>
  </si>
  <si>
    <t>REVENT GT AMID White Heather</t>
  </si>
  <si>
    <t>REVENT GT AMID White/Black</t>
  </si>
  <si>
    <t>REVENT AMID White Heather</t>
  </si>
  <si>
    <t>REVENT LITE+ Concrete</t>
  </si>
  <si>
    <t>REVENT LITE+ White Heather</t>
  </si>
  <si>
    <t>REVENT LITE Concrete</t>
  </si>
  <si>
    <t>REVENT LITE White Heather</t>
  </si>
  <si>
    <t>SAVOR AMID Pistachio</t>
  </si>
  <si>
    <t>REVENT GT AMID VISOR HD PHOTO Black</t>
  </si>
  <si>
    <t>REVENT GT AMID VISOR HD PHOTO White Heather</t>
  </si>
  <si>
    <t>REVENT GT AMID VISOR HD White/Black</t>
  </si>
  <si>
    <t>REVENT GT AMID VISOR HD White Heather</t>
  </si>
  <si>
    <t>REVENT GT AMID VISOR HD Deep Ocean</t>
  </si>
  <si>
    <t>SAVOR AMID VISOR HD Concrete</t>
  </si>
  <si>
    <t>SAVOR VISOR PHOTO White Heather</t>
  </si>
  <si>
    <t>SAVOR VISOR STEREO Ocean</t>
  </si>
  <si>
    <t>SAVOR VISOR STEREO White Heather</t>
  </si>
  <si>
    <t>REDSTER WC Red Tension/Carbon</t>
  </si>
  <si>
    <t>VOLANT VISOR Black/Metallic</t>
  </si>
  <si>
    <t>VOLANT VISOR Champ Gold/Metallic/Black</t>
  </si>
  <si>
    <t>REVENT VISOR JR Concrete</t>
  </si>
  <si>
    <t>REVENT VISOR JR Gull Gray</t>
  </si>
  <si>
    <t>REVENT VISOR JR White Heather</t>
  </si>
  <si>
    <t>FOUR PRO L SIGNATURE NMC Pink Powder</t>
  </si>
  <si>
    <t>FOUR PRO L HD PHOTO Maverick</t>
  </si>
  <si>
    <t>FOUR PRO L HD Concrete/Butter</t>
  </si>
  <si>
    <t>FOUR PRO L HD Pink</t>
  </si>
  <si>
    <t>FOUR PRO M HD Pink</t>
  </si>
  <si>
    <t>FOUR Q L HD PHOTO Black</t>
  </si>
  <si>
    <t>FOUR Q L HD PHOTO Sand</t>
  </si>
  <si>
    <t>FOUR Q L SIGNATURE Wild/Concrete</t>
  </si>
  <si>
    <t>FOUR Q L SIGNATURE Black/Pink</t>
  </si>
  <si>
    <t>FOUR M HD Pistachio</t>
  </si>
  <si>
    <t>REVENT L HD Deep Ocean</t>
  </si>
  <si>
    <t>REVENT L HD Maverick</t>
  </si>
  <si>
    <t>REVENT M HD Gull Gray</t>
  </si>
  <si>
    <t>REVENT Q L SIGNATURE TD Aurora Borealis</t>
  </si>
  <si>
    <t>REVENT Q L HD Green</t>
  </si>
  <si>
    <t>SAVOR M PHOTO Pistachio</t>
  </si>
  <si>
    <t>REDSTER WC L HD Black</t>
  </si>
  <si>
    <t>REDSTER WC L HD Red Tension</t>
  </si>
  <si>
    <t>REDSTER WC M HD Black</t>
  </si>
  <si>
    <t>REDSTER WC M HD Red Tension</t>
  </si>
  <si>
    <t>REDSTER L HD Red Tension</t>
  </si>
  <si>
    <t>REDSTER L HD White</t>
  </si>
  <si>
    <t>REDSTER L HD Black</t>
  </si>
  <si>
    <t>REDSTER M HD Black</t>
  </si>
  <si>
    <t>REDSTER M HD White</t>
  </si>
  <si>
    <t>REDSTER M HD Red Tension</t>
  </si>
  <si>
    <t>REDSTER JR WC S Red Tension</t>
  </si>
  <si>
    <t>LIVE SHIELD Shorts All Black</t>
  </si>
  <si>
    <t>RS SKI WHEELIE 4 PAIRS + Red/Rio Red</t>
  </si>
  <si>
    <t>REDSTER SKI BAG 3 PAIRS Black/Red Tension</t>
  </si>
  <si>
    <t>N BACKLAND 108 W Kakhi/Red/Sand</t>
  </si>
  <si>
    <t>N BACKLAND 101 W Blue/Sand</t>
  </si>
  <si>
    <t>N BACKLAND 65 UL Red Tension/Black</t>
  </si>
  <si>
    <t>N BACKLAND JR 140-150 Petrol/Red</t>
  </si>
  <si>
    <t>N BACKLAND JR 110-130 Petrol/Red</t>
  </si>
  <si>
    <t>N BACKLAND SUMMIT 12 BR Black/Gunmetal</t>
  </si>
  <si>
    <t>N BACKLAND SUMMIT 9 BR Black/Gunmetal</t>
  </si>
  <si>
    <t>N BACKLAND SUMMIT 5 BR Black/Gunmetal</t>
  </si>
  <si>
    <t>N BACKLAND SUMMIT 12 LSH Black/Gunmetal</t>
  </si>
  <si>
    <t>N BACKLAND SUMMIT 9 LSH Black/Gunmetal</t>
  </si>
  <si>
    <t>N SHIFT² 13 MN Black/Green/Bronze</t>
  </si>
  <si>
    <t>NR SHIFT² 10 MN DEMO Black/Bronze</t>
  </si>
  <si>
    <t>FOUR PRO L HD PHOTO Sand</t>
  </si>
  <si>
    <t>REVENT L HD Sand</t>
  </si>
  <si>
    <t>REVENT Q L HD Sand</t>
  </si>
  <si>
    <t>SAVOR L PHOTO Black/ALL WEATHER</t>
  </si>
  <si>
    <t>SAVOR L PHOTO Deep Ocean/ALL WEATHER</t>
  </si>
  <si>
    <t>SAVOR L PHOTO Maroon/ALL WEATHER</t>
  </si>
  <si>
    <t>SAVOR L PHOTO White/ALL WEATHER</t>
  </si>
  <si>
    <t>SAVOR L STEREO Black/ALL WEATHER</t>
  </si>
  <si>
    <t>SAVOR L STEREO White/ALL WEATHER</t>
  </si>
  <si>
    <t>SAVOR M STEREO Grey Pink/ALL WEATHER</t>
  </si>
  <si>
    <t>FOUR JR XS FLASH White/ALL WEATHER</t>
  </si>
  <si>
    <t>SHOCKSTOPPER HAWX Black</t>
  </si>
  <si>
    <t>SHOCKSTOPPER HAWX ULTRA XTD Black</t>
  </si>
  <si>
    <t>REMEDY SHOCKSTOPPER BOOT BOARD Black</t>
  </si>
  <si>
    <t>1X2 CRAMPON MTN/BACKLAND Black</t>
  </si>
  <si>
    <t>1X2 DTPLTFR ICON10/12 1mm Black</t>
  </si>
  <si>
    <t>1X2 DTPLTFR ICON10/12 2mm Black</t>
  </si>
  <si>
    <t>1X2 DTPLTFR I10/12 3mm Black</t>
  </si>
  <si>
    <t>1X2 DTPLTFR ICON24&amp;30 1mm Black</t>
  </si>
  <si>
    <t>1X2 DTPLTFR ICON24&amp;30 2mm Black</t>
  </si>
  <si>
    <t>1X2 DTPLTFR ICON24&amp;30 3mm Black</t>
  </si>
  <si>
    <t>1X2 DTPLTFR ICON24&amp;30 4mm Black</t>
  </si>
  <si>
    <t>1X2 DTPLTRR ICON24&amp;30 2mm Black</t>
  </si>
  <si>
    <t>1X2 DTPLTRR ICON24&amp;30 3mm Black</t>
  </si>
  <si>
    <t>1X2 DTPLTRR ICON24&amp;30 4mm Black</t>
  </si>
  <si>
    <t>1X2 DTPLTRR I10/12/16 1mm Black</t>
  </si>
  <si>
    <t>1X2 DTPLTRR I10/12/16 2mm Black</t>
  </si>
  <si>
    <t>1X2 DTPLTRR I10/12/16 3mm Black</t>
  </si>
  <si>
    <t>1X2 DTPLTRR I10/12/16 4mm Black</t>
  </si>
  <si>
    <t xml:space="preserve">2X2 KIT Pedal Jr RACE </t>
  </si>
  <si>
    <t>0.5° CANTING SHIM - LARGE 25-33.5 Black</t>
  </si>
  <si>
    <t>1.0° CANTING SHIM - LARGE 25-33.5 Black</t>
  </si>
  <si>
    <t>1.5° CANTING SHIM - LARGE 25-33.5 Black</t>
  </si>
  <si>
    <t>2.0° CANTING SHIM - LARGE 25-33.5 Black</t>
  </si>
  <si>
    <t>0.5° CANTING SHIM - SMALL 22-24.5 Black</t>
  </si>
  <si>
    <t>1.0° CANTING SHIM - SMALL 22-24.5 Black</t>
  </si>
  <si>
    <t>1.5° CANTING SHIM - SMALL 22-24.5 Black</t>
  </si>
  <si>
    <t>2.0° CANTING SHIM - SMALL 22-24.5 Black</t>
  </si>
  <si>
    <t>2.5° CANTING SHIM - LARGE 25-33.5 Black</t>
  </si>
  <si>
    <t>3.0° CANTING SHIM - LARGE 25-33.5 Black</t>
  </si>
  <si>
    <t>2.5° CANTING SHIM - SMALL 22-24.5 Black</t>
  </si>
  <si>
    <t>3.0° CANTING SHIM - SMALL 22-24.5 Black</t>
  </si>
  <si>
    <t>V3 TONGUE SYSTEM MEDIUM MV FIT 22-23 Black</t>
  </si>
  <si>
    <t>V3 TONGUE SYSTEM MEDIUM MV FIT 24-25 Black</t>
  </si>
  <si>
    <t>V3 TONGUE SYSTEM MEDIUM MV FIT 26-27 Black</t>
  </si>
  <si>
    <t>V3 TONGUE SYSTEM MEDIUM MV FIT 28-29 Black</t>
  </si>
  <si>
    <t>V3 TONGUE SYSTEM MEDIUM MV FIT 30-31 Black</t>
  </si>
  <si>
    <t>V3 TONGUE SYSTEM THICK LV FIT 22-23 White</t>
  </si>
  <si>
    <t>V3 TONGUE SYSTEM THICK LV FIT 24-25 White</t>
  </si>
  <si>
    <t>V3 TONGUE SYSTEM THICK LV FIT 26-27 White</t>
  </si>
  <si>
    <t>V3 TONGUE SYSTEM THICK LV FIT 28-29 White</t>
  </si>
  <si>
    <t>V3 TONGUE SYSTEM THICK LV FIT 30-31 White</t>
  </si>
  <si>
    <t>V3 TONGUE SYSTEM THIN HV FIT 22-23 Red</t>
  </si>
  <si>
    <t>V3 TONGUE SYSTEM THIN HV FIT 24-25 Red</t>
  </si>
  <si>
    <t>V3 TONGUE SYSTEM THIN HV FIT 26-27 Red</t>
  </si>
  <si>
    <t>V3 TONGUE SYSTEM THIN HV FIT 28-29 Red</t>
  </si>
  <si>
    <t>V3 TONGUE SYSTEM THIN HV FIT 30-31 Red</t>
  </si>
  <si>
    <t>MIMIC PROFESSIONAL FOAM CARTRIDGES White</t>
  </si>
  <si>
    <t>SHOCKSTOPPER LINER SPOILER Black</t>
  </si>
  <si>
    <t>THE GNAR BAR Gold Rush</t>
  </si>
  <si>
    <t>UNISEX HAWX MIMIC PROFESSIONAL LINER Black/Carbon</t>
  </si>
  <si>
    <t>UNISEX HAWX XTD MIMIC PROFESSIONAL LINER Black/Carbon</t>
  </si>
  <si>
    <t>REDSTER MIMIC PROFESSIONAL LINER Black/Carbon</t>
  </si>
  <si>
    <t>50MM BACKLAND XTD QR CAM STRAP Black</t>
  </si>
  <si>
    <t>40MM BACKLAND XTD QR CAM STRAP Black</t>
  </si>
  <si>
    <t>55MM PROFESSIONAL DUAL STRAP - SHORT Black</t>
  </si>
  <si>
    <t>55MM PROFESSIONAL DUAL STRAP - LONG Black</t>
  </si>
  <si>
    <t>45MM PROFESSIONAL STRAP - SHORT Black</t>
  </si>
  <si>
    <t>45MM PROFESSIONAL STRAP - LONG Black</t>
  </si>
  <si>
    <t>40MM CAM STRAP - SHORT Black</t>
  </si>
  <si>
    <t>45MM CAM STRAP - LONG Black</t>
  </si>
  <si>
    <t>30MM ELASTIC VELCRO STRAP - LONG Black</t>
  </si>
  <si>
    <t>30MM ELASTIC VELCRO STRAP - SHORT Black</t>
  </si>
  <si>
    <t>UNISEX HAWX ULTRA MIMIC PLATINUM LINER Black</t>
  </si>
  <si>
    <t>UNISEX HAWX ULTRA XTD MIMIC PLATINUM LINER Black</t>
  </si>
  <si>
    <t>UNISEX HAWX PRIME MIMIC PLATINUM LINER Black</t>
  </si>
  <si>
    <t>UNISEX HAWX PRIME XTD MIMIC ELITE LINER Black</t>
  </si>
  <si>
    <t>UNISEX HAWX MAGNA MIMIC PLATINUM LINER Black</t>
  </si>
  <si>
    <t>REDSTER STR TR WORLD CUP RACE LINER Black/Red</t>
  </si>
  <si>
    <t>REDSTER STR WORLD CUP GOLD LOW CUFF LINER Black</t>
  </si>
  <si>
    <t>REDSTER TX WORLD CUP ELITE LINER Black/Red</t>
  </si>
  <si>
    <t>REDSTER TX WORLD CUP GOLD LOW CUFF LINER Black</t>
  </si>
  <si>
    <t>VOLUME REDUCING PAD KIT 22-24 Black</t>
  </si>
  <si>
    <t>VOLUME REDUCING PAD KIT 25-33 Black</t>
  </si>
  <si>
    <t>VOLUME REDUCING LEG PAD MEDIUM - 32cm Black</t>
  </si>
  <si>
    <t>VOLUME REDUCING LEG PAD LARGE - 34cm Black</t>
  </si>
  <si>
    <t>VOLUME REDUCING LEG PAD SMALL - 30cm Black</t>
  </si>
  <si>
    <t>VOLUME REDUCING LEG PAD XS - 28cm Black</t>
  </si>
  <si>
    <t>REDSTER BOOT BLANKET SMALL 22-25 Black/Red</t>
  </si>
  <si>
    <t>REDSTER BOOT BLANKET MEDIUM 26-29 Black/Red</t>
  </si>
  <si>
    <t>REDSTER SPEED CUFF A HARDNESS 22-23 Red</t>
  </si>
  <si>
    <t>REDSTER FULL FOAM PROFESSIONAL LINER Black</t>
  </si>
  <si>
    <t>FULL FOAM KIT 22-24 White</t>
  </si>
  <si>
    <t>FULL FOAM KIT 25-27 White</t>
  </si>
  <si>
    <t>FULL FOAM KIT 28-29 White</t>
  </si>
  <si>
    <t>BACKLAND CARBON TONGUE SHIELD Carbon</t>
  </si>
  <si>
    <t>MEMORY FIT COOLING PACK LARGE 26-33 Black</t>
  </si>
  <si>
    <t>MEMORY FIT COOLING PACK SMALL 21-25 Black</t>
  </si>
  <si>
    <t>MEMORY FIT GLOVE SET Black</t>
  </si>
  <si>
    <t>MEMORY FIT PAD KIT STANDARD HARDNESS Black</t>
  </si>
  <si>
    <t>MEMORY FIT PAD KIT FIRM HARDNESS White</t>
  </si>
  <si>
    <t>MIMIC LINER SOCK SET Assorted</t>
  </si>
  <si>
    <t>TOE CAP SET Assorted</t>
  </si>
  <si>
    <t>MIMIC SHOE HORN SET Red</t>
  </si>
  <si>
    <t>MIMIC PROFESSIONAL FOAMING GUN Black</t>
  </si>
  <si>
    <t>AJR GRIP PAD ISO 5355 15-21.5 Black</t>
  </si>
  <si>
    <t>AJR GRIP PAD ISO 5355 22-27.5 Black</t>
  </si>
  <si>
    <t>CANTABLE DUAL COMPONENT GRIP PAD 25-33.5 Black/Black</t>
  </si>
  <si>
    <t>CANTABLE DUAL COMPONENT GRIP PAD 22-24.5 Black/Black</t>
  </si>
  <si>
    <t>CANTABLE GRIPWALK PAD 22-24.5 Black/Black</t>
  </si>
  <si>
    <t>CANTABLE GRIPWALK PAD 25-33.5 Black/Black</t>
  </si>
  <si>
    <t>CANTABLE SINGLE COMPONENT GRIP PAD 22-24.5 Black</t>
  </si>
  <si>
    <t>CANTABLE SINGLE COMPONENT GRIP PAD 25-33.5 Black</t>
  </si>
  <si>
    <t>COMPLETE TECH GRIPWALK 22-24.5 Black/White</t>
  </si>
  <si>
    <t>COMPLETE TECH GRIPWALK 25-32.5 Black/White</t>
  </si>
  <si>
    <t>HAWX MAGNA R GRIP PAD SET 22-23 Grey</t>
  </si>
  <si>
    <t>HAWX MAGNA R GRIP PAD SET 24-25 Green</t>
  </si>
  <si>
    <t>HAWX MAGNA R GRIP PAD SET 26-27 Blue</t>
  </si>
  <si>
    <t>HAWX MAGNA R GRIP PAD SET 28-29 Red</t>
  </si>
  <si>
    <t>HAWX MAGNA R GRIP PAD SET 30 Yellow</t>
  </si>
  <si>
    <t>RTX SINGLE COMPONENT (SC) GRIP PAD 21-24.5 Black</t>
  </si>
  <si>
    <t>RTX SINGLE COMPONENT (SC) GRIP PAD 25-29.5 Black</t>
  </si>
  <si>
    <t>RTX GRIPWALK PAD 21-24.5 Black/Anthracite</t>
  </si>
  <si>
    <t>RTX GRIPWALK PAD 25-29.5 Black/Anthracite</t>
  </si>
  <si>
    <t>RTJ JR GRIP PAD 18-21.5 Black</t>
  </si>
  <si>
    <t>REDSTER DUAL COMPONENT LIFTER 21-24 Black/Black</t>
  </si>
  <si>
    <t>REDSTER DUAL COMPONENT LIFTER 25-29 Black/Black</t>
  </si>
  <si>
    <t>REDSTER CS 3MM LIFTER 21-24 Black</t>
  </si>
  <si>
    <t>REDSTER CS 3MM LIFTER 25-29 Black</t>
  </si>
  <si>
    <t>REDSTER CS 5MM LIFTER 21-24 Black</t>
  </si>
  <si>
    <t>REDSTER CS 5MM LIFTER 25-29 Black</t>
  </si>
  <si>
    <t>REDSTER STR 3MM LIFTER 22-25 Black</t>
  </si>
  <si>
    <t>REDSTER STR 3MM LIFTER 26-29 Black</t>
  </si>
  <si>
    <t>REDSTER STR 5MM LIFTER 22-25 Black</t>
  </si>
  <si>
    <t>REDSTER STR 5MM LIFTER 26-29 Black</t>
  </si>
  <si>
    <t>REDSTER TR TX 3MM LIFTER 21-24 Black</t>
  </si>
  <si>
    <t>REDSTER TR TX 3MM LIFTER 25-29 Black</t>
  </si>
  <si>
    <t>REDSTER TR TX 5MM LIFTER 21-24 Black</t>
  </si>
  <si>
    <t>REDSTER TR TX 5MM LIFTER 25-29 Black</t>
  </si>
  <si>
    <t>ALPINE BOA H+i1 DIAL SET with 40cm CABLE Black</t>
  </si>
  <si>
    <t>ALPINE BOA H+i1 CUFF DIAL SET with 80cm CABLE Black</t>
  </si>
  <si>
    <t>ALPINE BOA H+i1 CUFF GUIDE SET Black</t>
  </si>
  <si>
    <t>ALPINE BOA H+i1 GUIDE SET Black</t>
  </si>
  <si>
    <t>ALPINE BOA H+i1 CABLE SET 40cm Steel</t>
  </si>
  <si>
    <t>ALPINE BOA H+i1 CABLE SET 45cm Silver</t>
  </si>
  <si>
    <t>ALPINE BOA H+i1 CUFF CABLE SET 80cm Silver</t>
  </si>
  <si>
    <t>CUFF BOA REPLACEABLE SKID PLATE Black</t>
  </si>
  <si>
    <t>FOUR PRO L HD PHOTO LENS Green/Gold</t>
  </si>
  <si>
    <t>FOUR PRO L HD PHOTO LENS Amber Gold</t>
  </si>
  <si>
    <t>FOUR PRO STEREO LENS Clear</t>
  </si>
  <si>
    <t>FOUR PRO M HD PHOTO Green/Gold</t>
  </si>
  <si>
    <t>FOUR PRO M HD PHOTO Amber/Gold</t>
  </si>
  <si>
    <t>FOUR PRO M HD Yellow/Blue</t>
  </si>
  <si>
    <t>FOUR Q L PHOTO HD LENS Amber/Gold</t>
  </si>
  <si>
    <t>FOUR Q L PHOTO HD LENS Green/Gold</t>
  </si>
  <si>
    <t>FOUR Q L PHOTO HD LENS Yellow/Blue</t>
  </si>
  <si>
    <t>FOUR Q L PHOTO HD LENS Pink/Copper</t>
  </si>
  <si>
    <t>FOUR Q L PHOTO HD LENS Clear</t>
  </si>
  <si>
    <t>REVENT Q L HD PHOTO LENS Amber/Gold</t>
  </si>
  <si>
    <t>REVENT Q L HD PHOTO LENS Green/Gold</t>
  </si>
  <si>
    <t>REVENT L HD Yellow/Blue</t>
  </si>
  <si>
    <t>REDSTER L HD LENS Red</t>
  </si>
  <si>
    <t>REDSTER L HD LENS Yellow/Blue</t>
  </si>
  <si>
    <t>REDSTER L HD LENS Blue</t>
  </si>
  <si>
    <t>REDSTER L HD LENS Pink/Copper</t>
  </si>
  <si>
    <t>REDSTER STEREO LENS Clear</t>
  </si>
  <si>
    <t>REDSTER JR Yellow/Blue</t>
  </si>
  <si>
    <t>REDSTER JR Pink/Copper</t>
  </si>
  <si>
    <t>REVENT GT VISOR HD PHOTO Amber/Gold</t>
  </si>
  <si>
    <t>REVENT GT VISOR HD PHOTO Green/Gold</t>
  </si>
  <si>
    <t>REVENT GT VISOR HD Pink/Copper</t>
  </si>
  <si>
    <t>Revent GT VISOR CLEAR Clear</t>
  </si>
  <si>
    <t xml:space="preserve">VISOR ID CLEAR LENS </t>
  </si>
  <si>
    <t>REDSTER CHIN GUARD SYSTEM Black</t>
  </si>
  <si>
    <t>STAR NUT TOOL Silver</t>
  </si>
  <si>
    <t>CUFF ALIGNMENT TOOL Silver/Red</t>
  </si>
  <si>
    <t>HAWX ULTRA W MIMIC PLATINUM LINER Black</t>
  </si>
  <si>
    <t>HAWX ULTRA XTD W MIMIC PLATINUM LINER Black</t>
  </si>
  <si>
    <t>HAWX ULTRA XTD W AFS MIMIC PLATINUM LINER Black</t>
  </si>
  <si>
    <t>HAWX PRIME W MIMIC PLATINUM LINER Black</t>
  </si>
  <si>
    <t>HAWX PRIME XTD W MIMIC PLATINUM LINER Black</t>
  </si>
  <si>
    <t>HAWX MAGNA W MIMIC GOLD LINER Black</t>
  </si>
  <si>
    <t>HAWX MAGNA XTD W MIMIC GOLD LINER Black</t>
  </si>
  <si>
    <t>BACKLAND W GOLD LINER Black</t>
  </si>
  <si>
    <t>BACKLAND XTD W 3D PLATINUM LINER Black</t>
  </si>
  <si>
    <t>HAWX MIMIC W PROFESSIONAL LINER Black/Carbon</t>
  </si>
  <si>
    <t>HAWX ULTRA XTD AFS MIMIC PLATINUM LINER Black</t>
  </si>
  <si>
    <t>HAWX MAGNA XTD MIMIC PLATINUM LINER Black</t>
  </si>
  <si>
    <t>BACKLAND 3D PLATINUM TOUR LINER Black/Red</t>
  </si>
  <si>
    <t>BACKLAND XTD 3D PLATINUM LINER Black/Red</t>
  </si>
  <si>
    <t>REDSTER RAIN COAT BLACK</t>
  </si>
  <si>
    <t>REDSTER RAIN COAT RACING GRADIENT</t>
  </si>
  <si>
    <t>REDSTER JACKET BLACK/RACING GRADIENT</t>
  </si>
  <si>
    <t>REDSTER JACKET BLACK</t>
  </si>
  <si>
    <t>REDSTER VEST BLACK</t>
  </si>
  <si>
    <t>REDSTER VEST RACING GRADIENT</t>
  </si>
  <si>
    <t>ALPS FZ HOODIE M MOOD INDIGO</t>
  </si>
  <si>
    <t>ALPS FZ HOODIE M BURNT OCHRE</t>
  </si>
  <si>
    <t>ALPS FZ HOODIE M GRANITE GREEN</t>
  </si>
  <si>
    <t>ALPS FZ HOODIE W BLACK</t>
  </si>
  <si>
    <t>ALPS FZ HOODIE W CHATEAU GRAY</t>
  </si>
  <si>
    <t>ALPS FZ HOODIE W GRANITE GREEN</t>
  </si>
  <si>
    <t>ALPS VEST M BLACK</t>
  </si>
  <si>
    <t>ALPS VEST M FLAME SCARLET/PORT ROYALE</t>
  </si>
  <si>
    <t>ALPS VEST W BLACK</t>
  </si>
  <si>
    <t>ALPS VEST W CHATEAU GRAY</t>
  </si>
  <si>
    <t>ALPS JACKET M PINE GROVE</t>
  </si>
  <si>
    <t>ALPS JACKET M PORT ROYALE/FLAME SCARLET</t>
  </si>
  <si>
    <t>ALPS JACKET M OBSIDIAN/TURBULENCE</t>
  </si>
  <si>
    <t>ATOMIC JACKET M BLACK</t>
  </si>
  <si>
    <t>ATOMIC JACKET M SATELLITE</t>
  </si>
  <si>
    <t>ATOMIC FLEECE VEST M TURBULENCE/BLACK</t>
  </si>
  <si>
    <t>ATOMIC FLEECE VEST M BIT OF BLUE/MOOD INDIGO</t>
  </si>
  <si>
    <t>ATOMIC FLEECE VEST M PINE GROVE/BURNT OCHRE</t>
  </si>
  <si>
    <t>ATOMIC FLEECE VEST W BIT OF BLUE/BIT OF BLUE</t>
  </si>
  <si>
    <t>ATOMIC FLEECE VEST W TURBULENCE/BURNT OCHRE</t>
  </si>
  <si>
    <t>ATOMIC FLEECE VEST W PINE GROVE/BLACK</t>
  </si>
  <si>
    <t>RACING BEANIE OBSIDIAN/BURNT OCHRE/PINE GROVE</t>
  </si>
  <si>
    <t>RACING CAP PORT ROYALE</t>
  </si>
  <si>
    <t>RACING CAP BLACK</t>
  </si>
  <si>
    <t>RACING CAP Quarry</t>
  </si>
  <si>
    <t>ALPS FLEECE CAP TURBULENCE/GRANITE GREEN/BURNT OCHRE</t>
  </si>
  <si>
    <t>ALPS FLEECE CAP PINE GROVE/BLACK</t>
  </si>
  <si>
    <t>ALPS FLEECE CAP BIT OF BLUE/BURNT OCHRE/MOOD INDIGO</t>
  </si>
  <si>
    <t>ALPS BEANIE BLACK</t>
  </si>
  <si>
    <t>ALPS BEANIE Reflecting Pond</t>
  </si>
  <si>
    <t>ALPS BEANIE SATELLITE</t>
  </si>
  <si>
    <t>ALPS BEANIE RACING RED</t>
  </si>
  <si>
    <t>ALPS ROLLED CUFF BEANIE BLACK</t>
  </si>
  <si>
    <t>ALPS ROLLED CUFF BEANIE BROWN</t>
  </si>
  <si>
    <t>ALPS ROLLED CUFF BEANIE MAROON</t>
  </si>
  <si>
    <t>ALPS ROLLED CUFF BEANIE DARK BLUE</t>
  </si>
  <si>
    <t>ALPS TRUCKER CAP CHATEAU GRAY</t>
  </si>
  <si>
    <t>ALPS TRUCKER CAP Quarry</t>
  </si>
  <si>
    <t>ALPS TRUCKER CAP PINE GROVE</t>
  </si>
  <si>
    <t>ALPS TECH BEANIE BLACK</t>
  </si>
  <si>
    <t>ALPS TECH BEANIE MOOD INDIGO</t>
  </si>
  <si>
    <t>ALPS TECH BEANIE BURNT OCHRE</t>
  </si>
  <si>
    <t>ALPS KNIT BEANIE BLACK</t>
  </si>
  <si>
    <t>ALPS KNIT BEANIE CHATEAU GRAY</t>
  </si>
  <si>
    <t>ALPS KNIT BEANIE BURNT OCHRE</t>
  </si>
  <si>
    <t>ALPS KNIT BEANIE MOOD INDIGO</t>
  </si>
  <si>
    <t>ALPS KNIT BEANIE Gull Gray</t>
  </si>
  <si>
    <t>ALPS KIDS ROLLED CUFF BEANIE EVENING HAZE</t>
  </si>
  <si>
    <t>ALPS KIDS ROLLED CUFF BEANIE Quarry</t>
  </si>
  <si>
    <t>ALPS KIDS ROLLED CUFF BEANIE BURNT OCHRE</t>
  </si>
  <si>
    <t>ALPS NECKWARMER BLACK</t>
  </si>
  <si>
    <t>ALPS NECKWARMER MOOD INDIGO</t>
  </si>
  <si>
    <t>ALPS NECKWARMER Virtual Pink</t>
  </si>
  <si>
    <t>ALPS TECH HEADBAND BLACK</t>
  </si>
  <si>
    <t>ALPS TECH HEADBAND PORT ROYALE</t>
  </si>
  <si>
    <t>ALPS TECH HEADBAND MOOD INDIGO</t>
  </si>
  <si>
    <t>ALPS KIDS BEANIE OBSIDIAN/BURNT OCHRE/PINE GROVE</t>
  </si>
  <si>
    <t>ALPS KIDS BEANIE NIGHTSHADE/EVENING HAZE/Mulled Grape</t>
  </si>
  <si>
    <t>ALPS HEADBAND BLACK</t>
  </si>
  <si>
    <t>ALPS HEADBAND Reflecting Pond</t>
  </si>
  <si>
    <t>ALPS HEADBAND SATELLITE</t>
  </si>
  <si>
    <t>ALPS HEADBAND RACING RED</t>
  </si>
  <si>
    <t>ALPS FLEECE HEADBAND TURBULENCE</t>
  </si>
  <si>
    <t>ALPS FLEECE HEADBAND BIT OF BLUE</t>
  </si>
  <si>
    <t>ALPS FLEECE HEADBAND PINE GROVE</t>
  </si>
  <si>
    <t>CLASSIC CAP BLACK</t>
  </si>
  <si>
    <t>CLASSIC CAP WHITE</t>
  </si>
  <si>
    <t>CLASSIC CAP LIMESTONE</t>
  </si>
  <si>
    <t>CLASSIC CAP Sparrow</t>
  </si>
  <si>
    <t>DOUBLE CUFF KNIT BEANIE BLACK</t>
  </si>
  <si>
    <t>DOUBLE CUFF KNIT BEANIE BURNT HENNA</t>
  </si>
  <si>
    <t>DOUBLE CUFF KNIT BEANIE MELLOW YELLOW</t>
  </si>
  <si>
    <t>DOUBLE CUFF KNIT BEANIE RED</t>
  </si>
  <si>
    <t>BALACLAVA BLACK</t>
  </si>
  <si>
    <t>BALACLAVA MOOD INDIGO</t>
  </si>
  <si>
    <t>BALACLAVA BURNT OCHRE</t>
  </si>
  <si>
    <t>BALACLAVA GRANITE GREEN</t>
  </si>
  <si>
    <t>HERITAGE BEANIE RED</t>
  </si>
  <si>
    <t>HERITAGE BEANIE FLAME SCARLET</t>
  </si>
  <si>
    <t>EAR FLAP CAP BLACK</t>
  </si>
  <si>
    <t>EAR FLAP CAP Sparrow</t>
  </si>
  <si>
    <t>EAR FLAP CAP SATELLITE</t>
  </si>
  <si>
    <t>TECH CAP BLACK</t>
  </si>
  <si>
    <t>TECH CAP SMOKE PINE</t>
  </si>
  <si>
    <t>TECH CAP LIMESTONE</t>
  </si>
  <si>
    <t>ATOMIC COMPRESSION SKI SOCK Reflecting Pond</t>
  </si>
  <si>
    <t>ATOMIC COMPRESSION SKI SOCK SEDONA SAGE</t>
  </si>
  <si>
    <t>ATOMIC COMPRESSION SKI SOCK METAL</t>
  </si>
  <si>
    <t>ATOMIC COMPRESSION SKI SOCK Sparrow</t>
  </si>
  <si>
    <t>ATOMIC PRO SKI SOCK RACING GRADIENT</t>
  </si>
  <si>
    <t>ATOMIC PRO SKI SOCK BLACK</t>
  </si>
  <si>
    <t>ATOMIC PRO SKI SOCK MELLOW YELLOW</t>
  </si>
  <si>
    <t>ATOMIC PERFORMANCE SKI SOCK Reflecting Pond/ARONA</t>
  </si>
  <si>
    <t>ATOMIC PERFORMANCE SKI SOCK SEDONA SAGE/METAL</t>
  </si>
  <si>
    <t>ATOMIC PERFORMANCE SKI SOCK Reflecting Pond/BURNT HENNA</t>
  </si>
  <si>
    <t>ATOMIC PERFORMANCE SKI SOCK Sparrow/BLACK</t>
  </si>
  <si>
    <t>ATOMIC COMFORT SKI SOCK Reflecting Pond</t>
  </si>
  <si>
    <t>ATOMIC COMFORT SKI SOCK Blue</t>
  </si>
  <si>
    <t>ATOMIC COMFORT SKI SOCK PINE GROVE</t>
  </si>
  <si>
    <t>ATOMIC COMFORT SKI SOCK GREY</t>
  </si>
  <si>
    <t>ATOMIC JUNIOR SKI SOCK Reflecting Pond</t>
  </si>
  <si>
    <t>ATOMIC JUNIOR SKI SOCK Blue</t>
  </si>
  <si>
    <t>ATOMIC JUNIOR SKI SOCK PINE GROVE</t>
  </si>
  <si>
    <t>ATOMIC JUNIOR SKI SOCK GREY</t>
  </si>
  <si>
    <t>HERITAGE BEANIE BLACK</t>
  </si>
  <si>
    <t>NY REDSTER S9 FIS M 165 Red Tension</t>
  </si>
  <si>
    <t>NY REDSTER S9 W FIS 157 Red Tension</t>
  </si>
  <si>
    <t>NY REDSTER S9 FIS 155 Red Tension</t>
  </si>
  <si>
    <t>NY REDSTER G9 FIS RVSK M 193 Red Tension</t>
  </si>
  <si>
    <t>NY REDSTER G9 FIS RVSK W 188 Red Tension</t>
  </si>
  <si>
    <t>NY REDSTER G9 FIS RVSK W 183 Red Tension</t>
  </si>
  <si>
    <t>NY REDSTER SG FIS RVSK M 212 Red Tension</t>
  </si>
  <si>
    <t>NY REDSTER SG FIS RVSK W 207 Red Tension</t>
  </si>
  <si>
    <t>NY REDSTER G9 RSM RVSK 190 Red Tension</t>
  </si>
  <si>
    <t>NY REDSTER G9 RSM RVSK 183 Red Tension</t>
  </si>
  <si>
    <t>NY REDSTER G9 RSM RVSK 176 Red Tension</t>
  </si>
  <si>
    <t>NYI REDSTER S9 FIS J-RP³ Red Tension</t>
  </si>
  <si>
    <t>NY REDSTER G9 FIS RVSK 187 Red Tension</t>
  </si>
  <si>
    <t>NY REDSTER G9 FIS RVSK 184 Red Tension</t>
  </si>
  <si>
    <t>NY REDSTER G9 FIS RVSK S Red Tension</t>
  </si>
  <si>
    <t>NYI REDSTER G9 FIS RVSKS J-RP³ Red Tension</t>
  </si>
  <si>
    <t>NYI REDSTER G9 FIS J-RP³ Red Tension</t>
  </si>
  <si>
    <t>NY REDSTER SG FIS RVSK 200 Red Tension</t>
  </si>
  <si>
    <t>NY REDSTER SG FIS RVSK Red Tension</t>
  </si>
  <si>
    <t>NYI REDSTER J9 RS J-RP Red Tension</t>
  </si>
  <si>
    <t>NY ICON WC 30 Red/Black Red/Black</t>
  </si>
  <si>
    <t>NY ICON WC 24 Red/Black Red/Black</t>
  </si>
  <si>
    <t>NY ICON RS 16 Red/Black Red/Black</t>
  </si>
  <si>
    <t>NY ICON RS 12 Red/Black Red/Black</t>
  </si>
  <si>
    <t>NY ICON 12 Red/Black Red/Black</t>
  </si>
  <si>
    <t>NY ICON 10 Red/Black Red/Black</t>
  </si>
  <si>
    <t>NI COLT 7 GW C Red/Black Red/Black</t>
  </si>
  <si>
    <t>N COLT 5 GW C Black/White Black/White</t>
  </si>
  <si>
    <t>REDSTER ULTRA SQS Black Black</t>
  </si>
  <si>
    <t>REDSTER WC Black/Carbon Black/Carbon</t>
  </si>
  <si>
    <t>HAWX ULTRA R110 Black/Glacier</t>
  </si>
  <si>
    <t>HAWX ULTRA R95 W Black/Ice</t>
  </si>
  <si>
    <t>HAWX PRIME R110 BOA Black/Red</t>
  </si>
  <si>
    <t>HAWX PRIME R100 BOA Black/Red</t>
  </si>
  <si>
    <t>HAWX PRIME R100 Black/Anthracite</t>
  </si>
  <si>
    <t>HAWX PRIME R95 BOA W Black/Anthracite</t>
  </si>
  <si>
    <t>HAWX PRIME R85 BOA W Black/Stone</t>
  </si>
  <si>
    <t>HAWX PRIME R85 W Black/Ice</t>
  </si>
  <si>
    <t>HAWX MAGNA R100 Black/Moss</t>
  </si>
  <si>
    <t>HAWX MAGNA R90 Black/Red</t>
  </si>
  <si>
    <t>HAWX MAGNA R Black</t>
  </si>
  <si>
    <t>HAWX MAGNA R85 W Black/Stone</t>
  </si>
  <si>
    <t>HAWX MAGNA R75 W Black/Gold</t>
  </si>
  <si>
    <t>HAWX KIDS R4 Black/Red</t>
  </si>
  <si>
    <t>HAWX KIDS R3 Black/Red</t>
  </si>
  <si>
    <t>HAWX KIDS R2 Black/Red</t>
  </si>
  <si>
    <t>RENTAL CARBON KEVLAR Anthrazit/Black</t>
  </si>
  <si>
    <t>RENTAL COMPOSITE Anthracite/Black</t>
  </si>
  <si>
    <t>RENTAL TELESCOPIC JR Black/Silver</t>
  </si>
  <si>
    <t>MAVERICK 84 + M 10 GW Sand/Black</t>
  </si>
  <si>
    <t>AMT JR TELESCOPIC Purple/Silver</t>
  </si>
  <si>
    <t>AMT JR TELESCOPIC Black/Silver</t>
  </si>
  <si>
    <t>AMT JR TELESCOPIC Red/Silver</t>
  </si>
  <si>
    <t>AMT JR TELESCOPIC Light Blue/Silver</t>
  </si>
  <si>
    <t>1X2 DTPLTRR ICON24&amp;30 1mm Black</t>
  </si>
  <si>
    <t>BCT TOURING Black/Silver</t>
  </si>
  <si>
    <t>BCT TOURING Red/Silver</t>
  </si>
  <si>
    <t>BCT TOURING SQS Silver/Grey</t>
  </si>
  <si>
    <t>BCT MOUNTAINEERING SQS Silver/Grey</t>
  </si>
  <si>
    <t>AMT Silver</t>
  </si>
  <si>
    <t>REDSTER Q Green/Silver</t>
  </si>
  <si>
    <t>BCT TOURING White/Silver</t>
  </si>
  <si>
    <t>FOUR PRO L HD LENS Silver</t>
  </si>
  <si>
    <t>FOUR M HD LENS Silver</t>
  </si>
  <si>
    <t>REDSTER L HD LENS Silver</t>
  </si>
  <si>
    <t>REVENT GT VISOR HD Silver</t>
  </si>
  <si>
    <t>VISOR ID JR FLASH LENS Silver</t>
  </si>
  <si>
    <t>RENTAL TELESCOPIC Black/Silver</t>
  </si>
  <si>
    <t>RENTAL ALU Black/Silver</t>
  </si>
  <si>
    <t>RENTAL ALU JR Silver</t>
  </si>
  <si>
    <t>REVENT LITE+ Bluish Gray</t>
  </si>
  <si>
    <t>FOUR AMID LITE Bluish Gray</t>
  </si>
  <si>
    <t>N MAVERICK 96 CTI Moss/Black</t>
  </si>
  <si>
    <t>2XS - XS - S - M - L</t>
  </si>
  <si>
    <t>51-55 - 55-59 - 59-63</t>
  </si>
  <si>
    <t>51-53 - 53-55 - 55-57 - 57-59 - 59-61 - 61-63</t>
  </si>
  <si>
    <t>48-52 - 51-55 - 55-59</t>
  </si>
  <si>
    <t>48-52 - 51-55 - 55-59 - 59-63 - 63-65</t>
  </si>
  <si>
    <t>46-48 - 48-52 - 51-55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</si>
</sst>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###,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BF4ED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 tint="0.3499862666707357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ED18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37437055574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4.9989318521683403E-2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4.9989318521683403E-2"/>
      </top>
      <bottom style="thin">
        <color theme="0" tint="-0.24994659260841701"/>
      </bottom>
      <diagonal/>
    </border>
    <border>
      <left/>
      <right/>
      <top style="thin">
        <color theme="0" tint="-4.9989318521683403E-2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4.9989318521683403E-2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4.9989318521683403E-2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4.9989318521683403E-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4.9989318521683403E-2"/>
      </top>
      <bottom/>
      <diagonal/>
    </border>
    <border>
      <left/>
      <right style="thin">
        <color theme="0" tint="-0.14996795556505021"/>
      </right>
      <top/>
      <bottom style="thin">
        <color theme="0" tint="-4.9989318521683403E-2"/>
      </bottom>
      <diagonal/>
    </border>
    <border>
      <left style="thin">
        <color theme="0" tint="-0.14996795556505021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14993743705557422"/>
      </right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24994659260841701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4.9989318521683403E-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4.9989318521683403E-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4.9989318521683403E-2"/>
      </top>
      <bottom style="thin">
        <color theme="0" tint="-0.14990691854609822"/>
      </bottom>
      <diagonal/>
    </border>
  </borders>
  <cellStyleXfs count="40">
    <xf numFmtId="0" fontId="0" fillId="0" borderId="0"/>
    <xf numFmtId="0" fontId="9" fillId="4" borderId="20" applyNumberFormat="0" applyAlignment="0" applyProtection="0">
      <alignment horizontal="left" vertical="center" indent="1"/>
    </xf>
    <xf numFmtId="164" fontId="10" fillId="0" borderId="21" applyNumberFormat="0" applyProtection="0">
      <alignment horizontal="right" vertical="center"/>
    </xf>
    <xf numFmtId="164" fontId="9" fillId="0" borderId="22" applyNumberFormat="0" applyProtection="0">
      <alignment horizontal="right" vertical="center"/>
    </xf>
    <xf numFmtId="164" fontId="10" fillId="5" borderId="20" applyNumberFormat="0" applyAlignment="0" applyProtection="0">
      <alignment horizontal="left" vertical="center" indent="1"/>
    </xf>
    <xf numFmtId="0" fontId="11" fillId="6" borderId="22" applyNumberFormat="0" applyAlignment="0">
      <alignment horizontal="left" vertical="center" indent="1"/>
      <protection locked="0"/>
    </xf>
    <xf numFmtId="0" fontId="11" fillId="7" borderId="22" applyNumberFormat="0" applyAlignment="0" applyProtection="0">
      <alignment horizontal="left" vertical="center" indent="1"/>
    </xf>
    <xf numFmtId="164" fontId="10" fillId="8" borderId="21" applyNumberFormat="0" applyBorder="0">
      <alignment horizontal="right" vertical="center"/>
      <protection locked="0"/>
    </xf>
    <xf numFmtId="0" fontId="11" fillId="6" borderId="22" applyNumberFormat="0" applyAlignment="0">
      <alignment horizontal="left" vertical="center" indent="1"/>
      <protection locked="0"/>
    </xf>
    <xf numFmtId="164" fontId="9" fillId="7" borderId="22" applyNumberFormat="0" applyProtection="0">
      <alignment horizontal="right" vertical="center"/>
    </xf>
    <xf numFmtId="164" fontId="9" fillId="8" borderId="22" applyNumberFormat="0" applyBorder="0">
      <alignment horizontal="right" vertical="center"/>
      <protection locked="0"/>
    </xf>
    <xf numFmtId="164" fontId="12" fillId="9" borderId="23" applyNumberFormat="0" applyBorder="0" applyAlignment="0" applyProtection="0">
      <alignment horizontal="right" vertical="center" indent="1"/>
    </xf>
    <xf numFmtId="164" fontId="13" fillId="10" borderId="23" applyNumberFormat="0" applyBorder="0" applyAlignment="0" applyProtection="0">
      <alignment horizontal="right" vertical="center" indent="1"/>
    </xf>
    <xf numFmtId="164" fontId="13" fillId="11" borderId="23" applyNumberFormat="0" applyBorder="0" applyAlignment="0" applyProtection="0">
      <alignment horizontal="right" vertical="center" indent="1"/>
    </xf>
    <xf numFmtId="164" fontId="14" fillId="12" borderId="23" applyNumberFormat="0" applyBorder="0" applyAlignment="0" applyProtection="0">
      <alignment horizontal="right" vertical="center" indent="1"/>
    </xf>
    <xf numFmtId="164" fontId="14" fillId="13" borderId="23" applyNumberFormat="0" applyBorder="0" applyAlignment="0" applyProtection="0">
      <alignment horizontal="right" vertical="center" indent="1"/>
    </xf>
    <xf numFmtId="164" fontId="14" fillId="14" borderId="23" applyNumberFormat="0" applyBorder="0" applyAlignment="0" applyProtection="0">
      <alignment horizontal="right" vertical="center" indent="1"/>
    </xf>
    <xf numFmtId="164" fontId="15" fillId="15" borderId="23" applyNumberFormat="0" applyBorder="0" applyAlignment="0" applyProtection="0">
      <alignment horizontal="right" vertical="center" indent="1"/>
    </xf>
    <xf numFmtId="164" fontId="15" fillId="16" borderId="23" applyNumberFormat="0" applyBorder="0" applyAlignment="0" applyProtection="0">
      <alignment horizontal="right" vertical="center" indent="1"/>
    </xf>
    <xf numFmtId="164" fontId="15" fillId="17" borderId="23" applyNumberFormat="0" applyBorder="0" applyAlignment="0" applyProtection="0">
      <alignment horizontal="right" vertical="center" indent="1"/>
    </xf>
    <xf numFmtId="0" fontId="16" fillId="0" borderId="20" applyNumberFormat="0" applyFont="0" applyFill="0" applyAlignment="0" applyProtection="0"/>
    <xf numFmtId="164" fontId="17" fillId="5" borderId="0" applyNumberFormat="0" applyAlignment="0" applyProtection="0">
      <alignment horizontal="left" vertical="center" indent="1"/>
    </xf>
    <xf numFmtId="0" fontId="16" fillId="0" borderId="24" applyNumberFormat="0" applyFont="0" applyFill="0" applyAlignment="0" applyProtection="0"/>
    <xf numFmtId="164" fontId="10" fillId="0" borderId="21" applyNumberFormat="0" applyFill="0" applyBorder="0" applyAlignment="0" applyProtection="0">
      <alignment horizontal="right" vertical="center"/>
    </xf>
    <xf numFmtId="164" fontId="10" fillId="5" borderId="20" applyNumberFormat="0" applyAlignment="0" applyProtection="0">
      <alignment horizontal="left" vertical="center" indent="1"/>
    </xf>
    <xf numFmtId="0" fontId="9" fillId="4" borderId="22" applyNumberFormat="0" applyAlignment="0" applyProtection="0">
      <alignment horizontal="left" vertical="center" indent="1"/>
    </xf>
    <xf numFmtId="0" fontId="11" fillId="18" borderId="20" applyNumberFormat="0" applyAlignment="0" applyProtection="0">
      <alignment horizontal="left" vertical="center" indent="1"/>
    </xf>
    <xf numFmtId="0" fontId="11" fillId="19" borderId="20" applyNumberFormat="0" applyAlignment="0" applyProtection="0">
      <alignment horizontal="left" vertical="center" indent="1"/>
    </xf>
    <xf numFmtId="0" fontId="11" fillId="20" borderId="20" applyNumberFormat="0" applyAlignment="0" applyProtection="0">
      <alignment horizontal="left" vertical="center" indent="1"/>
    </xf>
    <xf numFmtId="0" fontId="11" fillId="8" borderId="20" applyNumberFormat="0" applyAlignment="0" applyProtection="0">
      <alignment horizontal="left" vertical="center" indent="1"/>
    </xf>
    <xf numFmtId="0" fontId="11" fillId="7" borderId="22" applyNumberFormat="0" applyAlignment="0" applyProtection="0">
      <alignment horizontal="left" vertical="center" indent="1"/>
    </xf>
    <xf numFmtId="0" fontId="18" fillId="0" borderId="25" applyNumberFormat="0" applyFill="0" applyBorder="0" applyAlignment="0" applyProtection="0"/>
    <xf numFmtId="0" fontId="19" fillId="0" borderId="25" applyNumberFormat="0" applyBorder="0" applyAlignment="0" applyProtection="0"/>
    <xf numFmtId="0" fontId="18" fillId="6" borderId="22" applyNumberFormat="0" applyAlignment="0">
      <alignment horizontal="left" vertical="center" indent="1"/>
      <protection locked="0"/>
    </xf>
    <xf numFmtId="0" fontId="18" fillId="6" borderId="22" applyNumberFormat="0" applyAlignment="0">
      <alignment horizontal="left" vertical="center" indent="1"/>
      <protection locked="0"/>
    </xf>
    <xf numFmtId="0" fontId="18" fillId="7" borderId="22" applyNumberFormat="0" applyAlignment="0" applyProtection="0">
      <alignment horizontal="left" vertical="center" indent="1"/>
    </xf>
    <xf numFmtId="164" fontId="20" fillId="7" borderId="22" applyNumberFormat="0" applyProtection="0">
      <alignment horizontal="right" vertical="center"/>
    </xf>
    <xf numFmtId="164" fontId="21" fillId="8" borderId="21" applyNumberFormat="0" applyBorder="0">
      <alignment horizontal="right" vertical="center"/>
      <protection locked="0"/>
    </xf>
    <xf numFmtId="164" fontId="20" fillId="8" borderId="22" applyNumberFormat="0" applyBorder="0">
      <alignment horizontal="right" vertical="center"/>
      <protection locked="0"/>
    </xf>
    <xf numFmtId="164" fontId="10" fillId="0" borderId="21" applyNumberFormat="0" applyFill="0" applyBorder="0" applyAlignment="0" applyProtection="0">
      <alignment horizontal="right" vertical="center"/>
    </xf>
  </cellStyleXfs>
  <cellXfs count="81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8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41" fontId="8" fillId="0" borderId="16" xfId="0" applyNumberFormat="1" applyFont="1" applyBorder="1" applyAlignment="1">
      <alignment horizontal="left" vertical="center"/>
    </xf>
    <xf numFmtId="41" fontId="8" fillId="0" borderId="19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1" fontId="7" fillId="21" borderId="9" xfId="0" quotePrefix="1" applyNumberFormat="1" applyFont="1" applyFill="1" applyBorder="1" applyAlignment="1">
      <alignment horizontal="left" vertical="center"/>
    </xf>
    <xf numFmtId="41" fontId="7" fillId="21" borderId="11" xfId="0" applyNumberFormat="1" applyFont="1" applyFill="1" applyBorder="1" applyAlignment="1">
      <alignment horizontal="left" vertical="center"/>
    </xf>
    <xf numFmtId="41" fontId="7" fillId="21" borderId="10" xfId="0" applyNumberFormat="1" applyFont="1" applyFill="1" applyBorder="1" applyAlignment="1">
      <alignment horizontal="left" vertical="center"/>
    </xf>
    <xf numFmtId="49" fontId="7" fillId="21" borderId="12" xfId="0" applyNumberFormat="1" applyFont="1" applyFill="1" applyBorder="1" applyAlignment="1">
      <alignment horizontal="center" vertical="center"/>
    </xf>
    <xf numFmtId="49" fontId="7" fillId="21" borderId="13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41" fontId="25" fillId="22" borderId="4" xfId="0" applyNumberFormat="1" applyFont="1" applyFill="1" applyBorder="1" applyAlignment="1">
      <alignment horizontal="left" vertical="center"/>
    </xf>
    <xf numFmtId="41" fontId="25" fillId="22" borderId="5" xfId="0" applyNumberFormat="1" applyFont="1" applyFill="1" applyBorder="1" applyAlignment="1">
      <alignment horizontal="left" vertical="center"/>
    </xf>
    <xf numFmtId="4" fontId="8" fillId="0" borderId="16" xfId="0" applyNumberFormat="1" applyFont="1" applyBorder="1" applyAlignment="1">
      <alignment horizontal="center" vertical="center"/>
    </xf>
    <xf numFmtId="41" fontId="8" fillId="0" borderId="28" xfId="0" applyNumberFormat="1" applyFont="1" applyBorder="1" applyAlignment="1">
      <alignment horizontal="left" vertical="center"/>
    </xf>
    <xf numFmtId="41" fontId="8" fillId="0" borderId="29" xfId="0" applyNumberFormat="1" applyFont="1" applyBorder="1" applyAlignment="1">
      <alignment horizontal="left" vertical="center"/>
    </xf>
    <xf numFmtId="41" fontId="8" fillId="0" borderId="30" xfId="0" applyNumberFormat="1" applyFont="1" applyBorder="1" applyAlignment="1">
      <alignment horizontal="left" vertical="center"/>
    </xf>
    <xf numFmtId="41" fontId="8" fillId="0" borderId="32" xfId="0" applyNumberFormat="1" applyFont="1" applyBorder="1" applyAlignment="1">
      <alignment horizontal="left" vertical="center"/>
    </xf>
    <xf numFmtId="41" fontId="8" fillId="0" borderId="33" xfId="0" applyNumberFormat="1" applyFont="1" applyBorder="1" applyAlignment="1">
      <alignment horizontal="left" vertical="center"/>
    </xf>
    <xf numFmtId="41" fontId="8" fillId="0" borderId="34" xfId="0" applyNumberFormat="1" applyFont="1" applyBorder="1" applyAlignment="1">
      <alignment horizontal="left" vertical="center"/>
    </xf>
    <xf numFmtId="41" fontId="8" fillId="0" borderId="27" xfId="0" applyNumberFormat="1" applyFont="1" applyBorder="1" applyAlignment="1">
      <alignment horizontal="left"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4" fontId="4" fillId="0" borderId="0" xfId="0" applyNumberFormat="1" applyFont="1" applyAlignment="1">
      <alignment vertical="center"/>
    </xf>
    <xf numFmtId="4" fontId="6" fillId="0" borderId="0" xfId="0" applyNumberFormat="1" applyFont="1" applyAlignment="1" applyProtection="1">
      <alignment horizontal="center" vertical="center"/>
      <protection locked="0"/>
    </xf>
    <xf numFmtId="41" fontId="8" fillId="0" borderId="14" xfId="0" applyNumberFormat="1" applyFont="1" applyBorder="1" applyAlignment="1">
      <alignment horizontal="left" vertical="center"/>
    </xf>
    <xf numFmtId="41" fontId="8" fillId="0" borderId="15" xfId="0" applyNumberFormat="1" applyFont="1" applyBorder="1" applyAlignment="1">
      <alignment horizontal="left" vertical="center"/>
    </xf>
    <xf numFmtId="41" fontId="8" fillId="0" borderId="31" xfId="0" applyNumberFormat="1" applyFont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1" fontId="8" fillId="0" borderId="38" xfId="0" applyNumberFormat="1" applyFont="1" applyBorder="1" applyAlignment="1">
      <alignment horizontal="left" vertical="center"/>
    </xf>
    <xf numFmtId="41" fontId="8" fillId="0" borderId="39" xfId="0" applyNumberFormat="1" applyFont="1" applyBorder="1" applyAlignment="1">
      <alignment horizontal="left" vertical="center"/>
    </xf>
    <xf numFmtId="41" fontId="8" fillId="0" borderId="17" xfId="0" applyNumberFormat="1" applyFont="1" applyBorder="1" applyAlignment="1">
      <alignment horizontal="left" vertical="center"/>
    </xf>
    <xf numFmtId="41" fontId="8" fillId="0" borderId="40" xfId="0" applyNumberFormat="1" applyFont="1" applyBorder="1" applyAlignment="1">
      <alignment horizontal="left" vertical="center"/>
    </xf>
    <xf numFmtId="41" fontId="8" fillId="0" borderId="41" xfId="0" applyNumberFormat="1" applyFont="1" applyBorder="1" applyAlignment="1">
      <alignment horizontal="left" vertical="center"/>
    </xf>
    <xf numFmtId="41" fontId="8" fillId="0" borderId="42" xfId="0" applyNumberFormat="1" applyFont="1" applyBorder="1" applyAlignment="1">
      <alignment horizontal="left" vertical="center"/>
    </xf>
    <xf numFmtId="41" fontId="8" fillId="0" borderId="43" xfId="0" applyNumberFormat="1" applyFont="1" applyBorder="1" applyAlignment="1">
      <alignment horizontal="left" vertical="center"/>
    </xf>
    <xf numFmtId="41" fontId="8" fillId="0" borderId="44" xfId="0" applyNumberFormat="1" applyFont="1" applyBorder="1" applyAlignment="1">
      <alignment horizontal="left"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45" xfId="0" applyNumberFormat="1" applyFont="1" applyBorder="1" applyAlignment="1">
      <alignment horizontal="center" vertical="center"/>
    </xf>
    <xf numFmtId="41" fontId="8" fillId="0" borderId="46" xfId="0" applyNumberFormat="1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4" fontId="8" fillId="0" borderId="47" xfId="0" applyNumberFormat="1" applyFont="1" applyBorder="1" applyAlignment="1">
      <alignment horizontal="center" vertical="center"/>
    </xf>
    <xf numFmtId="4" fontId="8" fillId="0" borderId="48" xfId="0" applyNumberFormat="1" applyFont="1" applyBorder="1" applyAlignment="1">
      <alignment horizontal="center" vertical="center"/>
    </xf>
    <xf numFmtId="4" fontId="8" fillId="0" borderId="49" xfId="0" applyNumberFormat="1" applyFont="1" applyBorder="1" applyAlignment="1">
      <alignment horizontal="center" vertical="center"/>
    </xf>
    <xf numFmtId="41" fontId="27" fillId="0" borderId="29" xfId="0" applyNumberFormat="1" applyFont="1" applyBorder="1" applyAlignment="1">
      <alignment horizontal="left" vertical="center"/>
    </xf>
    <xf numFmtId="41" fontId="27" fillId="0" borderId="15" xfId="0" applyNumberFormat="1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7" fillId="21" borderId="10" xfId="0" applyNumberFormat="1" applyFont="1" applyFill="1" applyBorder="1" applyAlignment="1">
      <alignment horizontal="left" vertical="center"/>
    </xf>
    <xf numFmtId="41" fontId="7" fillId="21" borderId="11" xfId="0" applyNumberFormat="1" applyFont="1" applyFill="1" applyBorder="1" applyAlignment="1">
      <alignment horizontal="left" vertical="center"/>
    </xf>
    <xf numFmtId="41" fontId="7" fillId="21" borderId="26" xfId="0" applyNumberFormat="1" applyFont="1" applyFill="1" applyBorder="1" applyAlignment="1">
      <alignment horizontal="left" vertical="center"/>
    </xf>
    <xf numFmtId="0" fontId="25" fillId="22" borderId="5" xfId="0" applyFont="1" applyFill="1" applyBorder="1" applyAlignment="1">
      <alignment horizontal="right" vertical="center"/>
    </xf>
    <xf numFmtId="0" fontId="25" fillId="22" borderId="6" xfId="0" applyFont="1" applyFill="1" applyBorder="1" applyAlignment="1">
      <alignment horizontal="right" vertical="center"/>
    </xf>
    <xf numFmtId="0" fontId="23" fillId="3" borderId="1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</cellXfs>
  <cellStyles count="40">
    <cellStyle name="Normal" xfId="0" builtinId="0"/>
    <cellStyle name="SAPBorder" xfId="20" xr:uid="{9DF5D152-5EF0-41BB-87BF-2447497C2D92}"/>
    <cellStyle name="SAPDataCell" xfId="2" xr:uid="{E9378387-D2FF-46D4-B775-D95CBF0036FA}"/>
    <cellStyle name="SAPDataRemoved" xfId="21" xr:uid="{AF0DC46B-111D-42B5-8874-338E513BDDA2}"/>
    <cellStyle name="SAPDataTotalCell" xfId="3" xr:uid="{C65FDE52-658F-428D-A23F-9482824A5CD0}"/>
    <cellStyle name="SAPDimensionCell" xfId="1" xr:uid="{8FDD4CAE-DFC2-4DDE-BA81-D159F0358D3A}"/>
    <cellStyle name="SAPEditableDataCell" xfId="5" xr:uid="{AB96391D-0E80-4632-830F-A905168954C6}"/>
    <cellStyle name="SAPEditableDataTotalCell" xfId="8" xr:uid="{B65C77F3-4F75-4B72-AA8D-CDB9AE57C218}"/>
    <cellStyle name="SAPEmphasized" xfId="31" xr:uid="{2A679C07-AC38-4DCB-9593-B9F4F2D32E06}"/>
    <cellStyle name="SAPEmphasizedEditableDataCell" xfId="33" xr:uid="{DA6B3A70-2FE3-4F02-977F-46748EC34B8D}"/>
    <cellStyle name="SAPEmphasizedEditableDataTotalCell" xfId="34" xr:uid="{9DD19BF0-269F-4616-89D1-3FD10C8B8486}"/>
    <cellStyle name="SAPEmphasizedLockedDataCell" xfId="37" xr:uid="{64EA212D-CA6C-4190-AF78-382314DCC935}"/>
    <cellStyle name="SAPEmphasizedLockedDataTotalCell" xfId="38" xr:uid="{032187BD-B3F5-49A9-B93F-A8628CFF96FF}"/>
    <cellStyle name="SAPEmphasizedReadonlyDataCell" xfId="35" xr:uid="{8876F936-4D05-40AB-AA6A-1808AFA036CB}"/>
    <cellStyle name="SAPEmphasizedReadonlyDataTotalCell" xfId="36" xr:uid="{25BB26ED-87F0-4784-BD70-9A9EC1503A74}"/>
    <cellStyle name="SAPEmphasizedTotal" xfId="32" xr:uid="{B711840C-9775-496E-AAA2-049C28F4629F}"/>
    <cellStyle name="SAPError" xfId="22" xr:uid="{141BB6E1-CCE1-4F39-A8DC-C2AD9B306000}"/>
    <cellStyle name="SAPExceptionLevel1" xfId="11" xr:uid="{8E1F572F-E42A-4842-887A-A2030172ED0D}"/>
    <cellStyle name="SAPExceptionLevel2" xfId="12" xr:uid="{50B0EDE0-C847-433B-B909-0A09BC114A9F}"/>
    <cellStyle name="SAPExceptionLevel3" xfId="13" xr:uid="{9A5264A6-2301-4530-AC7F-11AE68C9CBDF}"/>
    <cellStyle name="SAPExceptionLevel4" xfId="14" xr:uid="{7CD98A6F-9E55-4227-8003-12A1C5B13A08}"/>
    <cellStyle name="SAPExceptionLevel5" xfId="15" xr:uid="{4D745A24-434A-42D7-AD40-E56C99569D2F}"/>
    <cellStyle name="SAPExceptionLevel6" xfId="16" xr:uid="{007973BC-928B-4E44-A7D7-EC47172533B2}"/>
    <cellStyle name="SAPExceptionLevel7" xfId="17" xr:uid="{E4575BA1-A1A5-4B63-9565-E2E1F832D576}"/>
    <cellStyle name="SAPExceptionLevel8" xfId="18" xr:uid="{C9E7503E-EE7F-4CFB-832D-6942B02426F9}"/>
    <cellStyle name="SAPExceptionLevel9" xfId="19" xr:uid="{AC4E996F-4968-412C-A5E4-659EDF38F795}"/>
    <cellStyle name="SAPFormula" xfId="39" xr:uid="{56049A88-3391-4EC4-8CE0-FD7430508464}"/>
    <cellStyle name="SAPGroupingFillCell" xfId="4" xr:uid="{66511178-D998-40D1-A940-B34E603953E3}"/>
    <cellStyle name="SAPHierarchyCell0" xfId="26" xr:uid="{E392C7CD-2DCA-43E5-8820-14324507F79C}"/>
    <cellStyle name="SAPHierarchyCell1" xfId="27" xr:uid="{0709D877-72A3-4D6E-A0DF-B71EBF6B27A8}"/>
    <cellStyle name="SAPHierarchyCell2" xfId="28" xr:uid="{F6F0ED28-638D-4157-8058-333608A4C2DE}"/>
    <cellStyle name="SAPHierarchyCell3" xfId="29" xr:uid="{0AFAE2DA-647A-4217-8712-E902B6F8C0E4}"/>
    <cellStyle name="SAPHierarchyCell4" xfId="30" xr:uid="{8EB8006B-45FE-44C1-968A-C00E604F897F}"/>
    <cellStyle name="SAPLockedDataCell" xfId="7" xr:uid="{0601BC46-F6E7-4325-90FD-83F7757B1F69}"/>
    <cellStyle name="SAPLockedDataTotalCell" xfId="10" xr:uid="{2E2A17FD-42FC-4B13-B0D1-57DF0A57AD7F}"/>
    <cellStyle name="SAPMemberCell" xfId="24" xr:uid="{19C47067-9FC7-4F62-B06B-7B4E4B59A04B}"/>
    <cellStyle name="SAPMemberTotalCell" xfId="25" xr:uid="{E15EB9BB-9529-4777-B82E-61318899ADD5}"/>
    <cellStyle name="SAPMessageText" xfId="23" xr:uid="{349B8497-BB36-4D87-9A47-471D1495EB6C}"/>
    <cellStyle name="SAPReadonlyDataCell" xfId="6" xr:uid="{606B36A2-C7AB-42B6-99F9-39C6B091B1A8}"/>
    <cellStyle name="SAPReadonlyDataTotalCell" xfId="9" xr:uid="{8B52092D-217E-44B2-B906-6A8D8F4ADBE7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A2532"/>
      <color rgb="FFED1847"/>
      <color rgb="FF008000"/>
      <color rgb="FFFF330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5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checked="Checked" firstButton="1" fmlaLink="$A$5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checked="Checked" firstButton="1" fmlaLink="$A$5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Radio" checked="Checked" firstButton="1" fmlaLink="$A$5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checked="Checked" firstButton="1" fmlaLink="$A$5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-06'!A1"/><Relationship Id="rId2" Type="http://schemas.openxmlformats.org/officeDocument/2006/relationships/image" Target="../media/image1.png"/><Relationship Id="rId1" Type="http://schemas.openxmlformats.org/officeDocument/2006/relationships/hyperlink" Target="#'R-01'!A1"/><Relationship Id="rId6" Type="http://schemas.openxmlformats.org/officeDocument/2006/relationships/hyperlink" Target="#'R-03'!A1"/><Relationship Id="rId5" Type="http://schemas.openxmlformats.org/officeDocument/2006/relationships/hyperlink" Target="#'R-04'!A1"/><Relationship Id="rId4" Type="http://schemas.openxmlformats.org/officeDocument/2006/relationships/hyperlink" Target="#'R-05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-06'!A1"/><Relationship Id="rId2" Type="http://schemas.openxmlformats.org/officeDocument/2006/relationships/image" Target="../media/image1.png"/><Relationship Id="rId1" Type="http://schemas.openxmlformats.org/officeDocument/2006/relationships/hyperlink" Target="#'R-03'!A1"/><Relationship Id="rId6" Type="http://schemas.openxmlformats.org/officeDocument/2006/relationships/hyperlink" Target="#'R-01'!A1"/><Relationship Id="rId5" Type="http://schemas.openxmlformats.org/officeDocument/2006/relationships/hyperlink" Target="#'R-04'!A1"/><Relationship Id="rId4" Type="http://schemas.openxmlformats.org/officeDocument/2006/relationships/hyperlink" Target="#'R-05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R-06'!A1"/><Relationship Id="rId2" Type="http://schemas.openxmlformats.org/officeDocument/2006/relationships/image" Target="../media/image1.png"/><Relationship Id="rId1" Type="http://schemas.openxmlformats.org/officeDocument/2006/relationships/hyperlink" Target="#'R-04'!A1"/><Relationship Id="rId6" Type="http://schemas.openxmlformats.org/officeDocument/2006/relationships/hyperlink" Target="#'R-01'!A1"/><Relationship Id="rId5" Type="http://schemas.openxmlformats.org/officeDocument/2006/relationships/hyperlink" Target="#'R-03'!A1"/><Relationship Id="rId4" Type="http://schemas.openxmlformats.org/officeDocument/2006/relationships/hyperlink" Target="#'R-05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R-06'!A1"/><Relationship Id="rId2" Type="http://schemas.openxmlformats.org/officeDocument/2006/relationships/image" Target="../media/image1.png"/><Relationship Id="rId1" Type="http://schemas.openxmlformats.org/officeDocument/2006/relationships/hyperlink" Target="#'R-05'!A1"/><Relationship Id="rId6" Type="http://schemas.openxmlformats.org/officeDocument/2006/relationships/hyperlink" Target="#'R-01'!A1"/><Relationship Id="rId5" Type="http://schemas.openxmlformats.org/officeDocument/2006/relationships/hyperlink" Target="#'R-03'!A1"/><Relationship Id="rId4" Type="http://schemas.openxmlformats.org/officeDocument/2006/relationships/hyperlink" Target="#'R-0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-05'!A1"/><Relationship Id="rId2" Type="http://schemas.openxmlformats.org/officeDocument/2006/relationships/image" Target="../media/image1.png"/><Relationship Id="rId1" Type="http://schemas.openxmlformats.org/officeDocument/2006/relationships/hyperlink" Target="#'R-06'!A1"/><Relationship Id="rId6" Type="http://schemas.openxmlformats.org/officeDocument/2006/relationships/hyperlink" Target="#'R-01'!A1"/><Relationship Id="rId5" Type="http://schemas.openxmlformats.org/officeDocument/2006/relationships/hyperlink" Target="#'R-03'!A1"/><Relationship Id="rId4" Type="http://schemas.openxmlformats.org/officeDocument/2006/relationships/hyperlink" Target="#'R-04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5</xdr:row>
          <xdr:rowOff>0</xdr:rowOff>
        </xdr:from>
        <xdr:to>
          <xdr:col>15</xdr:col>
          <xdr:colOff>571500</xdr:colOff>
          <xdr:row>5</xdr:row>
          <xdr:rowOff>219075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5</xdr:row>
          <xdr:rowOff>0</xdr:rowOff>
        </xdr:from>
        <xdr:to>
          <xdr:col>16</xdr:col>
          <xdr:colOff>571500</xdr:colOff>
          <xdr:row>5</xdr:row>
          <xdr:rowOff>219075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5</xdr:row>
          <xdr:rowOff>0</xdr:rowOff>
        </xdr:from>
        <xdr:to>
          <xdr:col>17</xdr:col>
          <xdr:colOff>571500</xdr:colOff>
          <xdr:row>5</xdr:row>
          <xdr:rowOff>219075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5</xdr:row>
          <xdr:rowOff>0</xdr:rowOff>
        </xdr:from>
        <xdr:to>
          <xdr:col>18</xdr:col>
          <xdr:colOff>561975</xdr:colOff>
          <xdr:row>5</xdr:row>
          <xdr:rowOff>219075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0</xdr:rowOff>
        </xdr:from>
        <xdr:to>
          <xdr:col>19</xdr:col>
          <xdr:colOff>561975</xdr:colOff>
          <xdr:row>5</xdr:row>
          <xdr:rowOff>219075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352425</xdr:colOff>
      <xdr:row>4</xdr:row>
      <xdr:rowOff>66675</xdr:rowOff>
    </xdr:from>
    <xdr:to>
      <xdr:col>14</xdr:col>
      <xdr:colOff>992505</xdr:colOff>
      <xdr:row>5</xdr:row>
      <xdr:rowOff>186690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716000" y="828675"/>
          <a:ext cx="640080" cy="34861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SELECT</a:t>
          </a:r>
        </a:p>
      </xdr:txBody>
    </xdr:sp>
    <xdr:clientData/>
  </xdr:twoCellAnchor>
  <xdr:twoCellAnchor editAs="oneCell">
    <xdr:from>
      <xdr:col>8</xdr:col>
      <xdr:colOff>66676</xdr:colOff>
      <xdr:row>2</xdr:row>
      <xdr:rowOff>47626</xdr:rowOff>
    </xdr:from>
    <xdr:to>
      <xdr:col>9</xdr:col>
      <xdr:colOff>491620</xdr:colOff>
      <xdr:row>2</xdr:row>
      <xdr:rowOff>324453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42876"/>
          <a:ext cx="990094" cy="276827"/>
        </a:xfrm>
        <a:prstGeom prst="rect">
          <a:avLst/>
        </a:prstGeom>
      </xdr:spPr>
    </xdr:pic>
    <xdr:clientData/>
  </xdr:twoCellAnchor>
  <xdr:twoCellAnchor editAs="oneCell">
    <xdr:from>
      <xdr:col>17</xdr:col>
      <xdr:colOff>638175</xdr:colOff>
      <xdr:row>2</xdr:row>
      <xdr:rowOff>85725</xdr:rowOff>
    </xdr:from>
    <xdr:to>
      <xdr:col>19</xdr:col>
      <xdr:colOff>358773</xdr:colOff>
      <xdr:row>2</xdr:row>
      <xdr:rowOff>320675</xdr:rowOff>
    </xdr:to>
    <xdr:sp macro="" textlink="">
      <xdr:nvSpPr>
        <xdr:cNvPr id="10" name="Rounded 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4782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RENTAL</a:t>
          </a:r>
        </a:p>
      </xdr:txBody>
    </xdr:sp>
    <xdr:clientData/>
  </xdr:twoCellAnchor>
  <xdr:twoCellAnchor editAs="oneCell">
    <xdr:from>
      <xdr:col>15</xdr:col>
      <xdr:colOff>600075</xdr:colOff>
      <xdr:row>2</xdr:row>
      <xdr:rowOff>85725</xdr:rowOff>
    </xdr:from>
    <xdr:to>
      <xdr:col>17</xdr:col>
      <xdr:colOff>320676</xdr:colOff>
      <xdr:row>2</xdr:row>
      <xdr:rowOff>320675</xdr:rowOff>
    </xdr:to>
    <xdr:sp macro="" textlink="">
      <xdr:nvSpPr>
        <xdr:cNvPr id="11" name="Rounded Rectangl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1140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FIS RACE</a:t>
          </a:r>
        </a:p>
      </xdr:txBody>
    </xdr:sp>
    <xdr:clientData/>
  </xdr:twoCellAnchor>
  <xdr:twoCellAnchor editAs="oneCell">
    <xdr:from>
      <xdr:col>14</xdr:col>
      <xdr:colOff>171450</xdr:colOff>
      <xdr:row>2</xdr:row>
      <xdr:rowOff>85725</xdr:rowOff>
    </xdr:from>
    <xdr:to>
      <xdr:col>15</xdr:col>
      <xdr:colOff>266700</xdr:colOff>
      <xdr:row>2</xdr:row>
      <xdr:rowOff>320675</xdr:rowOff>
    </xdr:to>
    <xdr:sp macro="" textlink="">
      <xdr:nvSpPr>
        <xdr:cNvPr id="12" name="Rounded Rectangle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5350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LOGOWEAR</a:t>
          </a:r>
        </a:p>
      </xdr:txBody>
    </xdr:sp>
    <xdr:clientData/>
  </xdr:twoCellAnchor>
  <xdr:twoCellAnchor editAs="oneCell">
    <xdr:from>
      <xdr:col>13</xdr:col>
      <xdr:colOff>2409825</xdr:colOff>
      <xdr:row>2</xdr:row>
      <xdr:rowOff>85725</xdr:rowOff>
    </xdr:from>
    <xdr:to>
      <xdr:col>13</xdr:col>
      <xdr:colOff>3559175</xdr:colOff>
      <xdr:row>2</xdr:row>
      <xdr:rowOff>320675</xdr:rowOff>
    </xdr:to>
    <xdr:sp macro="" textlink="">
      <xdr:nvSpPr>
        <xdr:cNvPr id="13" name="Rounded Rectangl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0586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TOOLS &amp; PARTS</a:t>
          </a:r>
          <a:endParaRPr lang="en-US">
            <a:effectLst/>
          </a:endParaRPr>
        </a:p>
      </xdr:txBody>
    </xdr:sp>
    <xdr:clientData/>
  </xdr:twoCellAnchor>
  <xdr:twoCellAnchor editAs="oneCell">
    <xdr:from>
      <xdr:col>13</xdr:col>
      <xdr:colOff>914400</xdr:colOff>
      <xdr:row>2</xdr:row>
      <xdr:rowOff>85725</xdr:rowOff>
    </xdr:from>
    <xdr:to>
      <xdr:col>13</xdr:col>
      <xdr:colOff>2057400</xdr:colOff>
      <xdr:row>2</xdr:row>
      <xdr:rowOff>320675</xdr:rowOff>
    </xdr:to>
    <xdr:sp macro="" textlink="">
      <xdr:nvSpPr>
        <xdr:cNvPr id="14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5632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rgbClr val="FFFF00"/>
              </a:solidFill>
              <a:latin typeface="+mn-lt"/>
              <a:cs typeface="Arial" panose="020B0604020202020204" pitchFamily="34" charset="0"/>
            </a:rPr>
            <a:t>ALPINE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5</xdr:row>
          <xdr:rowOff>0</xdr:rowOff>
        </xdr:from>
        <xdr:to>
          <xdr:col>15</xdr:col>
          <xdr:colOff>571500</xdr:colOff>
          <xdr:row>5</xdr:row>
          <xdr:rowOff>219075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5</xdr:row>
          <xdr:rowOff>0</xdr:rowOff>
        </xdr:from>
        <xdr:to>
          <xdr:col>16</xdr:col>
          <xdr:colOff>571500</xdr:colOff>
          <xdr:row>5</xdr:row>
          <xdr:rowOff>219075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5</xdr:row>
          <xdr:rowOff>0</xdr:rowOff>
        </xdr:from>
        <xdr:to>
          <xdr:col>17</xdr:col>
          <xdr:colOff>571500</xdr:colOff>
          <xdr:row>5</xdr:row>
          <xdr:rowOff>219075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5</xdr:row>
          <xdr:rowOff>0</xdr:rowOff>
        </xdr:from>
        <xdr:to>
          <xdr:col>18</xdr:col>
          <xdr:colOff>561975</xdr:colOff>
          <xdr:row>5</xdr:row>
          <xdr:rowOff>219075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0</xdr:rowOff>
        </xdr:from>
        <xdr:to>
          <xdr:col>19</xdr:col>
          <xdr:colOff>561975</xdr:colOff>
          <xdr:row>5</xdr:row>
          <xdr:rowOff>219075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352425</xdr:colOff>
      <xdr:row>4</xdr:row>
      <xdr:rowOff>66675</xdr:rowOff>
    </xdr:from>
    <xdr:to>
      <xdr:col>14</xdr:col>
      <xdr:colOff>992505</xdr:colOff>
      <xdr:row>5</xdr:row>
      <xdr:rowOff>186690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716000" y="828675"/>
          <a:ext cx="640080" cy="34861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SELECT</a:t>
          </a:r>
        </a:p>
      </xdr:txBody>
    </xdr:sp>
    <xdr:clientData/>
  </xdr:twoCellAnchor>
  <xdr:twoCellAnchor editAs="oneCell">
    <xdr:from>
      <xdr:col>8</xdr:col>
      <xdr:colOff>66676</xdr:colOff>
      <xdr:row>2</xdr:row>
      <xdr:rowOff>47626</xdr:rowOff>
    </xdr:from>
    <xdr:to>
      <xdr:col>9</xdr:col>
      <xdr:colOff>491620</xdr:colOff>
      <xdr:row>2</xdr:row>
      <xdr:rowOff>324453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42876"/>
          <a:ext cx="990094" cy="276827"/>
        </a:xfrm>
        <a:prstGeom prst="rect">
          <a:avLst/>
        </a:prstGeom>
      </xdr:spPr>
    </xdr:pic>
    <xdr:clientData/>
  </xdr:twoCellAnchor>
  <xdr:twoCellAnchor editAs="oneCell">
    <xdr:from>
      <xdr:col>17</xdr:col>
      <xdr:colOff>638175</xdr:colOff>
      <xdr:row>2</xdr:row>
      <xdr:rowOff>85725</xdr:rowOff>
    </xdr:from>
    <xdr:to>
      <xdr:col>19</xdr:col>
      <xdr:colOff>358773</xdr:colOff>
      <xdr:row>2</xdr:row>
      <xdr:rowOff>320675</xdr:rowOff>
    </xdr:to>
    <xdr:sp macro="" textlink="">
      <xdr:nvSpPr>
        <xdr:cNvPr id="10" name="Rounded 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64782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RENTAL</a:t>
          </a:r>
        </a:p>
      </xdr:txBody>
    </xdr:sp>
    <xdr:clientData/>
  </xdr:twoCellAnchor>
  <xdr:twoCellAnchor editAs="oneCell">
    <xdr:from>
      <xdr:col>15</xdr:col>
      <xdr:colOff>600075</xdr:colOff>
      <xdr:row>2</xdr:row>
      <xdr:rowOff>85725</xdr:rowOff>
    </xdr:from>
    <xdr:to>
      <xdr:col>17</xdr:col>
      <xdr:colOff>320676</xdr:colOff>
      <xdr:row>2</xdr:row>
      <xdr:rowOff>320675</xdr:rowOff>
    </xdr:to>
    <xdr:sp macro="" textlink="">
      <xdr:nvSpPr>
        <xdr:cNvPr id="11" name="Rounded Rectangl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501140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FIS RACE</a:t>
          </a:r>
        </a:p>
      </xdr:txBody>
    </xdr:sp>
    <xdr:clientData/>
  </xdr:twoCellAnchor>
  <xdr:twoCellAnchor editAs="oneCell">
    <xdr:from>
      <xdr:col>14</xdr:col>
      <xdr:colOff>171450</xdr:colOff>
      <xdr:row>2</xdr:row>
      <xdr:rowOff>85725</xdr:rowOff>
    </xdr:from>
    <xdr:to>
      <xdr:col>15</xdr:col>
      <xdr:colOff>266700</xdr:colOff>
      <xdr:row>2</xdr:row>
      <xdr:rowOff>320675</xdr:rowOff>
    </xdr:to>
    <xdr:sp macro="" textlink="">
      <xdr:nvSpPr>
        <xdr:cNvPr id="12" name="Rounded Rectangle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35350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LOGOWEAR</a:t>
          </a:r>
        </a:p>
      </xdr:txBody>
    </xdr:sp>
    <xdr:clientData/>
  </xdr:twoCellAnchor>
  <xdr:twoCellAnchor editAs="oneCell">
    <xdr:from>
      <xdr:col>13</xdr:col>
      <xdr:colOff>2409825</xdr:colOff>
      <xdr:row>2</xdr:row>
      <xdr:rowOff>85725</xdr:rowOff>
    </xdr:from>
    <xdr:to>
      <xdr:col>13</xdr:col>
      <xdr:colOff>3559175</xdr:colOff>
      <xdr:row>2</xdr:row>
      <xdr:rowOff>320675</xdr:rowOff>
    </xdr:to>
    <xdr:sp macro="" textlink="">
      <xdr:nvSpPr>
        <xdr:cNvPr id="13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20586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TOOLS &amp; PARTS</a:t>
          </a:r>
          <a:endParaRPr lang="en-US">
            <a:solidFill>
              <a:srgbClr val="FFFF00"/>
            </a:solidFill>
            <a:effectLst/>
          </a:endParaRPr>
        </a:p>
      </xdr:txBody>
    </xdr:sp>
    <xdr:clientData/>
  </xdr:twoCellAnchor>
  <xdr:twoCellAnchor editAs="oneCell">
    <xdr:from>
      <xdr:col>13</xdr:col>
      <xdr:colOff>914400</xdr:colOff>
      <xdr:row>2</xdr:row>
      <xdr:rowOff>85725</xdr:rowOff>
    </xdr:from>
    <xdr:to>
      <xdr:col>13</xdr:col>
      <xdr:colOff>2057400</xdr:colOff>
      <xdr:row>2</xdr:row>
      <xdr:rowOff>320675</xdr:rowOff>
    </xdr:to>
    <xdr:sp macro="" textlink="">
      <xdr:nvSpPr>
        <xdr:cNvPr id="14" name="Rounded Rectangl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05632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ALPINE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5</xdr:row>
          <xdr:rowOff>0</xdr:rowOff>
        </xdr:from>
        <xdr:to>
          <xdr:col>15</xdr:col>
          <xdr:colOff>571500</xdr:colOff>
          <xdr:row>5</xdr:row>
          <xdr:rowOff>219075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5</xdr:row>
          <xdr:rowOff>0</xdr:rowOff>
        </xdr:from>
        <xdr:to>
          <xdr:col>16</xdr:col>
          <xdr:colOff>571500</xdr:colOff>
          <xdr:row>5</xdr:row>
          <xdr:rowOff>219075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5</xdr:row>
          <xdr:rowOff>0</xdr:rowOff>
        </xdr:from>
        <xdr:to>
          <xdr:col>17</xdr:col>
          <xdr:colOff>571500</xdr:colOff>
          <xdr:row>5</xdr:row>
          <xdr:rowOff>219075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5</xdr:row>
          <xdr:rowOff>0</xdr:rowOff>
        </xdr:from>
        <xdr:to>
          <xdr:col>18</xdr:col>
          <xdr:colOff>561975</xdr:colOff>
          <xdr:row>5</xdr:row>
          <xdr:rowOff>219075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0</xdr:rowOff>
        </xdr:from>
        <xdr:to>
          <xdr:col>19</xdr:col>
          <xdr:colOff>561975</xdr:colOff>
          <xdr:row>5</xdr:row>
          <xdr:rowOff>219075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352425</xdr:colOff>
      <xdr:row>4</xdr:row>
      <xdr:rowOff>66675</xdr:rowOff>
    </xdr:from>
    <xdr:to>
      <xdr:col>14</xdr:col>
      <xdr:colOff>992505</xdr:colOff>
      <xdr:row>5</xdr:row>
      <xdr:rowOff>186690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716000" y="828675"/>
          <a:ext cx="640080" cy="34861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SELECT</a:t>
          </a:r>
        </a:p>
      </xdr:txBody>
    </xdr:sp>
    <xdr:clientData/>
  </xdr:twoCellAnchor>
  <xdr:twoCellAnchor editAs="oneCell">
    <xdr:from>
      <xdr:col>8</xdr:col>
      <xdr:colOff>66676</xdr:colOff>
      <xdr:row>2</xdr:row>
      <xdr:rowOff>47626</xdr:rowOff>
    </xdr:from>
    <xdr:to>
      <xdr:col>9</xdr:col>
      <xdr:colOff>491620</xdr:colOff>
      <xdr:row>2</xdr:row>
      <xdr:rowOff>324453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42876"/>
          <a:ext cx="990094" cy="276827"/>
        </a:xfrm>
        <a:prstGeom prst="rect">
          <a:avLst/>
        </a:prstGeom>
      </xdr:spPr>
    </xdr:pic>
    <xdr:clientData/>
  </xdr:twoCellAnchor>
  <xdr:twoCellAnchor editAs="oneCell">
    <xdr:from>
      <xdr:col>17</xdr:col>
      <xdr:colOff>638175</xdr:colOff>
      <xdr:row>2</xdr:row>
      <xdr:rowOff>85725</xdr:rowOff>
    </xdr:from>
    <xdr:to>
      <xdr:col>19</xdr:col>
      <xdr:colOff>358773</xdr:colOff>
      <xdr:row>2</xdr:row>
      <xdr:rowOff>320675</xdr:rowOff>
    </xdr:to>
    <xdr:sp macro="" textlink="">
      <xdr:nvSpPr>
        <xdr:cNvPr id="10" name="Rounded 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64782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RENTAL</a:t>
          </a:r>
        </a:p>
      </xdr:txBody>
    </xdr:sp>
    <xdr:clientData/>
  </xdr:twoCellAnchor>
  <xdr:twoCellAnchor editAs="oneCell">
    <xdr:from>
      <xdr:col>15</xdr:col>
      <xdr:colOff>600075</xdr:colOff>
      <xdr:row>2</xdr:row>
      <xdr:rowOff>85725</xdr:rowOff>
    </xdr:from>
    <xdr:to>
      <xdr:col>17</xdr:col>
      <xdr:colOff>320676</xdr:colOff>
      <xdr:row>2</xdr:row>
      <xdr:rowOff>320675</xdr:rowOff>
    </xdr:to>
    <xdr:sp macro="" textlink="">
      <xdr:nvSpPr>
        <xdr:cNvPr id="11" name="Rounded Rectangl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501140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FIS RACE</a:t>
          </a:r>
        </a:p>
      </xdr:txBody>
    </xdr:sp>
    <xdr:clientData/>
  </xdr:twoCellAnchor>
  <xdr:twoCellAnchor editAs="oneCell">
    <xdr:from>
      <xdr:col>14</xdr:col>
      <xdr:colOff>171450</xdr:colOff>
      <xdr:row>2</xdr:row>
      <xdr:rowOff>85725</xdr:rowOff>
    </xdr:from>
    <xdr:to>
      <xdr:col>15</xdr:col>
      <xdr:colOff>266700</xdr:colOff>
      <xdr:row>2</xdr:row>
      <xdr:rowOff>320675</xdr:rowOff>
    </xdr:to>
    <xdr:sp macro="" textlink="">
      <xdr:nvSpPr>
        <xdr:cNvPr id="1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35350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rgbClr val="FFFF00"/>
              </a:solidFill>
              <a:latin typeface="+mn-lt"/>
              <a:cs typeface="Arial" panose="020B0604020202020204" pitchFamily="34" charset="0"/>
            </a:rPr>
            <a:t>LOGOWEAR</a:t>
          </a:r>
        </a:p>
      </xdr:txBody>
    </xdr:sp>
    <xdr:clientData/>
  </xdr:twoCellAnchor>
  <xdr:twoCellAnchor editAs="oneCell">
    <xdr:from>
      <xdr:col>13</xdr:col>
      <xdr:colOff>2409825</xdr:colOff>
      <xdr:row>2</xdr:row>
      <xdr:rowOff>85725</xdr:rowOff>
    </xdr:from>
    <xdr:to>
      <xdr:col>13</xdr:col>
      <xdr:colOff>3559175</xdr:colOff>
      <xdr:row>2</xdr:row>
      <xdr:rowOff>320675</xdr:rowOff>
    </xdr:to>
    <xdr:sp macro="" textlink="">
      <xdr:nvSpPr>
        <xdr:cNvPr id="13" name="Rounded Rectangle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20586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TOOLS &amp; PARTS</a:t>
          </a:r>
          <a:endParaRPr lang="en-US">
            <a:effectLst/>
          </a:endParaRPr>
        </a:p>
      </xdr:txBody>
    </xdr:sp>
    <xdr:clientData/>
  </xdr:twoCellAnchor>
  <xdr:twoCellAnchor editAs="oneCell">
    <xdr:from>
      <xdr:col>13</xdr:col>
      <xdr:colOff>914400</xdr:colOff>
      <xdr:row>2</xdr:row>
      <xdr:rowOff>85725</xdr:rowOff>
    </xdr:from>
    <xdr:to>
      <xdr:col>13</xdr:col>
      <xdr:colOff>2057400</xdr:colOff>
      <xdr:row>2</xdr:row>
      <xdr:rowOff>320675</xdr:rowOff>
    </xdr:to>
    <xdr:sp macro="" textlink="">
      <xdr:nvSpPr>
        <xdr:cNvPr id="14" name="Rounded Rectangl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05632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ALPINE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5</xdr:row>
          <xdr:rowOff>0</xdr:rowOff>
        </xdr:from>
        <xdr:to>
          <xdr:col>15</xdr:col>
          <xdr:colOff>571500</xdr:colOff>
          <xdr:row>5</xdr:row>
          <xdr:rowOff>219075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5</xdr:row>
          <xdr:rowOff>0</xdr:rowOff>
        </xdr:from>
        <xdr:to>
          <xdr:col>16</xdr:col>
          <xdr:colOff>571500</xdr:colOff>
          <xdr:row>5</xdr:row>
          <xdr:rowOff>219075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5</xdr:row>
          <xdr:rowOff>0</xdr:rowOff>
        </xdr:from>
        <xdr:to>
          <xdr:col>17</xdr:col>
          <xdr:colOff>571500</xdr:colOff>
          <xdr:row>5</xdr:row>
          <xdr:rowOff>219075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5</xdr:row>
          <xdr:rowOff>0</xdr:rowOff>
        </xdr:from>
        <xdr:to>
          <xdr:col>18</xdr:col>
          <xdr:colOff>561975</xdr:colOff>
          <xdr:row>5</xdr:row>
          <xdr:rowOff>219075</xdr:rowOff>
        </xdr:to>
        <xdr:sp macro="" textlink="">
          <xdr:nvSpPr>
            <xdr:cNvPr id="8196" name="Option 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4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0</xdr:rowOff>
        </xdr:from>
        <xdr:to>
          <xdr:col>19</xdr:col>
          <xdr:colOff>561975</xdr:colOff>
          <xdr:row>5</xdr:row>
          <xdr:rowOff>219075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4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352425</xdr:colOff>
      <xdr:row>4</xdr:row>
      <xdr:rowOff>66675</xdr:rowOff>
    </xdr:from>
    <xdr:to>
      <xdr:col>14</xdr:col>
      <xdr:colOff>992505</xdr:colOff>
      <xdr:row>5</xdr:row>
      <xdr:rowOff>186690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48800" y="828675"/>
          <a:ext cx="640080" cy="34861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SELECT</a:t>
          </a:r>
        </a:p>
      </xdr:txBody>
    </xdr:sp>
    <xdr:clientData/>
  </xdr:twoCellAnchor>
  <xdr:twoCellAnchor editAs="oneCell">
    <xdr:from>
      <xdr:col>8</xdr:col>
      <xdr:colOff>66676</xdr:colOff>
      <xdr:row>2</xdr:row>
      <xdr:rowOff>47626</xdr:rowOff>
    </xdr:from>
    <xdr:to>
      <xdr:col>9</xdr:col>
      <xdr:colOff>491620</xdr:colOff>
      <xdr:row>2</xdr:row>
      <xdr:rowOff>324453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42876"/>
          <a:ext cx="990094" cy="276827"/>
        </a:xfrm>
        <a:prstGeom prst="rect">
          <a:avLst/>
        </a:prstGeom>
      </xdr:spPr>
    </xdr:pic>
    <xdr:clientData/>
  </xdr:twoCellAnchor>
  <xdr:twoCellAnchor editAs="oneCell">
    <xdr:from>
      <xdr:col>17</xdr:col>
      <xdr:colOff>638175</xdr:colOff>
      <xdr:row>2</xdr:row>
      <xdr:rowOff>85725</xdr:rowOff>
    </xdr:from>
    <xdr:to>
      <xdr:col>19</xdr:col>
      <xdr:colOff>358775</xdr:colOff>
      <xdr:row>2</xdr:row>
      <xdr:rowOff>320675</xdr:rowOff>
    </xdr:to>
    <xdr:sp macro="" textlink="">
      <xdr:nvSpPr>
        <xdr:cNvPr id="16" name="Rounded 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64782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RENTAL</a:t>
          </a:r>
        </a:p>
      </xdr:txBody>
    </xdr:sp>
    <xdr:clientData/>
  </xdr:twoCellAnchor>
  <xdr:twoCellAnchor editAs="oneCell">
    <xdr:from>
      <xdr:col>15</xdr:col>
      <xdr:colOff>600075</xdr:colOff>
      <xdr:row>2</xdr:row>
      <xdr:rowOff>85725</xdr:rowOff>
    </xdr:from>
    <xdr:to>
      <xdr:col>17</xdr:col>
      <xdr:colOff>320675</xdr:colOff>
      <xdr:row>2</xdr:row>
      <xdr:rowOff>320675</xdr:rowOff>
    </xdr:to>
    <xdr:sp macro="" textlink="">
      <xdr:nvSpPr>
        <xdr:cNvPr id="17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501140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rgbClr val="FFFF00"/>
              </a:solidFill>
              <a:latin typeface="+mn-lt"/>
              <a:cs typeface="Arial" panose="020B0604020202020204" pitchFamily="34" charset="0"/>
            </a:rPr>
            <a:t>FIS RACE</a:t>
          </a:r>
        </a:p>
      </xdr:txBody>
    </xdr:sp>
    <xdr:clientData/>
  </xdr:twoCellAnchor>
  <xdr:twoCellAnchor editAs="oneCell">
    <xdr:from>
      <xdr:col>14</xdr:col>
      <xdr:colOff>171450</xdr:colOff>
      <xdr:row>2</xdr:row>
      <xdr:rowOff>85725</xdr:rowOff>
    </xdr:from>
    <xdr:to>
      <xdr:col>15</xdr:col>
      <xdr:colOff>266700</xdr:colOff>
      <xdr:row>2</xdr:row>
      <xdr:rowOff>320675</xdr:rowOff>
    </xdr:to>
    <xdr:sp macro="" textlink="">
      <xdr:nvSpPr>
        <xdr:cNvPr id="18" name="Rounded Rectangl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35350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LOGOWEAR</a:t>
          </a:r>
        </a:p>
      </xdr:txBody>
    </xdr:sp>
    <xdr:clientData/>
  </xdr:twoCellAnchor>
  <xdr:twoCellAnchor editAs="oneCell">
    <xdr:from>
      <xdr:col>13</xdr:col>
      <xdr:colOff>2409825</xdr:colOff>
      <xdr:row>2</xdr:row>
      <xdr:rowOff>85725</xdr:rowOff>
    </xdr:from>
    <xdr:to>
      <xdr:col>13</xdr:col>
      <xdr:colOff>3559175</xdr:colOff>
      <xdr:row>2</xdr:row>
      <xdr:rowOff>320675</xdr:rowOff>
    </xdr:to>
    <xdr:sp macro="" textlink="">
      <xdr:nvSpPr>
        <xdr:cNvPr id="19" name="Rounded Rectangle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20586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TOOLS &amp; PARTS</a:t>
          </a:r>
          <a:endParaRPr lang="en-US">
            <a:effectLst/>
          </a:endParaRPr>
        </a:p>
      </xdr:txBody>
    </xdr:sp>
    <xdr:clientData/>
  </xdr:twoCellAnchor>
  <xdr:twoCellAnchor editAs="oneCell">
    <xdr:from>
      <xdr:col>13</xdr:col>
      <xdr:colOff>914400</xdr:colOff>
      <xdr:row>2</xdr:row>
      <xdr:rowOff>85725</xdr:rowOff>
    </xdr:from>
    <xdr:to>
      <xdr:col>13</xdr:col>
      <xdr:colOff>2057400</xdr:colOff>
      <xdr:row>2</xdr:row>
      <xdr:rowOff>320675</xdr:rowOff>
    </xdr:to>
    <xdr:sp macro="" textlink="">
      <xdr:nvSpPr>
        <xdr:cNvPr id="20" name="Rounded Rectangl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5632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ALPINE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5</xdr:row>
          <xdr:rowOff>0</xdr:rowOff>
        </xdr:from>
        <xdr:to>
          <xdr:col>15</xdr:col>
          <xdr:colOff>571500</xdr:colOff>
          <xdr:row>5</xdr:row>
          <xdr:rowOff>219075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5</xdr:row>
          <xdr:rowOff>0</xdr:rowOff>
        </xdr:from>
        <xdr:to>
          <xdr:col>16</xdr:col>
          <xdr:colOff>571500</xdr:colOff>
          <xdr:row>5</xdr:row>
          <xdr:rowOff>219075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5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5</xdr:row>
          <xdr:rowOff>0</xdr:rowOff>
        </xdr:from>
        <xdr:to>
          <xdr:col>17</xdr:col>
          <xdr:colOff>571500</xdr:colOff>
          <xdr:row>5</xdr:row>
          <xdr:rowOff>219075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5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5</xdr:row>
          <xdr:rowOff>0</xdr:rowOff>
        </xdr:from>
        <xdr:to>
          <xdr:col>18</xdr:col>
          <xdr:colOff>561975</xdr:colOff>
          <xdr:row>5</xdr:row>
          <xdr:rowOff>219075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5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0</xdr:rowOff>
        </xdr:from>
        <xdr:to>
          <xdr:col>19</xdr:col>
          <xdr:colOff>561975</xdr:colOff>
          <xdr:row>5</xdr:row>
          <xdr:rowOff>219075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5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352425</xdr:colOff>
      <xdr:row>4</xdr:row>
      <xdr:rowOff>66675</xdr:rowOff>
    </xdr:from>
    <xdr:to>
      <xdr:col>14</xdr:col>
      <xdr:colOff>992505</xdr:colOff>
      <xdr:row>5</xdr:row>
      <xdr:rowOff>180340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3716000" y="828675"/>
          <a:ext cx="640080" cy="34861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SELECT</a:t>
          </a:r>
        </a:p>
      </xdr:txBody>
    </xdr:sp>
    <xdr:clientData/>
  </xdr:twoCellAnchor>
  <xdr:twoCellAnchor editAs="oneCell">
    <xdr:from>
      <xdr:col>8</xdr:col>
      <xdr:colOff>66676</xdr:colOff>
      <xdr:row>2</xdr:row>
      <xdr:rowOff>47626</xdr:rowOff>
    </xdr:from>
    <xdr:to>
      <xdr:col>9</xdr:col>
      <xdr:colOff>488445</xdr:colOff>
      <xdr:row>2</xdr:row>
      <xdr:rowOff>324453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42876"/>
          <a:ext cx="990094" cy="276827"/>
        </a:xfrm>
        <a:prstGeom prst="rect">
          <a:avLst/>
        </a:prstGeom>
      </xdr:spPr>
    </xdr:pic>
    <xdr:clientData/>
  </xdr:twoCellAnchor>
  <xdr:twoCellAnchor editAs="oneCell">
    <xdr:from>
      <xdr:col>17</xdr:col>
      <xdr:colOff>638175</xdr:colOff>
      <xdr:row>2</xdr:row>
      <xdr:rowOff>85725</xdr:rowOff>
    </xdr:from>
    <xdr:to>
      <xdr:col>19</xdr:col>
      <xdr:colOff>355598</xdr:colOff>
      <xdr:row>2</xdr:row>
      <xdr:rowOff>317500</xdr:rowOff>
    </xdr:to>
    <xdr:sp macro="" textlink="">
      <xdr:nvSpPr>
        <xdr:cNvPr id="4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64782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rgbClr val="FFFF00"/>
              </a:solidFill>
              <a:latin typeface="+mn-lt"/>
              <a:cs typeface="Arial" panose="020B0604020202020204" pitchFamily="34" charset="0"/>
            </a:rPr>
            <a:t>RENTAL</a:t>
          </a:r>
        </a:p>
      </xdr:txBody>
    </xdr:sp>
    <xdr:clientData/>
  </xdr:twoCellAnchor>
  <xdr:twoCellAnchor editAs="oneCell">
    <xdr:from>
      <xdr:col>15</xdr:col>
      <xdr:colOff>600075</xdr:colOff>
      <xdr:row>2</xdr:row>
      <xdr:rowOff>85725</xdr:rowOff>
    </xdr:from>
    <xdr:to>
      <xdr:col>17</xdr:col>
      <xdr:colOff>317501</xdr:colOff>
      <xdr:row>2</xdr:row>
      <xdr:rowOff>317500</xdr:rowOff>
    </xdr:to>
    <xdr:sp macro="" textlink="">
      <xdr:nvSpPr>
        <xdr:cNvPr id="5" name="Rounded 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501140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FIS RACE</a:t>
          </a:r>
        </a:p>
      </xdr:txBody>
    </xdr:sp>
    <xdr:clientData/>
  </xdr:twoCellAnchor>
  <xdr:twoCellAnchor editAs="oneCell">
    <xdr:from>
      <xdr:col>14</xdr:col>
      <xdr:colOff>171450</xdr:colOff>
      <xdr:row>2</xdr:row>
      <xdr:rowOff>85725</xdr:rowOff>
    </xdr:from>
    <xdr:to>
      <xdr:col>15</xdr:col>
      <xdr:colOff>266700</xdr:colOff>
      <xdr:row>2</xdr:row>
      <xdr:rowOff>317500</xdr:rowOff>
    </xdr:to>
    <xdr:sp macro="" textlink="">
      <xdr:nvSpPr>
        <xdr:cNvPr id="7" name="Rounded Rectangl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35350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LOGOWEAR</a:t>
          </a:r>
        </a:p>
      </xdr:txBody>
    </xdr:sp>
    <xdr:clientData/>
  </xdr:twoCellAnchor>
  <xdr:twoCellAnchor editAs="oneCell">
    <xdr:from>
      <xdr:col>13</xdr:col>
      <xdr:colOff>2409825</xdr:colOff>
      <xdr:row>2</xdr:row>
      <xdr:rowOff>85725</xdr:rowOff>
    </xdr:from>
    <xdr:to>
      <xdr:col>13</xdr:col>
      <xdr:colOff>3556000</xdr:colOff>
      <xdr:row>2</xdr:row>
      <xdr:rowOff>317500</xdr:rowOff>
    </xdr:to>
    <xdr:sp macro="" textlink="">
      <xdr:nvSpPr>
        <xdr:cNvPr id="9" name="Rounded Rectangle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2058650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TOOLS &amp; PARTS</a:t>
          </a:r>
          <a:endParaRPr lang="en-US">
            <a:effectLst/>
          </a:endParaRPr>
        </a:p>
      </xdr:txBody>
    </xdr:sp>
    <xdr:clientData/>
  </xdr:twoCellAnchor>
  <xdr:twoCellAnchor editAs="oneCell">
    <xdr:from>
      <xdr:col>13</xdr:col>
      <xdr:colOff>914400</xdr:colOff>
      <xdr:row>2</xdr:row>
      <xdr:rowOff>85725</xdr:rowOff>
    </xdr:from>
    <xdr:to>
      <xdr:col>13</xdr:col>
      <xdr:colOff>2057400</xdr:colOff>
      <xdr:row>2</xdr:row>
      <xdr:rowOff>317500</xdr:rowOff>
    </xdr:to>
    <xdr:sp macro="" textlink="">
      <xdr:nvSpPr>
        <xdr:cNvPr id="14" name="Rounded Rectangl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0563225" y="180975"/>
          <a:ext cx="1143000" cy="2286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CA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ALPINE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8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2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4DC9-5DCB-4BE3-821D-A9760DF6CA62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24606-A6A9-45A1-BF55-675FF1600D29}">
  <sheetPr>
    <outlinePr showOutlineSymbols="0"/>
    <pageSetUpPr autoPageBreaks="0" fitToPage="1"/>
  </sheetPr>
  <dimension ref="A1:T558"/>
  <sheetViews>
    <sheetView showGridLines="0" showRowColHeaders="0" showZeros="0" showOutlineSymbols="0" topLeftCell="H2" zoomScaleNormal="100" workbookViewId="0">
      <pane ySplit="7" topLeftCell="A9" activePane="bottomLeft" state="frozen"/>
      <selection pane="bottomLeft"/>
    </sheetView>
  </sheetViews>
  <sheetFormatPr defaultColWidth="9.140625" defaultRowHeight="16.5" customHeight="1" x14ac:dyDescent="0.25"/>
  <cols>
    <col min="1" max="2" width="9.140625" style="42" hidden="1" customWidth="1"/>
    <col min="3" max="7" width="9.140625" style="1" hidden="1" customWidth="1"/>
    <col min="8" max="8" width="1.42578125" style="1" customWidth="1"/>
    <col min="9" max="9" width="8.5703125" style="1" customWidth="1"/>
    <col min="10" max="10" width="19.28515625" style="1" customWidth="1"/>
    <col min="11" max="11" width="20.7109375" style="1" customWidth="1"/>
    <col min="12" max="12" width="17.85546875" style="1" customWidth="1"/>
    <col min="13" max="13" width="12.85546875" style="1" customWidth="1"/>
    <col min="14" max="14" width="55.7109375" style="1" customWidth="1"/>
    <col min="15" max="15" width="15.7109375" style="1" customWidth="1"/>
    <col min="16" max="20" width="10.7109375" style="1" customWidth="1"/>
    <col min="21" max="16384" width="9.140625" style="1"/>
  </cols>
  <sheetData>
    <row r="1" spans="1:20" ht="16.5" hidden="1" customHeight="1" x14ac:dyDescent="0.25">
      <c r="A1" s="41"/>
    </row>
    <row r="2" spans="1:20" ht="7.5" customHeight="1" x14ac:dyDescent="0.25">
      <c r="J2" s="24"/>
      <c r="K2" s="24"/>
      <c r="L2" s="24"/>
      <c r="M2" s="68"/>
      <c r="N2" s="68"/>
      <c r="O2" s="24"/>
      <c r="P2" s="24"/>
      <c r="Q2" s="24"/>
      <c r="R2" s="24"/>
      <c r="S2" s="24"/>
      <c r="T2" s="24"/>
    </row>
    <row r="3" spans="1:20" ht="30" customHeight="1" x14ac:dyDescent="0.25">
      <c r="C3"/>
      <c r="I3" s="2"/>
      <c r="J3" s="48" t="s">
        <v>1240</v>
      </c>
      <c r="K3" s="3"/>
      <c r="L3" s="3"/>
      <c r="M3" s="4"/>
      <c r="N3" s="4"/>
      <c r="O3" s="25" t="s">
        <v>19</v>
      </c>
      <c r="P3" s="25"/>
      <c r="Q3" s="25"/>
      <c r="R3" s="25"/>
      <c r="S3" s="25"/>
      <c r="T3" s="27"/>
    </row>
    <row r="4" spans="1:20" s="5" customFormat="1" ht="22.5" customHeight="1" x14ac:dyDescent="0.25">
      <c r="A4" s="43"/>
      <c r="B4" s="43"/>
      <c r="I4" s="28" t="s">
        <v>0</v>
      </c>
      <c r="J4" s="29"/>
      <c r="K4" s="29"/>
      <c r="L4" s="29"/>
      <c r="M4" s="29"/>
      <c r="N4" s="73" t="str">
        <f>IF(QUANTUM=1,A6,IF(QUANTUM=2,B6,IF(QUANTUM=3,C6,IF(QUANTUM=4,D6,IF(QUANTUM=5,E6)))))</f>
        <v xml:space="preserve">EFFECTIVE BEFORE MARCH-01-2026 </v>
      </c>
      <c r="O4" s="73"/>
      <c r="P4" s="73"/>
      <c r="Q4" s="73"/>
      <c r="R4" s="73"/>
      <c r="S4" s="73"/>
      <c r="T4" s="74"/>
    </row>
    <row r="5" spans="1:20" ht="18.75" customHeight="1" x14ac:dyDescent="0.25">
      <c r="A5" s="44">
        <v>1</v>
      </c>
      <c r="I5" s="75" t="s">
        <v>28</v>
      </c>
      <c r="J5" s="76"/>
      <c r="K5" s="76"/>
      <c r="L5" s="76"/>
      <c r="M5" s="76"/>
      <c r="N5" s="76"/>
      <c r="O5" s="77"/>
      <c r="P5" s="6" t="s">
        <v>1</v>
      </c>
      <c r="Q5" s="6" t="s">
        <v>2</v>
      </c>
      <c r="R5" s="6" t="s">
        <v>3</v>
      </c>
      <c r="S5" s="6" t="s">
        <v>4</v>
      </c>
      <c r="T5" s="7" t="s">
        <v>5</v>
      </c>
    </row>
    <row r="6" spans="1:20" ht="18.75" customHeight="1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G6" s="1" t="s">
        <v>19</v>
      </c>
      <c r="I6" s="78"/>
      <c r="J6" s="79"/>
      <c r="K6" s="79"/>
      <c r="L6" s="79"/>
      <c r="M6" s="79"/>
      <c r="N6" s="79"/>
      <c r="O6" s="80"/>
      <c r="P6" s="9"/>
      <c r="Q6" s="9"/>
      <c r="R6" s="9"/>
      <c r="S6" s="9"/>
      <c r="T6" s="10"/>
    </row>
    <row r="7" spans="1:20" ht="18" customHeight="1" x14ac:dyDescent="0.25">
      <c r="D7" s="23">
        <v>0.2</v>
      </c>
      <c r="E7" s="23">
        <v>0.3</v>
      </c>
      <c r="F7" s="23">
        <v>0.4</v>
      </c>
      <c r="N7" s="69"/>
      <c r="O7" s="69"/>
      <c r="P7" s="69"/>
      <c r="Q7" s="69"/>
      <c r="R7" s="69"/>
      <c r="S7" s="69"/>
      <c r="T7" s="69"/>
    </row>
    <row r="8" spans="1:20" ht="16.5" customHeight="1" x14ac:dyDescent="0.25">
      <c r="A8" s="41" t="s">
        <v>11</v>
      </c>
      <c r="B8" s="41" t="s">
        <v>12</v>
      </c>
      <c r="C8" s="14" t="s">
        <v>13</v>
      </c>
      <c r="D8" s="14" t="s">
        <v>15</v>
      </c>
      <c r="E8" s="14" t="s">
        <v>16</v>
      </c>
      <c r="F8" s="14" t="s">
        <v>17</v>
      </c>
      <c r="G8" s="14" t="s">
        <v>18</v>
      </c>
      <c r="I8" s="17" t="s">
        <v>22</v>
      </c>
      <c r="J8" s="18" t="s">
        <v>6</v>
      </c>
      <c r="K8" s="19" t="s">
        <v>7</v>
      </c>
      <c r="L8" s="19" t="s">
        <v>14</v>
      </c>
      <c r="M8" s="19" t="s">
        <v>8</v>
      </c>
      <c r="N8" s="19" t="s">
        <v>9</v>
      </c>
      <c r="O8" s="70" t="s">
        <v>10</v>
      </c>
      <c r="P8" s="71"/>
      <c r="Q8" s="72"/>
      <c r="R8" s="20" t="s">
        <v>11</v>
      </c>
      <c r="S8" s="20" t="s">
        <v>12</v>
      </c>
      <c r="T8" s="21" t="s">
        <v>13</v>
      </c>
    </row>
    <row r="9" spans="1:20" ht="16.5" customHeight="1" x14ac:dyDescent="0.25">
      <c r="A9" s="41">
        <v>562</v>
      </c>
      <c r="B9" s="41">
        <v>1050</v>
      </c>
      <c r="C9" s="41">
        <v>849.95</v>
      </c>
      <c r="D9" s="14">
        <f t="shared" ref="D9:D42" si="0">CEILING((C9*0.8),1)-0.05</f>
        <v>679.95</v>
      </c>
      <c r="E9" s="14">
        <f t="shared" ref="E9:E42" si="1">CEILING((C9*0.7),1)-0.05</f>
        <v>594.95000000000005</v>
      </c>
      <c r="F9" s="14">
        <f t="shared" ref="F9:F42" si="2">CEILING((C9*0.6),1)-0.05</f>
        <v>509.95</v>
      </c>
      <c r="G9" s="14" t="s">
        <v>20</v>
      </c>
      <c r="I9" s="37" t="s">
        <v>1238</v>
      </c>
      <c r="J9" s="32" t="s">
        <v>72</v>
      </c>
      <c r="K9" s="32" t="s">
        <v>74</v>
      </c>
      <c r="L9" s="32" t="s">
        <v>1136</v>
      </c>
      <c r="M9" s="32" t="s">
        <v>119</v>
      </c>
      <c r="N9" s="32" t="s">
        <v>1600</v>
      </c>
      <c r="O9" s="46" t="s">
        <v>120</v>
      </c>
      <c r="P9" s="12"/>
      <c r="Q9" s="34"/>
      <c r="R9" s="30">
        <f t="shared" ref="R9:R42" si="3">A9</f>
        <v>562</v>
      </c>
      <c r="S9" s="15">
        <f t="shared" ref="S9:S42" si="4">B9</f>
        <v>1050</v>
      </c>
      <c r="T9" s="16">
        <f t="shared" ref="T9:T42" si="5">IF(QUANTUM=1,C9,IF(QUANTUM=2,D9,IF(QUANTUM=3,E9,IF(QUANTUM=4,F9,IF(QUANTUM=5,G9)))))</f>
        <v>849.95</v>
      </c>
    </row>
    <row r="10" spans="1:20" ht="16.5" customHeight="1" x14ac:dyDescent="0.25">
      <c r="A10" s="41">
        <v>527</v>
      </c>
      <c r="B10" s="41">
        <v>975</v>
      </c>
      <c r="C10" s="41">
        <v>799.95</v>
      </c>
      <c r="D10" s="14">
        <f t="shared" si="0"/>
        <v>639.95000000000005</v>
      </c>
      <c r="E10" s="14">
        <f t="shared" si="1"/>
        <v>559.95000000000005</v>
      </c>
      <c r="F10" s="14">
        <f t="shared" si="2"/>
        <v>479.95</v>
      </c>
      <c r="G10" s="14" t="s">
        <v>20</v>
      </c>
      <c r="I10" s="37" t="s">
        <v>1238</v>
      </c>
      <c r="J10" s="32" t="s">
        <v>72</v>
      </c>
      <c r="K10" s="32" t="s">
        <v>74</v>
      </c>
      <c r="L10" s="32" t="s">
        <v>1136</v>
      </c>
      <c r="M10" s="32" t="s">
        <v>121</v>
      </c>
      <c r="N10" s="32" t="s">
        <v>1599</v>
      </c>
      <c r="O10" s="46" t="s">
        <v>122</v>
      </c>
      <c r="P10" s="12"/>
      <c r="Q10" s="34"/>
      <c r="R10" s="30">
        <f t="shared" si="3"/>
        <v>527</v>
      </c>
      <c r="S10" s="15">
        <f t="shared" si="4"/>
        <v>975</v>
      </c>
      <c r="T10" s="16">
        <f t="shared" si="5"/>
        <v>799.95</v>
      </c>
    </row>
    <row r="11" spans="1:20" ht="16.5" customHeight="1" x14ac:dyDescent="0.25">
      <c r="A11" s="41">
        <v>492</v>
      </c>
      <c r="B11" s="41">
        <v>900</v>
      </c>
      <c r="C11" s="41">
        <v>749.95</v>
      </c>
      <c r="D11" s="14">
        <f t="shared" si="0"/>
        <v>599.95000000000005</v>
      </c>
      <c r="E11" s="14">
        <f t="shared" si="1"/>
        <v>524.95000000000005</v>
      </c>
      <c r="F11" s="14">
        <f t="shared" si="2"/>
        <v>449.95</v>
      </c>
      <c r="G11" s="14" t="s">
        <v>20</v>
      </c>
      <c r="I11" s="37" t="s">
        <v>1238</v>
      </c>
      <c r="J11" s="32" t="s">
        <v>72</v>
      </c>
      <c r="K11" s="32" t="s">
        <v>74</v>
      </c>
      <c r="L11" s="32" t="s">
        <v>1136</v>
      </c>
      <c r="M11" s="32" t="s">
        <v>123</v>
      </c>
      <c r="N11" s="32" t="s">
        <v>2210</v>
      </c>
      <c r="O11" s="46" t="s">
        <v>124</v>
      </c>
      <c r="P11" s="12"/>
      <c r="Q11" s="34"/>
      <c r="R11" s="30">
        <f t="shared" si="3"/>
        <v>492</v>
      </c>
      <c r="S11" s="15">
        <f t="shared" si="4"/>
        <v>900</v>
      </c>
      <c r="T11" s="16">
        <f t="shared" si="5"/>
        <v>749.95</v>
      </c>
    </row>
    <row r="12" spans="1:20" ht="16.5" customHeight="1" x14ac:dyDescent="0.25">
      <c r="A12" s="41">
        <v>461</v>
      </c>
      <c r="B12" s="41">
        <v>850</v>
      </c>
      <c r="C12" s="41">
        <v>699.95</v>
      </c>
      <c r="D12" s="14">
        <f t="shared" si="0"/>
        <v>559.95000000000005</v>
      </c>
      <c r="E12" s="14">
        <f t="shared" si="1"/>
        <v>489.95</v>
      </c>
      <c r="F12" s="14">
        <f t="shared" si="2"/>
        <v>419.95</v>
      </c>
      <c r="G12" s="14" t="s">
        <v>20</v>
      </c>
      <c r="I12" s="37" t="s">
        <v>1238</v>
      </c>
      <c r="J12" s="32" t="s">
        <v>72</v>
      </c>
      <c r="K12" s="32" t="s">
        <v>74</v>
      </c>
      <c r="L12" s="32" t="s">
        <v>1136</v>
      </c>
      <c r="M12" s="32" t="s">
        <v>125</v>
      </c>
      <c r="N12" s="32" t="s">
        <v>1603</v>
      </c>
      <c r="O12" s="46" t="s">
        <v>126</v>
      </c>
      <c r="P12" s="12"/>
      <c r="Q12" s="34"/>
      <c r="R12" s="30">
        <f t="shared" si="3"/>
        <v>461</v>
      </c>
      <c r="S12" s="15">
        <f t="shared" si="4"/>
        <v>850</v>
      </c>
      <c r="T12" s="16">
        <f t="shared" si="5"/>
        <v>699.95</v>
      </c>
    </row>
    <row r="13" spans="1:20" ht="16.5" customHeight="1" x14ac:dyDescent="0.25">
      <c r="A13" s="41">
        <v>396</v>
      </c>
      <c r="B13" s="41">
        <v>725</v>
      </c>
      <c r="C13" s="41">
        <v>599.95000000000005</v>
      </c>
      <c r="D13" s="14">
        <f t="shared" si="0"/>
        <v>479.95</v>
      </c>
      <c r="E13" s="14">
        <f t="shared" si="1"/>
        <v>419.95</v>
      </c>
      <c r="F13" s="14">
        <f t="shared" si="2"/>
        <v>359.95</v>
      </c>
      <c r="G13" s="14" t="s">
        <v>20</v>
      </c>
      <c r="I13" s="37" t="s">
        <v>1238</v>
      </c>
      <c r="J13" s="32" t="s">
        <v>72</v>
      </c>
      <c r="K13" s="32" t="s">
        <v>74</v>
      </c>
      <c r="L13" s="32" t="s">
        <v>1136</v>
      </c>
      <c r="M13" s="32" t="s">
        <v>127</v>
      </c>
      <c r="N13" s="32" t="s">
        <v>1176</v>
      </c>
      <c r="O13" s="46" t="s">
        <v>128</v>
      </c>
      <c r="P13" s="12"/>
      <c r="Q13" s="34"/>
      <c r="R13" s="30">
        <f t="shared" si="3"/>
        <v>396</v>
      </c>
      <c r="S13" s="15">
        <f t="shared" si="4"/>
        <v>725</v>
      </c>
      <c r="T13" s="16">
        <f t="shared" si="5"/>
        <v>599.95000000000005</v>
      </c>
    </row>
    <row r="14" spans="1:20" ht="16.5" customHeight="1" x14ac:dyDescent="0.25">
      <c r="A14" s="41">
        <v>327</v>
      </c>
      <c r="B14" s="41">
        <v>600</v>
      </c>
      <c r="C14" s="41">
        <v>499.95</v>
      </c>
      <c r="D14" s="14">
        <f t="shared" si="0"/>
        <v>399.95</v>
      </c>
      <c r="E14" s="14">
        <f t="shared" si="1"/>
        <v>349.95</v>
      </c>
      <c r="F14" s="14">
        <f t="shared" si="2"/>
        <v>299.95</v>
      </c>
      <c r="G14" s="14" t="s">
        <v>20</v>
      </c>
      <c r="I14" s="37" t="s">
        <v>1238</v>
      </c>
      <c r="J14" s="32" t="s">
        <v>72</v>
      </c>
      <c r="K14" s="32" t="s">
        <v>74</v>
      </c>
      <c r="L14" s="32" t="s">
        <v>1136</v>
      </c>
      <c r="M14" s="32" t="s">
        <v>129</v>
      </c>
      <c r="N14" s="32" t="s">
        <v>2187</v>
      </c>
      <c r="O14" s="46" t="s">
        <v>130</v>
      </c>
      <c r="P14" s="12"/>
      <c r="Q14" s="34"/>
      <c r="R14" s="30">
        <f t="shared" si="3"/>
        <v>327</v>
      </c>
      <c r="S14" s="15">
        <f t="shared" si="4"/>
        <v>600</v>
      </c>
      <c r="T14" s="16">
        <f t="shared" si="5"/>
        <v>499.95</v>
      </c>
    </row>
    <row r="15" spans="1:20" ht="16.5" customHeight="1" x14ac:dyDescent="0.25">
      <c r="A15" s="41">
        <v>362</v>
      </c>
      <c r="B15" s="41">
        <v>675</v>
      </c>
      <c r="C15" s="41">
        <v>549.95000000000005</v>
      </c>
      <c r="D15" s="14">
        <f t="shared" si="0"/>
        <v>439.95</v>
      </c>
      <c r="E15" s="14">
        <f t="shared" si="1"/>
        <v>384.95</v>
      </c>
      <c r="F15" s="14">
        <f t="shared" si="2"/>
        <v>329.95</v>
      </c>
      <c r="G15" s="14" t="s">
        <v>20</v>
      </c>
      <c r="I15" s="37" t="s">
        <v>1238</v>
      </c>
      <c r="J15" s="32" t="s">
        <v>72</v>
      </c>
      <c r="K15" s="32" t="s">
        <v>74</v>
      </c>
      <c r="L15" s="32" t="s">
        <v>1136</v>
      </c>
      <c r="M15" s="32" t="s">
        <v>131</v>
      </c>
      <c r="N15" s="32" t="s">
        <v>132</v>
      </c>
      <c r="O15" s="46" t="s">
        <v>128</v>
      </c>
      <c r="P15" s="12"/>
      <c r="Q15" s="34"/>
      <c r="R15" s="30">
        <f t="shared" si="3"/>
        <v>362</v>
      </c>
      <c r="S15" s="15">
        <f t="shared" si="4"/>
        <v>675</v>
      </c>
      <c r="T15" s="16">
        <f t="shared" si="5"/>
        <v>549.95000000000005</v>
      </c>
    </row>
    <row r="16" spans="1:20" ht="16.5" customHeight="1" x14ac:dyDescent="0.25">
      <c r="A16" s="41">
        <v>327</v>
      </c>
      <c r="B16" s="41">
        <v>600</v>
      </c>
      <c r="C16" s="41">
        <v>499.95</v>
      </c>
      <c r="D16" s="14">
        <f t="shared" si="0"/>
        <v>399.95</v>
      </c>
      <c r="E16" s="14">
        <f t="shared" si="1"/>
        <v>349.95</v>
      </c>
      <c r="F16" s="14">
        <f t="shared" si="2"/>
        <v>299.95</v>
      </c>
      <c r="G16" s="14" t="s">
        <v>20</v>
      </c>
      <c r="I16" s="37" t="s">
        <v>1238</v>
      </c>
      <c r="J16" s="32" t="s">
        <v>72</v>
      </c>
      <c r="K16" s="32" t="s">
        <v>74</v>
      </c>
      <c r="L16" s="32" t="s">
        <v>1136</v>
      </c>
      <c r="M16" s="32" t="s">
        <v>133</v>
      </c>
      <c r="N16" s="32" t="s">
        <v>1601</v>
      </c>
      <c r="O16" s="46" t="s">
        <v>134</v>
      </c>
      <c r="P16" s="12"/>
      <c r="Q16" s="34"/>
      <c r="R16" s="30">
        <f t="shared" si="3"/>
        <v>327</v>
      </c>
      <c r="S16" s="15">
        <f t="shared" si="4"/>
        <v>600</v>
      </c>
      <c r="T16" s="16">
        <f t="shared" si="5"/>
        <v>499.95</v>
      </c>
    </row>
    <row r="17" spans="1:20" ht="16.5" customHeight="1" x14ac:dyDescent="0.25">
      <c r="A17" s="41">
        <v>298</v>
      </c>
      <c r="B17" s="41">
        <v>550</v>
      </c>
      <c r="C17" s="41">
        <v>449.95</v>
      </c>
      <c r="D17" s="14">
        <f t="shared" si="0"/>
        <v>359.95</v>
      </c>
      <c r="E17" s="14">
        <f t="shared" si="1"/>
        <v>314.95</v>
      </c>
      <c r="F17" s="14">
        <f t="shared" si="2"/>
        <v>269.95</v>
      </c>
      <c r="G17" s="14" t="s">
        <v>20</v>
      </c>
      <c r="I17" s="37" t="s">
        <v>1238</v>
      </c>
      <c r="J17" s="32" t="s">
        <v>72</v>
      </c>
      <c r="K17" s="32" t="s">
        <v>74</v>
      </c>
      <c r="L17" s="32" t="s">
        <v>1136</v>
      </c>
      <c r="M17" s="32" t="s">
        <v>135</v>
      </c>
      <c r="N17" s="32" t="s">
        <v>1602</v>
      </c>
      <c r="O17" s="46" t="s">
        <v>136</v>
      </c>
      <c r="P17" s="12"/>
      <c r="Q17" s="34"/>
      <c r="R17" s="30">
        <f t="shared" si="3"/>
        <v>298</v>
      </c>
      <c r="S17" s="15">
        <f t="shared" si="4"/>
        <v>550</v>
      </c>
      <c r="T17" s="16">
        <f t="shared" si="5"/>
        <v>449.95</v>
      </c>
    </row>
    <row r="18" spans="1:20" ht="16.5" customHeight="1" x14ac:dyDescent="0.25">
      <c r="A18" s="41">
        <v>527</v>
      </c>
      <c r="B18" s="41">
        <v>975</v>
      </c>
      <c r="C18" s="41">
        <v>799.95</v>
      </c>
      <c r="D18" s="14">
        <f t="shared" si="0"/>
        <v>639.95000000000005</v>
      </c>
      <c r="E18" s="14">
        <f t="shared" si="1"/>
        <v>559.95000000000005</v>
      </c>
      <c r="F18" s="14">
        <f t="shared" si="2"/>
        <v>479.95</v>
      </c>
      <c r="G18" s="14" t="s">
        <v>20</v>
      </c>
      <c r="I18" s="37" t="s">
        <v>1238</v>
      </c>
      <c r="J18" s="32" t="s">
        <v>72</v>
      </c>
      <c r="K18" s="32" t="s">
        <v>74</v>
      </c>
      <c r="L18" s="32" t="s">
        <v>1137</v>
      </c>
      <c r="M18" s="32" t="s">
        <v>139</v>
      </c>
      <c r="N18" s="32" t="s">
        <v>140</v>
      </c>
      <c r="O18" s="46" t="s">
        <v>141</v>
      </c>
      <c r="P18" s="12"/>
      <c r="Q18" s="34"/>
      <c r="R18" s="30">
        <f t="shared" si="3"/>
        <v>527</v>
      </c>
      <c r="S18" s="15">
        <f t="shared" si="4"/>
        <v>975</v>
      </c>
      <c r="T18" s="16">
        <f t="shared" si="5"/>
        <v>799.95</v>
      </c>
    </row>
    <row r="19" spans="1:20" ht="16.5" customHeight="1" x14ac:dyDescent="0.25">
      <c r="A19" s="41">
        <v>492</v>
      </c>
      <c r="B19" s="41">
        <v>900</v>
      </c>
      <c r="C19" s="41">
        <v>749.95</v>
      </c>
      <c r="D19" s="14">
        <f t="shared" si="0"/>
        <v>599.95000000000005</v>
      </c>
      <c r="E19" s="14">
        <f t="shared" si="1"/>
        <v>524.95000000000005</v>
      </c>
      <c r="F19" s="14">
        <f t="shared" si="2"/>
        <v>449.95</v>
      </c>
      <c r="G19" s="14" t="s">
        <v>20</v>
      </c>
      <c r="I19" s="37" t="s">
        <v>1238</v>
      </c>
      <c r="J19" s="32" t="s">
        <v>72</v>
      </c>
      <c r="K19" s="32" t="s">
        <v>74</v>
      </c>
      <c r="L19" s="32" t="s">
        <v>1137</v>
      </c>
      <c r="M19" s="32" t="s">
        <v>142</v>
      </c>
      <c r="N19" s="32" t="s">
        <v>1177</v>
      </c>
      <c r="O19" s="46" t="s">
        <v>143</v>
      </c>
      <c r="P19" s="12"/>
      <c r="Q19" s="34"/>
      <c r="R19" s="30">
        <f t="shared" si="3"/>
        <v>492</v>
      </c>
      <c r="S19" s="15">
        <f t="shared" si="4"/>
        <v>900</v>
      </c>
      <c r="T19" s="16">
        <f t="shared" si="5"/>
        <v>749.95</v>
      </c>
    </row>
    <row r="20" spans="1:20" ht="16.5" customHeight="1" x14ac:dyDescent="0.25">
      <c r="A20" s="41">
        <v>461</v>
      </c>
      <c r="B20" s="41">
        <v>850</v>
      </c>
      <c r="C20" s="41">
        <v>699.95</v>
      </c>
      <c r="D20" s="14">
        <f t="shared" si="0"/>
        <v>559.95000000000005</v>
      </c>
      <c r="E20" s="14">
        <f t="shared" si="1"/>
        <v>489.95</v>
      </c>
      <c r="F20" s="14">
        <f t="shared" si="2"/>
        <v>419.95</v>
      </c>
      <c r="G20" s="14" t="s">
        <v>20</v>
      </c>
      <c r="I20" s="37" t="s">
        <v>1238</v>
      </c>
      <c r="J20" s="32" t="s">
        <v>72</v>
      </c>
      <c r="K20" s="32" t="s">
        <v>74</v>
      </c>
      <c r="L20" s="32" t="s">
        <v>1137</v>
      </c>
      <c r="M20" s="32" t="s">
        <v>144</v>
      </c>
      <c r="N20" s="32" t="s">
        <v>145</v>
      </c>
      <c r="O20" s="46" t="s">
        <v>146</v>
      </c>
      <c r="P20" s="12"/>
      <c r="Q20" s="34"/>
      <c r="R20" s="30">
        <f t="shared" si="3"/>
        <v>461</v>
      </c>
      <c r="S20" s="15">
        <f t="shared" si="4"/>
        <v>850</v>
      </c>
      <c r="T20" s="16">
        <f t="shared" si="5"/>
        <v>699.95</v>
      </c>
    </row>
    <row r="21" spans="1:20" ht="16.5" customHeight="1" x14ac:dyDescent="0.25">
      <c r="A21" s="41">
        <v>396</v>
      </c>
      <c r="B21" s="41">
        <v>725</v>
      </c>
      <c r="C21" s="41">
        <v>599.95000000000005</v>
      </c>
      <c r="D21" s="14">
        <f t="shared" si="0"/>
        <v>479.95</v>
      </c>
      <c r="E21" s="14">
        <f t="shared" si="1"/>
        <v>419.95</v>
      </c>
      <c r="F21" s="14">
        <f t="shared" si="2"/>
        <v>359.95</v>
      </c>
      <c r="G21" s="14" t="s">
        <v>20</v>
      </c>
      <c r="I21" s="37" t="s">
        <v>1238</v>
      </c>
      <c r="J21" s="32" t="s">
        <v>72</v>
      </c>
      <c r="K21" s="32" t="s">
        <v>74</v>
      </c>
      <c r="L21" s="32" t="s">
        <v>1137</v>
      </c>
      <c r="M21" s="32" t="s">
        <v>147</v>
      </c>
      <c r="N21" s="32" t="s">
        <v>148</v>
      </c>
      <c r="O21" s="46" t="s">
        <v>149</v>
      </c>
      <c r="P21" s="12"/>
      <c r="Q21" s="34"/>
      <c r="R21" s="30">
        <f t="shared" si="3"/>
        <v>396</v>
      </c>
      <c r="S21" s="15">
        <f t="shared" si="4"/>
        <v>725</v>
      </c>
      <c r="T21" s="16">
        <f t="shared" si="5"/>
        <v>599.95000000000005</v>
      </c>
    </row>
    <row r="22" spans="1:20" ht="16.5" customHeight="1" x14ac:dyDescent="0.25">
      <c r="A22" s="41">
        <v>362</v>
      </c>
      <c r="B22" s="41">
        <v>675</v>
      </c>
      <c r="C22" s="41">
        <v>549.95000000000005</v>
      </c>
      <c r="D22" s="14">
        <f t="shared" si="0"/>
        <v>439.95</v>
      </c>
      <c r="E22" s="14">
        <f t="shared" si="1"/>
        <v>384.95</v>
      </c>
      <c r="F22" s="14">
        <f t="shared" si="2"/>
        <v>329.95</v>
      </c>
      <c r="G22" s="14" t="s">
        <v>20</v>
      </c>
      <c r="I22" s="37" t="s">
        <v>1238</v>
      </c>
      <c r="J22" s="32" t="s">
        <v>72</v>
      </c>
      <c r="K22" s="32" t="s">
        <v>74</v>
      </c>
      <c r="L22" s="32" t="s">
        <v>1137</v>
      </c>
      <c r="M22" s="32" t="s">
        <v>152</v>
      </c>
      <c r="N22" s="32" t="s">
        <v>153</v>
      </c>
      <c r="O22" s="46" t="s">
        <v>149</v>
      </c>
      <c r="P22" s="12"/>
      <c r="Q22" s="34"/>
      <c r="R22" s="30">
        <f t="shared" si="3"/>
        <v>362</v>
      </c>
      <c r="S22" s="15">
        <f t="shared" si="4"/>
        <v>675</v>
      </c>
      <c r="T22" s="16">
        <f t="shared" si="5"/>
        <v>549.95000000000005</v>
      </c>
    </row>
    <row r="23" spans="1:20" ht="16.5" customHeight="1" x14ac:dyDescent="0.25">
      <c r="A23" s="41">
        <v>327</v>
      </c>
      <c r="B23" s="41">
        <v>600</v>
      </c>
      <c r="C23" s="41">
        <v>499.95</v>
      </c>
      <c r="D23" s="14">
        <f t="shared" si="0"/>
        <v>399.95</v>
      </c>
      <c r="E23" s="14">
        <f t="shared" si="1"/>
        <v>349.95</v>
      </c>
      <c r="F23" s="14">
        <f t="shared" si="2"/>
        <v>299.95</v>
      </c>
      <c r="G23" s="14" t="s">
        <v>20</v>
      </c>
      <c r="I23" s="37" t="s">
        <v>1238</v>
      </c>
      <c r="J23" s="32" t="s">
        <v>72</v>
      </c>
      <c r="K23" s="32" t="s">
        <v>74</v>
      </c>
      <c r="L23" s="32" t="s">
        <v>1137</v>
      </c>
      <c r="M23" s="32" t="s">
        <v>150</v>
      </c>
      <c r="N23" s="32" t="s">
        <v>1609</v>
      </c>
      <c r="O23" s="46" t="s">
        <v>151</v>
      </c>
      <c r="P23" s="12"/>
      <c r="Q23" s="34"/>
      <c r="R23" s="30">
        <f t="shared" si="3"/>
        <v>327</v>
      </c>
      <c r="S23" s="15">
        <f t="shared" si="4"/>
        <v>600</v>
      </c>
      <c r="T23" s="16">
        <f t="shared" si="5"/>
        <v>499.95</v>
      </c>
    </row>
    <row r="24" spans="1:20" ht="16.5" customHeight="1" x14ac:dyDescent="0.25">
      <c r="A24" s="41">
        <v>327</v>
      </c>
      <c r="B24" s="41">
        <v>600</v>
      </c>
      <c r="C24" s="41">
        <v>499.95</v>
      </c>
      <c r="D24" s="14">
        <f t="shared" si="0"/>
        <v>399.95</v>
      </c>
      <c r="E24" s="14">
        <f t="shared" si="1"/>
        <v>349.95</v>
      </c>
      <c r="F24" s="14">
        <f t="shared" si="2"/>
        <v>299.95</v>
      </c>
      <c r="G24" s="14" t="s">
        <v>20</v>
      </c>
      <c r="I24" s="37" t="s">
        <v>1238</v>
      </c>
      <c r="J24" s="32" t="s">
        <v>72</v>
      </c>
      <c r="K24" s="32" t="s">
        <v>74</v>
      </c>
      <c r="L24" s="32" t="s">
        <v>1137</v>
      </c>
      <c r="M24" s="32" t="s">
        <v>154</v>
      </c>
      <c r="N24" s="32" t="s">
        <v>1610</v>
      </c>
      <c r="O24" s="46" t="s">
        <v>151</v>
      </c>
      <c r="P24" s="12"/>
      <c r="Q24" s="34"/>
      <c r="R24" s="30">
        <f t="shared" si="3"/>
        <v>327</v>
      </c>
      <c r="S24" s="15">
        <f t="shared" si="4"/>
        <v>600</v>
      </c>
      <c r="T24" s="16">
        <f t="shared" si="5"/>
        <v>499.95</v>
      </c>
    </row>
    <row r="25" spans="1:20" ht="16.5" customHeight="1" x14ac:dyDescent="0.25">
      <c r="A25" s="41">
        <v>298</v>
      </c>
      <c r="B25" s="41">
        <v>550</v>
      </c>
      <c r="C25" s="41">
        <v>449.95</v>
      </c>
      <c r="D25" s="14">
        <f t="shared" si="0"/>
        <v>359.95</v>
      </c>
      <c r="E25" s="14">
        <f t="shared" si="1"/>
        <v>314.95</v>
      </c>
      <c r="F25" s="14">
        <f t="shared" si="2"/>
        <v>269.95</v>
      </c>
      <c r="G25" s="14" t="s">
        <v>20</v>
      </c>
      <c r="I25" s="37" t="s">
        <v>1238</v>
      </c>
      <c r="J25" s="32" t="s">
        <v>72</v>
      </c>
      <c r="K25" s="32" t="s">
        <v>74</v>
      </c>
      <c r="L25" s="32" t="s">
        <v>1137</v>
      </c>
      <c r="M25" s="32" t="s">
        <v>155</v>
      </c>
      <c r="N25" s="32" t="s">
        <v>1611</v>
      </c>
      <c r="O25" s="46" t="s">
        <v>156</v>
      </c>
      <c r="P25" s="12"/>
      <c r="Q25" s="34"/>
      <c r="R25" s="30">
        <f t="shared" si="3"/>
        <v>298</v>
      </c>
      <c r="S25" s="15">
        <f t="shared" si="4"/>
        <v>550</v>
      </c>
      <c r="T25" s="16">
        <f t="shared" si="5"/>
        <v>449.95</v>
      </c>
    </row>
    <row r="26" spans="1:20" ht="16.5" customHeight="1" x14ac:dyDescent="0.25">
      <c r="A26" s="41">
        <v>562</v>
      </c>
      <c r="B26" s="41">
        <v>1025</v>
      </c>
      <c r="C26" s="41">
        <v>849.95</v>
      </c>
      <c r="D26" s="14">
        <f t="shared" si="0"/>
        <v>679.95</v>
      </c>
      <c r="E26" s="14">
        <f t="shared" si="1"/>
        <v>594.95000000000005</v>
      </c>
      <c r="F26" s="14">
        <f t="shared" si="2"/>
        <v>509.95</v>
      </c>
      <c r="G26" s="14" t="s">
        <v>20</v>
      </c>
      <c r="I26" s="37" t="s">
        <v>1238</v>
      </c>
      <c r="J26" s="32" t="s">
        <v>72</v>
      </c>
      <c r="K26" s="32" t="s">
        <v>75</v>
      </c>
      <c r="L26" s="32" t="s">
        <v>1138</v>
      </c>
      <c r="M26" s="32" t="s">
        <v>157</v>
      </c>
      <c r="N26" s="32" t="s">
        <v>158</v>
      </c>
      <c r="O26" s="46" t="s">
        <v>159</v>
      </c>
      <c r="P26" s="12"/>
      <c r="Q26" s="34"/>
      <c r="R26" s="30">
        <f t="shared" si="3"/>
        <v>562</v>
      </c>
      <c r="S26" s="15">
        <f t="shared" si="4"/>
        <v>1025</v>
      </c>
      <c r="T26" s="16">
        <f t="shared" si="5"/>
        <v>849.95</v>
      </c>
    </row>
    <row r="27" spans="1:20" ht="16.5" customHeight="1" x14ac:dyDescent="0.25">
      <c r="A27" s="41">
        <v>492</v>
      </c>
      <c r="B27" s="41">
        <v>900</v>
      </c>
      <c r="C27" s="41">
        <v>749.95</v>
      </c>
      <c r="D27" s="14">
        <f t="shared" si="0"/>
        <v>599.95000000000005</v>
      </c>
      <c r="E27" s="14">
        <f t="shared" si="1"/>
        <v>524.95000000000005</v>
      </c>
      <c r="F27" s="14">
        <f t="shared" si="2"/>
        <v>449.95</v>
      </c>
      <c r="G27" s="14" t="s">
        <v>20</v>
      </c>
      <c r="I27" s="37" t="s">
        <v>1238</v>
      </c>
      <c r="J27" s="32" t="s">
        <v>72</v>
      </c>
      <c r="K27" s="34" t="s">
        <v>75</v>
      </c>
      <c r="L27" s="32" t="s">
        <v>1138</v>
      </c>
      <c r="M27" s="32" t="s">
        <v>160</v>
      </c>
      <c r="N27" s="32" t="s">
        <v>161</v>
      </c>
      <c r="O27" s="46" t="s">
        <v>162</v>
      </c>
      <c r="P27" s="12"/>
      <c r="Q27" s="34"/>
      <c r="R27" s="30">
        <f t="shared" si="3"/>
        <v>492</v>
      </c>
      <c r="S27" s="15">
        <f t="shared" si="4"/>
        <v>900</v>
      </c>
      <c r="T27" s="16">
        <f t="shared" si="5"/>
        <v>749.95</v>
      </c>
    </row>
    <row r="28" spans="1:20" ht="16.5" customHeight="1" x14ac:dyDescent="0.25">
      <c r="A28" s="41">
        <v>428</v>
      </c>
      <c r="B28" s="41">
        <v>800</v>
      </c>
      <c r="C28" s="41">
        <v>649.95000000000005</v>
      </c>
      <c r="D28" s="14">
        <f t="shared" si="0"/>
        <v>519.95000000000005</v>
      </c>
      <c r="E28" s="14">
        <f t="shared" si="1"/>
        <v>454.95</v>
      </c>
      <c r="F28" s="14">
        <f t="shared" si="2"/>
        <v>389.95</v>
      </c>
      <c r="G28" s="14" t="s">
        <v>20</v>
      </c>
      <c r="I28" s="37" t="s">
        <v>1238</v>
      </c>
      <c r="J28" s="52" t="s">
        <v>72</v>
      </c>
      <c r="K28" s="34" t="s">
        <v>75</v>
      </c>
      <c r="L28" s="32" t="s">
        <v>1138</v>
      </c>
      <c r="M28" s="32" t="s">
        <v>163</v>
      </c>
      <c r="N28" s="32" t="s">
        <v>164</v>
      </c>
      <c r="O28" s="46" t="s">
        <v>165</v>
      </c>
      <c r="P28" s="12"/>
      <c r="Q28" s="34"/>
      <c r="R28" s="30">
        <f t="shared" si="3"/>
        <v>428</v>
      </c>
      <c r="S28" s="15">
        <f t="shared" si="4"/>
        <v>800</v>
      </c>
      <c r="T28" s="16">
        <f t="shared" si="5"/>
        <v>649.95000000000005</v>
      </c>
    </row>
    <row r="29" spans="1:20" ht="16.5" customHeight="1" x14ac:dyDescent="0.25">
      <c r="A29" s="41">
        <v>362</v>
      </c>
      <c r="B29" s="41">
        <v>675</v>
      </c>
      <c r="C29" s="41">
        <v>549.95000000000005</v>
      </c>
      <c r="D29" s="14">
        <f t="shared" si="0"/>
        <v>439.95</v>
      </c>
      <c r="E29" s="14">
        <f t="shared" si="1"/>
        <v>384.95</v>
      </c>
      <c r="F29" s="14">
        <f t="shared" si="2"/>
        <v>329.95</v>
      </c>
      <c r="G29" s="14" t="s">
        <v>20</v>
      </c>
      <c r="I29" s="37" t="s">
        <v>1238</v>
      </c>
      <c r="J29" s="52" t="s">
        <v>72</v>
      </c>
      <c r="K29" s="34" t="s">
        <v>75</v>
      </c>
      <c r="L29" s="32" t="s">
        <v>1138</v>
      </c>
      <c r="M29" s="32" t="s">
        <v>166</v>
      </c>
      <c r="N29" s="32" t="s">
        <v>167</v>
      </c>
      <c r="O29" s="46" t="s">
        <v>168</v>
      </c>
      <c r="P29" s="12"/>
      <c r="Q29" s="34"/>
      <c r="R29" s="30">
        <f t="shared" si="3"/>
        <v>362</v>
      </c>
      <c r="S29" s="15">
        <f t="shared" si="4"/>
        <v>675</v>
      </c>
      <c r="T29" s="16">
        <f t="shared" si="5"/>
        <v>549.95000000000005</v>
      </c>
    </row>
    <row r="30" spans="1:20" ht="16.5" customHeight="1" x14ac:dyDescent="0.25">
      <c r="A30" s="41">
        <v>298</v>
      </c>
      <c r="B30" s="41">
        <v>550</v>
      </c>
      <c r="C30" s="41">
        <v>449.95</v>
      </c>
      <c r="D30" s="14">
        <f>CEILING((C30*0.8),1)-0.05</f>
        <v>359.95</v>
      </c>
      <c r="E30" s="14">
        <f>CEILING((C30*0.7),1)-0.05</f>
        <v>314.95</v>
      </c>
      <c r="F30" s="14">
        <f>CEILING((C30*0.6),1)-0.05</f>
        <v>269.95</v>
      </c>
      <c r="G30" s="14" t="s">
        <v>20</v>
      </c>
      <c r="I30" s="37" t="s">
        <v>1238</v>
      </c>
      <c r="J30" s="52" t="s">
        <v>72</v>
      </c>
      <c r="K30" s="34" t="s">
        <v>75</v>
      </c>
      <c r="L30" s="32" t="s">
        <v>1138</v>
      </c>
      <c r="M30" s="32" t="s">
        <v>169</v>
      </c>
      <c r="N30" s="32" t="s">
        <v>170</v>
      </c>
      <c r="O30" s="46" t="s">
        <v>171</v>
      </c>
      <c r="P30" s="12"/>
      <c r="Q30" s="34"/>
      <c r="R30" s="30">
        <f>A30</f>
        <v>298</v>
      </c>
      <c r="S30" s="15">
        <f>B30</f>
        <v>550</v>
      </c>
      <c r="T30" s="16">
        <f>IF(QUANTUM=1,C30,IF(QUANTUM=2,D30,IF(QUANTUM=3,E30,IF(QUANTUM=4,F30,IF(QUANTUM=5,G30)))))</f>
        <v>449.95</v>
      </c>
    </row>
    <row r="31" spans="1:20" ht="16.5" customHeight="1" x14ac:dyDescent="0.25">
      <c r="A31" s="41">
        <v>362</v>
      </c>
      <c r="B31" s="41">
        <v>675</v>
      </c>
      <c r="C31" s="41">
        <v>549.95000000000005</v>
      </c>
      <c r="D31" s="14">
        <f>CEILING((C31*0.8),1)-0.05</f>
        <v>439.95</v>
      </c>
      <c r="E31" s="14">
        <f>CEILING((C31*0.7),1)-0.05</f>
        <v>384.95</v>
      </c>
      <c r="F31" s="14">
        <f>CEILING((C31*0.6),1)-0.05</f>
        <v>329.95</v>
      </c>
      <c r="G31" s="14" t="s">
        <v>20</v>
      </c>
      <c r="I31" s="37" t="s">
        <v>1238</v>
      </c>
      <c r="J31" s="52" t="s">
        <v>72</v>
      </c>
      <c r="K31" s="34" t="s">
        <v>75</v>
      </c>
      <c r="L31" s="32" t="s">
        <v>1138</v>
      </c>
      <c r="M31" s="32" t="s">
        <v>172</v>
      </c>
      <c r="N31" s="32" t="s">
        <v>173</v>
      </c>
      <c r="O31" s="46" t="s">
        <v>171</v>
      </c>
      <c r="P31" s="12"/>
      <c r="Q31" s="34"/>
      <c r="R31" s="30">
        <f>A31</f>
        <v>362</v>
      </c>
      <c r="S31" s="15">
        <f>B31</f>
        <v>675</v>
      </c>
      <c r="T31" s="16">
        <f>IF(QUANTUM=1,C31,IF(QUANTUM=2,D31,IF(QUANTUM=3,E31,IF(QUANTUM=4,F31,IF(QUANTUM=5,G31)))))</f>
        <v>549.95000000000005</v>
      </c>
    </row>
    <row r="32" spans="1:20" ht="16.5" customHeight="1" x14ac:dyDescent="0.25">
      <c r="A32" s="41">
        <v>696</v>
      </c>
      <c r="B32" s="41">
        <v>1250</v>
      </c>
      <c r="C32" s="41">
        <v>1049.95</v>
      </c>
      <c r="D32" s="14">
        <f t="shared" si="0"/>
        <v>839.95</v>
      </c>
      <c r="E32" s="14">
        <f t="shared" si="1"/>
        <v>734.95</v>
      </c>
      <c r="F32" s="14">
        <f t="shared" si="2"/>
        <v>629.95000000000005</v>
      </c>
      <c r="G32" s="14" t="s">
        <v>20</v>
      </c>
      <c r="I32" s="37" t="s">
        <v>1238</v>
      </c>
      <c r="J32" s="51" t="s">
        <v>72</v>
      </c>
      <c r="K32" s="54" t="s">
        <v>73</v>
      </c>
      <c r="L32" s="50" t="s">
        <v>1134</v>
      </c>
      <c r="M32" s="50" t="s">
        <v>77</v>
      </c>
      <c r="N32" s="50" t="s">
        <v>1615</v>
      </c>
      <c r="O32" s="55" t="s">
        <v>78</v>
      </c>
      <c r="P32" s="56"/>
      <c r="Q32" s="57"/>
      <c r="R32" s="58">
        <f t="shared" si="3"/>
        <v>696</v>
      </c>
      <c r="S32" s="58">
        <f t="shared" si="4"/>
        <v>1250</v>
      </c>
      <c r="T32" s="59">
        <f t="shared" si="5"/>
        <v>1049.95</v>
      </c>
    </row>
    <row r="33" spans="1:20" ht="16.5" customHeight="1" x14ac:dyDescent="0.25">
      <c r="A33" s="41">
        <v>696</v>
      </c>
      <c r="B33" s="41">
        <v>1250</v>
      </c>
      <c r="C33" s="41">
        <v>1049.95</v>
      </c>
      <c r="D33" s="14">
        <f t="shared" si="0"/>
        <v>839.95</v>
      </c>
      <c r="E33" s="14">
        <f t="shared" si="1"/>
        <v>734.95</v>
      </c>
      <c r="F33" s="14">
        <f t="shared" si="2"/>
        <v>629.95000000000005</v>
      </c>
      <c r="G33" s="14" t="s">
        <v>20</v>
      </c>
      <c r="I33" s="37" t="s">
        <v>1238</v>
      </c>
      <c r="J33" s="52" t="s">
        <v>72</v>
      </c>
      <c r="K33" s="34" t="s">
        <v>73</v>
      </c>
      <c r="L33" s="32" t="s">
        <v>1134</v>
      </c>
      <c r="M33" s="32" t="s">
        <v>79</v>
      </c>
      <c r="N33" s="50" t="s">
        <v>1616</v>
      </c>
      <c r="O33" s="46" t="s">
        <v>80</v>
      </c>
      <c r="P33" s="12"/>
      <c r="Q33" s="11"/>
      <c r="R33" s="15">
        <f t="shared" si="3"/>
        <v>696</v>
      </c>
      <c r="S33" s="15">
        <f t="shared" si="4"/>
        <v>1250</v>
      </c>
      <c r="T33" s="16">
        <f t="shared" si="5"/>
        <v>1049.95</v>
      </c>
    </row>
    <row r="34" spans="1:20" ht="16.5" customHeight="1" x14ac:dyDescent="0.25">
      <c r="A34" s="41">
        <v>696</v>
      </c>
      <c r="B34" s="41">
        <v>1250</v>
      </c>
      <c r="C34" s="41">
        <v>1049.95</v>
      </c>
      <c r="D34" s="14">
        <f t="shared" si="0"/>
        <v>839.95</v>
      </c>
      <c r="E34" s="14">
        <f t="shared" si="1"/>
        <v>734.95</v>
      </c>
      <c r="F34" s="14">
        <f t="shared" si="2"/>
        <v>629.95000000000005</v>
      </c>
      <c r="G34" s="14" t="s">
        <v>20</v>
      </c>
      <c r="I34" s="37" t="s">
        <v>1238</v>
      </c>
      <c r="J34" s="52" t="s">
        <v>72</v>
      </c>
      <c r="K34" s="34" t="s">
        <v>73</v>
      </c>
      <c r="L34" s="32" t="s">
        <v>1134</v>
      </c>
      <c r="M34" s="32" t="s">
        <v>81</v>
      </c>
      <c r="N34" s="50" t="s">
        <v>1617</v>
      </c>
      <c r="O34" s="46" t="s">
        <v>82</v>
      </c>
      <c r="P34" s="12"/>
      <c r="Q34" s="11"/>
      <c r="R34" s="15">
        <f t="shared" si="3"/>
        <v>696</v>
      </c>
      <c r="S34" s="15">
        <f t="shared" si="4"/>
        <v>1250</v>
      </c>
      <c r="T34" s="16">
        <f t="shared" si="5"/>
        <v>1049.95</v>
      </c>
    </row>
    <row r="35" spans="1:20" ht="16.5" customHeight="1" x14ac:dyDescent="0.25">
      <c r="A35" s="41">
        <v>527</v>
      </c>
      <c r="B35" s="41">
        <v>975</v>
      </c>
      <c r="C35" s="41">
        <v>799.95</v>
      </c>
      <c r="D35" s="14">
        <f>CEILING((C35*0.8),1)-0.05</f>
        <v>639.95000000000005</v>
      </c>
      <c r="E35" s="14">
        <f>CEILING((C35*0.7),1)-0.05</f>
        <v>559.95000000000005</v>
      </c>
      <c r="F35" s="14">
        <f>CEILING((C35*0.6),1)-0.05</f>
        <v>479.95</v>
      </c>
      <c r="G35" s="14" t="s">
        <v>20</v>
      </c>
      <c r="I35" s="37" t="s">
        <v>1238</v>
      </c>
      <c r="J35" s="53" t="s">
        <v>72</v>
      </c>
      <c r="K35" s="34" t="s">
        <v>73</v>
      </c>
      <c r="L35" s="32" t="s">
        <v>1134</v>
      </c>
      <c r="M35" s="32" t="s">
        <v>83</v>
      </c>
      <c r="N35" s="50" t="s">
        <v>1618</v>
      </c>
      <c r="O35" s="46" t="s">
        <v>84</v>
      </c>
      <c r="P35" s="12"/>
      <c r="Q35" s="34"/>
      <c r="R35" s="30">
        <f t="shared" ref="R35:S37" si="6">A35</f>
        <v>527</v>
      </c>
      <c r="S35" s="15">
        <f t="shared" si="6"/>
        <v>975</v>
      </c>
      <c r="T35" s="16">
        <f>IF(QUANTUM=1,C35,IF(QUANTUM=2,D35,IF(QUANTUM=3,E35,IF(QUANTUM=4,F35,IF(QUANTUM=5,G35)))))</f>
        <v>799.95</v>
      </c>
    </row>
    <row r="36" spans="1:20" ht="16.5" customHeight="1" x14ac:dyDescent="0.25">
      <c r="A36" s="41">
        <v>396</v>
      </c>
      <c r="B36" s="41">
        <v>725</v>
      </c>
      <c r="C36" s="41">
        <v>599.95000000000005</v>
      </c>
      <c r="D36" s="14">
        <f>CEILING((C36*0.8),1)-0.05</f>
        <v>479.95</v>
      </c>
      <c r="E36" s="14">
        <f>CEILING((C36*0.7),1)-0.05</f>
        <v>419.95</v>
      </c>
      <c r="F36" s="14">
        <f>CEILING((C36*0.6),1)-0.05</f>
        <v>359.95</v>
      </c>
      <c r="G36" s="14" t="s">
        <v>20</v>
      </c>
      <c r="I36" s="37" t="s">
        <v>1238</v>
      </c>
      <c r="J36" s="32" t="s">
        <v>72</v>
      </c>
      <c r="K36" s="32" t="s">
        <v>73</v>
      </c>
      <c r="L36" s="32" t="s">
        <v>1134</v>
      </c>
      <c r="M36" s="32" t="s">
        <v>85</v>
      </c>
      <c r="N36" s="50" t="s">
        <v>1619</v>
      </c>
      <c r="O36" s="46" t="s">
        <v>86</v>
      </c>
      <c r="P36" s="12"/>
      <c r="Q36" s="34"/>
      <c r="R36" s="30">
        <f t="shared" si="6"/>
        <v>396</v>
      </c>
      <c r="S36" s="15">
        <f t="shared" si="6"/>
        <v>725</v>
      </c>
      <c r="T36" s="16">
        <f>IF(QUANTUM=1,C36,IF(QUANTUM=2,D36,IF(QUANTUM=3,E36,IF(QUANTUM=4,F36,IF(QUANTUM=5,G36)))))</f>
        <v>599.95000000000005</v>
      </c>
    </row>
    <row r="37" spans="1:20" ht="16.5" customHeight="1" x14ac:dyDescent="0.25">
      <c r="A37" s="41">
        <v>396</v>
      </c>
      <c r="B37" s="41">
        <v>725</v>
      </c>
      <c r="C37" s="41">
        <v>599.95000000000005</v>
      </c>
      <c r="D37" s="14">
        <f>CEILING((C37*0.8),1)-0.05</f>
        <v>479.95</v>
      </c>
      <c r="E37" s="14">
        <f>CEILING((C37*0.7),1)-0.05</f>
        <v>419.95</v>
      </c>
      <c r="F37" s="14">
        <f>CEILING((C37*0.6),1)-0.05</f>
        <v>359.95</v>
      </c>
      <c r="G37" s="14" t="s">
        <v>20</v>
      </c>
      <c r="I37" s="37" t="s">
        <v>1238</v>
      </c>
      <c r="J37" s="32" t="s">
        <v>72</v>
      </c>
      <c r="K37" s="32" t="s">
        <v>73</v>
      </c>
      <c r="L37" s="32" t="s">
        <v>1134</v>
      </c>
      <c r="M37" s="32" t="s">
        <v>87</v>
      </c>
      <c r="N37" s="50" t="s">
        <v>1620</v>
      </c>
      <c r="O37" s="46" t="s">
        <v>86</v>
      </c>
      <c r="P37" s="12"/>
      <c r="Q37" s="34"/>
      <c r="R37" s="30">
        <f t="shared" si="6"/>
        <v>396</v>
      </c>
      <c r="S37" s="15">
        <f t="shared" si="6"/>
        <v>725</v>
      </c>
      <c r="T37" s="16">
        <f>IF(QUANTUM=1,C37,IF(QUANTUM=2,D37,IF(QUANTUM=3,E37,IF(QUANTUM=4,F37,IF(QUANTUM=5,G37)))))</f>
        <v>599.95000000000005</v>
      </c>
    </row>
    <row r="38" spans="1:20" ht="16.5" customHeight="1" x14ac:dyDescent="0.25">
      <c r="A38" s="41">
        <v>696</v>
      </c>
      <c r="B38" s="41">
        <v>1250</v>
      </c>
      <c r="C38" s="41">
        <v>1049.95</v>
      </c>
      <c r="D38" s="14">
        <f t="shared" si="0"/>
        <v>839.95</v>
      </c>
      <c r="E38" s="14">
        <f t="shared" si="1"/>
        <v>734.95</v>
      </c>
      <c r="F38" s="14">
        <f t="shared" si="2"/>
        <v>629.95000000000005</v>
      </c>
      <c r="G38" s="14" t="s">
        <v>20</v>
      </c>
      <c r="I38" s="37" t="s">
        <v>1238</v>
      </c>
      <c r="J38" s="52" t="s">
        <v>72</v>
      </c>
      <c r="K38" s="34" t="s">
        <v>73</v>
      </c>
      <c r="L38" s="32" t="s">
        <v>1134</v>
      </c>
      <c r="M38" s="32" t="s">
        <v>88</v>
      </c>
      <c r="N38" s="50" t="s">
        <v>1621</v>
      </c>
      <c r="O38" s="46" t="s">
        <v>89</v>
      </c>
      <c r="P38" s="12"/>
      <c r="Q38" s="34"/>
      <c r="R38" s="30">
        <f t="shared" si="3"/>
        <v>696</v>
      </c>
      <c r="S38" s="15">
        <f t="shared" si="4"/>
        <v>1250</v>
      </c>
      <c r="T38" s="16">
        <f t="shared" si="5"/>
        <v>1049.95</v>
      </c>
    </row>
    <row r="39" spans="1:20" ht="16.5" customHeight="1" x14ac:dyDescent="0.25">
      <c r="A39" s="41">
        <v>696</v>
      </c>
      <c r="B39" s="41">
        <v>1250</v>
      </c>
      <c r="C39" s="41">
        <v>1049.95</v>
      </c>
      <c r="D39" s="14">
        <f t="shared" si="0"/>
        <v>839.95</v>
      </c>
      <c r="E39" s="14">
        <f t="shared" si="1"/>
        <v>734.95</v>
      </c>
      <c r="F39" s="14">
        <f t="shared" si="2"/>
        <v>629.95000000000005</v>
      </c>
      <c r="G39" s="14" t="s">
        <v>20</v>
      </c>
      <c r="I39" s="37" t="s">
        <v>1238</v>
      </c>
      <c r="J39" s="52" t="s">
        <v>72</v>
      </c>
      <c r="K39" s="34" t="s">
        <v>73</v>
      </c>
      <c r="L39" s="32" t="s">
        <v>1134</v>
      </c>
      <c r="M39" s="32" t="s">
        <v>90</v>
      </c>
      <c r="N39" s="50" t="s">
        <v>1622</v>
      </c>
      <c r="O39" s="46" t="s">
        <v>91</v>
      </c>
      <c r="P39" s="12"/>
      <c r="Q39" s="34"/>
      <c r="R39" s="30">
        <f t="shared" si="3"/>
        <v>696</v>
      </c>
      <c r="S39" s="15">
        <f t="shared" si="4"/>
        <v>1250</v>
      </c>
      <c r="T39" s="16">
        <f t="shared" si="5"/>
        <v>1049.95</v>
      </c>
    </row>
    <row r="40" spans="1:20" ht="16.5" customHeight="1" x14ac:dyDescent="0.25">
      <c r="A40" s="41">
        <v>527</v>
      </c>
      <c r="B40" s="41">
        <v>975</v>
      </c>
      <c r="C40" s="41">
        <v>799.95</v>
      </c>
      <c r="D40" s="14">
        <f t="shared" si="0"/>
        <v>639.95000000000005</v>
      </c>
      <c r="E40" s="14">
        <f t="shared" si="1"/>
        <v>559.95000000000005</v>
      </c>
      <c r="F40" s="14">
        <f t="shared" si="2"/>
        <v>479.95</v>
      </c>
      <c r="G40" s="14" t="s">
        <v>20</v>
      </c>
      <c r="I40" s="37" t="s">
        <v>1238</v>
      </c>
      <c r="J40" s="50" t="s">
        <v>72</v>
      </c>
      <c r="K40" s="32" t="s">
        <v>73</v>
      </c>
      <c r="L40" s="32" t="s">
        <v>1134</v>
      </c>
      <c r="M40" s="32" t="s">
        <v>92</v>
      </c>
      <c r="N40" s="50" t="s">
        <v>1623</v>
      </c>
      <c r="O40" s="46" t="s">
        <v>89</v>
      </c>
      <c r="P40" s="12"/>
      <c r="Q40" s="34"/>
      <c r="R40" s="30">
        <f t="shared" si="3"/>
        <v>527</v>
      </c>
      <c r="S40" s="15">
        <f t="shared" si="4"/>
        <v>975</v>
      </c>
      <c r="T40" s="16">
        <f t="shared" si="5"/>
        <v>799.95</v>
      </c>
    </row>
    <row r="41" spans="1:20" ht="16.5" customHeight="1" x14ac:dyDescent="0.25">
      <c r="A41" s="41">
        <v>527</v>
      </c>
      <c r="B41" s="41">
        <v>975</v>
      </c>
      <c r="C41" s="41">
        <v>799.95</v>
      </c>
      <c r="D41" s="14">
        <f t="shared" si="0"/>
        <v>639.95000000000005</v>
      </c>
      <c r="E41" s="14">
        <f t="shared" si="1"/>
        <v>559.95000000000005</v>
      </c>
      <c r="F41" s="14">
        <f t="shared" si="2"/>
        <v>479.95</v>
      </c>
      <c r="G41" s="14" t="s">
        <v>20</v>
      </c>
      <c r="I41" s="37" t="s">
        <v>1238</v>
      </c>
      <c r="J41" s="32" t="s">
        <v>72</v>
      </c>
      <c r="K41" s="32" t="s">
        <v>73</v>
      </c>
      <c r="L41" s="32" t="s">
        <v>1134</v>
      </c>
      <c r="M41" s="32" t="s">
        <v>93</v>
      </c>
      <c r="N41" s="50" t="s">
        <v>1624</v>
      </c>
      <c r="O41" s="46" t="s">
        <v>91</v>
      </c>
      <c r="P41" s="12"/>
      <c r="Q41" s="34"/>
      <c r="R41" s="30">
        <f t="shared" si="3"/>
        <v>527</v>
      </c>
      <c r="S41" s="15">
        <f t="shared" si="4"/>
        <v>975</v>
      </c>
      <c r="T41" s="16">
        <f t="shared" si="5"/>
        <v>799.95</v>
      </c>
    </row>
    <row r="42" spans="1:20" ht="16.5" customHeight="1" x14ac:dyDescent="0.25">
      <c r="A42" s="41">
        <v>461</v>
      </c>
      <c r="B42" s="41">
        <v>850</v>
      </c>
      <c r="C42" s="41">
        <v>699.95</v>
      </c>
      <c r="D42" s="14">
        <f t="shared" si="0"/>
        <v>559.95000000000005</v>
      </c>
      <c r="E42" s="14">
        <f t="shared" si="1"/>
        <v>489.95</v>
      </c>
      <c r="F42" s="14">
        <f t="shared" si="2"/>
        <v>419.95</v>
      </c>
      <c r="G42" s="14" t="s">
        <v>20</v>
      </c>
      <c r="I42" s="37" t="s">
        <v>1238</v>
      </c>
      <c r="J42" s="32" t="s">
        <v>72</v>
      </c>
      <c r="K42" s="32" t="s">
        <v>73</v>
      </c>
      <c r="L42" s="32" t="s">
        <v>1134</v>
      </c>
      <c r="M42" s="32" t="s">
        <v>94</v>
      </c>
      <c r="N42" s="50" t="s">
        <v>1625</v>
      </c>
      <c r="O42" s="46" t="s">
        <v>95</v>
      </c>
      <c r="P42" s="12"/>
      <c r="Q42" s="34"/>
      <c r="R42" s="30">
        <f t="shared" si="3"/>
        <v>461</v>
      </c>
      <c r="S42" s="15">
        <f t="shared" si="4"/>
        <v>850</v>
      </c>
      <c r="T42" s="16">
        <f t="shared" si="5"/>
        <v>699.95</v>
      </c>
    </row>
    <row r="43" spans="1:20" ht="16.5" customHeight="1" x14ac:dyDescent="0.25">
      <c r="A43" s="41">
        <v>396</v>
      </c>
      <c r="B43" s="41">
        <v>725</v>
      </c>
      <c r="C43" s="41">
        <v>599.95000000000005</v>
      </c>
      <c r="D43" s="14">
        <f t="shared" ref="D43:D72" si="7">CEILING((C43*0.8),1)-0.05</f>
        <v>479.95</v>
      </c>
      <c r="E43" s="14">
        <f t="shared" ref="E43:E72" si="8">CEILING((C43*0.7),1)-0.05</f>
        <v>419.95</v>
      </c>
      <c r="F43" s="14">
        <f t="shared" ref="F43:F72" si="9">CEILING((C43*0.6),1)-0.05</f>
        <v>359.95</v>
      </c>
      <c r="G43" s="14" t="s">
        <v>20</v>
      </c>
      <c r="I43" s="37" t="s">
        <v>1239</v>
      </c>
      <c r="J43" s="32" t="s">
        <v>72</v>
      </c>
      <c r="K43" s="32" t="s">
        <v>73</v>
      </c>
      <c r="L43" s="32" t="s">
        <v>1134</v>
      </c>
      <c r="M43" s="32" t="s">
        <v>96</v>
      </c>
      <c r="N43" s="50" t="s">
        <v>1626</v>
      </c>
      <c r="O43" s="46" t="s">
        <v>97</v>
      </c>
      <c r="P43" s="12"/>
      <c r="Q43" s="34"/>
      <c r="R43" s="30">
        <f t="shared" ref="R43:R72" si="10">A43</f>
        <v>396</v>
      </c>
      <c r="S43" s="15">
        <f t="shared" ref="S43:S72" si="11">B43</f>
        <v>725</v>
      </c>
      <c r="T43" s="16">
        <f t="shared" ref="T43:T72" si="12">IF(QUANTUM=1,C43,IF(QUANTUM=2,D43,IF(QUANTUM=3,E43,IF(QUANTUM=4,F43,IF(QUANTUM=5,G43)))))</f>
        <v>599.95000000000005</v>
      </c>
    </row>
    <row r="44" spans="1:20" ht="16.5" customHeight="1" x14ac:dyDescent="0.25">
      <c r="A44" s="41">
        <v>327</v>
      </c>
      <c r="B44" s="41">
        <v>600</v>
      </c>
      <c r="C44" s="41">
        <v>499.95</v>
      </c>
      <c r="D44" s="14">
        <f t="shared" si="7"/>
        <v>399.95</v>
      </c>
      <c r="E44" s="14">
        <f t="shared" si="8"/>
        <v>349.95</v>
      </c>
      <c r="F44" s="14">
        <f t="shared" si="9"/>
        <v>299.95</v>
      </c>
      <c r="G44" s="14" t="s">
        <v>20</v>
      </c>
      <c r="I44" s="37" t="s">
        <v>1239</v>
      </c>
      <c r="J44" s="32" t="s">
        <v>72</v>
      </c>
      <c r="K44" s="32" t="s">
        <v>73</v>
      </c>
      <c r="L44" s="32" t="s">
        <v>1134</v>
      </c>
      <c r="M44" s="32" t="s">
        <v>98</v>
      </c>
      <c r="N44" s="50" t="s">
        <v>1627</v>
      </c>
      <c r="O44" s="46" t="s">
        <v>97</v>
      </c>
      <c r="P44" s="12"/>
      <c r="Q44" s="34"/>
      <c r="R44" s="30">
        <f t="shared" si="10"/>
        <v>327</v>
      </c>
      <c r="S44" s="15">
        <f t="shared" si="11"/>
        <v>600</v>
      </c>
      <c r="T44" s="16">
        <f t="shared" si="12"/>
        <v>499.95</v>
      </c>
    </row>
    <row r="45" spans="1:20" ht="16.5" customHeight="1" x14ac:dyDescent="0.25">
      <c r="A45" s="41">
        <v>527</v>
      </c>
      <c r="B45" s="41">
        <v>975</v>
      </c>
      <c r="C45" s="41">
        <v>799.95</v>
      </c>
      <c r="D45" s="14">
        <f>CEILING((C45*0.8),1)-0.05</f>
        <v>639.95000000000005</v>
      </c>
      <c r="E45" s="14">
        <f>CEILING((C45*0.7),1)-0.05</f>
        <v>559.95000000000005</v>
      </c>
      <c r="F45" s="14">
        <f>CEILING((C45*0.6),1)-0.05</f>
        <v>479.95</v>
      </c>
      <c r="G45" s="14" t="s">
        <v>20</v>
      </c>
      <c r="I45" s="37" t="s">
        <v>1238</v>
      </c>
      <c r="J45" s="32" t="s">
        <v>72</v>
      </c>
      <c r="K45" s="32" t="s">
        <v>73</v>
      </c>
      <c r="L45" s="32" t="s">
        <v>1135</v>
      </c>
      <c r="M45" s="32" t="s">
        <v>103</v>
      </c>
      <c r="N45" s="50" t="s">
        <v>1628</v>
      </c>
      <c r="O45" s="46" t="s">
        <v>104</v>
      </c>
      <c r="P45" s="12"/>
      <c r="Q45" s="34"/>
      <c r="R45" s="30">
        <f>A45</f>
        <v>527</v>
      </c>
      <c r="S45" s="15">
        <f>B45</f>
        <v>975</v>
      </c>
      <c r="T45" s="16">
        <f>IF(QUANTUM=1,C45,IF(QUANTUM=2,D45,IF(QUANTUM=3,E45,IF(QUANTUM=4,F45,IF(QUANTUM=5,G45)))))</f>
        <v>799.95</v>
      </c>
    </row>
    <row r="46" spans="1:20" ht="16.5" customHeight="1" x14ac:dyDescent="0.25">
      <c r="A46" s="41">
        <v>396</v>
      </c>
      <c r="B46" s="41">
        <v>725</v>
      </c>
      <c r="C46" s="41">
        <v>599.95000000000005</v>
      </c>
      <c r="D46" s="14">
        <f>CEILING((C46*0.8),1)-0.05</f>
        <v>479.95</v>
      </c>
      <c r="E46" s="14">
        <f>CEILING((C46*0.7),1)-0.05</f>
        <v>419.95</v>
      </c>
      <c r="F46" s="14">
        <f>CEILING((C46*0.6),1)-0.05</f>
        <v>359.95</v>
      </c>
      <c r="G46" s="14" t="s">
        <v>20</v>
      </c>
      <c r="I46" s="37" t="s">
        <v>1238</v>
      </c>
      <c r="J46" s="32" t="s">
        <v>72</v>
      </c>
      <c r="K46" s="32" t="s">
        <v>73</v>
      </c>
      <c r="L46" s="32" t="s">
        <v>1135</v>
      </c>
      <c r="M46" s="32" t="s">
        <v>105</v>
      </c>
      <c r="N46" s="50" t="s">
        <v>1629</v>
      </c>
      <c r="O46" s="46" t="s">
        <v>106</v>
      </c>
      <c r="P46" s="12"/>
      <c r="Q46" s="34"/>
      <c r="R46" s="30">
        <f>A46</f>
        <v>396</v>
      </c>
      <c r="S46" s="15">
        <f>B46</f>
        <v>725</v>
      </c>
      <c r="T46" s="16">
        <f>IF(QUANTUM=1,C46,IF(QUANTUM=2,D46,IF(QUANTUM=3,E46,IF(QUANTUM=4,F46,IF(QUANTUM=5,G46)))))</f>
        <v>599.95000000000005</v>
      </c>
    </row>
    <row r="47" spans="1:20" ht="16.5" customHeight="1" x14ac:dyDescent="0.25">
      <c r="A47" s="41">
        <v>327</v>
      </c>
      <c r="B47" s="41">
        <v>600</v>
      </c>
      <c r="C47" s="41">
        <v>499.95</v>
      </c>
      <c r="D47" s="14">
        <f t="shared" ref="D47" si="13">CEILING((C47*0.8),1)-0.05</f>
        <v>399.95</v>
      </c>
      <c r="E47" s="14">
        <f t="shared" ref="E47" si="14">CEILING((C47*0.7),1)-0.05</f>
        <v>349.95</v>
      </c>
      <c r="F47" s="14">
        <f t="shared" ref="F47" si="15">CEILING((C47*0.6),1)-0.05</f>
        <v>299.95</v>
      </c>
      <c r="G47" s="14" t="s">
        <v>20</v>
      </c>
      <c r="I47" s="37" t="s">
        <v>1238</v>
      </c>
      <c r="J47" s="32" t="s">
        <v>72</v>
      </c>
      <c r="K47" s="32" t="s">
        <v>73</v>
      </c>
      <c r="L47" s="32" t="s">
        <v>1135</v>
      </c>
      <c r="M47" s="32" t="s">
        <v>107</v>
      </c>
      <c r="N47" s="50" t="s">
        <v>1630</v>
      </c>
      <c r="O47" s="46" t="s">
        <v>108</v>
      </c>
      <c r="P47" s="12"/>
      <c r="Q47" s="34"/>
      <c r="R47" s="30">
        <f t="shared" ref="R47" si="16">A47</f>
        <v>327</v>
      </c>
      <c r="S47" s="15">
        <f t="shared" ref="S47" si="17">B47</f>
        <v>600</v>
      </c>
      <c r="T47" s="16">
        <f t="shared" ref="T47" si="18">IF(QUANTUM=1,C47,IF(QUANTUM=2,D47,IF(QUANTUM=3,E47,IF(QUANTUM=4,F47,IF(QUANTUM=5,G47)))))</f>
        <v>499.95</v>
      </c>
    </row>
    <row r="48" spans="1:20" ht="16.5" customHeight="1" x14ac:dyDescent="0.25">
      <c r="A48" s="41">
        <v>644</v>
      </c>
      <c r="B48" s="41">
        <v>1200</v>
      </c>
      <c r="C48" s="41">
        <v>999.95</v>
      </c>
      <c r="D48" s="14">
        <f t="shared" si="7"/>
        <v>799.95</v>
      </c>
      <c r="E48" s="14">
        <f t="shared" si="8"/>
        <v>699.95</v>
      </c>
      <c r="F48" s="14">
        <f t="shared" si="9"/>
        <v>599.95000000000005</v>
      </c>
      <c r="G48" s="14" t="s">
        <v>20</v>
      </c>
      <c r="I48" s="37" t="s">
        <v>1239</v>
      </c>
      <c r="J48" s="32" t="s">
        <v>72</v>
      </c>
      <c r="K48" s="32" t="s">
        <v>73</v>
      </c>
      <c r="L48" s="32" t="s">
        <v>1135</v>
      </c>
      <c r="M48" s="32" t="s">
        <v>109</v>
      </c>
      <c r="N48" s="50" t="s">
        <v>1631</v>
      </c>
      <c r="O48" s="46" t="s">
        <v>110</v>
      </c>
      <c r="P48" s="12"/>
      <c r="Q48" s="34"/>
      <c r="R48" s="30">
        <f t="shared" si="10"/>
        <v>644</v>
      </c>
      <c r="S48" s="15">
        <f t="shared" si="11"/>
        <v>1200</v>
      </c>
      <c r="T48" s="16">
        <f t="shared" si="12"/>
        <v>999.95</v>
      </c>
    </row>
    <row r="49" spans="1:20" ht="16.5" customHeight="1" x14ac:dyDescent="0.25">
      <c r="A49" s="41">
        <v>527</v>
      </c>
      <c r="B49" s="41">
        <v>975</v>
      </c>
      <c r="C49" s="41">
        <v>799.95</v>
      </c>
      <c r="D49" s="14">
        <f t="shared" si="7"/>
        <v>639.95000000000005</v>
      </c>
      <c r="E49" s="14">
        <f t="shared" si="8"/>
        <v>559.95000000000005</v>
      </c>
      <c r="F49" s="14">
        <f t="shared" si="9"/>
        <v>479.95</v>
      </c>
      <c r="G49" s="14" t="s">
        <v>20</v>
      </c>
      <c r="I49" s="37" t="s">
        <v>1239</v>
      </c>
      <c r="J49" s="32" t="s">
        <v>72</v>
      </c>
      <c r="K49" s="32" t="s">
        <v>73</v>
      </c>
      <c r="L49" s="32" t="s">
        <v>1135</v>
      </c>
      <c r="M49" s="32" t="s">
        <v>111</v>
      </c>
      <c r="N49" s="50" t="s">
        <v>1632</v>
      </c>
      <c r="O49" s="46" t="s">
        <v>63</v>
      </c>
      <c r="P49" s="12"/>
      <c r="Q49" s="34"/>
      <c r="R49" s="30">
        <f t="shared" si="10"/>
        <v>527</v>
      </c>
      <c r="S49" s="15">
        <f t="shared" si="11"/>
        <v>975</v>
      </c>
      <c r="T49" s="16">
        <f t="shared" si="12"/>
        <v>799.95</v>
      </c>
    </row>
    <row r="50" spans="1:20" ht="16.5" customHeight="1" x14ac:dyDescent="0.25">
      <c r="A50" s="41">
        <v>461</v>
      </c>
      <c r="B50" s="41">
        <v>850</v>
      </c>
      <c r="C50" s="41">
        <v>699.95</v>
      </c>
      <c r="D50" s="14">
        <f t="shared" si="7"/>
        <v>559.95000000000005</v>
      </c>
      <c r="E50" s="14">
        <f t="shared" si="8"/>
        <v>489.95</v>
      </c>
      <c r="F50" s="14">
        <f t="shared" si="9"/>
        <v>419.95</v>
      </c>
      <c r="G50" s="14" t="s">
        <v>20</v>
      </c>
      <c r="I50" s="37" t="s">
        <v>1239</v>
      </c>
      <c r="J50" s="32" t="s">
        <v>72</v>
      </c>
      <c r="K50" s="32" t="s">
        <v>73</v>
      </c>
      <c r="L50" s="32" t="s">
        <v>1135</v>
      </c>
      <c r="M50" s="32" t="s">
        <v>112</v>
      </c>
      <c r="N50" s="50" t="s">
        <v>1633</v>
      </c>
      <c r="O50" s="46" t="s">
        <v>113</v>
      </c>
      <c r="P50" s="12"/>
      <c r="Q50" s="34"/>
      <c r="R50" s="30">
        <f t="shared" si="10"/>
        <v>461</v>
      </c>
      <c r="S50" s="15">
        <f t="shared" si="11"/>
        <v>850</v>
      </c>
      <c r="T50" s="16">
        <f t="shared" si="12"/>
        <v>699.95</v>
      </c>
    </row>
    <row r="51" spans="1:20" ht="16.5" customHeight="1" x14ac:dyDescent="0.25">
      <c r="A51" s="41">
        <v>396</v>
      </c>
      <c r="B51" s="41">
        <v>725</v>
      </c>
      <c r="C51" s="41">
        <v>599.95000000000005</v>
      </c>
      <c r="D51" s="14">
        <f t="shared" si="7"/>
        <v>479.95</v>
      </c>
      <c r="E51" s="14">
        <f t="shared" si="8"/>
        <v>419.95</v>
      </c>
      <c r="F51" s="14">
        <f t="shared" si="9"/>
        <v>359.95</v>
      </c>
      <c r="G51" s="14" t="s">
        <v>20</v>
      </c>
      <c r="I51" s="37" t="s">
        <v>1239</v>
      </c>
      <c r="J51" s="32" t="s">
        <v>72</v>
      </c>
      <c r="K51" s="32" t="s">
        <v>73</v>
      </c>
      <c r="L51" s="32" t="s">
        <v>1135</v>
      </c>
      <c r="M51" s="32" t="s">
        <v>114</v>
      </c>
      <c r="N51" s="50" t="s">
        <v>115</v>
      </c>
      <c r="O51" s="46" t="s">
        <v>116</v>
      </c>
      <c r="P51" s="12"/>
      <c r="Q51" s="34"/>
      <c r="R51" s="30">
        <f t="shared" si="10"/>
        <v>396</v>
      </c>
      <c r="S51" s="15">
        <f t="shared" si="11"/>
        <v>725</v>
      </c>
      <c r="T51" s="16">
        <f t="shared" si="12"/>
        <v>599.95000000000005</v>
      </c>
    </row>
    <row r="52" spans="1:20" ht="16.5" customHeight="1" x14ac:dyDescent="0.25">
      <c r="A52" s="41">
        <v>327</v>
      </c>
      <c r="B52" s="41">
        <v>600</v>
      </c>
      <c r="C52" s="41">
        <v>499.95</v>
      </c>
      <c r="D52" s="14">
        <f t="shared" si="7"/>
        <v>399.95</v>
      </c>
      <c r="E52" s="14">
        <f t="shared" si="8"/>
        <v>349.95</v>
      </c>
      <c r="F52" s="14">
        <f t="shared" si="9"/>
        <v>299.95</v>
      </c>
      <c r="G52" s="14" t="s">
        <v>20</v>
      </c>
      <c r="I52" s="37" t="s">
        <v>1239</v>
      </c>
      <c r="J52" s="32" t="s">
        <v>72</v>
      </c>
      <c r="K52" s="32" t="s">
        <v>73</v>
      </c>
      <c r="L52" s="32" t="s">
        <v>1135</v>
      </c>
      <c r="M52" s="32" t="s">
        <v>117</v>
      </c>
      <c r="N52" s="50" t="s">
        <v>1634</v>
      </c>
      <c r="O52" s="46" t="s">
        <v>118</v>
      </c>
      <c r="P52" s="12"/>
      <c r="Q52" s="34"/>
      <c r="R52" s="30">
        <f t="shared" si="10"/>
        <v>327</v>
      </c>
      <c r="S52" s="15">
        <f t="shared" si="11"/>
        <v>600</v>
      </c>
      <c r="T52" s="16">
        <f t="shared" si="12"/>
        <v>499.95</v>
      </c>
    </row>
    <row r="53" spans="1:20" ht="16.5" customHeight="1" x14ac:dyDescent="0.25">
      <c r="A53" s="41">
        <v>1643</v>
      </c>
      <c r="B53" s="41">
        <v>3000</v>
      </c>
      <c r="C53" s="41">
        <v>2499.9499999999998</v>
      </c>
      <c r="D53" s="14">
        <f t="shared" si="7"/>
        <v>1999.95</v>
      </c>
      <c r="E53" s="14">
        <f t="shared" si="8"/>
        <v>1749.95</v>
      </c>
      <c r="F53" s="14">
        <f t="shared" si="9"/>
        <v>1499.95</v>
      </c>
      <c r="G53" s="14" t="s">
        <v>20</v>
      </c>
      <c r="I53" s="37" t="s">
        <v>1238</v>
      </c>
      <c r="J53" s="32" t="s">
        <v>72</v>
      </c>
      <c r="K53" s="32" t="s">
        <v>73</v>
      </c>
      <c r="L53" s="32" t="s">
        <v>459</v>
      </c>
      <c r="M53" s="32" t="s">
        <v>240</v>
      </c>
      <c r="N53" s="50" t="s">
        <v>1635</v>
      </c>
      <c r="O53" s="46" t="s">
        <v>241</v>
      </c>
      <c r="P53" s="12"/>
      <c r="Q53" s="34"/>
      <c r="R53" s="30">
        <f t="shared" si="10"/>
        <v>1643</v>
      </c>
      <c r="S53" s="15">
        <f t="shared" si="11"/>
        <v>3000</v>
      </c>
      <c r="T53" s="16">
        <f t="shared" si="12"/>
        <v>2499.9499999999998</v>
      </c>
    </row>
    <row r="54" spans="1:20" ht="16.5" customHeight="1" x14ac:dyDescent="0.25">
      <c r="A54" s="41">
        <v>1317</v>
      </c>
      <c r="B54" s="41">
        <v>2400</v>
      </c>
      <c r="C54" s="41">
        <v>1999.95</v>
      </c>
      <c r="D54" s="14">
        <f t="shared" si="7"/>
        <v>1599.95</v>
      </c>
      <c r="E54" s="14">
        <f t="shared" si="8"/>
        <v>1399.95</v>
      </c>
      <c r="F54" s="14">
        <f t="shared" si="9"/>
        <v>1199.95</v>
      </c>
      <c r="G54" s="14" t="s">
        <v>20</v>
      </c>
      <c r="I54" s="37" t="s">
        <v>1238</v>
      </c>
      <c r="J54" s="32" t="s">
        <v>72</v>
      </c>
      <c r="K54" s="32" t="s">
        <v>73</v>
      </c>
      <c r="L54" s="32" t="s">
        <v>459</v>
      </c>
      <c r="M54" s="32" t="s">
        <v>242</v>
      </c>
      <c r="N54" s="50" t="s">
        <v>1636</v>
      </c>
      <c r="O54" s="46" t="s">
        <v>243</v>
      </c>
      <c r="P54" s="12"/>
      <c r="Q54" s="34"/>
      <c r="R54" s="30">
        <f t="shared" si="10"/>
        <v>1317</v>
      </c>
      <c r="S54" s="15">
        <f t="shared" si="11"/>
        <v>2400</v>
      </c>
      <c r="T54" s="16">
        <f t="shared" si="12"/>
        <v>1999.95</v>
      </c>
    </row>
    <row r="55" spans="1:20" ht="16.5" customHeight="1" x14ac:dyDescent="0.25">
      <c r="A55" s="41">
        <v>985</v>
      </c>
      <c r="B55" s="41">
        <v>1800</v>
      </c>
      <c r="C55" s="41">
        <v>1499.95</v>
      </c>
      <c r="D55" s="14">
        <f t="shared" si="7"/>
        <v>1199.95</v>
      </c>
      <c r="E55" s="14">
        <f t="shared" si="8"/>
        <v>1049.95</v>
      </c>
      <c r="F55" s="14">
        <f t="shared" si="9"/>
        <v>899.95</v>
      </c>
      <c r="G55" s="14" t="s">
        <v>20</v>
      </c>
      <c r="I55" s="37" t="s">
        <v>1238</v>
      </c>
      <c r="J55" s="32" t="s">
        <v>72</v>
      </c>
      <c r="K55" s="32" t="s">
        <v>73</v>
      </c>
      <c r="L55" s="32" t="s">
        <v>459</v>
      </c>
      <c r="M55" s="32" t="s">
        <v>244</v>
      </c>
      <c r="N55" s="50" t="s">
        <v>1637</v>
      </c>
      <c r="O55" s="46" t="s">
        <v>241</v>
      </c>
      <c r="P55" s="12"/>
      <c r="Q55" s="34"/>
      <c r="R55" s="30">
        <f t="shared" si="10"/>
        <v>985</v>
      </c>
      <c r="S55" s="15">
        <f t="shared" si="11"/>
        <v>1800</v>
      </c>
      <c r="T55" s="16">
        <f t="shared" si="12"/>
        <v>1499.95</v>
      </c>
    </row>
    <row r="56" spans="1:20" ht="16.5" customHeight="1" x14ac:dyDescent="0.25">
      <c r="A56" s="41">
        <v>527</v>
      </c>
      <c r="B56" s="41">
        <v>975</v>
      </c>
      <c r="C56" s="41">
        <v>799.95</v>
      </c>
      <c r="D56" s="14">
        <f t="shared" ref="D56:D61" si="19">CEILING((C56*0.8),1)-0.05</f>
        <v>639.95000000000005</v>
      </c>
      <c r="E56" s="14">
        <f t="shared" ref="E56:E61" si="20">CEILING((C56*0.7),1)-0.05</f>
        <v>559.95000000000005</v>
      </c>
      <c r="F56" s="14">
        <f t="shared" ref="F56:F61" si="21">CEILING((C56*0.6),1)-0.05</f>
        <v>479.95</v>
      </c>
      <c r="G56" s="14" t="s">
        <v>20</v>
      </c>
      <c r="I56" s="37" t="s">
        <v>1239</v>
      </c>
      <c r="J56" s="32" t="s">
        <v>72</v>
      </c>
      <c r="K56" s="32" t="s">
        <v>352</v>
      </c>
      <c r="L56" s="32" t="s">
        <v>457</v>
      </c>
      <c r="M56" s="32" t="s">
        <v>181</v>
      </c>
      <c r="N56" s="32" t="s">
        <v>1180</v>
      </c>
      <c r="O56" s="46" t="s">
        <v>182</v>
      </c>
      <c r="P56" s="12"/>
      <c r="Q56" s="34"/>
      <c r="R56" s="30">
        <f t="shared" ref="R56:S60" si="22">A56</f>
        <v>527</v>
      </c>
      <c r="S56" s="15">
        <f t="shared" si="22"/>
        <v>975</v>
      </c>
      <c r="T56" s="16">
        <f t="shared" ref="T56:T61" si="23">IF(QUANTUM=1,C56,IF(QUANTUM=2,D56,IF(QUANTUM=3,E56,IF(QUANTUM=4,F56,IF(QUANTUM=5,G56)))))</f>
        <v>799.95</v>
      </c>
    </row>
    <row r="57" spans="1:20" ht="16.5" customHeight="1" x14ac:dyDescent="0.25">
      <c r="A57" s="41">
        <v>492</v>
      </c>
      <c r="B57" s="41">
        <v>900</v>
      </c>
      <c r="C57" s="41">
        <v>749.95</v>
      </c>
      <c r="D57" s="14">
        <f t="shared" si="19"/>
        <v>599.95000000000005</v>
      </c>
      <c r="E57" s="14">
        <f t="shared" si="20"/>
        <v>524.95000000000005</v>
      </c>
      <c r="F57" s="14">
        <f t="shared" si="21"/>
        <v>449.95</v>
      </c>
      <c r="G57" s="14" t="s">
        <v>20</v>
      </c>
      <c r="I57" s="37" t="s">
        <v>1239</v>
      </c>
      <c r="J57" s="32" t="s">
        <v>72</v>
      </c>
      <c r="K57" s="32" t="s">
        <v>352</v>
      </c>
      <c r="L57" s="32" t="s">
        <v>457</v>
      </c>
      <c r="M57" s="32" t="s">
        <v>183</v>
      </c>
      <c r="N57" s="32" t="s">
        <v>1181</v>
      </c>
      <c r="O57" s="46" t="s">
        <v>184</v>
      </c>
      <c r="P57" s="12"/>
      <c r="Q57" s="34"/>
      <c r="R57" s="30">
        <f>A57</f>
        <v>492</v>
      </c>
      <c r="S57" s="15">
        <f>B57</f>
        <v>900</v>
      </c>
      <c r="T57" s="16">
        <f t="shared" si="23"/>
        <v>749.95</v>
      </c>
    </row>
    <row r="58" spans="1:20" ht="16.5" customHeight="1" x14ac:dyDescent="0.25">
      <c r="A58" s="41">
        <v>492</v>
      </c>
      <c r="B58" s="41">
        <v>900</v>
      </c>
      <c r="C58" s="41">
        <v>749.95</v>
      </c>
      <c r="D58" s="14">
        <f t="shared" si="19"/>
        <v>599.95000000000005</v>
      </c>
      <c r="E58" s="14">
        <f t="shared" si="20"/>
        <v>524.95000000000005</v>
      </c>
      <c r="F58" s="14">
        <f t="shared" si="21"/>
        <v>449.95</v>
      </c>
      <c r="G58" s="14" t="s">
        <v>20</v>
      </c>
      <c r="I58" s="37" t="s">
        <v>1238</v>
      </c>
      <c r="J58" s="32" t="s">
        <v>72</v>
      </c>
      <c r="K58" s="32" t="s">
        <v>352</v>
      </c>
      <c r="L58" s="32" t="s">
        <v>457</v>
      </c>
      <c r="M58" s="32" t="s">
        <v>185</v>
      </c>
      <c r="N58" s="32" t="s">
        <v>1182</v>
      </c>
      <c r="O58" s="46" t="s">
        <v>186</v>
      </c>
      <c r="P58" s="12"/>
      <c r="Q58" s="34"/>
      <c r="R58" s="30">
        <f>A58</f>
        <v>492</v>
      </c>
      <c r="S58" s="15">
        <f>B58</f>
        <v>900</v>
      </c>
      <c r="T58" s="16">
        <f t="shared" si="23"/>
        <v>749.95</v>
      </c>
    </row>
    <row r="59" spans="1:20" ht="16.5" customHeight="1" x14ac:dyDescent="0.25">
      <c r="A59" s="41">
        <v>527</v>
      </c>
      <c r="B59" s="41">
        <v>975</v>
      </c>
      <c r="C59" s="41">
        <v>799.95</v>
      </c>
      <c r="D59" s="14">
        <f t="shared" si="19"/>
        <v>639.95000000000005</v>
      </c>
      <c r="E59" s="14">
        <f t="shared" si="20"/>
        <v>559.95000000000005</v>
      </c>
      <c r="F59" s="14">
        <f t="shared" si="21"/>
        <v>479.95</v>
      </c>
      <c r="G59" s="14" t="s">
        <v>20</v>
      </c>
      <c r="I59" s="37" t="s">
        <v>1239</v>
      </c>
      <c r="J59" s="32" t="s">
        <v>72</v>
      </c>
      <c r="K59" s="32" t="s">
        <v>352</v>
      </c>
      <c r="L59" s="32" t="s">
        <v>457</v>
      </c>
      <c r="M59" s="32" t="s">
        <v>187</v>
      </c>
      <c r="N59" s="32" t="s">
        <v>1825</v>
      </c>
      <c r="O59" s="46" t="s">
        <v>188</v>
      </c>
      <c r="P59" s="12"/>
      <c r="Q59" s="34"/>
      <c r="R59" s="30">
        <f t="shared" si="22"/>
        <v>527</v>
      </c>
      <c r="S59" s="15">
        <f t="shared" si="22"/>
        <v>975</v>
      </c>
      <c r="T59" s="16">
        <f t="shared" si="23"/>
        <v>799.95</v>
      </c>
    </row>
    <row r="60" spans="1:20" ht="16.5" customHeight="1" x14ac:dyDescent="0.25">
      <c r="A60" s="41">
        <v>492</v>
      </c>
      <c r="B60" s="41">
        <v>900</v>
      </c>
      <c r="C60" s="41">
        <v>749.95</v>
      </c>
      <c r="D60" s="14">
        <f t="shared" si="19"/>
        <v>599.95000000000005</v>
      </c>
      <c r="E60" s="14">
        <f t="shared" si="20"/>
        <v>524.95000000000005</v>
      </c>
      <c r="F60" s="14">
        <f t="shared" si="21"/>
        <v>449.95</v>
      </c>
      <c r="G60" s="14" t="s">
        <v>20</v>
      </c>
      <c r="I60" s="37" t="s">
        <v>1239</v>
      </c>
      <c r="J60" s="32" t="s">
        <v>72</v>
      </c>
      <c r="K60" s="32" t="s">
        <v>352</v>
      </c>
      <c r="L60" s="32" t="s">
        <v>457</v>
      </c>
      <c r="M60" s="32" t="s">
        <v>189</v>
      </c>
      <c r="N60" s="32" t="s">
        <v>1826</v>
      </c>
      <c r="O60" s="46" t="s">
        <v>190</v>
      </c>
      <c r="P60" s="12"/>
      <c r="Q60" s="34"/>
      <c r="R60" s="30">
        <f t="shared" si="22"/>
        <v>492</v>
      </c>
      <c r="S60" s="15">
        <f t="shared" si="22"/>
        <v>900</v>
      </c>
      <c r="T60" s="16">
        <f t="shared" si="23"/>
        <v>749.95</v>
      </c>
    </row>
    <row r="61" spans="1:20" ht="16.5" customHeight="1" x14ac:dyDescent="0.25">
      <c r="A61" s="41">
        <v>492</v>
      </c>
      <c r="B61" s="41">
        <v>900</v>
      </c>
      <c r="C61" s="41">
        <v>749.95</v>
      </c>
      <c r="D61" s="14">
        <f t="shared" si="19"/>
        <v>599.95000000000005</v>
      </c>
      <c r="E61" s="14">
        <f t="shared" si="20"/>
        <v>524.95000000000005</v>
      </c>
      <c r="F61" s="14">
        <f t="shared" si="21"/>
        <v>449.95</v>
      </c>
      <c r="G61" s="14" t="s">
        <v>20</v>
      </c>
      <c r="I61" s="37" t="s">
        <v>1238</v>
      </c>
      <c r="J61" s="32" t="s">
        <v>72</v>
      </c>
      <c r="K61" s="32" t="s">
        <v>352</v>
      </c>
      <c r="L61" s="32" t="s">
        <v>1142</v>
      </c>
      <c r="M61" s="32" t="s">
        <v>178</v>
      </c>
      <c r="N61" s="32" t="s">
        <v>1827</v>
      </c>
      <c r="O61" s="46" t="s">
        <v>179</v>
      </c>
      <c r="P61" s="12"/>
      <c r="Q61" s="34"/>
      <c r="R61" s="30">
        <f>A61</f>
        <v>492</v>
      </c>
      <c r="S61" s="15">
        <f>B61</f>
        <v>900</v>
      </c>
      <c r="T61" s="16">
        <f t="shared" si="23"/>
        <v>749.95</v>
      </c>
    </row>
    <row r="62" spans="1:20" ht="16.5" customHeight="1" x14ac:dyDescent="0.25">
      <c r="A62" s="41">
        <v>562</v>
      </c>
      <c r="B62" s="41">
        <v>1025</v>
      </c>
      <c r="C62" s="41">
        <v>849.95</v>
      </c>
      <c r="D62" s="14">
        <f t="shared" si="7"/>
        <v>679.95</v>
      </c>
      <c r="E62" s="14">
        <f t="shared" si="8"/>
        <v>594.95000000000005</v>
      </c>
      <c r="F62" s="14">
        <f t="shared" si="9"/>
        <v>509.95</v>
      </c>
      <c r="G62" s="14" t="s">
        <v>20</v>
      </c>
      <c r="I62" s="37" t="s">
        <v>1238</v>
      </c>
      <c r="J62" s="32" t="s">
        <v>72</v>
      </c>
      <c r="K62" s="32" t="s">
        <v>352</v>
      </c>
      <c r="L62" s="32" t="s">
        <v>1142</v>
      </c>
      <c r="M62" s="32" t="s">
        <v>180</v>
      </c>
      <c r="N62" s="32" t="s">
        <v>1638</v>
      </c>
      <c r="O62" s="46" t="s">
        <v>179</v>
      </c>
      <c r="P62" s="12"/>
      <c r="Q62" s="34"/>
      <c r="R62" s="30">
        <f t="shared" si="10"/>
        <v>562</v>
      </c>
      <c r="S62" s="15">
        <f t="shared" si="11"/>
        <v>1025</v>
      </c>
      <c r="T62" s="16">
        <f t="shared" si="12"/>
        <v>849.95</v>
      </c>
    </row>
    <row r="63" spans="1:20" ht="16.5" customHeight="1" x14ac:dyDescent="0.25">
      <c r="A63" s="41">
        <v>492</v>
      </c>
      <c r="B63" s="41">
        <v>900</v>
      </c>
      <c r="C63" s="41">
        <v>749.95</v>
      </c>
      <c r="D63" s="14">
        <f t="shared" si="7"/>
        <v>599.95000000000005</v>
      </c>
      <c r="E63" s="14">
        <f t="shared" si="8"/>
        <v>524.95000000000005</v>
      </c>
      <c r="F63" s="14">
        <f t="shared" si="9"/>
        <v>449.95</v>
      </c>
      <c r="G63" s="14" t="s">
        <v>20</v>
      </c>
      <c r="I63" s="37" t="s">
        <v>1239</v>
      </c>
      <c r="J63" s="32" t="s">
        <v>72</v>
      </c>
      <c r="K63" s="32" t="s">
        <v>352</v>
      </c>
      <c r="L63" s="32" t="s">
        <v>1142</v>
      </c>
      <c r="M63" s="32" t="s">
        <v>174</v>
      </c>
      <c r="N63" s="32" t="s">
        <v>1178</v>
      </c>
      <c r="O63" s="46" t="s">
        <v>175</v>
      </c>
      <c r="P63" s="12"/>
      <c r="Q63" s="34"/>
      <c r="R63" s="30">
        <f t="shared" si="10"/>
        <v>492</v>
      </c>
      <c r="S63" s="15">
        <f t="shared" si="11"/>
        <v>900</v>
      </c>
      <c r="T63" s="16">
        <f t="shared" si="12"/>
        <v>749.95</v>
      </c>
    </row>
    <row r="64" spans="1:20" ht="16.5" customHeight="1" x14ac:dyDescent="0.25">
      <c r="A64" s="41">
        <v>428</v>
      </c>
      <c r="B64" s="41">
        <v>800</v>
      </c>
      <c r="C64" s="41">
        <v>649.95000000000005</v>
      </c>
      <c r="D64" s="14">
        <f t="shared" si="7"/>
        <v>519.95000000000005</v>
      </c>
      <c r="E64" s="14">
        <f t="shared" si="8"/>
        <v>454.95</v>
      </c>
      <c r="F64" s="14">
        <f t="shared" si="9"/>
        <v>389.95</v>
      </c>
      <c r="G64" s="14" t="s">
        <v>20</v>
      </c>
      <c r="I64" s="37" t="s">
        <v>1239</v>
      </c>
      <c r="J64" s="32" t="s">
        <v>72</v>
      </c>
      <c r="K64" s="32" t="s">
        <v>352</v>
      </c>
      <c r="L64" s="32" t="s">
        <v>1142</v>
      </c>
      <c r="M64" s="32" t="s">
        <v>176</v>
      </c>
      <c r="N64" s="32" t="s">
        <v>1179</v>
      </c>
      <c r="O64" s="46" t="s">
        <v>177</v>
      </c>
      <c r="P64" s="12"/>
      <c r="Q64" s="34"/>
      <c r="R64" s="30">
        <f t="shared" si="10"/>
        <v>428</v>
      </c>
      <c r="S64" s="15">
        <f t="shared" si="11"/>
        <v>800</v>
      </c>
      <c r="T64" s="16">
        <f t="shared" si="12"/>
        <v>649.95000000000005</v>
      </c>
    </row>
    <row r="65" spans="1:20" ht="16.5" customHeight="1" x14ac:dyDescent="0.25">
      <c r="A65" s="41">
        <v>147</v>
      </c>
      <c r="B65" s="41">
        <v>210</v>
      </c>
      <c r="C65" s="41">
        <v>210</v>
      </c>
      <c r="D65" s="14">
        <f t="shared" si="7"/>
        <v>167.95</v>
      </c>
      <c r="E65" s="14">
        <f t="shared" si="8"/>
        <v>146.94999999999999</v>
      </c>
      <c r="F65" s="14">
        <f t="shared" si="9"/>
        <v>125.95</v>
      </c>
      <c r="G65" s="14" t="s">
        <v>20</v>
      </c>
      <c r="I65" s="37" t="s">
        <v>1239</v>
      </c>
      <c r="J65" s="32" t="s">
        <v>76</v>
      </c>
      <c r="K65" s="32" t="s">
        <v>352</v>
      </c>
      <c r="L65" s="32" t="s">
        <v>1139</v>
      </c>
      <c r="M65" s="32" t="s">
        <v>247</v>
      </c>
      <c r="N65" s="32" t="s">
        <v>248</v>
      </c>
      <c r="O65" s="46" t="s">
        <v>249</v>
      </c>
      <c r="P65" s="12"/>
      <c r="Q65" s="34"/>
      <c r="R65" s="30">
        <f t="shared" si="10"/>
        <v>147</v>
      </c>
      <c r="S65" s="15">
        <f t="shared" si="11"/>
        <v>210</v>
      </c>
      <c r="T65" s="16">
        <f t="shared" si="12"/>
        <v>210</v>
      </c>
    </row>
    <row r="66" spans="1:20" ht="16.5" customHeight="1" x14ac:dyDescent="0.25">
      <c r="A66" s="41">
        <v>147</v>
      </c>
      <c r="B66" s="41">
        <v>210</v>
      </c>
      <c r="C66" s="41">
        <v>210</v>
      </c>
      <c r="D66" s="14">
        <f t="shared" si="7"/>
        <v>167.95</v>
      </c>
      <c r="E66" s="14">
        <f t="shared" si="8"/>
        <v>146.94999999999999</v>
      </c>
      <c r="F66" s="14">
        <f t="shared" si="9"/>
        <v>125.95</v>
      </c>
      <c r="G66" s="14" t="s">
        <v>20</v>
      </c>
      <c r="I66" s="37" t="s">
        <v>1239</v>
      </c>
      <c r="J66" s="32" t="s">
        <v>76</v>
      </c>
      <c r="K66" s="32" t="s">
        <v>352</v>
      </c>
      <c r="L66" s="32" t="s">
        <v>1139</v>
      </c>
      <c r="M66" s="32" t="s">
        <v>250</v>
      </c>
      <c r="N66" s="32" t="s">
        <v>251</v>
      </c>
      <c r="O66" s="46" t="s">
        <v>252</v>
      </c>
      <c r="P66" s="12"/>
      <c r="Q66" s="34"/>
      <c r="R66" s="30">
        <f t="shared" si="10"/>
        <v>147</v>
      </c>
      <c r="S66" s="15">
        <f t="shared" si="11"/>
        <v>210</v>
      </c>
      <c r="T66" s="16">
        <f t="shared" si="12"/>
        <v>210</v>
      </c>
    </row>
    <row r="67" spans="1:20" ht="16.5" customHeight="1" x14ac:dyDescent="0.25">
      <c r="A67" s="41">
        <v>147</v>
      </c>
      <c r="B67" s="41">
        <v>210</v>
      </c>
      <c r="C67" s="41">
        <v>210</v>
      </c>
      <c r="D67" s="14">
        <f t="shared" si="7"/>
        <v>167.95</v>
      </c>
      <c r="E67" s="14">
        <f t="shared" si="8"/>
        <v>146.94999999999999</v>
      </c>
      <c r="F67" s="14">
        <f t="shared" si="9"/>
        <v>125.95</v>
      </c>
      <c r="G67" s="14" t="s">
        <v>20</v>
      </c>
      <c r="I67" s="37" t="s">
        <v>1239</v>
      </c>
      <c r="J67" s="32" t="s">
        <v>76</v>
      </c>
      <c r="K67" s="32" t="s">
        <v>352</v>
      </c>
      <c r="L67" s="32" t="s">
        <v>1139</v>
      </c>
      <c r="M67" s="32" t="s">
        <v>253</v>
      </c>
      <c r="N67" s="32" t="s">
        <v>254</v>
      </c>
      <c r="O67" s="46" t="s">
        <v>255</v>
      </c>
      <c r="P67" s="12"/>
      <c r="Q67" s="34"/>
      <c r="R67" s="30">
        <f t="shared" si="10"/>
        <v>147</v>
      </c>
      <c r="S67" s="15">
        <f t="shared" si="11"/>
        <v>210</v>
      </c>
      <c r="T67" s="16">
        <f t="shared" si="12"/>
        <v>210</v>
      </c>
    </row>
    <row r="68" spans="1:20" ht="16.5" customHeight="1" x14ac:dyDescent="0.25">
      <c r="A68" s="41">
        <v>80</v>
      </c>
      <c r="B68" s="41">
        <v>160</v>
      </c>
      <c r="C68" s="41">
        <v>160</v>
      </c>
      <c r="D68" s="14">
        <f t="shared" si="7"/>
        <v>127.95</v>
      </c>
      <c r="E68" s="14">
        <f t="shared" si="8"/>
        <v>111.95</v>
      </c>
      <c r="F68" s="14">
        <f t="shared" si="9"/>
        <v>95.95</v>
      </c>
      <c r="G68" s="14" t="s">
        <v>20</v>
      </c>
      <c r="I68" s="37" t="s">
        <v>1239</v>
      </c>
      <c r="J68" s="32" t="s">
        <v>76</v>
      </c>
      <c r="K68" s="32" t="s">
        <v>352</v>
      </c>
      <c r="L68" s="32" t="s">
        <v>1139</v>
      </c>
      <c r="M68" s="32" t="s">
        <v>245</v>
      </c>
      <c r="N68" s="32" t="s">
        <v>246</v>
      </c>
      <c r="O68" s="46" t="s">
        <v>179</v>
      </c>
      <c r="P68" s="12"/>
      <c r="Q68" s="34"/>
      <c r="R68" s="30">
        <f t="shared" si="10"/>
        <v>80</v>
      </c>
      <c r="S68" s="15">
        <f t="shared" si="11"/>
        <v>160</v>
      </c>
      <c r="T68" s="16">
        <f t="shared" si="12"/>
        <v>160</v>
      </c>
    </row>
    <row r="69" spans="1:20" ht="16.5" customHeight="1" x14ac:dyDescent="0.25">
      <c r="A69" s="41">
        <v>7.5</v>
      </c>
      <c r="B69" s="41">
        <v>15</v>
      </c>
      <c r="C69" s="41">
        <v>15</v>
      </c>
      <c r="D69" s="14">
        <f>CEILING((C69*0.8),1)-0.05</f>
        <v>11.95</v>
      </c>
      <c r="E69" s="14">
        <f>CEILING((C69*0.7),1)-0.05</f>
        <v>10.95</v>
      </c>
      <c r="F69" s="14">
        <f>CEILING((C69*0.6),1)-0.05</f>
        <v>8.9499999999999993</v>
      </c>
      <c r="G69" s="14" t="s">
        <v>20</v>
      </c>
      <c r="I69" s="37" t="s">
        <v>1239</v>
      </c>
      <c r="J69" s="32" t="s">
        <v>76</v>
      </c>
      <c r="K69" s="32" t="s">
        <v>352</v>
      </c>
      <c r="L69" s="32" t="s">
        <v>1141</v>
      </c>
      <c r="M69" s="32" t="s">
        <v>260</v>
      </c>
      <c r="N69" s="32" t="s">
        <v>261</v>
      </c>
      <c r="O69" s="46" t="s">
        <v>262</v>
      </c>
      <c r="P69" s="12"/>
      <c r="Q69" s="34"/>
      <c r="R69" s="30">
        <f>A69</f>
        <v>7.5</v>
      </c>
      <c r="S69" s="15">
        <f>B69</f>
        <v>15</v>
      </c>
      <c r="T69" s="16">
        <f>IF(QUANTUM=1,C69,IF(QUANTUM=2,D69,IF(QUANTUM=3,E69,IF(QUANTUM=4,F69,IF(QUANTUM=5,G69)))))</f>
        <v>15</v>
      </c>
    </row>
    <row r="70" spans="1:20" ht="16.5" customHeight="1" x14ac:dyDescent="0.25">
      <c r="A70" s="41">
        <v>182</v>
      </c>
      <c r="B70" s="41">
        <v>260</v>
      </c>
      <c r="C70" s="41">
        <v>260</v>
      </c>
      <c r="D70" s="14">
        <f t="shared" si="7"/>
        <v>207.95</v>
      </c>
      <c r="E70" s="14">
        <f t="shared" si="8"/>
        <v>181.95</v>
      </c>
      <c r="F70" s="14">
        <f t="shared" si="9"/>
        <v>155.94999999999999</v>
      </c>
      <c r="G70" s="14" t="s">
        <v>20</v>
      </c>
      <c r="I70" s="37" t="s">
        <v>1239</v>
      </c>
      <c r="J70" s="32" t="s">
        <v>76</v>
      </c>
      <c r="K70" s="32" t="s">
        <v>352</v>
      </c>
      <c r="L70" s="32" t="s">
        <v>1140</v>
      </c>
      <c r="M70" s="32" t="s">
        <v>258</v>
      </c>
      <c r="N70" s="32" t="s">
        <v>1184</v>
      </c>
      <c r="O70" s="46" t="s">
        <v>259</v>
      </c>
      <c r="P70" s="12"/>
      <c r="Q70" s="34"/>
      <c r="R70" s="30">
        <f t="shared" si="10"/>
        <v>182</v>
      </c>
      <c r="S70" s="15">
        <f t="shared" si="11"/>
        <v>260</v>
      </c>
      <c r="T70" s="16">
        <f t="shared" si="12"/>
        <v>260</v>
      </c>
    </row>
    <row r="71" spans="1:20" ht="16.5" customHeight="1" x14ac:dyDescent="0.25">
      <c r="A71" s="41">
        <v>112</v>
      </c>
      <c r="B71" s="41">
        <v>160</v>
      </c>
      <c r="C71" s="41">
        <v>160</v>
      </c>
      <c r="D71" s="14">
        <f t="shared" si="7"/>
        <v>127.95</v>
      </c>
      <c r="E71" s="14">
        <f t="shared" si="8"/>
        <v>111.95</v>
      </c>
      <c r="F71" s="14">
        <f t="shared" si="9"/>
        <v>95.95</v>
      </c>
      <c r="G71" s="14" t="s">
        <v>20</v>
      </c>
      <c r="I71" s="37" t="s">
        <v>1239</v>
      </c>
      <c r="J71" s="32" t="s">
        <v>76</v>
      </c>
      <c r="K71" s="32" t="s">
        <v>352</v>
      </c>
      <c r="L71" s="32" t="s">
        <v>1140</v>
      </c>
      <c r="M71" s="32" t="s">
        <v>256</v>
      </c>
      <c r="N71" s="32" t="s">
        <v>1183</v>
      </c>
      <c r="O71" s="46" t="s">
        <v>257</v>
      </c>
      <c r="P71" s="12"/>
      <c r="Q71" s="34"/>
      <c r="R71" s="30">
        <f t="shared" si="10"/>
        <v>112</v>
      </c>
      <c r="S71" s="15">
        <f t="shared" si="11"/>
        <v>160</v>
      </c>
      <c r="T71" s="16">
        <f t="shared" si="12"/>
        <v>160</v>
      </c>
    </row>
    <row r="72" spans="1:20" ht="16.5" customHeight="1" x14ac:dyDescent="0.25">
      <c r="A72" s="41">
        <v>238</v>
      </c>
      <c r="B72" s="41">
        <v>437</v>
      </c>
      <c r="C72" s="41">
        <v>359.95</v>
      </c>
      <c r="D72" s="14">
        <f t="shared" si="7"/>
        <v>287.95</v>
      </c>
      <c r="E72" s="14">
        <f t="shared" si="8"/>
        <v>251.95</v>
      </c>
      <c r="F72" s="14">
        <f t="shared" si="9"/>
        <v>215.95</v>
      </c>
      <c r="G72" s="14" t="s">
        <v>20</v>
      </c>
      <c r="I72" s="37" t="s">
        <v>1238</v>
      </c>
      <c r="J72" s="32" t="s">
        <v>72</v>
      </c>
      <c r="K72" s="32" t="s">
        <v>1174</v>
      </c>
      <c r="L72" s="32" t="s">
        <v>1134</v>
      </c>
      <c r="M72" s="32" t="s">
        <v>191</v>
      </c>
      <c r="N72" s="32" t="s">
        <v>1639</v>
      </c>
      <c r="O72" s="46" t="s">
        <v>71</v>
      </c>
      <c r="P72" s="12"/>
      <c r="Q72" s="34"/>
      <c r="R72" s="30">
        <f t="shared" si="10"/>
        <v>238</v>
      </c>
      <c r="S72" s="15">
        <f t="shared" si="11"/>
        <v>437</v>
      </c>
      <c r="T72" s="16">
        <f t="shared" si="12"/>
        <v>359.95</v>
      </c>
    </row>
    <row r="73" spans="1:20" ht="16.5" customHeight="1" x14ac:dyDescent="0.25">
      <c r="A73" s="41">
        <v>206</v>
      </c>
      <c r="B73" s="41">
        <v>372</v>
      </c>
      <c r="C73" s="41">
        <v>309.95</v>
      </c>
      <c r="D73" s="14">
        <f t="shared" ref="D73:D104" si="24">CEILING((C73*0.8),1)-0.05</f>
        <v>247.95</v>
      </c>
      <c r="E73" s="14">
        <f t="shared" ref="E73:E104" si="25">CEILING((C73*0.7),1)-0.05</f>
        <v>216.95</v>
      </c>
      <c r="F73" s="14">
        <f t="shared" ref="F73:F104" si="26">CEILING((C73*0.6),1)-0.05</f>
        <v>185.95</v>
      </c>
      <c r="G73" s="14" t="s">
        <v>20</v>
      </c>
      <c r="I73" s="37" t="s">
        <v>1238</v>
      </c>
      <c r="J73" s="32" t="s">
        <v>72</v>
      </c>
      <c r="K73" s="32" t="s">
        <v>1174</v>
      </c>
      <c r="L73" s="32" t="s">
        <v>1134</v>
      </c>
      <c r="M73" s="32" t="s">
        <v>192</v>
      </c>
      <c r="N73" s="32" t="s">
        <v>1640</v>
      </c>
      <c r="O73" s="46" t="s">
        <v>193</v>
      </c>
      <c r="P73" s="12"/>
      <c r="Q73" s="34"/>
      <c r="R73" s="30">
        <f t="shared" ref="R73:R104" si="27">A73</f>
        <v>206</v>
      </c>
      <c r="S73" s="15">
        <f t="shared" ref="S73:S104" si="28">B73</f>
        <v>372</v>
      </c>
      <c r="T73" s="16">
        <f t="shared" ref="T73:T104" si="29">IF(QUANTUM=1,C73,IF(QUANTUM=2,D73,IF(QUANTUM=3,E73,IF(QUANTUM=4,F73,IF(QUANTUM=5,G73)))))</f>
        <v>309.95</v>
      </c>
    </row>
    <row r="74" spans="1:20" ht="16.5" customHeight="1" x14ac:dyDescent="0.25">
      <c r="A74" s="41">
        <v>177</v>
      </c>
      <c r="B74" s="41">
        <v>328</v>
      </c>
      <c r="C74" s="41">
        <v>269.95</v>
      </c>
      <c r="D74" s="14">
        <f>CEILING((C74*0.8),1)-0.05</f>
        <v>215.95</v>
      </c>
      <c r="E74" s="14">
        <f>CEILING((C74*0.7),1)-0.05</f>
        <v>188.95</v>
      </c>
      <c r="F74" s="14">
        <f>CEILING((C74*0.6),1)-0.05</f>
        <v>161.94999999999999</v>
      </c>
      <c r="G74" s="14" t="s">
        <v>20</v>
      </c>
      <c r="I74" s="37" t="s">
        <v>1238</v>
      </c>
      <c r="J74" s="32" t="s">
        <v>72</v>
      </c>
      <c r="K74" s="32" t="s">
        <v>1174</v>
      </c>
      <c r="L74" s="32" t="s">
        <v>1134</v>
      </c>
      <c r="M74" s="32" t="s">
        <v>194</v>
      </c>
      <c r="N74" s="32" t="s">
        <v>1641</v>
      </c>
      <c r="O74" s="46" t="s">
        <v>193</v>
      </c>
      <c r="P74" s="12"/>
      <c r="Q74" s="34"/>
      <c r="R74" s="30">
        <f t="shared" ref="R74:S76" si="30">A74</f>
        <v>177</v>
      </c>
      <c r="S74" s="15">
        <f t="shared" si="30"/>
        <v>328</v>
      </c>
      <c r="T74" s="16">
        <f>IF(QUANTUM=1,C74,IF(QUANTUM=2,D74,IF(QUANTUM=3,E74,IF(QUANTUM=4,F74,IF(QUANTUM=5,G74)))))</f>
        <v>269.95</v>
      </c>
    </row>
    <row r="75" spans="1:20" ht="16.5" customHeight="1" x14ac:dyDescent="0.25">
      <c r="A75" s="41">
        <v>177</v>
      </c>
      <c r="B75" s="41">
        <v>328</v>
      </c>
      <c r="C75" s="41">
        <v>269.95</v>
      </c>
      <c r="D75" s="14">
        <f>CEILING((C75*0.8),1)-0.05</f>
        <v>215.95</v>
      </c>
      <c r="E75" s="14">
        <f>CEILING((C75*0.7),1)-0.05</f>
        <v>188.95</v>
      </c>
      <c r="F75" s="14">
        <f>CEILING((C75*0.6),1)-0.05</f>
        <v>161.94999999999999</v>
      </c>
      <c r="G75" s="14" t="s">
        <v>20</v>
      </c>
      <c r="I75" s="37" t="s">
        <v>1238</v>
      </c>
      <c r="J75" s="32" t="s">
        <v>72</v>
      </c>
      <c r="K75" s="32" t="s">
        <v>1174</v>
      </c>
      <c r="L75" s="32" t="s">
        <v>1134</v>
      </c>
      <c r="M75" s="32" t="s">
        <v>195</v>
      </c>
      <c r="N75" s="32" t="s">
        <v>1642</v>
      </c>
      <c r="O75" s="46" t="s">
        <v>196</v>
      </c>
      <c r="P75" s="12"/>
      <c r="Q75" s="34"/>
      <c r="R75" s="30">
        <f t="shared" si="30"/>
        <v>177</v>
      </c>
      <c r="S75" s="15">
        <f t="shared" si="30"/>
        <v>328</v>
      </c>
      <c r="T75" s="16">
        <f>IF(QUANTUM=1,C75,IF(QUANTUM=2,D75,IF(QUANTUM=3,E75,IF(QUANTUM=4,F75,IF(QUANTUM=5,G75)))))</f>
        <v>269.95</v>
      </c>
    </row>
    <row r="76" spans="1:20" ht="16.5" customHeight="1" x14ac:dyDescent="0.25">
      <c r="A76" s="41">
        <v>164</v>
      </c>
      <c r="B76" s="41">
        <v>303</v>
      </c>
      <c r="C76" s="41">
        <v>249.95</v>
      </c>
      <c r="D76" s="14">
        <f>CEILING((C76*0.8),1)-0.05</f>
        <v>199.95</v>
      </c>
      <c r="E76" s="14">
        <f>CEILING((C76*0.7),1)-0.05</f>
        <v>174.95</v>
      </c>
      <c r="F76" s="14">
        <f>CEILING((C76*0.6),1)-0.05</f>
        <v>149.94999999999999</v>
      </c>
      <c r="G76" s="14" t="s">
        <v>20</v>
      </c>
      <c r="I76" s="37" t="s">
        <v>1238</v>
      </c>
      <c r="J76" s="32" t="s">
        <v>72</v>
      </c>
      <c r="K76" s="32" t="s">
        <v>1174</v>
      </c>
      <c r="L76" s="32" t="s">
        <v>1134</v>
      </c>
      <c r="M76" s="32" t="s">
        <v>197</v>
      </c>
      <c r="N76" s="32" t="s">
        <v>1643</v>
      </c>
      <c r="O76" s="46" t="s">
        <v>198</v>
      </c>
      <c r="P76" s="12"/>
      <c r="Q76" s="34"/>
      <c r="R76" s="30">
        <f t="shared" si="30"/>
        <v>164</v>
      </c>
      <c r="S76" s="15">
        <f t="shared" si="30"/>
        <v>303</v>
      </c>
      <c r="T76" s="16">
        <f>IF(QUANTUM=1,C76,IF(QUANTUM=2,D76,IF(QUANTUM=3,E76,IF(QUANTUM=4,F76,IF(QUANTUM=5,G76)))))</f>
        <v>249.95</v>
      </c>
    </row>
    <row r="77" spans="1:20" ht="16.5" customHeight="1" x14ac:dyDescent="0.25">
      <c r="A77" s="41">
        <v>206</v>
      </c>
      <c r="B77" s="41">
        <v>372</v>
      </c>
      <c r="C77" s="41">
        <v>309.95</v>
      </c>
      <c r="D77" s="14">
        <f t="shared" si="24"/>
        <v>247.95</v>
      </c>
      <c r="E77" s="14">
        <f t="shared" si="25"/>
        <v>216.95</v>
      </c>
      <c r="F77" s="14">
        <f t="shared" si="26"/>
        <v>185.95</v>
      </c>
      <c r="G77" s="14" t="s">
        <v>20</v>
      </c>
      <c r="I77" s="37" t="s">
        <v>1238</v>
      </c>
      <c r="J77" s="32" t="s">
        <v>72</v>
      </c>
      <c r="K77" s="32" t="s">
        <v>1174</v>
      </c>
      <c r="L77" s="32" t="s">
        <v>1134</v>
      </c>
      <c r="M77" s="32" t="s">
        <v>199</v>
      </c>
      <c r="N77" s="32" t="s">
        <v>1644</v>
      </c>
      <c r="O77" s="46" t="s">
        <v>193</v>
      </c>
      <c r="P77" s="12"/>
      <c r="Q77" s="34"/>
      <c r="R77" s="30">
        <f t="shared" si="27"/>
        <v>206</v>
      </c>
      <c r="S77" s="15">
        <f t="shared" si="28"/>
        <v>372</v>
      </c>
      <c r="T77" s="16">
        <f t="shared" si="29"/>
        <v>309.95</v>
      </c>
    </row>
    <row r="78" spans="1:20" ht="16.5" customHeight="1" x14ac:dyDescent="0.25">
      <c r="A78" s="41">
        <v>177</v>
      </c>
      <c r="B78" s="41">
        <v>328</v>
      </c>
      <c r="C78" s="41">
        <v>269.95</v>
      </c>
      <c r="D78" s="14">
        <f t="shared" si="24"/>
        <v>215.95</v>
      </c>
      <c r="E78" s="14">
        <f t="shared" si="25"/>
        <v>188.95</v>
      </c>
      <c r="F78" s="14">
        <f t="shared" si="26"/>
        <v>161.94999999999999</v>
      </c>
      <c r="G78" s="14" t="s">
        <v>20</v>
      </c>
      <c r="I78" s="37" t="s">
        <v>1238</v>
      </c>
      <c r="J78" s="32" t="s">
        <v>72</v>
      </c>
      <c r="K78" s="32" t="s">
        <v>1174</v>
      </c>
      <c r="L78" s="32" t="s">
        <v>1134</v>
      </c>
      <c r="M78" s="32" t="s">
        <v>200</v>
      </c>
      <c r="N78" s="32" t="s">
        <v>1645</v>
      </c>
      <c r="O78" s="46" t="s">
        <v>196</v>
      </c>
      <c r="P78" s="12"/>
      <c r="Q78" s="34"/>
      <c r="R78" s="30">
        <f t="shared" si="27"/>
        <v>177</v>
      </c>
      <c r="S78" s="15">
        <f t="shared" si="28"/>
        <v>328</v>
      </c>
      <c r="T78" s="16">
        <f t="shared" si="29"/>
        <v>269.95</v>
      </c>
    </row>
    <row r="79" spans="1:20" ht="16.5" customHeight="1" x14ac:dyDescent="0.25">
      <c r="A79" s="41">
        <v>164</v>
      </c>
      <c r="B79" s="41">
        <v>303</v>
      </c>
      <c r="C79" s="41">
        <v>249.95</v>
      </c>
      <c r="D79" s="14">
        <f t="shared" si="24"/>
        <v>199.95</v>
      </c>
      <c r="E79" s="14">
        <f t="shared" si="25"/>
        <v>174.95</v>
      </c>
      <c r="F79" s="14">
        <f t="shared" si="26"/>
        <v>149.94999999999999</v>
      </c>
      <c r="G79" s="14" t="s">
        <v>20</v>
      </c>
      <c r="I79" s="37" t="s">
        <v>1238</v>
      </c>
      <c r="J79" s="32" t="s">
        <v>72</v>
      </c>
      <c r="K79" s="32" t="s">
        <v>1174</v>
      </c>
      <c r="L79" s="32" t="s">
        <v>1134</v>
      </c>
      <c r="M79" s="32" t="s">
        <v>201</v>
      </c>
      <c r="N79" s="32" t="s">
        <v>1646</v>
      </c>
      <c r="O79" s="46" t="s">
        <v>198</v>
      </c>
      <c r="P79" s="12"/>
      <c r="Q79" s="34"/>
      <c r="R79" s="30">
        <f t="shared" si="27"/>
        <v>164</v>
      </c>
      <c r="S79" s="15">
        <f t="shared" si="28"/>
        <v>303</v>
      </c>
      <c r="T79" s="16">
        <f t="shared" si="29"/>
        <v>249.95</v>
      </c>
    </row>
    <row r="80" spans="1:20" ht="16.5" customHeight="1" x14ac:dyDescent="0.25">
      <c r="A80" s="41">
        <v>206</v>
      </c>
      <c r="B80" s="41">
        <v>372</v>
      </c>
      <c r="C80" s="41">
        <v>309.95</v>
      </c>
      <c r="D80" s="14">
        <f t="shared" si="24"/>
        <v>247.95</v>
      </c>
      <c r="E80" s="14">
        <f t="shared" si="25"/>
        <v>216.95</v>
      </c>
      <c r="F80" s="14">
        <f t="shared" si="26"/>
        <v>185.95</v>
      </c>
      <c r="G80" s="14" t="s">
        <v>20</v>
      </c>
      <c r="I80" s="37" t="s">
        <v>1239</v>
      </c>
      <c r="J80" s="32" t="s">
        <v>72</v>
      </c>
      <c r="K80" s="32" t="s">
        <v>1174</v>
      </c>
      <c r="L80" s="32" t="s">
        <v>1136</v>
      </c>
      <c r="M80" s="32" t="s">
        <v>202</v>
      </c>
      <c r="N80" s="32" t="s">
        <v>1647</v>
      </c>
      <c r="O80" s="46" t="s">
        <v>193</v>
      </c>
      <c r="P80" s="12"/>
      <c r="Q80" s="34"/>
      <c r="R80" s="30">
        <f t="shared" si="27"/>
        <v>206</v>
      </c>
      <c r="S80" s="15">
        <f t="shared" si="28"/>
        <v>372</v>
      </c>
      <c r="T80" s="16">
        <f t="shared" si="29"/>
        <v>309.95</v>
      </c>
    </row>
    <row r="81" spans="1:20" ht="16.5" customHeight="1" x14ac:dyDescent="0.25">
      <c r="A81" s="41">
        <v>177</v>
      </c>
      <c r="B81" s="41">
        <v>328</v>
      </c>
      <c r="C81" s="41">
        <v>269.95</v>
      </c>
      <c r="D81" s="14">
        <f t="shared" si="24"/>
        <v>215.95</v>
      </c>
      <c r="E81" s="14">
        <f t="shared" si="25"/>
        <v>188.95</v>
      </c>
      <c r="F81" s="14">
        <f t="shared" si="26"/>
        <v>161.94999999999999</v>
      </c>
      <c r="G81" s="14" t="s">
        <v>20</v>
      </c>
      <c r="I81" s="37" t="s">
        <v>1239</v>
      </c>
      <c r="J81" s="32" t="s">
        <v>72</v>
      </c>
      <c r="K81" s="32" t="s">
        <v>1174</v>
      </c>
      <c r="L81" s="32" t="s">
        <v>1136</v>
      </c>
      <c r="M81" s="32" t="s">
        <v>203</v>
      </c>
      <c r="N81" s="32" t="s">
        <v>1648</v>
      </c>
      <c r="O81" s="46" t="s">
        <v>193</v>
      </c>
      <c r="P81" s="12"/>
      <c r="Q81" s="34"/>
      <c r="R81" s="30">
        <f t="shared" si="27"/>
        <v>177</v>
      </c>
      <c r="S81" s="15">
        <f t="shared" si="28"/>
        <v>328</v>
      </c>
      <c r="T81" s="16">
        <f t="shared" si="29"/>
        <v>269.95</v>
      </c>
    </row>
    <row r="82" spans="1:20" ht="16.5" customHeight="1" x14ac:dyDescent="0.25">
      <c r="A82" s="41">
        <v>177</v>
      </c>
      <c r="B82" s="41">
        <v>328</v>
      </c>
      <c r="C82" s="41">
        <v>269.95</v>
      </c>
      <c r="D82" s="14">
        <f t="shared" si="24"/>
        <v>215.95</v>
      </c>
      <c r="E82" s="14">
        <f t="shared" si="25"/>
        <v>188.95</v>
      </c>
      <c r="F82" s="14">
        <f t="shared" si="26"/>
        <v>161.94999999999999</v>
      </c>
      <c r="G82" s="14" t="s">
        <v>20</v>
      </c>
      <c r="I82" s="37" t="s">
        <v>1239</v>
      </c>
      <c r="J82" s="32" t="s">
        <v>72</v>
      </c>
      <c r="K82" s="32" t="s">
        <v>1174</v>
      </c>
      <c r="L82" s="32" t="s">
        <v>1136</v>
      </c>
      <c r="M82" s="32" t="s">
        <v>204</v>
      </c>
      <c r="N82" s="32" t="s">
        <v>1649</v>
      </c>
      <c r="O82" s="46" t="s">
        <v>196</v>
      </c>
      <c r="P82" s="12"/>
      <c r="Q82" s="34"/>
      <c r="R82" s="30">
        <f t="shared" si="27"/>
        <v>177</v>
      </c>
      <c r="S82" s="15">
        <f t="shared" si="28"/>
        <v>328</v>
      </c>
      <c r="T82" s="16">
        <f t="shared" si="29"/>
        <v>269.95</v>
      </c>
    </row>
    <row r="83" spans="1:20" ht="16.5" customHeight="1" x14ac:dyDescent="0.25">
      <c r="A83" s="41">
        <v>164</v>
      </c>
      <c r="B83" s="41">
        <v>303</v>
      </c>
      <c r="C83" s="41">
        <v>249.95</v>
      </c>
      <c r="D83" s="14">
        <f t="shared" si="24"/>
        <v>199.95</v>
      </c>
      <c r="E83" s="14">
        <f t="shared" si="25"/>
        <v>174.95</v>
      </c>
      <c r="F83" s="14">
        <f t="shared" si="26"/>
        <v>149.94999999999999</v>
      </c>
      <c r="G83" s="14" t="s">
        <v>20</v>
      </c>
      <c r="I83" s="37" t="s">
        <v>1239</v>
      </c>
      <c r="J83" s="32" t="s">
        <v>72</v>
      </c>
      <c r="K83" s="32" t="s">
        <v>1174</v>
      </c>
      <c r="L83" s="32" t="s">
        <v>1136</v>
      </c>
      <c r="M83" s="32" t="s">
        <v>205</v>
      </c>
      <c r="N83" s="32" t="s">
        <v>1650</v>
      </c>
      <c r="O83" s="46" t="s">
        <v>198</v>
      </c>
      <c r="P83" s="12"/>
      <c r="Q83" s="34"/>
      <c r="R83" s="30">
        <f t="shared" si="27"/>
        <v>164</v>
      </c>
      <c r="S83" s="15">
        <f t="shared" si="28"/>
        <v>303</v>
      </c>
      <c r="T83" s="16">
        <f t="shared" si="29"/>
        <v>249.95</v>
      </c>
    </row>
    <row r="84" spans="1:20" ht="16.5" customHeight="1" x14ac:dyDescent="0.25">
      <c r="A84" s="41">
        <v>206</v>
      </c>
      <c r="B84" s="41">
        <v>372</v>
      </c>
      <c r="C84" s="41">
        <v>309.95</v>
      </c>
      <c r="D84" s="14">
        <f t="shared" si="24"/>
        <v>247.95</v>
      </c>
      <c r="E84" s="14">
        <f t="shared" si="25"/>
        <v>216.95</v>
      </c>
      <c r="F84" s="14">
        <f t="shared" si="26"/>
        <v>185.95</v>
      </c>
      <c r="G84" s="14" t="s">
        <v>20</v>
      </c>
      <c r="I84" s="37" t="s">
        <v>1239</v>
      </c>
      <c r="J84" s="32" t="s">
        <v>72</v>
      </c>
      <c r="K84" s="32" t="s">
        <v>1174</v>
      </c>
      <c r="L84" s="32" t="s">
        <v>1137</v>
      </c>
      <c r="M84" s="32" t="s">
        <v>206</v>
      </c>
      <c r="N84" s="32" t="s">
        <v>1651</v>
      </c>
      <c r="O84" s="46" t="s">
        <v>193</v>
      </c>
      <c r="P84" s="12"/>
      <c r="Q84" s="34"/>
      <c r="R84" s="30">
        <f t="shared" si="27"/>
        <v>206</v>
      </c>
      <c r="S84" s="15">
        <f t="shared" si="28"/>
        <v>372</v>
      </c>
      <c r="T84" s="16">
        <f t="shared" si="29"/>
        <v>309.95</v>
      </c>
    </row>
    <row r="85" spans="1:20" ht="16.5" customHeight="1" x14ac:dyDescent="0.25">
      <c r="A85" s="41">
        <v>177</v>
      </c>
      <c r="B85" s="41">
        <v>328</v>
      </c>
      <c r="C85" s="41">
        <v>269.95</v>
      </c>
      <c r="D85" s="14">
        <f t="shared" si="24"/>
        <v>215.95</v>
      </c>
      <c r="E85" s="14">
        <f t="shared" si="25"/>
        <v>188.95</v>
      </c>
      <c r="F85" s="14">
        <f t="shared" si="26"/>
        <v>161.94999999999999</v>
      </c>
      <c r="G85" s="14" t="s">
        <v>20</v>
      </c>
      <c r="I85" s="37" t="s">
        <v>1239</v>
      </c>
      <c r="J85" s="32" t="s">
        <v>72</v>
      </c>
      <c r="K85" s="32" t="s">
        <v>1174</v>
      </c>
      <c r="L85" s="32" t="s">
        <v>1137</v>
      </c>
      <c r="M85" s="32" t="s">
        <v>207</v>
      </c>
      <c r="N85" s="32" t="s">
        <v>1652</v>
      </c>
      <c r="O85" s="46" t="s">
        <v>193</v>
      </c>
      <c r="P85" s="12"/>
      <c r="Q85" s="34"/>
      <c r="R85" s="30">
        <f t="shared" si="27"/>
        <v>177</v>
      </c>
      <c r="S85" s="15">
        <f t="shared" si="28"/>
        <v>328</v>
      </c>
      <c r="T85" s="16">
        <f t="shared" si="29"/>
        <v>269.95</v>
      </c>
    </row>
    <row r="86" spans="1:20" ht="16.5" customHeight="1" x14ac:dyDescent="0.25">
      <c r="A86" s="41">
        <v>177</v>
      </c>
      <c r="B86" s="41">
        <v>328</v>
      </c>
      <c r="C86" s="41">
        <v>269.95</v>
      </c>
      <c r="D86" s="14">
        <f t="shared" si="24"/>
        <v>215.95</v>
      </c>
      <c r="E86" s="14">
        <f t="shared" si="25"/>
        <v>188.95</v>
      </c>
      <c r="F86" s="14">
        <f t="shared" si="26"/>
        <v>161.94999999999999</v>
      </c>
      <c r="G86" s="14" t="s">
        <v>20</v>
      </c>
      <c r="I86" s="37" t="s">
        <v>1239</v>
      </c>
      <c r="J86" s="32" t="s">
        <v>72</v>
      </c>
      <c r="K86" s="32" t="s">
        <v>1174</v>
      </c>
      <c r="L86" s="32" t="s">
        <v>1137</v>
      </c>
      <c r="M86" s="32" t="s">
        <v>208</v>
      </c>
      <c r="N86" s="32" t="s">
        <v>1653</v>
      </c>
      <c r="O86" s="46" t="s">
        <v>196</v>
      </c>
      <c r="P86" s="12"/>
      <c r="Q86" s="34"/>
      <c r="R86" s="30">
        <f t="shared" si="27"/>
        <v>177</v>
      </c>
      <c r="S86" s="15">
        <f t="shared" si="28"/>
        <v>328</v>
      </c>
      <c r="T86" s="16">
        <f t="shared" si="29"/>
        <v>269.95</v>
      </c>
    </row>
    <row r="87" spans="1:20" ht="16.5" customHeight="1" x14ac:dyDescent="0.25">
      <c r="A87" s="41">
        <v>164</v>
      </c>
      <c r="B87" s="41">
        <v>303</v>
      </c>
      <c r="C87" s="41">
        <v>249.95</v>
      </c>
      <c r="D87" s="14">
        <f t="shared" si="24"/>
        <v>199.95</v>
      </c>
      <c r="E87" s="14">
        <f t="shared" si="25"/>
        <v>174.95</v>
      </c>
      <c r="F87" s="14">
        <f t="shared" si="26"/>
        <v>149.94999999999999</v>
      </c>
      <c r="G87" s="14" t="s">
        <v>20</v>
      </c>
      <c r="I87" s="37" t="s">
        <v>1239</v>
      </c>
      <c r="J87" s="32" t="s">
        <v>72</v>
      </c>
      <c r="K87" s="32" t="s">
        <v>1174</v>
      </c>
      <c r="L87" s="32" t="s">
        <v>1137</v>
      </c>
      <c r="M87" s="32" t="s">
        <v>209</v>
      </c>
      <c r="N87" s="32" t="s">
        <v>210</v>
      </c>
      <c r="O87" s="46" t="s">
        <v>198</v>
      </c>
      <c r="P87" s="12"/>
      <c r="Q87" s="34"/>
      <c r="R87" s="30">
        <f t="shared" si="27"/>
        <v>164</v>
      </c>
      <c r="S87" s="15">
        <f t="shared" si="28"/>
        <v>303</v>
      </c>
      <c r="T87" s="16">
        <f t="shared" si="29"/>
        <v>249.95</v>
      </c>
    </row>
    <row r="88" spans="1:20" ht="16.5" customHeight="1" x14ac:dyDescent="0.25">
      <c r="A88" s="41">
        <v>183</v>
      </c>
      <c r="B88" s="41">
        <v>335</v>
      </c>
      <c r="C88" s="41">
        <v>279.95</v>
      </c>
      <c r="D88" s="14">
        <f>CEILING((C88*0.8),1)-0.05</f>
        <v>223.95</v>
      </c>
      <c r="E88" s="14">
        <f>CEILING((C88*0.7),1)-0.05</f>
        <v>195.95</v>
      </c>
      <c r="F88" s="14">
        <f>CEILING((C88*0.6),1)-0.05</f>
        <v>167.95</v>
      </c>
      <c r="G88" s="14" t="s">
        <v>20</v>
      </c>
      <c r="I88" s="37" t="s">
        <v>1239</v>
      </c>
      <c r="J88" s="32" t="s">
        <v>72</v>
      </c>
      <c r="K88" s="32" t="s">
        <v>1174</v>
      </c>
      <c r="L88" s="32" t="s">
        <v>457</v>
      </c>
      <c r="M88" s="32" t="s">
        <v>211</v>
      </c>
      <c r="N88" s="32" t="s">
        <v>1828</v>
      </c>
      <c r="O88" s="46" t="s">
        <v>212</v>
      </c>
      <c r="P88" s="12"/>
      <c r="Q88" s="34"/>
      <c r="R88" s="30">
        <f>A88</f>
        <v>183</v>
      </c>
      <c r="S88" s="15">
        <f>B88</f>
        <v>335</v>
      </c>
      <c r="T88" s="16">
        <f>IF(QUANTUM=1,C88,IF(QUANTUM=2,D88,IF(QUANTUM=3,E88,IF(QUANTUM=4,F88,IF(QUANTUM=5,G88)))))</f>
        <v>279.95</v>
      </c>
    </row>
    <row r="89" spans="1:20" ht="16.5" customHeight="1" x14ac:dyDescent="0.25">
      <c r="A89" s="41">
        <v>164</v>
      </c>
      <c r="B89" s="41">
        <v>300</v>
      </c>
      <c r="C89" s="41">
        <v>249.95</v>
      </c>
      <c r="D89" s="14">
        <f>CEILING((C89*0.8),1)-0.05</f>
        <v>199.95</v>
      </c>
      <c r="E89" s="14">
        <f>CEILING((C89*0.7),1)-0.05</f>
        <v>174.95</v>
      </c>
      <c r="F89" s="14">
        <f>CEILING((C89*0.6),1)-0.05</f>
        <v>149.94999999999999</v>
      </c>
      <c r="G89" s="14" t="s">
        <v>20</v>
      </c>
      <c r="I89" s="37" t="s">
        <v>1239</v>
      </c>
      <c r="J89" s="32" t="s">
        <v>72</v>
      </c>
      <c r="K89" s="32" t="s">
        <v>1174</v>
      </c>
      <c r="L89" s="32" t="s">
        <v>457</v>
      </c>
      <c r="M89" s="32" t="s">
        <v>214</v>
      </c>
      <c r="N89" s="32" t="s">
        <v>1829</v>
      </c>
      <c r="O89" s="46" t="s">
        <v>215</v>
      </c>
      <c r="P89" s="12"/>
      <c r="Q89" s="34"/>
      <c r="R89" s="30">
        <f>A89</f>
        <v>164</v>
      </c>
      <c r="S89" s="15">
        <f>B89</f>
        <v>300</v>
      </c>
      <c r="T89" s="16">
        <f>IF(QUANTUM=1,C89,IF(QUANTUM=2,D89,IF(QUANTUM=3,E89,IF(QUANTUM=4,F89,IF(QUANTUM=5,G89)))))</f>
        <v>249.95</v>
      </c>
    </row>
    <row r="90" spans="1:20" ht="16.5" customHeight="1" x14ac:dyDescent="0.25">
      <c r="A90" s="41">
        <v>253</v>
      </c>
      <c r="B90" s="41">
        <v>460</v>
      </c>
      <c r="C90" s="41">
        <v>379.95</v>
      </c>
      <c r="D90" s="14">
        <f t="shared" si="24"/>
        <v>303.95</v>
      </c>
      <c r="E90" s="14">
        <f t="shared" si="25"/>
        <v>265.95</v>
      </c>
      <c r="F90" s="14">
        <f t="shared" si="26"/>
        <v>227.95</v>
      </c>
      <c r="G90" s="14" t="s">
        <v>20</v>
      </c>
      <c r="I90" s="37" t="s">
        <v>1239</v>
      </c>
      <c r="J90" s="32" t="s">
        <v>72</v>
      </c>
      <c r="K90" s="32" t="s">
        <v>1174</v>
      </c>
      <c r="L90" s="32" t="s">
        <v>457</v>
      </c>
      <c r="M90" s="32" t="s">
        <v>213</v>
      </c>
      <c r="N90" s="32" t="s">
        <v>1654</v>
      </c>
      <c r="O90" s="46" t="s">
        <v>212</v>
      </c>
      <c r="P90" s="12"/>
      <c r="Q90" s="34"/>
      <c r="R90" s="30">
        <f t="shared" si="27"/>
        <v>253</v>
      </c>
      <c r="S90" s="15">
        <f t="shared" si="28"/>
        <v>460</v>
      </c>
      <c r="T90" s="16">
        <f t="shared" si="29"/>
        <v>379.95</v>
      </c>
    </row>
    <row r="91" spans="1:20" ht="16.5" customHeight="1" x14ac:dyDescent="0.25">
      <c r="A91" s="41">
        <v>199</v>
      </c>
      <c r="B91" s="41">
        <v>360</v>
      </c>
      <c r="C91" s="41">
        <v>299.95</v>
      </c>
      <c r="D91" s="14">
        <f t="shared" si="24"/>
        <v>239.95</v>
      </c>
      <c r="E91" s="14">
        <f t="shared" si="25"/>
        <v>209.95</v>
      </c>
      <c r="F91" s="14">
        <f t="shared" si="26"/>
        <v>179.95</v>
      </c>
      <c r="G91" s="14" t="s">
        <v>20</v>
      </c>
      <c r="I91" s="37" t="s">
        <v>1239</v>
      </c>
      <c r="J91" s="32" t="s">
        <v>72</v>
      </c>
      <c r="K91" s="32" t="s">
        <v>1174</v>
      </c>
      <c r="L91" s="32" t="s">
        <v>457</v>
      </c>
      <c r="M91" s="32" t="s">
        <v>216</v>
      </c>
      <c r="N91" s="32" t="s">
        <v>1655</v>
      </c>
      <c r="O91" s="46" t="s">
        <v>215</v>
      </c>
      <c r="P91" s="12"/>
      <c r="Q91" s="34"/>
      <c r="R91" s="30">
        <f t="shared" si="27"/>
        <v>199</v>
      </c>
      <c r="S91" s="15">
        <f t="shared" si="28"/>
        <v>360</v>
      </c>
      <c r="T91" s="16">
        <f t="shared" si="29"/>
        <v>299.95</v>
      </c>
    </row>
    <row r="92" spans="1:20" ht="16.5" customHeight="1" x14ac:dyDescent="0.25">
      <c r="A92" s="41">
        <v>199</v>
      </c>
      <c r="B92" s="41">
        <v>360</v>
      </c>
      <c r="C92" s="41">
        <v>299.95</v>
      </c>
      <c r="D92" s="14">
        <f t="shared" si="24"/>
        <v>239.95</v>
      </c>
      <c r="E92" s="14">
        <f t="shared" si="25"/>
        <v>209.95</v>
      </c>
      <c r="F92" s="14">
        <f t="shared" si="26"/>
        <v>179.95</v>
      </c>
      <c r="G92" s="14" t="s">
        <v>20</v>
      </c>
      <c r="I92" s="37" t="s">
        <v>1239</v>
      </c>
      <c r="J92" s="32" t="s">
        <v>72</v>
      </c>
      <c r="K92" s="32" t="s">
        <v>1174</v>
      </c>
      <c r="L92" s="32" t="s">
        <v>457</v>
      </c>
      <c r="M92" s="32" t="s">
        <v>217</v>
      </c>
      <c r="N92" s="32" t="s">
        <v>1656</v>
      </c>
      <c r="O92" s="46" t="s">
        <v>215</v>
      </c>
      <c r="P92" s="12"/>
      <c r="Q92" s="34"/>
      <c r="R92" s="30">
        <f t="shared" si="27"/>
        <v>199</v>
      </c>
      <c r="S92" s="15">
        <f t="shared" si="28"/>
        <v>360</v>
      </c>
      <c r="T92" s="16">
        <f t="shared" si="29"/>
        <v>299.95</v>
      </c>
    </row>
    <row r="93" spans="1:20" ht="16.5" customHeight="1" x14ac:dyDescent="0.25">
      <c r="A93" s="41">
        <v>295</v>
      </c>
      <c r="B93" s="41">
        <v>540</v>
      </c>
      <c r="C93" s="41">
        <v>449.95</v>
      </c>
      <c r="D93" s="14">
        <f>CEILING((C93*0.8),1)-0.05</f>
        <v>359.95</v>
      </c>
      <c r="E93" s="14">
        <f>CEILING((C93*0.7),1)-0.05</f>
        <v>314.95</v>
      </c>
      <c r="F93" s="14">
        <f>CEILING((C93*0.6),1)-0.05</f>
        <v>269.95</v>
      </c>
      <c r="G93" s="14" t="s">
        <v>20</v>
      </c>
      <c r="I93" s="37" t="s">
        <v>1238</v>
      </c>
      <c r="J93" s="32" t="s">
        <v>72</v>
      </c>
      <c r="K93" s="32" t="s">
        <v>1174</v>
      </c>
      <c r="L93" s="32" t="s">
        <v>1138</v>
      </c>
      <c r="M93" s="32" t="s">
        <v>218</v>
      </c>
      <c r="N93" s="32" t="s">
        <v>219</v>
      </c>
      <c r="O93" s="46" t="s">
        <v>220</v>
      </c>
      <c r="P93" s="12"/>
      <c r="Q93" s="34"/>
      <c r="R93" s="30">
        <f>A93</f>
        <v>295</v>
      </c>
      <c r="S93" s="15">
        <f>B93</f>
        <v>540</v>
      </c>
      <c r="T93" s="16">
        <f>IF(QUANTUM=1,C93,IF(QUANTUM=2,D93,IF(QUANTUM=3,E93,IF(QUANTUM=4,F93,IF(QUANTUM=5,G93)))))</f>
        <v>449.95</v>
      </c>
    </row>
    <row r="94" spans="1:20" ht="16.5" customHeight="1" x14ac:dyDescent="0.25">
      <c r="A94" s="41">
        <v>264</v>
      </c>
      <c r="B94" s="41">
        <v>480</v>
      </c>
      <c r="C94" s="41">
        <v>399.95</v>
      </c>
      <c r="D94" s="14">
        <f>CEILING((C94*0.8),1)-0.05</f>
        <v>319.95</v>
      </c>
      <c r="E94" s="14">
        <f>CEILING((C94*0.7),1)-0.05</f>
        <v>279.95</v>
      </c>
      <c r="F94" s="14">
        <f>CEILING((C94*0.6),1)-0.05</f>
        <v>239.95</v>
      </c>
      <c r="G94" s="14" t="s">
        <v>20</v>
      </c>
      <c r="I94" s="37" t="s">
        <v>1238</v>
      </c>
      <c r="J94" s="32" t="s">
        <v>72</v>
      </c>
      <c r="K94" s="32" t="s">
        <v>1174</v>
      </c>
      <c r="L94" s="32" t="s">
        <v>1138</v>
      </c>
      <c r="M94" s="32" t="s">
        <v>225</v>
      </c>
      <c r="N94" s="32" t="s">
        <v>226</v>
      </c>
      <c r="O94" s="46" t="s">
        <v>227</v>
      </c>
      <c r="P94" s="12"/>
      <c r="Q94" s="34"/>
      <c r="R94" s="30">
        <f>A94</f>
        <v>264</v>
      </c>
      <c r="S94" s="15">
        <f>B94</f>
        <v>480</v>
      </c>
      <c r="T94" s="16">
        <f>IF(QUANTUM=1,C94,IF(QUANTUM=2,D94,IF(QUANTUM=3,E94,IF(QUANTUM=4,F94,IF(QUANTUM=5,G94)))))</f>
        <v>399.95</v>
      </c>
    </row>
    <row r="95" spans="1:20" ht="16.5" customHeight="1" x14ac:dyDescent="0.25">
      <c r="A95" s="41">
        <v>398</v>
      </c>
      <c r="B95" s="41">
        <v>732</v>
      </c>
      <c r="C95" s="41">
        <v>609.95000000000005</v>
      </c>
      <c r="D95" s="14">
        <f t="shared" si="24"/>
        <v>487.95</v>
      </c>
      <c r="E95" s="14">
        <f t="shared" si="25"/>
        <v>426.95</v>
      </c>
      <c r="F95" s="14">
        <f t="shared" si="26"/>
        <v>365.95</v>
      </c>
      <c r="G95" s="14" t="s">
        <v>20</v>
      </c>
      <c r="I95" s="37" t="s">
        <v>1238</v>
      </c>
      <c r="J95" s="32" t="s">
        <v>72</v>
      </c>
      <c r="K95" s="32" t="s">
        <v>1174</v>
      </c>
      <c r="L95" s="32" t="s">
        <v>1138</v>
      </c>
      <c r="M95" s="32" t="s">
        <v>221</v>
      </c>
      <c r="N95" s="32" t="s">
        <v>222</v>
      </c>
      <c r="O95" s="46" t="s">
        <v>220</v>
      </c>
      <c r="P95" s="12"/>
      <c r="Q95" s="34"/>
      <c r="R95" s="30">
        <f t="shared" si="27"/>
        <v>398</v>
      </c>
      <c r="S95" s="15">
        <f t="shared" si="28"/>
        <v>732</v>
      </c>
      <c r="T95" s="16">
        <f t="shared" si="29"/>
        <v>609.95000000000005</v>
      </c>
    </row>
    <row r="96" spans="1:20" ht="16.5" customHeight="1" x14ac:dyDescent="0.25">
      <c r="A96" s="41">
        <v>398</v>
      </c>
      <c r="B96" s="41">
        <v>732</v>
      </c>
      <c r="C96" s="41">
        <v>609.95000000000005</v>
      </c>
      <c r="D96" s="14">
        <f t="shared" si="24"/>
        <v>487.95</v>
      </c>
      <c r="E96" s="14">
        <f t="shared" si="25"/>
        <v>426.95</v>
      </c>
      <c r="F96" s="14">
        <f t="shared" si="26"/>
        <v>365.95</v>
      </c>
      <c r="G96" s="14" t="s">
        <v>20</v>
      </c>
      <c r="I96" s="37" t="s">
        <v>1238</v>
      </c>
      <c r="J96" s="32" t="s">
        <v>72</v>
      </c>
      <c r="K96" s="32" t="s">
        <v>1174</v>
      </c>
      <c r="L96" s="32" t="s">
        <v>1138</v>
      </c>
      <c r="M96" s="32" t="s">
        <v>223</v>
      </c>
      <c r="N96" s="32" t="s">
        <v>224</v>
      </c>
      <c r="O96" s="46" t="s">
        <v>220</v>
      </c>
      <c r="P96" s="12"/>
      <c r="Q96" s="34"/>
      <c r="R96" s="30">
        <f t="shared" si="27"/>
        <v>398</v>
      </c>
      <c r="S96" s="15">
        <f t="shared" si="28"/>
        <v>732</v>
      </c>
      <c r="T96" s="16">
        <f t="shared" si="29"/>
        <v>609.95000000000005</v>
      </c>
    </row>
    <row r="97" spans="1:20" ht="16.5" customHeight="1" x14ac:dyDescent="0.25">
      <c r="A97" s="41">
        <v>348</v>
      </c>
      <c r="B97" s="41">
        <v>636</v>
      </c>
      <c r="C97" s="41">
        <v>529.95000000000005</v>
      </c>
      <c r="D97" s="14">
        <f t="shared" si="24"/>
        <v>423.95</v>
      </c>
      <c r="E97" s="14">
        <f t="shared" si="25"/>
        <v>370.95</v>
      </c>
      <c r="F97" s="14">
        <f t="shared" si="26"/>
        <v>317.95</v>
      </c>
      <c r="G97" s="14" t="s">
        <v>20</v>
      </c>
      <c r="I97" s="37" t="s">
        <v>1238</v>
      </c>
      <c r="J97" s="32" t="s">
        <v>72</v>
      </c>
      <c r="K97" s="32" t="s">
        <v>1174</v>
      </c>
      <c r="L97" s="32" t="s">
        <v>1138</v>
      </c>
      <c r="M97" s="32" t="s">
        <v>228</v>
      </c>
      <c r="N97" s="32" t="s">
        <v>229</v>
      </c>
      <c r="O97" s="46" t="s">
        <v>227</v>
      </c>
      <c r="P97" s="12"/>
      <c r="Q97" s="34"/>
      <c r="R97" s="30">
        <f t="shared" si="27"/>
        <v>348</v>
      </c>
      <c r="S97" s="15">
        <f t="shared" si="28"/>
        <v>636</v>
      </c>
      <c r="T97" s="16">
        <f t="shared" si="29"/>
        <v>529.95000000000005</v>
      </c>
    </row>
    <row r="98" spans="1:20" ht="16.5" customHeight="1" x14ac:dyDescent="0.25">
      <c r="A98" s="41">
        <v>183</v>
      </c>
      <c r="B98" s="41">
        <v>335</v>
      </c>
      <c r="C98" s="41">
        <v>279.95</v>
      </c>
      <c r="D98" s="14">
        <f>CEILING((C98*0.8),1)-0.05</f>
        <v>223.95</v>
      </c>
      <c r="E98" s="14">
        <f>CEILING((C98*0.7),1)-0.05</f>
        <v>195.95</v>
      </c>
      <c r="F98" s="14">
        <f>CEILING((C98*0.6),1)-0.05</f>
        <v>167.95</v>
      </c>
      <c r="G98" s="14" t="s">
        <v>20</v>
      </c>
      <c r="I98" s="37" t="s">
        <v>1238</v>
      </c>
      <c r="J98" s="32" t="s">
        <v>72</v>
      </c>
      <c r="K98" s="32" t="s">
        <v>1174</v>
      </c>
      <c r="L98" s="32" t="s">
        <v>1138</v>
      </c>
      <c r="M98" s="32" t="s">
        <v>230</v>
      </c>
      <c r="N98" s="32" t="s">
        <v>231</v>
      </c>
      <c r="O98" s="46" t="s">
        <v>212</v>
      </c>
      <c r="P98" s="12"/>
      <c r="Q98" s="34"/>
      <c r="R98" s="30">
        <f>A98</f>
        <v>183</v>
      </c>
      <c r="S98" s="15">
        <f>B98</f>
        <v>335</v>
      </c>
      <c r="T98" s="16">
        <f>IF(QUANTUM=1,C98,IF(QUANTUM=2,D98,IF(QUANTUM=3,E98,IF(QUANTUM=4,F98,IF(QUANTUM=5,G98)))))</f>
        <v>279.95</v>
      </c>
    </row>
    <row r="99" spans="1:20" ht="16.5" customHeight="1" x14ac:dyDescent="0.25">
      <c r="A99" s="41">
        <v>164</v>
      </c>
      <c r="B99" s="41">
        <v>300</v>
      </c>
      <c r="C99" s="41">
        <v>249.95</v>
      </c>
      <c r="D99" s="14">
        <f>CEILING((C99*0.8),1)-0.05</f>
        <v>199.95</v>
      </c>
      <c r="E99" s="14">
        <f>CEILING((C99*0.7),1)-0.05</f>
        <v>174.95</v>
      </c>
      <c r="F99" s="14">
        <f>CEILING((C99*0.6),1)-0.05</f>
        <v>149.94999999999999</v>
      </c>
      <c r="G99" s="14" t="s">
        <v>20</v>
      </c>
      <c r="I99" s="37" t="s">
        <v>1238</v>
      </c>
      <c r="J99" s="32" t="s">
        <v>72</v>
      </c>
      <c r="K99" s="32" t="s">
        <v>1174</v>
      </c>
      <c r="L99" s="32" t="s">
        <v>1138</v>
      </c>
      <c r="M99" s="32" t="s">
        <v>234</v>
      </c>
      <c r="N99" s="32" t="s">
        <v>235</v>
      </c>
      <c r="O99" s="46" t="s">
        <v>215</v>
      </c>
      <c r="P99" s="12"/>
      <c r="Q99" s="34"/>
      <c r="R99" s="30">
        <f>A99</f>
        <v>164</v>
      </c>
      <c r="S99" s="15">
        <f>B99</f>
        <v>300</v>
      </c>
      <c r="T99" s="16">
        <f>IF(QUANTUM=1,C99,IF(QUANTUM=2,D99,IF(QUANTUM=3,E99,IF(QUANTUM=4,F99,IF(QUANTUM=5,G99)))))</f>
        <v>249.95</v>
      </c>
    </row>
    <row r="100" spans="1:20" ht="16.5" customHeight="1" x14ac:dyDescent="0.25">
      <c r="A100" s="41">
        <v>253</v>
      </c>
      <c r="B100" s="41">
        <v>460</v>
      </c>
      <c r="C100" s="41">
        <v>379.95</v>
      </c>
      <c r="D100" s="14">
        <f t="shared" si="24"/>
        <v>303.95</v>
      </c>
      <c r="E100" s="14">
        <f t="shared" si="25"/>
        <v>265.95</v>
      </c>
      <c r="F100" s="14">
        <f t="shared" si="26"/>
        <v>227.95</v>
      </c>
      <c r="G100" s="14" t="s">
        <v>20</v>
      </c>
      <c r="I100" s="37" t="s">
        <v>1238</v>
      </c>
      <c r="J100" s="32" t="s">
        <v>72</v>
      </c>
      <c r="K100" s="32" t="s">
        <v>1174</v>
      </c>
      <c r="L100" s="32" t="s">
        <v>1138</v>
      </c>
      <c r="M100" s="32" t="s">
        <v>232</v>
      </c>
      <c r="N100" s="32" t="s">
        <v>233</v>
      </c>
      <c r="O100" s="46" t="s">
        <v>212</v>
      </c>
      <c r="P100" s="12"/>
      <c r="Q100" s="34"/>
      <c r="R100" s="30">
        <f t="shared" si="27"/>
        <v>253</v>
      </c>
      <c r="S100" s="15">
        <f t="shared" si="28"/>
        <v>460</v>
      </c>
      <c r="T100" s="16">
        <f t="shared" si="29"/>
        <v>379.95</v>
      </c>
    </row>
    <row r="101" spans="1:20" ht="16.5" customHeight="1" x14ac:dyDescent="0.25">
      <c r="A101" s="41">
        <v>199</v>
      </c>
      <c r="B101" s="41">
        <v>360</v>
      </c>
      <c r="C101" s="41">
        <v>299.95</v>
      </c>
      <c r="D101" s="14">
        <f t="shared" si="24"/>
        <v>239.95</v>
      </c>
      <c r="E101" s="14">
        <f t="shared" si="25"/>
        <v>209.95</v>
      </c>
      <c r="F101" s="14">
        <f t="shared" si="26"/>
        <v>179.95</v>
      </c>
      <c r="G101" s="14" t="s">
        <v>20</v>
      </c>
      <c r="I101" s="37" t="s">
        <v>1238</v>
      </c>
      <c r="J101" s="32" t="s">
        <v>72</v>
      </c>
      <c r="K101" s="32" t="s">
        <v>1174</v>
      </c>
      <c r="L101" s="32" t="s">
        <v>1138</v>
      </c>
      <c r="M101" s="32" t="s">
        <v>236</v>
      </c>
      <c r="N101" s="32" t="s">
        <v>237</v>
      </c>
      <c r="O101" s="46" t="s">
        <v>215</v>
      </c>
      <c r="P101" s="12"/>
      <c r="Q101" s="34"/>
      <c r="R101" s="30">
        <f t="shared" si="27"/>
        <v>199</v>
      </c>
      <c r="S101" s="15">
        <f t="shared" si="28"/>
        <v>360</v>
      </c>
      <c r="T101" s="16">
        <f t="shared" si="29"/>
        <v>299.95</v>
      </c>
    </row>
    <row r="102" spans="1:20" ht="16.5" customHeight="1" x14ac:dyDescent="0.25">
      <c r="A102" s="41">
        <v>199</v>
      </c>
      <c r="B102" s="41">
        <v>360</v>
      </c>
      <c r="C102" s="41">
        <v>299.95</v>
      </c>
      <c r="D102" s="14">
        <f t="shared" si="24"/>
        <v>239.95</v>
      </c>
      <c r="E102" s="14">
        <f t="shared" si="25"/>
        <v>209.95</v>
      </c>
      <c r="F102" s="14">
        <f t="shared" si="26"/>
        <v>179.95</v>
      </c>
      <c r="G102" s="14" t="s">
        <v>20</v>
      </c>
      <c r="I102" s="37" t="s">
        <v>1238</v>
      </c>
      <c r="J102" s="32" t="s">
        <v>72</v>
      </c>
      <c r="K102" s="32" t="s">
        <v>1174</v>
      </c>
      <c r="L102" s="32" t="s">
        <v>1138</v>
      </c>
      <c r="M102" s="32" t="s">
        <v>238</v>
      </c>
      <c r="N102" s="32" t="s">
        <v>239</v>
      </c>
      <c r="O102" s="46" t="s">
        <v>215</v>
      </c>
      <c r="P102" s="12"/>
      <c r="Q102" s="34"/>
      <c r="R102" s="30">
        <f t="shared" si="27"/>
        <v>199</v>
      </c>
      <c r="S102" s="15">
        <f t="shared" si="28"/>
        <v>360</v>
      </c>
      <c r="T102" s="16">
        <f t="shared" si="29"/>
        <v>299.95</v>
      </c>
    </row>
    <row r="103" spans="1:20" ht="16.5" customHeight="1" x14ac:dyDescent="0.25">
      <c r="A103" s="41">
        <v>245</v>
      </c>
      <c r="B103" s="41">
        <v>452</v>
      </c>
      <c r="C103" s="41">
        <v>379.95</v>
      </c>
      <c r="D103" s="14">
        <f t="shared" si="24"/>
        <v>303.95</v>
      </c>
      <c r="E103" s="14">
        <f t="shared" si="25"/>
        <v>265.95</v>
      </c>
      <c r="F103" s="14">
        <f t="shared" si="26"/>
        <v>227.95</v>
      </c>
      <c r="G103" s="14" t="s">
        <v>20</v>
      </c>
      <c r="I103" s="37" t="s">
        <v>1238</v>
      </c>
      <c r="J103" s="32" t="s">
        <v>263</v>
      </c>
      <c r="K103" s="32" t="s">
        <v>1157</v>
      </c>
      <c r="L103" s="32" t="s">
        <v>1143</v>
      </c>
      <c r="M103" s="32" t="s">
        <v>282</v>
      </c>
      <c r="N103" s="32" t="s">
        <v>283</v>
      </c>
      <c r="O103" s="46" t="s">
        <v>284</v>
      </c>
      <c r="P103" s="12"/>
      <c r="Q103" s="34"/>
      <c r="R103" s="30">
        <f t="shared" si="27"/>
        <v>245</v>
      </c>
      <c r="S103" s="15">
        <f t="shared" si="28"/>
        <v>452</v>
      </c>
      <c r="T103" s="16">
        <f t="shared" si="29"/>
        <v>379.95</v>
      </c>
    </row>
    <row r="104" spans="1:20" ht="16.5" customHeight="1" x14ac:dyDescent="0.25">
      <c r="A104" s="41">
        <v>180</v>
      </c>
      <c r="B104" s="41">
        <v>335</v>
      </c>
      <c r="C104" s="41">
        <v>279.95</v>
      </c>
      <c r="D104" s="14">
        <f t="shared" si="24"/>
        <v>223.95</v>
      </c>
      <c r="E104" s="14">
        <f t="shared" si="25"/>
        <v>195.95</v>
      </c>
      <c r="F104" s="14">
        <f t="shared" si="26"/>
        <v>167.95</v>
      </c>
      <c r="G104" s="14" t="s">
        <v>20</v>
      </c>
      <c r="I104" s="37" t="s">
        <v>1239</v>
      </c>
      <c r="J104" s="32" t="s">
        <v>263</v>
      </c>
      <c r="K104" s="32" t="s">
        <v>1157</v>
      </c>
      <c r="L104" s="32" t="s">
        <v>1143</v>
      </c>
      <c r="M104" s="32" t="s">
        <v>285</v>
      </c>
      <c r="N104" s="32" t="s">
        <v>286</v>
      </c>
      <c r="O104" s="46" t="s">
        <v>287</v>
      </c>
      <c r="P104" s="12"/>
      <c r="Q104" s="34"/>
      <c r="R104" s="30">
        <f t="shared" si="27"/>
        <v>180</v>
      </c>
      <c r="S104" s="15">
        <f t="shared" si="28"/>
        <v>335</v>
      </c>
      <c r="T104" s="16">
        <f t="shared" si="29"/>
        <v>279.95</v>
      </c>
    </row>
    <row r="105" spans="1:20" ht="16.5" customHeight="1" x14ac:dyDescent="0.25">
      <c r="A105" s="41">
        <v>161</v>
      </c>
      <c r="B105" s="41">
        <v>300</v>
      </c>
      <c r="C105" s="41">
        <v>259.95</v>
      </c>
      <c r="D105" s="14">
        <f t="shared" ref="D105:D141" si="31">CEILING((C105*0.8),1)-0.05</f>
        <v>207.95</v>
      </c>
      <c r="E105" s="14">
        <f t="shared" ref="E105:E141" si="32">CEILING((C105*0.7),1)-0.05</f>
        <v>181.95</v>
      </c>
      <c r="F105" s="14">
        <f t="shared" ref="F105:F141" si="33">CEILING((C105*0.6),1)-0.05</f>
        <v>155.94999999999999</v>
      </c>
      <c r="G105" s="14" t="s">
        <v>20</v>
      </c>
      <c r="I105" s="37" t="s">
        <v>1239</v>
      </c>
      <c r="J105" s="32" t="s">
        <v>263</v>
      </c>
      <c r="K105" s="32" t="s">
        <v>1157</v>
      </c>
      <c r="L105" s="32" t="s">
        <v>1143</v>
      </c>
      <c r="M105" s="32" t="s">
        <v>288</v>
      </c>
      <c r="N105" s="32" t="s">
        <v>289</v>
      </c>
      <c r="O105" s="46" t="s">
        <v>287</v>
      </c>
      <c r="P105" s="12"/>
      <c r="Q105" s="34"/>
      <c r="R105" s="30">
        <f t="shared" ref="R105:S141" si="34">A105</f>
        <v>161</v>
      </c>
      <c r="S105" s="15">
        <f t="shared" ref="S105:S141" si="35">B105</f>
        <v>300</v>
      </c>
      <c r="T105" s="16">
        <f t="shared" ref="T105:T141" si="36">IF(QUANTUM=1,C105,IF(QUANTUM=2,D105,IF(QUANTUM=3,E105,IF(QUANTUM=4,F105,IF(QUANTUM=5,G105)))))</f>
        <v>259.95</v>
      </c>
    </row>
    <row r="106" spans="1:20" ht="16.5" customHeight="1" x14ac:dyDescent="0.25">
      <c r="A106" s="41">
        <v>161</v>
      </c>
      <c r="B106" s="41">
        <v>300</v>
      </c>
      <c r="C106" s="41">
        <v>259.95</v>
      </c>
      <c r="D106" s="14">
        <f t="shared" si="31"/>
        <v>207.95</v>
      </c>
      <c r="E106" s="14">
        <f t="shared" si="32"/>
        <v>181.95</v>
      </c>
      <c r="F106" s="14">
        <f t="shared" si="33"/>
        <v>155.94999999999999</v>
      </c>
      <c r="G106" s="14" t="s">
        <v>20</v>
      </c>
      <c r="I106" s="37" t="s">
        <v>1239</v>
      </c>
      <c r="J106" s="32" t="s">
        <v>263</v>
      </c>
      <c r="K106" s="32" t="s">
        <v>1157</v>
      </c>
      <c r="L106" s="32" t="s">
        <v>1143</v>
      </c>
      <c r="M106" s="32" t="s">
        <v>290</v>
      </c>
      <c r="N106" s="32" t="s">
        <v>291</v>
      </c>
      <c r="O106" s="46" t="s">
        <v>292</v>
      </c>
      <c r="P106" s="12"/>
      <c r="Q106" s="34"/>
      <c r="R106" s="30">
        <f t="shared" si="34"/>
        <v>161</v>
      </c>
      <c r="S106" s="15">
        <f t="shared" si="35"/>
        <v>300</v>
      </c>
      <c r="T106" s="16">
        <f t="shared" si="36"/>
        <v>259.95</v>
      </c>
    </row>
    <row r="107" spans="1:20" ht="16.5" customHeight="1" x14ac:dyDescent="0.25">
      <c r="A107" s="41">
        <v>161</v>
      </c>
      <c r="B107" s="41">
        <v>300</v>
      </c>
      <c r="C107" s="41">
        <v>259.95</v>
      </c>
      <c r="D107" s="14">
        <f t="shared" si="31"/>
        <v>207.95</v>
      </c>
      <c r="E107" s="14">
        <f t="shared" si="32"/>
        <v>181.95</v>
      </c>
      <c r="F107" s="14">
        <f t="shared" si="33"/>
        <v>155.94999999999999</v>
      </c>
      <c r="G107" s="14" t="s">
        <v>20</v>
      </c>
      <c r="I107" s="37" t="s">
        <v>1238</v>
      </c>
      <c r="J107" s="32" t="s">
        <v>263</v>
      </c>
      <c r="K107" s="32" t="s">
        <v>1157</v>
      </c>
      <c r="L107" s="32" t="s">
        <v>1143</v>
      </c>
      <c r="M107" s="32" t="s">
        <v>293</v>
      </c>
      <c r="N107" s="32" t="s">
        <v>294</v>
      </c>
      <c r="O107" s="46" t="s">
        <v>287</v>
      </c>
      <c r="P107" s="12"/>
      <c r="Q107" s="34"/>
      <c r="R107" s="30">
        <f t="shared" si="34"/>
        <v>161</v>
      </c>
      <c r="S107" s="15">
        <f t="shared" si="35"/>
        <v>300</v>
      </c>
      <c r="T107" s="16">
        <f t="shared" si="36"/>
        <v>259.95</v>
      </c>
    </row>
    <row r="108" spans="1:20" ht="16.5" customHeight="1" x14ac:dyDescent="0.25">
      <c r="A108" s="41">
        <v>148</v>
      </c>
      <c r="B108" s="41">
        <v>265</v>
      </c>
      <c r="C108" s="41">
        <v>229.95</v>
      </c>
      <c r="D108" s="14">
        <f t="shared" si="31"/>
        <v>183.95</v>
      </c>
      <c r="E108" s="14">
        <f t="shared" si="32"/>
        <v>160.94999999999999</v>
      </c>
      <c r="F108" s="14">
        <f t="shared" si="33"/>
        <v>137.94999999999999</v>
      </c>
      <c r="G108" s="14" t="s">
        <v>20</v>
      </c>
      <c r="I108" s="37" t="s">
        <v>1239</v>
      </c>
      <c r="J108" s="32" t="s">
        <v>263</v>
      </c>
      <c r="K108" s="32" t="s">
        <v>1157</v>
      </c>
      <c r="L108" s="32" t="s">
        <v>1143</v>
      </c>
      <c r="M108" s="32" t="s">
        <v>299</v>
      </c>
      <c r="N108" s="32" t="s">
        <v>300</v>
      </c>
      <c r="O108" s="46" t="s">
        <v>301</v>
      </c>
      <c r="P108" s="12"/>
      <c r="Q108" s="34"/>
      <c r="R108" s="30">
        <f t="shared" si="34"/>
        <v>148</v>
      </c>
      <c r="S108" s="15">
        <f t="shared" si="35"/>
        <v>265</v>
      </c>
      <c r="T108" s="16">
        <f t="shared" si="36"/>
        <v>229.95</v>
      </c>
    </row>
    <row r="109" spans="1:20" ht="16.5" customHeight="1" x14ac:dyDescent="0.25">
      <c r="A109" s="41">
        <v>148</v>
      </c>
      <c r="B109" s="41">
        <v>265</v>
      </c>
      <c r="C109" s="41">
        <v>229.95</v>
      </c>
      <c r="D109" s="14">
        <f t="shared" si="31"/>
        <v>183.95</v>
      </c>
      <c r="E109" s="14">
        <f t="shared" si="32"/>
        <v>160.94999999999999</v>
      </c>
      <c r="F109" s="14">
        <f t="shared" si="33"/>
        <v>137.94999999999999</v>
      </c>
      <c r="G109" s="14" t="s">
        <v>20</v>
      </c>
      <c r="I109" s="37" t="s">
        <v>1239</v>
      </c>
      <c r="J109" s="32" t="s">
        <v>263</v>
      </c>
      <c r="K109" s="32" t="s">
        <v>1157</v>
      </c>
      <c r="L109" s="32" t="s">
        <v>1143</v>
      </c>
      <c r="M109" s="32" t="s">
        <v>302</v>
      </c>
      <c r="N109" s="32" t="s">
        <v>303</v>
      </c>
      <c r="O109" s="46" t="s">
        <v>301</v>
      </c>
      <c r="P109" s="12"/>
      <c r="Q109" s="34"/>
      <c r="R109" s="30">
        <f t="shared" si="34"/>
        <v>148</v>
      </c>
      <c r="S109" s="15">
        <f t="shared" si="35"/>
        <v>265</v>
      </c>
      <c r="T109" s="16">
        <f t="shared" si="36"/>
        <v>229.95</v>
      </c>
    </row>
    <row r="110" spans="1:20" ht="16.5" customHeight="1" x14ac:dyDescent="0.25">
      <c r="A110" s="41">
        <v>148</v>
      </c>
      <c r="B110" s="41">
        <v>265</v>
      </c>
      <c r="C110" s="41">
        <v>229.95</v>
      </c>
      <c r="D110" s="14">
        <f t="shared" ref="D110" si="37">CEILING((C110*0.8),1)-0.05</f>
        <v>183.95</v>
      </c>
      <c r="E110" s="14">
        <f t="shared" ref="E110" si="38">CEILING((C110*0.7),1)-0.05</f>
        <v>160.94999999999999</v>
      </c>
      <c r="F110" s="14">
        <f t="shared" ref="F110" si="39">CEILING((C110*0.6),1)-0.05</f>
        <v>137.94999999999999</v>
      </c>
      <c r="G110" s="14" t="s">
        <v>20</v>
      </c>
      <c r="I110" s="37" t="s">
        <v>1239</v>
      </c>
      <c r="J110" s="32" t="s">
        <v>263</v>
      </c>
      <c r="K110" s="32" t="s">
        <v>1157</v>
      </c>
      <c r="L110" s="32" t="s">
        <v>1143</v>
      </c>
      <c r="M110" s="32" t="s">
        <v>1271</v>
      </c>
      <c r="N110" s="32" t="s">
        <v>1272</v>
      </c>
      <c r="O110" s="46" t="s">
        <v>301</v>
      </c>
      <c r="P110" s="12"/>
      <c r="Q110" s="34"/>
      <c r="R110" s="30">
        <f t="shared" ref="R110" si="40">A110</f>
        <v>148</v>
      </c>
      <c r="S110" s="15">
        <f t="shared" ref="S110" si="41">B110</f>
        <v>265</v>
      </c>
      <c r="T110" s="16">
        <f t="shared" ref="T110" si="42">IF(QUANTUM=1,C110,IF(QUANTUM=2,D110,IF(QUANTUM=3,E110,IF(QUANTUM=4,F110,IF(QUANTUM=5,G110)))))</f>
        <v>229.95</v>
      </c>
    </row>
    <row r="111" spans="1:20" ht="16.5" customHeight="1" x14ac:dyDescent="0.25">
      <c r="A111" s="41">
        <v>148</v>
      </c>
      <c r="B111" s="41">
        <v>265</v>
      </c>
      <c r="C111" s="41">
        <v>229.95</v>
      </c>
      <c r="D111" s="14">
        <f t="shared" si="31"/>
        <v>183.95</v>
      </c>
      <c r="E111" s="14">
        <f t="shared" si="32"/>
        <v>160.94999999999999</v>
      </c>
      <c r="F111" s="14">
        <f t="shared" si="33"/>
        <v>137.94999999999999</v>
      </c>
      <c r="G111" s="14" t="s">
        <v>20</v>
      </c>
      <c r="I111" s="37" t="s">
        <v>1238</v>
      </c>
      <c r="J111" s="32" t="s">
        <v>263</v>
      </c>
      <c r="K111" s="32" t="s">
        <v>1157</v>
      </c>
      <c r="L111" s="32" t="s">
        <v>1143</v>
      </c>
      <c r="M111" s="32" t="s">
        <v>304</v>
      </c>
      <c r="N111" s="32" t="s">
        <v>305</v>
      </c>
      <c r="O111" s="46" t="s">
        <v>301</v>
      </c>
      <c r="P111" s="12"/>
      <c r="Q111" s="34"/>
      <c r="R111" s="30">
        <f t="shared" si="34"/>
        <v>148</v>
      </c>
      <c r="S111" s="15">
        <f t="shared" si="35"/>
        <v>265</v>
      </c>
      <c r="T111" s="16">
        <f t="shared" si="36"/>
        <v>229.95</v>
      </c>
    </row>
    <row r="112" spans="1:20" ht="16.5" customHeight="1" x14ac:dyDescent="0.25">
      <c r="A112" s="41">
        <v>103</v>
      </c>
      <c r="B112" s="41">
        <v>200</v>
      </c>
      <c r="C112" s="41">
        <v>159.94999999999999</v>
      </c>
      <c r="D112" s="14">
        <f t="shared" si="31"/>
        <v>127.95</v>
      </c>
      <c r="E112" s="14">
        <f t="shared" si="32"/>
        <v>111.95</v>
      </c>
      <c r="F112" s="14">
        <f t="shared" si="33"/>
        <v>95.95</v>
      </c>
      <c r="G112" s="14" t="s">
        <v>20</v>
      </c>
      <c r="I112" s="37" t="s">
        <v>1239</v>
      </c>
      <c r="J112" s="32" t="s">
        <v>263</v>
      </c>
      <c r="K112" s="32" t="s">
        <v>1157</v>
      </c>
      <c r="L112" s="32" t="s">
        <v>1144</v>
      </c>
      <c r="M112" s="32" t="s">
        <v>308</v>
      </c>
      <c r="N112" s="32" t="s">
        <v>309</v>
      </c>
      <c r="O112" s="46" t="s">
        <v>301</v>
      </c>
      <c r="P112" s="12"/>
      <c r="Q112" s="34"/>
      <c r="R112" s="30">
        <f t="shared" si="34"/>
        <v>103</v>
      </c>
      <c r="S112" s="15">
        <f t="shared" si="35"/>
        <v>200</v>
      </c>
      <c r="T112" s="16">
        <f t="shared" si="36"/>
        <v>159.94999999999999</v>
      </c>
    </row>
    <row r="113" spans="1:20" ht="16.5" customHeight="1" x14ac:dyDescent="0.25">
      <c r="A113" s="41">
        <v>103</v>
      </c>
      <c r="B113" s="41">
        <v>200</v>
      </c>
      <c r="C113" s="41">
        <v>159.94999999999999</v>
      </c>
      <c r="D113" s="14">
        <f t="shared" si="31"/>
        <v>127.95</v>
      </c>
      <c r="E113" s="14">
        <f t="shared" si="32"/>
        <v>111.95</v>
      </c>
      <c r="F113" s="14">
        <f t="shared" si="33"/>
        <v>95.95</v>
      </c>
      <c r="G113" s="14" t="s">
        <v>20</v>
      </c>
      <c r="I113" s="37" t="s">
        <v>1239</v>
      </c>
      <c r="J113" s="32" t="s">
        <v>263</v>
      </c>
      <c r="K113" s="32" t="s">
        <v>1157</v>
      </c>
      <c r="L113" s="32" t="s">
        <v>1144</v>
      </c>
      <c r="M113" s="32" t="s">
        <v>310</v>
      </c>
      <c r="N113" s="32" t="s">
        <v>311</v>
      </c>
      <c r="O113" s="46" t="s">
        <v>301</v>
      </c>
      <c r="P113" s="12"/>
      <c r="Q113" s="34"/>
      <c r="R113" s="30">
        <f t="shared" si="34"/>
        <v>103</v>
      </c>
      <c r="S113" s="15">
        <f t="shared" si="35"/>
        <v>200</v>
      </c>
      <c r="T113" s="16">
        <f t="shared" si="36"/>
        <v>159.94999999999999</v>
      </c>
    </row>
    <row r="114" spans="1:20" ht="16.5" customHeight="1" x14ac:dyDescent="0.25">
      <c r="A114" s="14">
        <v>193</v>
      </c>
      <c r="B114" s="14">
        <v>360</v>
      </c>
      <c r="C114" s="14">
        <v>299.95</v>
      </c>
      <c r="D114" s="14">
        <f>CEILING((C114*0.8),1)-0.05</f>
        <v>239.95</v>
      </c>
      <c r="E114" s="14">
        <f>CEILING((C114*0.7),1)-0.05</f>
        <v>209.95</v>
      </c>
      <c r="F114" s="14">
        <f>CEILING((C114*0.6),1)-0.05</f>
        <v>179.95</v>
      </c>
      <c r="G114" s="14" t="s">
        <v>20</v>
      </c>
      <c r="I114" s="37" t="s">
        <v>1238</v>
      </c>
      <c r="J114" s="32" t="s">
        <v>263</v>
      </c>
      <c r="K114" s="32" t="s">
        <v>1157</v>
      </c>
      <c r="L114" s="32" t="s">
        <v>1143</v>
      </c>
      <c r="M114" s="32" t="s">
        <v>297</v>
      </c>
      <c r="N114" s="32" t="s">
        <v>298</v>
      </c>
      <c r="O114" s="46" t="s">
        <v>287</v>
      </c>
      <c r="P114" s="12"/>
      <c r="Q114" s="11"/>
      <c r="R114" s="15">
        <f t="shared" si="34"/>
        <v>193</v>
      </c>
      <c r="S114" s="15">
        <f t="shared" si="34"/>
        <v>360</v>
      </c>
      <c r="T114" s="16">
        <f>IF(QUANTUM=1,C114,IF(QUANTUM=2,D114,IF(QUANTUM=3,E114,IF(QUANTUM=4,F114,IF(QUANTUM=5,G114)))))</f>
        <v>299.95</v>
      </c>
    </row>
    <row r="115" spans="1:20" ht="16.5" customHeight="1" x14ac:dyDescent="0.25">
      <c r="A115" s="14">
        <v>167</v>
      </c>
      <c r="B115" s="14">
        <v>310</v>
      </c>
      <c r="C115" s="14">
        <v>259.95</v>
      </c>
      <c r="D115" s="14">
        <f>CEILING((C115*0.8),1)-0.05</f>
        <v>207.95</v>
      </c>
      <c r="E115" s="14">
        <f>CEILING((C115*0.7),1)-0.05</f>
        <v>181.95</v>
      </c>
      <c r="F115" s="14">
        <f>CEILING((C115*0.6),1)-0.05</f>
        <v>155.94999999999999</v>
      </c>
      <c r="G115" s="14" t="s">
        <v>20</v>
      </c>
      <c r="I115" s="37" t="s">
        <v>1239</v>
      </c>
      <c r="J115" s="32" t="s">
        <v>263</v>
      </c>
      <c r="K115" s="32" t="s">
        <v>1157</v>
      </c>
      <c r="L115" s="32" t="s">
        <v>1143</v>
      </c>
      <c r="M115" s="32" t="s">
        <v>295</v>
      </c>
      <c r="N115" s="32" t="s">
        <v>296</v>
      </c>
      <c r="O115" s="46" t="s">
        <v>287</v>
      </c>
      <c r="P115" s="12"/>
      <c r="Q115" s="11"/>
      <c r="R115" s="15">
        <f t="shared" si="34"/>
        <v>167</v>
      </c>
      <c r="S115" s="15">
        <f t="shared" si="34"/>
        <v>310</v>
      </c>
      <c r="T115" s="16">
        <f>IF(QUANTUM=1,C115,IF(QUANTUM=2,D115,IF(QUANTUM=3,E115,IF(QUANTUM=4,F115,IF(QUANTUM=5,G115)))))</f>
        <v>259.95</v>
      </c>
    </row>
    <row r="116" spans="1:20" ht="16.5" customHeight="1" x14ac:dyDescent="0.25">
      <c r="A116" s="14">
        <v>148</v>
      </c>
      <c r="B116" s="14">
        <v>265</v>
      </c>
      <c r="C116" s="14">
        <v>229.95</v>
      </c>
      <c r="D116" s="14">
        <f>CEILING((C116*0.8),1)-0.05</f>
        <v>183.95</v>
      </c>
      <c r="E116" s="14">
        <f>CEILING((C116*0.7),1)-0.05</f>
        <v>160.94999999999999</v>
      </c>
      <c r="F116" s="14">
        <f>CEILING((C116*0.6),1)-0.05</f>
        <v>137.94999999999999</v>
      </c>
      <c r="G116" s="14" t="s">
        <v>20</v>
      </c>
      <c r="I116" s="37" t="s">
        <v>1239</v>
      </c>
      <c r="J116" s="32" t="s">
        <v>263</v>
      </c>
      <c r="K116" s="32" t="s">
        <v>1157</v>
      </c>
      <c r="L116" s="32" t="s">
        <v>1143</v>
      </c>
      <c r="M116" s="32" t="s">
        <v>306</v>
      </c>
      <c r="N116" s="32" t="s">
        <v>307</v>
      </c>
      <c r="O116" s="46" t="s">
        <v>301</v>
      </c>
      <c r="P116" s="12"/>
      <c r="Q116" s="11"/>
      <c r="R116" s="15">
        <f t="shared" si="34"/>
        <v>148</v>
      </c>
      <c r="S116" s="15">
        <f t="shared" si="34"/>
        <v>265</v>
      </c>
      <c r="T116" s="16">
        <f>IF(QUANTUM=1,C116,IF(QUANTUM=2,D116,IF(QUANTUM=3,E116,IF(QUANTUM=4,F116,IF(QUANTUM=5,G116)))))</f>
        <v>229.95</v>
      </c>
    </row>
    <row r="117" spans="1:20" ht="16.5" customHeight="1" x14ac:dyDescent="0.25">
      <c r="A117" s="14">
        <v>103</v>
      </c>
      <c r="B117" s="14">
        <v>200</v>
      </c>
      <c r="C117" s="14">
        <v>159.94999999999999</v>
      </c>
      <c r="D117" s="14">
        <f>CEILING((C117*0.8),1)-0.05</f>
        <v>127.95</v>
      </c>
      <c r="E117" s="14">
        <f>CEILING((C117*0.7),1)-0.05</f>
        <v>111.95</v>
      </c>
      <c r="F117" s="14">
        <f>CEILING((C117*0.6),1)-0.05</f>
        <v>95.95</v>
      </c>
      <c r="G117" s="14" t="s">
        <v>20</v>
      </c>
      <c r="I117" s="37" t="s">
        <v>1238</v>
      </c>
      <c r="J117" s="32" t="s">
        <v>263</v>
      </c>
      <c r="K117" s="32" t="s">
        <v>1157</v>
      </c>
      <c r="L117" s="32" t="s">
        <v>1260</v>
      </c>
      <c r="M117" s="32" t="s">
        <v>1255</v>
      </c>
      <c r="N117" s="32" t="s">
        <v>1261</v>
      </c>
      <c r="O117" s="46" t="s">
        <v>1262</v>
      </c>
      <c r="P117" s="12"/>
      <c r="Q117" s="11"/>
      <c r="R117" s="15">
        <f t="shared" si="34"/>
        <v>103</v>
      </c>
      <c r="S117" s="15">
        <f t="shared" si="34"/>
        <v>200</v>
      </c>
      <c r="T117" s="16">
        <f>IF(QUANTUM=1,C117,IF(QUANTUM=2,D117,IF(QUANTUM=3,E117,IF(QUANTUM=4,F117,IF(QUANTUM=5,G117)))))</f>
        <v>159.94999999999999</v>
      </c>
    </row>
    <row r="118" spans="1:20" ht="16.5" customHeight="1" x14ac:dyDescent="0.25">
      <c r="A118" s="41">
        <v>419</v>
      </c>
      <c r="B118" s="41">
        <v>800</v>
      </c>
      <c r="C118" s="41">
        <v>649.95000000000005</v>
      </c>
      <c r="D118" s="14">
        <f t="shared" si="31"/>
        <v>519.95000000000005</v>
      </c>
      <c r="E118" s="14">
        <f t="shared" si="32"/>
        <v>454.95</v>
      </c>
      <c r="F118" s="14">
        <f t="shared" si="33"/>
        <v>389.95</v>
      </c>
      <c r="G118" s="14" t="s">
        <v>20</v>
      </c>
      <c r="I118" s="37" t="s">
        <v>1239</v>
      </c>
      <c r="J118" s="32" t="s">
        <v>263</v>
      </c>
      <c r="K118" s="32" t="s">
        <v>352</v>
      </c>
      <c r="L118" s="32" t="s">
        <v>457</v>
      </c>
      <c r="M118" s="32" t="s">
        <v>312</v>
      </c>
      <c r="N118" s="32" t="s">
        <v>313</v>
      </c>
      <c r="O118" s="46" t="s">
        <v>314</v>
      </c>
      <c r="P118" s="12"/>
      <c r="Q118" s="34"/>
      <c r="R118" s="30">
        <f t="shared" si="34"/>
        <v>419</v>
      </c>
      <c r="S118" s="15">
        <f t="shared" si="35"/>
        <v>800</v>
      </c>
      <c r="T118" s="16">
        <f t="shared" si="36"/>
        <v>649.95000000000005</v>
      </c>
    </row>
    <row r="119" spans="1:20" ht="16.5" customHeight="1" x14ac:dyDescent="0.25">
      <c r="A119" s="41">
        <v>386</v>
      </c>
      <c r="B119" s="41">
        <v>725</v>
      </c>
      <c r="C119" s="41">
        <v>599.95000000000005</v>
      </c>
      <c r="D119" s="14">
        <f t="shared" si="31"/>
        <v>479.95</v>
      </c>
      <c r="E119" s="14">
        <f t="shared" si="32"/>
        <v>419.95</v>
      </c>
      <c r="F119" s="14">
        <f t="shared" si="33"/>
        <v>359.95</v>
      </c>
      <c r="G119" s="14" t="s">
        <v>20</v>
      </c>
      <c r="I119" s="37" t="s">
        <v>1239</v>
      </c>
      <c r="J119" s="32" t="s">
        <v>263</v>
      </c>
      <c r="K119" s="32" t="s">
        <v>352</v>
      </c>
      <c r="L119" s="32" t="s">
        <v>457</v>
      </c>
      <c r="M119" s="32" t="s">
        <v>315</v>
      </c>
      <c r="N119" s="32" t="s">
        <v>316</v>
      </c>
      <c r="O119" s="46" t="s">
        <v>262</v>
      </c>
      <c r="P119" s="12"/>
      <c r="Q119" s="34"/>
      <c r="R119" s="30">
        <f t="shared" si="34"/>
        <v>386</v>
      </c>
      <c r="S119" s="15">
        <f t="shared" si="35"/>
        <v>725</v>
      </c>
      <c r="T119" s="16">
        <f t="shared" si="36"/>
        <v>599.95000000000005</v>
      </c>
    </row>
    <row r="120" spans="1:20" ht="16.5" customHeight="1" x14ac:dyDescent="0.25">
      <c r="A120" s="41">
        <v>386</v>
      </c>
      <c r="B120" s="41">
        <v>725</v>
      </c>
      <c r="C120" s="41">
        <v>599.95000000000005</v>
      </c>
      <c r="D120" s="14">
        <f t="shared" si="31"/>
        <v>479.95</v>
      </c>
      <c r="E120" s="14">
        <f t="shared" si="32"/>
        <v>419.95</v>
      </c>
      <c r="F120" s="14">
        <f t="shared" si="33"/>
        <v>359.95</v>
      </c>
      <c r="G120" s="14" t="s">
        <v>20</v>
      </c>
      <c r="I120" s="37" t="s">
        <v>1239</v>
      </c>
      <c r="J120" s="32" t="s">
        <v>263</v>
      </c>
      <c r="K120" s="32" t="s">
        <v>352</v>
      </c>
      <c r="L120" s="32" t="s">
        <v>457</v>
      </c>
      <c r="M120" s="32" t="s">
        <v>317</v>
      </c>
      <c r="N120" s="32" t="s">
        <v>1830</v>
      </c>
      <c r="O120" s="46" t="s">
        <v>318</v>
      </c>
      <c r="P120" s="12"/>
      <c r="Q120" s="34"/>
      <c r="R120" s="30">
        <f t="shared" si="34"/>
        <v>386</v>
      </c>
      <c r="S120" s="15">
        <f t="shared" si="35"/>
        <v>725</v>
      </c>
      <c r="T120" s="16">
        <f t="shared" si="36"/>
        <v>599.95000000000005</v>
      </c>
    </row>
    <row r="121" spans="1:20" ht="16.5" customHeight="1" x14ac:dyDescent="0.25">
      <c r="A121" s="41">
        <v>354</v>
      </c>
      <c r="B121" s="41">
        <v>675</v>
      </c>
      <c r="C121" s="41">
        <v>549.95000000000005</v>
      </c>
      <c r="D121" s="14">
        <f t="shared" si="31"/>
        <v>439.95</v>
      </c>
      <c r="E121" s="14">
        <f t="shared" si="32"/>
        <v>384.95</v>
      </c>
      <c r="F121" s="14">
        <f t="shared" si="33"/>
        <v>329.95</v>
      </c>
      <c r="G121" s="14" t="s">
        <v>20</v>
      </c>
      <c r="I121" s="37" t="s">
        <v>1239</v>
      </c>
      <c r="J121" s="32" t="s">
        <v>263</v>
      </c>
      <c r="K121" s="32" t="s">
        <v>352</v>
      </c>
      <c r="L121" s="32" t="s">
        <v>457</v>
      </c>
      <c r="M121" s="32" t="s">
        <v>319</v>
      </c>
      <c r="N121" s="32" t="s">
        <v>1831</v>
      </c>
      <c r="O121" s="46" t="s">
        <v>320</v>
      </c>
      <c r="P121" s="12"/>
      <c r="Q121" s="34"/>
      <c r="R121" s="30">
        <f t="shared" si="34"/>
        <v>354</v>
      </c>
      <c r="S121" s="15">
        <f t="shared" si="35"/>
        <v>675</v>
      </c>
      <c r="T121" s="16">
        <f t="shared" si="36"/>
        <v>549.95000000000005</v>
      </c>
    </row>
    <row r="122" spans="1:20" ht="16.5" customHeight="1" x14ac:dyDescent="0.25">
      <c r="A122" s="41">
        <v>322</v>
      </c>
      <c r="B122" s="41">
        <v>600</v>
      </c>
      <c r="C122" s="41">
        <v>499.95</v>
      </c>
      <c r="D122" s="14">
        <f t="shared" si="31"/>
        <v>399.95</v>
      </c>
      <c r="E122" s="14">
        <f t="shared" si="32"/>
        <v>349.95</v>
      </c>
      <c r="F122" s="14">
        <f t="shared" si="33"/>
        <v>299.95</v>
      </c>
      <c r="G122" s="14" t="s">
        <v>20</v>
      </c>
      <c r="I122" s="37" t="s">
        <v>1239</v>
      </c>
      <c r="J122" s="32" t="s">
        <v>263</v>
      </c>
      <c r="K122" s="32" t="s">
        <v>352</v>
      </c>
      <c r="L122" s="32" t="s">
        <v>457</v>
      </c>
      <c r="M122" s="32" t="s">
        <v>321</v>
      </c>
      <c r="N122" s="32" t="s">
        <v>1832</v>
      </c>
      <c r="O122" s="46" t="s">
        <v>322</v>
      </c>
      <c r="P122" s="12"/>
      <c r="Q122" s="34"/>
      <c r="R122" s="30">
        <f t="shared" si="34"/>
        <v>322</v>
      </c>
      <c r="S122" s="15">
        <f t="shared" si="35"/>
        <v>600</v>
      </c>
      <c r="T122" s="16">
        <f t="shared" si="36"/>
        <v>499.95</v>
      </c>
    </row>
    <row r="123" spans="1:20" ht="16.5" customHeight="1" x14ac:dyDescent="0.25">
      <c r="A123" s="41">
        <v>354</v>
      </c>
      <c r="B123" s="41">
        <v>675</v>
      </c>
      <c r="C123" s="41">
        <v>549.95000000000005</v>
      </c>
      <c r="D123" s="14">
        <f>CEILING((C123*0.8),1)-0.05</f>
        <v>439.95</v>
      </c>
      <c r="E123" s="14">
        <f>CEILING((C123*0.7),1)-0.05</f>
        <v>384.95</v>
      </c>
      <c r="F123" s="14">
        <f>CEILING((C123*0.6),1)-0.05</f>
        <v>329.95</v>
      </c>
      <c r="G123" s="14" t="s">
        <v>20</v>
      </c>
      <c r="I123" s="37" t="s">
        <v>1239</v>
      </c>
      <c r="J123" s="32" t="s">
        <v>263</v>
      </c>
      <c r="K123" s="32" t="s">
        <v>352</v>
      </c>
      <c r="L123" s="32" t="s">
        <v>457</v>
      </c>
      <c r="M123" s="32" t="s">
        <v>323</v>
      </c>
      <c r="N123" s="32" t="s">
        <v>1833</v>
      </c>
      <c r="O123" s="46" t="s">
        <v>324</v>
      </c>
      <c r="P123" s="12"/>
      <c r="Q123" s="34"/>
      <c r="R123" s="30">
        <f>A123</f>
        <v>354</v>
      </c>
      <c r="S123" s="15">
        <f>B123</f>
        <v>675</v>
      </c>
      <c r="T123" s="16">
        <f>IF(QUANTUM=1,C123,IF(QUANTUM=2,D123,IF(QUANTUM=3,E123,IF(QUANTUM=4,F123,IF(QUANTUM=5,G123)))))</f>
        <v>549.95000000000005</v>
      </c>
    </row>
    <row r="124" spans="1:20" ht="16.5" customHeight="1" x14ac:dyDescent="0.25">
      <c r="A124" s="41">
        <v>322</v>
      </c>
      <c r="B124" s="41">
        <v>600</v>
      </c>
      <c r="C124" s="41">
        <v>499.95</v>
      </c>
      <c r="D124" s="14">
        <f t="shared" si="31"/>
        <v>399.95</v>
      </c>
      <c r="E124" s="14">
        <f t="shared" si="32"/>
        <v>349.95</v>
      </c>
      <c r="F124" s="14">
        <f t="shared" si="33"/>
        <v>299.95</v>
      </c>
      <c r="G124" s="14" t="s">
        <v>20</v>
      </c>
      <c r="I124" s="37" t="s">
        <v>1239</v>
      </c>
      <c r="J124" s="32" t="s">
        <v>263</v>
      </c>
      <c r="K124" s="32" t="s">
        <v>352</v>
      </c>
      <c r="L124" s="32" t="s">
        <v>457</v>
      </c>
      <c r="M124" s="32" t="s">
        <v>325</v>
      </c>
      <c r="N124" s="32" t="s">
        <v>1834</v>
      </c>
      <c r="O124" s="46" t="s">
        <v>324</v>
      </c>
      <c r="P124" s="12"/>
      <c r="Q124" s="34"/>
      <c r="R124" s="30">
        <f t="shared" si="34"/>
        <v>322</v>
      </c>
      <c r="S124" s="15">
        <f t="shared" si="35"/>
        <v>600</v>
      </c>
      <c r="T124" s="16">
        <f t="shared" si="36"/>
        <v>499.95</v>
      </c>
    </row>
    <row r="125" spans="1:20" ht="16.5" customHeight="1" x14ac:dyDescent="0.25">
      <c r="A125" s="41">
        <v>419</v>
      </c>
      <c r="B125" s="41">
        <v>800</v>
      </c>
      <c r="C125" s="41">
        <v>649.95000000000005</v>
      </c>
      <c r="D125" s="14">
        <f t="shared" si="31"/>
        <v>519.95000000000005</v>
      </c>
      <c r="E125" s="14">
        <f t="shared" si="32"/>
        <v>454.95</v>
      </c>
      <c r="F125" s="14">
        <f t="shared" si="33"/>
        <v>389.95</v>
      </c>
      <c r="G125" s="14" t="s">
        <v>20</v>
      </c>
      <c r="I125" s="37" t="s">
        <v>1239</v>
      </c>
      <c r="J125" s="32" t="s">
        <v>263</v>
      </c>
      <c r="K125" s="32" t="s">
        <v>352</v>
      </c>
      <c r="L125" s="32" t="s">
        <v>1145</v>
      </c>
      <c r="M125" s="32" t="s">
        <v>326</v>
      </c>
      <c r="N125" s="32" t="s">
        <v>1835</v>
      </c>
      <c r="O125" s="46" t="s">
        <v>327</v>
      </c>
      <c r="P125" s="12"/>
      <c r="Q125" s="34"/>
      <c r="R125" s="30">
        <f t="shared" si="34"/>
        <v>419</v>
      </c>
      <c r="S125" s="15">
        <f t="shared" si="35"/>
        <v>800</v>
      </c>
      <c r="T125" s="16">
        <f t="shared" si="36"/>
        <v>649.95000000000005</v>
      </c>
    </row>
    <row r="126" spans="1:20" ht="16.5" customHeight="1" x14ac:dyDescent="0.25">
      <c r="A126" s="41">
        <v>386</v>
      </c>
      <c r="B126" s="41">
        <v>725</v>
      </c>
      <c r="C126" s="41">
        <v>599.95000000000005</v>
      </c>
      <c r="D126" s="14">
        <f t="shared" si="31"/>
        <v>479.95</v>
      </c>
      <c r="E126" s="14">
        <f t="shared" si="32"/>
        <v>419.95</v>
      </c>
      <c r="F126" s="14">
        <f t="shared" si="33"/>
        <v>359.95</v>
      </c>
      <c r="G126" s="14" t="s">
        <v>20</v>
      </c>
      <c r="I126" s="37" t="s">
        <v>1239</v>
      </c>
      <c r="J126" s="32" t="s">
        <v>263</v>
      </c>
      <c r="K126" s="32" t="s">
        <v>352</v>
      </c>
      <c r="L126" s="32" t="s">
        <v>1145</v>
      </c>
      <c r="M126" s="32" t="s">
        <v>328</v>
      </c>
      <c r="N126" s="32" t="s">
        <v>329</v>
      </c>
      <c r="O126" s="46" t="s">
        <v>327</v>
      </c>
      <c r="P126" s="12"/>
      <c r="Q126" s="34"/>
      <c r="R126" s="30">
        <f t="shared" si="34"/>
        <v>386</v>
      </c>
      <c r="S126" s="15">
        <f t="shared" si="35"/>
        <v>725</v>
      </c>
      <c r="T126" s="16">
        <f t="shared" si="36"/>
        <v>599.95000000000005</v>
      </c>
    </row>
    <row r="127" spans="1:20" ht="16.5" customHeight="1" x14ac:dyDescent="0.25">
      <c r="A127" s="41">
        <v>386</v>
      </c>
      <c r="B127" s="41">
        <v>725</v>
      </c>
      <c r="C127" s="41">
        <v>599.95000000000005</v>
      </c>
      <c r="D127" s="14">
        <f t="shared" si="31"/>
        <v>479.95</v>
      </c>
      <c r="E127" s="14">
        <f t="shared" si="32"/>
        <v>419.95</v>
      </c>
      <c r="F127" s="14">
        <f t="shared" si="33"/>
        <v>359.95</v>
      </c>
      <c r="G127" s="14" t="s">
        <v>20</v>
      </c>
      <c r="I127" s="37" t="s">
        <v>1239</v>
      </c>
      <c r="J127" s="32" t="s">
        <v>263</v>
      </c>
      <c r="K127" s="32" t="s">
        <v>352</v>
      </c>
      <c r="L127" s="32" t="s">
        <v>1145</v>
      </c>
      <c r="M127" s="32" t="s">
        <v>330</v>
      </c>
      <c r="N127" s="32" t="s">
        <v>1836</v>
      </c>
      <c r="O127" s="46" t="s">
        <v>327</v>
      </c>
      <c r="P127" s="12"/>
      <c r="Q127" s="34"/>
      <c r="R127" s="30">
        <f t="shared" si="34"/>
        <v>386</v>
      </c>
      <c r="S127" s="15">
        <f t="shared" si="35"/>
        <v>725</v>
      </c>
      <c r="T127" s="16">
        <f t="shared" si="36"/>
        <v>599.95000000000005</v>
      </c>
    </row>
    <row r="128" spans="1:20" ht="16.5" customHeight="1" x14ac:dyDescent="0.25">
      <c r="A128" s="41">
        <v>77</v>
      </c>
      <c r="B128" s="41">
        <v>140</v>
      </c>
      <c r="C128" s="41">
        <v>119.95</v>
      </c>
      <c r="D128" s="14">
        <f t="shared" si="31"/>
        <v>95.95</v>
      </c>
      <c r="E128" s="14">
        <f t="shared" si="32"/>
        <v>83.95</v>
      </c>
      <c r="F128" s="14">
        <f t="shared" si="33"/>
        <v>71.95</v>
      </c>
      <c r="G128" s="14" t="s">
        <v>20</v>
      </c>
      <c r="I128" s="37" t="s">
        <v>1239</v>
      </c>
      <c r="J128" s="32" t="s">
        <v>263</v>
      </c>
      <c r="K128" s="32" t="s">
        <v>1174</v>
      </c>
      <c r="L128" s="32" t="s">
        <v>1146</v>
      </c>
      <c r="M128" s="32" t="s">
        <v>276</v>
      </c>
      <c r="N128" s="32" t="s">
        <v>277</v>
      </c>
      <c r="O128" s="46" t="s">
        <v>278</v>
      </c>
      <c r="P128" s="12"/>
      <c r="Q128" s="34"/>
      <c r="R128" s="30">
        <f t="shared" si="34"/>
        <v>77</v>
      </c>
      <c r="S128" s="15">
        <f t="shared" si="35"/>
        <v>140</v>
      </c>
      <c r="T128" s="16">
        <f t="shared" si="36"/>
        <v>119.95</v>
      </c>
    </row>
    <row r="129" spans="1:20" ht="16.5" customHeight="1" x14ac:dyDescent="0.25">
      <c r="A129" s="41">
        <v>64</v>
      </c>
      <c r="B129" s="41">
        <v>120</v>
      </c>
      <c r="C129" s="41">
        <v>99.95</v>
      </c>
      <c r="D129" s="14">
        <f t="shared" si="31"/>
        <v>79.95</v>
      </c>
      <c r="E129" s="14">
        <f t="shared" si="32"/>
        <v>69.95</v>
      </c>
      <c r="F129" s="14">
        <f t="shared" si="33"/>
        <v>59.95</v>
      </c>
      <c r="G129" s="14" t="s">
        <v>20</v>
      </c>
      <c r="I129" s="37" t="s">
        <v>1239</v>
      </c>
      <c r="J129" s="32" t="s">
        <v>263</v>
      </c>
      <c r="K129" s="32" t="s">
        <v>1174</v>
      </c>
      <c r="L129" s="32" t="s">
        <v>1146</v>
      </c>
      <c r="M129" s="32" t="s">
        <v>279</v>
      </c>
      <c r="N129" s="32" t="s">
        <v>280</v>
      </c>
      <c r="O129" s="46" t="s">
        <v>281</v>
      </c>
      <c r="P129" s="12"/>
      <c r="Q129" s="34"/>
      <c r="R129" s="30">
        <f t="shared" si="34"/>
        <v>64</v>
      </c>
      <c r="S129" s="15">
        <f t="shared" si="35"/>
        <v>120</v>
      </c>
      <c r="T129" s="16">
        <f t="shared" si="36"/>
        <v>99.95</v>
      </c>
    </row>
    <row r="130" spans="1:20" ht="16.5" customHeight="1" x14ac:dyDescent="0.25">
      <c r="A130" s="41">
        <v>595</v>
      </c>
      <c r="B130" s="41">
        <v>1100</v>
      </c>
      <c r="C130" s="41">
        <v>899.95</v>
      </c>
      <c r="D130" s="14">
        <f t="shared" si="31"/>
        <v>719.95</v>
      </c>
      <c r="E130" s="14">
        <f t="shared" si="32"/>
        <v>629.95000000000005</v>
      </c>
      <c r="F130" s="14">
        <f t="shared" si="33"/>
        <v>539.95000000000005</v>
      </c>
      <c r="G130" s="14" t="s">
        <v>20</v>
      </c>
      <c r="I130" s="37" t="s">
        <v>1238</v>
      </c>
      <c r="J130" s="32" t="s">
        <v>331</v>
      </c>
      <c r="K130" s="32" t="s">
        <v>74</v>
      </c>
      <c r="L130" s="32" t="s">
        <v>1147</v>
      </c>
      <c r="M130" s="32" t="s">
        <v>354</v>
      </c>
      <c r="N130" s="32" t="s">
        <v>1657</v>
      </c>
      <c r="O130" s="46" t="s">
        <v>448</v>
      </c>
      <c r="P130" s="12"/>
      <c r="Q130" s="34"/>
      <c r="R130" s="30">
        <f t="shared" si="34"/>
        <v>595</v>
      </c>
      <c r="S130" s="15">
        <f t="shared" si="35"/>
        <v>1100</v>
      </c>
      <c r="T130" s="16">
        <f t="shared" si="36"/>
        <v>899.95</v>
      </c>
    </row>
    <row r="131" spans="1:20" ht="16.5" customHeight="1" x14ac:dyDescent="0.25">
      <c r="A131" s="41">
        <v>562</v>
      </c>
      <c r="B131" s="41">
        <v>1050</v>
      </c>
      <c r="C131" s="41">
        <v>849.95</v>
      </c>
      <c r="D131" s="14">
        <f t="shared" si="31"/>
        <v>679.95</v>
      </c>
      <c r="E131" s="14">
        <f t="shared" si="32"/>
        <v>594.95000000000005</v>
      </c>
      <c r="F131" s="14">
        <f t="shared" si="33"/>
        <v>509.95</v>
      </c>
      <c r="G131" s="14" t="s">
        <v>20</v>
      </c>
      <c r="I131" s="37" t="s">
        <v>1238</v>
      </c>
      <c r="J131" s="32" t="s">
        <v>331</v>
      </c>
      <c r="K131" s="32" t="s">
        <v>74</v>
      </c>
      <c r="L131" s="32" t="s">
        <v>1147</v>
      </c>
      <c r="M131" s="32" t="s">
        <v>353</v>
      </c>
      <c r="N131" s="32" t="s">
        <v>1658</v>
      </c>
      <c r="O131" s="46" t="s">
        <v>447</v>
      </c>
      <c r="P131" s="12"/>
      <c r="Q131" s="34"/>
      <c r="R131" s="30">
        <f t="shared" si="34"/>
        <v>562</v>
      </c>
      <c r="S131" s="15">
        <f t="shared" si="35"/>
        <v>1050</v>
      </c>
      <c r="T131" s="16">
        <f t="shared" si="36"/>
        <v>849.95</v>
      </c>
    </row>
    <row r="132" spans="1:20" ht="16.5" customHeight="1" x14ac:dyDescent="0.25">
      <c r="A132" s="41">
        <v>492</v>
      </c>
      <c r="B132" s="41">
        <v>900</v>
      </c>
      <c r="C132" s="41">
        <v>749.95</v>
      </c>
      <c r="D132" s="14">
        <f t="shared" si="31"/>
        <v>599.95000000000005</v>
      </c>
      <c r="E132" s="14">
        <f t="shared" si="32"/>
        <v>524.95000000000005</v>
      </c>
      <c r="F132" s="14">
        <f t="shared" si="33"/>
        <v>449.95</v>
      </c>
      <c r="G132" s="14" t="s">
        <v>20</v>
      </c>
      <c r="I132" s="37" t="s">
        <v>1238</v>
      </c>
      <c r="J132" s="32" t="s">
        <v>331</v>
      </c>
      <c r="K132" s="32" t="s">
        <v>74</v>
      </c>
      <c r="L132" s="32" t="s">
        <v>1147</v>
      </c>
      <c r="M132" s="32" t="s">
        <v>355</v>
      </c>
      <c r="N132" s="32" t="s">
        <v>1659</v>
      </c>
      <c r="O132" s="46" t="s">
        <v>447</v>
      </c>
      <c r="P132" s="12"/>
      <c r="Q132" s="34"/>
      <c r="R132" s="30">
        <f t="shared" si="34"/>
        <v>492</v>
      </c>
      <c r="S132" s="15">
        <f t="shared" si="35"/>
        <v>900</v>
      </c>
      <c r="T132" s="16">
        <f t="shared" si="36"/>
        <v>749.95</v>
      </c>
    </row>
    <row r="133" spans="1:20" ht="16.5" customHeight="1" x14ac:dyDescent="0.25">
      <c r="A133" s="41">
        <v>428</v>
      </c>
      <c r="B133" s="41">
        <v>800</v>
      </c>
      <c r="C133" s="41">
        <v>649.95000000000005</v>
      </c>
      <c r="D133" s="14">
        <f t="shared" si="31"/>
        <v>519.95000000000005</v>
      </c>
      <c r="E133" s="14">
        <f t="shared" si="32"/>
        <v>454.95</v>
      </c>
      <c r="F133" s="14">
        <f t="shared" si="33"/>
        <v>389.95</v>
      </c>
      <c r="G133" s="14" t="s">
        <v>20</v>
      </c>
      <c r="I133" s="37" t="s">
        <v>1238</v>
      </c>
      <c r="J133" s="32" t="s">
        <v>331</v>
      </c>
      <c r="K133" s="32" t="s">
        <v>74</v>
      </c>
      <c r="L133" s="32" t="s">
        <v>1147</v>
      </c>
      <c r="M133" s="32" t="s">
        <v>356</v>
      </c>
      <c r="N133" s="32" t="s">
        <v>1660</v>
      </c>
      <c r="O133" s="46" t="s">
        <v>447</v>
      </c>
      <c r="P133" s="12"/>
      <c r="Q133" s="34"/>
      <c r="R133" s="30">
        <f t="shared" si="34"/>
        <v>428</v>
      </c>
      <c r="S133" s="15">
        <f t="shared" si="35"/>
        <v>800</v>
      </c>
      <c r="T133" s="16">
        <f t="shared" si="36"/>
        <v>649.95000000000005</v>
      </c>
    </row>
    <row r="134" spans="1:20" ht="16.5" customHeight="1" x14ac:dyDescent="0.25">
      <c r="A134" s="41">
        <v>396</v>
      </c>
      <c r="B134" s="41">
        <v>725</v>
      </c>
      <c r="C134" s="41">
        <v>599.95000000000005</v>
      </c>
      <c r="D134" s="14">
        <f t="shared" si="31"/>
        <v>479.95</v>
      </c>
      <c r="E134" s="14">
        <f t="shared" si="32"/>
        <v>419.95</v>
      </c>
      <c r="F134" s="14">
        <f t="shared" si="33"/>
        <v>359.95</v>
      </c>
      <c r="G134" s="14" t="s">
        <v>20</v>
      </c>
      <c r="I134" s="37" t="s">
        <v>1238</v>
      </c>
      <c r="J134" s="32" t="s">
        <v>331</v>
      </c>
      <c r="K134" s="32" t="s">
        <v>74</v>
      </c>
      <c r="L134" s="32" t="s">
        <v>1147</v>
      </c>
      <c r="M134" s="32" t="s">
        <v>357</v>
      </c>
      <c r="N134" s="32" t="s">
        <v>1661</v>
      </c>
      <c r="O134" s="46" t="s">
        <v>447</v>
      </c>
      <c r="P134" s="12"/>
      <c r="Q134" s="34"/>
      <c r="R134" s="30">
        <f t="shared" si="34"/>
        <v>396</v>
      </c>
      <c r="S134" s="15">
        <f t="shared" si="35"/>
        <v>725</v>
      </c>
      <c r="T134" s="16">
        <f t="shared" si="36"/>
        <v>599.95000000000005</v>
      </c>
    </row>
    <row r="135" spans="1:20" ht="16.5" customHeight="1" x14ac:dyDescent="0.25">
      <c r="A135" s="41">
        <v>362</v>
      </c>
      <c r="B135" s="41">
        <v>675</v>
      </c>
      <c r="C135" s="41">
        <v>549.95000000000005</v>
      </c>
      <c r="D135" s="14">
        <f t="shared" si="31"/>
        <v>439.95</v>
      </c>
      <c r="E135" s="14">
        <f t="shared" si="32"/>
        <v>384.95</v>
      </c>
      <c r="F135" s="14">
        <f t="shared" si="33"/>
        <v>329.95</v>
      </c>
      <c r="G135" s="14" t="s">
        <v>20</v>
      </c>
      <c r="I135" s="37" t="s">
        <v>1238</v>
      </c>
      <c r="J135" s="32" t="s">
        <v>331</v>
      </c>
      <c r="K135" s="32" t="s">
        <v>74</v>
      </c>
      <c r="L135" s="32" t="s">
        <v>1147</v>
      </c>
      <c r="M135" s="32" t="s">
        <v>358</v>
      </c>
      <c r="N135" s="32" t="s">
        <v>1662</v>
      </c>
      <c r="O135" s="46" t="s">
        <v>449</v>
      </c>
      <c r="P135" s="12"/>
      <c r="Q135" s="34"/>
      <c r="R135" s="30">
        <f t="shared" si="34"/>
        <v>362</v>
      </c>
      <c r="S135" s="15">
        <f t="shared" si="35"/>
        <v>675</v>
      </c>
      <c r="T135" s="16">
        <f t="shared" si="36"/>
        <v>549.95000000000005</v>
      </c>
    </row>
    <row r="136" spans="1:20" ht="16.5" customHeight="1" x14ac:dyDescent="0.25">
      <c r="A136" s="41">
        <v>330</v>
      </c>
      <c r="B136" s="41">
        <v>600</v>
      </c>
      <c r="C136" s="41">
        <v>499.95</v>
      </c>
      <c r="D136" s="14">
        <f t="shared" si="31"/>
        <v>399.95</v>
      </c>
      <c r="E136" s="14">
        <f t="shared" si="32"/>
        <v>349.95</v>
      </c>
      <c r="F136" s="14">
        <f t="shared" si="33"/>
        <v>299.95</v>
      </c>
      <c r="G136" s="14" t="s">
        <v>20</v>
      </c>
      <c r="I136" s="37" t="s">
        <v>1238</v>
      </c>
      <c r="J136" s="32" t="s">
        <v>331</v>
      </c>
      <c r="K136" s="32" t="s">
        <v>74</v>
      </c>
      <c r="L136" s="32" t="s">
        <v>1147</v>
      </c>
      <c r="M136" s="32" t="s">
        <v>359</v>
      </c>
      <c r="N136" s="32" t="s">
        <v>1663</v>
      </c>
      <c r="O136" s="46" t="s">
        <v>447</v>
      </c>
      <c r="P136" s="12"/>
      <c r="Q136" s="34"/>
      <c r="R136" s="30">
        <f t="shared" si="34"/>
        <v>330</v>
      </c>
      <c r="S136" s="15">
        <f t="shared" si="35"/>
        <v>600</v>
      </c>
      <c r="T136" s="16">
        <f t="shared" si="36"/>
        <v>499.95</v>
      </c>
    </row>
    <row r="137" spans="1:20" ht="16.5" customHeight="1" x14ac:dyDescent="0.25">
      <c r="A137" s="41">
        <v>264</v>
      </c>
      <c r="B137" s="41">
        <v>480</v>
      </c>
      <c r="C137" s="41">
        <v>399.95</v>
      </c>
      <c r="D137" s="14">
        <f t="shared" si="31"/>
        <v>319.95</v>
      </c>
      <c r="E137" s="14">
        <f t="shared" si="32"/>
        <v>279.95</v>
      </c>
      <c r="F137" s="14">
        <f t="shared" si="33"/>
        <v>239.95</v>
      </c>
      <c r="G137" s="14" t="s">
        <v>20</v>
      </c>
      <c r="I137" s="37" t="s">
        <v>1238</v>
      </c>
      <c r="J137" s="32" t="s">
        <v>331</v>
      </c>
      <c r="K137" s="32" t="s">
        <v>74</v>
      </c>
      <c r="L137" s="32" t="s">
        <v>1147</v>
      </c>
      <c r="M137" s="32" t="s">
        <v>360</v>
      </c>
      <c r="N137" s="32" t="s">
        <v>1664</v>
      </c>
      <c r="O137" s="46" t="s">
        <v>447</v>
      </c>
      <c r="P137" s="12"/>
      <c r="Q137" s="34"/>
      <c r="R137" s="30">
        <f t="shared" si="34"/>
        <v>264</v>
      </c>
      <c r="S137" s="15">
        <f t="shared" si="35"/>
        <v>480</v>
      </c>
      <c r="T137" s="16">
        <f t="shared" si="36"/>
        <v>399.95</v>
      </c>
    </row>
    <row r="138" spans="1:20" ht="16.5" customHeight="1" x14ac:dyDescent="0.25">
      <c r="A138" s="41">
        <v>492</v>
      </c>
      <c r="B138" s="41">
        <v>900</v>
      </c>
      <c r="C138" s="41">
        <v>749.95</v>
      </c>
      <c r="D138" s="14">
        <f t="shared" si="31"/>
        <v>599.95000000000005</v>
      </c>
      <c r="E138" s="14">
        <f t="shared" si="32"/>
        <v>524.95000000000005</v>
      </c>
      <c r="F138" s="14">
        <f t="shared" si="33"/>
        <v>449.95</v>
      </c>
      <c r="G138" s="14" t="s">
        <v>20</v>
      </c>
      <c r="I138" s="37" t="s">
        <v>1238</v>
      </c>
      <c r="J138" s="32" t="s">
        <v>331</v>
      </c>
      <c r="K138" s="32" t="s">
        <v>74</v>
      </c>
      <c r="L138" s="32" t="s">
        <v>1263</v>
      </c>
      <c r="M138" s="32" t="s">
        <v>361</v>
      </c>
      <c r="N138" s="32" t="s">
        <v>1665</v>
      </c>
      <c r="O138" s="46" t="s">
        <v>450</v>
      </c>
      <c r="P138" s="12"/>
      <c r="Q138" s="34"/>
      <c r="R138" s="30">
        <f t="shared" si="34"/>
        <v>492</v>
      </c>
      <c r="S138" s="15">
        <f t="shared" si="35"/>
        <v>900</v>
      </c>
      <c r="T138" s="16">
        <f t="shared" si="36"/>
        <v>749.95</v>
      </c>
    </row>
    <row r="139" spans="1:20" ht="16.5" customHeight="1" x14ac:dyDescent="0.25">
      <c r="A139" s="41">
        <v>428</v>
      </c>
      <c r="B139" s="41">
        <v>800</v>
      </c>
      <c r="C139" s="41">
        <v>649.95000000000005</v>
      </c>
      <c r="D139" s="14">
        <f t="shared" si="31"/>
        <v>519.95000000000005</v>
      </c>
      <c r="E139" s="14">
        <f t="shared" si="32"/>
        <v>454.95</v>
      </c>
      <c r="F139" s="14">
        <f t="shared" si="33"/>
        <v>389.95</v>
      </c>
      <c r="G139" s="14" t="s">
        <v>20</v>
      </c>
      <c r="I139" s="37" t="s">
        <v>1238</v>
      </c>
      <c r="J139" s="32" t="s">
        <v>331</v>
      </c>
      <c r="K139" s="32" t="s">
        <v>74</v>
      </c>
      <c r="L139" s="32" t="s">
        <v>1263</v>
      </c>
      <c r="M139" s="32" t="s">
        <v>362</v>
      </c>
      <c r="N139" s="32" t="s">
        <v>1666</v>
      </c>
      <c r="O139" s="46" t="s">
        <v>450</v>
      </c>
      <c r="P139" s="12"/>
      <c r="Q139" s="34"/>
      <c r="R139" s="30">
        <f t="shared" si="34"/>
        <v>428</v>
      </c>
      <c r="S139" s="15">
        <f t="shared" si="35"/>
        <v>800</v>
      </c>
      <c r="T139" s="16">
        <f t="shared" si="36"/>
        <v>649.95000000000005</v>
      </c>
    </row>
    <row r="140" spans="1:20" ht="16.5" customHeight="1" x14ac:dyDescent="0.25">
      <c r="A140" s="41">
        <v>396</v>
      </c>
      <c r="B140" s="41">
        <v>725</v>
      </c>
      <c r="C140" s="41">
        <v>599.95000000000005</v>
      </c>
      <c r="D140" s="14">
        <f t="shared" si="31"/>
        <v>479.95</v>
      </c>
      <c r="E140" s="14">
        <f t="shared" si="32"/>
        <v>419.95</v>
      </c>
      <c r="F140" s="14">
        <f t="shared" si="33"/>
        <v>359.95</v>
      </c>
      <c r="G140" s="14" t="s">
        <v>20</v>
      </c>
      <c r="I140" s="37" t="s">
        <v>1238</v>
      </c>
      <c r="J140" s="32" t="s">
        <v>331</v>
      </c>
      <c r="K140" s="32" t="s">
        <v>74</v>
      </c>
      <c r="L140" s="32" t="s">
        <v>1263</v>
      </c>
      <c r="M140" s="32" t="s">
        <v>363</v>
      </c>
      <c r="N140" s="32" t="s">
        <v>1667</v>
      </c>
      <c r="O140" s="46" t="s">
        <v>450</v>
      </c>
      <c r="P140" s="12"/>
      <c r="Q140" s="34"/>
      <c r="R140" s="30">
        <f t="shared" si="34"/>
        <v>396</v>
      </c>
      <c r="S140" s="15">
        <f t="shared" si="35"/>
        <v>725</v>
      </c>
      <c r="T140" s="16">
        <f t="shared" si="36"/>
        <v>599.95000000000005</v>
      </c>
    </row>
    <row r="141" spans="1:20" ht="16.5" customHeight="1" x14ac:dyDescent="0.25">
      <c r="A141" s="41">
        <v>330</v>
      </c>
      <c r="B141" s="41">
        <v>600</v>
      </c>
      <c r="C141" s="41">
        <v>499.95</v>
      </c>
      <c r="D141" s="14">
        <f t="shared" si="31"/>
        <v>399.95</v>
      </c>
      <c r="E141" s="14">
        <f t="shared" si="32"/>
        <v>349.95</v>
      </c>
      <c r="F141" s="14">
        <f t="shared" si="33"/>
        <v>299.95</v>
      </c>
      <c r="G141" s="14" t="s">
        <v>20</v>
      </c>
      <c r="I141" s="37" t="s">
        <v>1238</v>
      </c>
      <c r="J141" s="32" t="s">
        <v>331</v>
      </c>
      <c r="K141" s="32" t="s">
        <v>74</v>
      </c>
      <c r="L141" s="32" t="s">
        <v>1263</v>
      </c>
      <c r="M141" s="32" t="s">
        <v>364</v>
      </c>
      <c r="N141" s="32" t="s">
        <v>1668</v>
      </c>
      <c r="O141" s="46" t="s">
        <v>450</v>
      </c>
      <c r="P141" s="12"/>
      <c r="Q141" s="34"/>
      <c r="R141" s="30">
        <f t="shared" si="34"/>
        <v>330</v>
      </c>
      <c r="S141" s="15">
        <f t="shared" si="35"/>
        <v>600</v>
      </c>
      <c r="T141" s="16">
        <f t="shared" si="36"/>
        <v>499.95</v>
      </c>
    </row>
    <row r="142" spans="1:20" ht="16.5" customHeight="1" x14ac:dyDescent="0.25">
      <c r="A142" s="41">
        <v>330</v>
      </c>
      <c r="B142" s="41">
        <v>600</v>
      </c>
      <c r="C142" s="41">
        <v>499.95</v>
      </c>
      <c r="D142" s="14">
        <f t="shared" ref="D142:D173" si="43">CEILING((C142*0.8),1)-0.05</f>
        <v>399.95</v>
      </c>
      <c r="E142" s="14">
        <f t="shared" ref="E142:E175" si="44">CEILING((C142*0.7),1)-0.05</f>
        <v>349.95</v>
      </c>
      <c r="F142" s="14">
        <f t="shared" ref="F142:F175" si="45">CEILING((C142*0.6),1)-0.05</f>
        <v>299.95</v>
      </c>
      <c r="G142" s="14" t="s">
        <v>20</v>
      </c>
      <c r="I142" s="37" t="s">
        <v>1238</v>
      </c>
      <c r="J142" s="32" t="s">
        <v>331</v>
      </c>
      <c r="K142" s="32" t="s">
        <v>74</v>
      </c>
      <c r="L142" s="32" t="s">
        <v>1263</v>
      </c>
      <c r="M142" s="32" t="s">
        <v>365</v>
      </c>
      <c r="N142" s="32" t="s">
        <v>1669</v>
      </c>
      <c r="O142" s="46" t="s">
        <v>450</v>
      </c>
      <c r="P142" s="12"/>
      <c r="Q142" s="34"/>
      <c r="R142" s="30">
        <f t="shared" ref="R142:R175" si="46">A142</f>
        <v>330</v>
      </c>
      <c r="S142" s="15">
        <f t="shared" ref="S142:S175" si="47">B142</f>
        <v>600</v>
      </c>
      <c r="T142" s="16">
        <f t="shared" ref="T142:T175" si="48">IF(QUANTUM=1,C142,IF(QUANTUM=2,D142,IF(QUANTUM=3,E142,IF(QUANTUM=4,F142,IF(QUANTUM=5,G142)))))</f>
        <v>499.95</v>
      </c>
    </row>
    <row r="143" spans="1:20" ht="16.5" customHeight="1" x14ac:dyDescent="0.25">
      <c r="A143" s="41">
        <v>264</v>
      </c>
      <c r="B143" s="41">
        <v>480</v>
      </c>
      <c r="C143" s="41">
        <v>399.95</v>
      </c>
      <c r="D143" s="14">
        <f t="shared" si="43"/>
        <v>319.95</v>
      </c>
      <c r="E143" s="14">
        <f t="shared" si="44"/>
        <v>279.95</v>
      </c>
      <c r="F143" s="14">
        <f t="shared" si="45"/>
        <v>239.95</v>
      </c>
      <c r="G143" s="14" t="s">
        <v>20</v>
      </c>
      <c r="I143" s="37" t="s">
        <v>1238</v>
      </c>
      <c r="J143" s="32" t="s">
        <v>331</v>
      </c>
      <c r="K143" s="32" t="s">
        <v>74</v>
      </c>
      <c r="L143" s="32" t="s">
        <v>1263</v>
      </c>
      <c r="M143" s="32" t="s">
        <v>366</v>
      </c>
      <c r="N143" s="32" t="s">
        <v>1670</v>
      </c>
      <c r="O143" s="46" t="s">
        <v>450</v>
      </c>
      <c r="P143" s="12"/>
      <c r="Q143" s="34"/>
      <c r="R143" s="30">
        <f t="shared" si="46"/>
        <v>264</v>
      </c>
      <c r="S143" s="15">
        <f t="shared" si="47"/>
        <v>480</v>
      </c>
      <c r="T143" s="16">
        <f t="shared" si="48"/>
        <v>399.95</v>
      </c>
    </row>
    <row r="144" spans="1:20" ht="16.5" customHeight="1" x14ac:dyDescent="0.25">
      <c r="A144" s="41">
        <v>562</v>
      </c>
      <c r="B144" s="41">
        <v>1050</v>
      </c>
      <c r="C144" s="41">
        <v>849.95</v>
      </c>
      <c r="D144" s="14">
        <f t="shared" si="43"/>
        <v>679.95</v>
      </c>
      <c r="E144" s="14">
        <f t="shared" si="44"/>
        <v>594.95000000000005</v>
      </c>
      <c r="F144" s="14">
        <f t="shared" si="45"/>
        <v>509.95</v>
      </c>
      <c r="G144" s="14" t="s">
        <v>20</v>
      </c>
      <c r="I144" s="37" t="s">
        <v>1238</v>
      </c>
      <c r="J144" s="32" t="s">
        <v>331</v>
      </c>
      <c r="K144" s="32" t="s">
        <v>74</v>
      </c>
      <c r="L144" s="32" t="s">
        <v>1148</v>
      </c>
      <c r="M144" s="32" t="s">
        <v>369</v>
      </c>
      <c r="N144" s="32" t="s">
        <v>1671</v>
      </c>
      <c r="O144" s="46" t="s">
        <v>452</v>
      </c>
      <c r="P144" s="12"/>
      <c r="Q144" s="34"/>
      <c r="R144" s="30">
        <f t="shared" si="46"/>
        <v>562</v>
      </c>
      <c r="S144" s="15">
        <f t="shared" si="47"/>
        <v>1050</v>
      </c>
      <c r="T144" s="16">
        <f t="shared" si="48"/>
        <v>849.95</v>
      </c>
    </row>
    <row r="145" spans="1:20" ht="16.5" customHeight="1" x14ac:dyDescent="0.25">
      <c r="A145" s="41">
        <v>562</v>
      </c>
      <c r="B145" s="41">
        <v>1050</v>
      </c>
      <c r="C145" s="41">
        <v>849.95</v>
      </c>
      <c r="D145" s="14">
        <f t="shared" si="43"/>
        <v>679.95</v>
      </c>
      <c r="E145" s="14">
        <f t="shared" si="44"/>
        <v>594.95000000000005</v>
      </c>
      <c r="F145" s="14">
        <f t="shared" si="45"/>
        <v>509.95</v>
      </c>
      <c r="G145" s="14" t="s">
        <v>20</v>
      </c>
      <c r="I145" s="37" t="s">
        <v>1239</v>
      </c>
      <c r="J145" s="32" t="s">
        <v>331</v>
      </c>
      <c r="K145" s="32" t="s">
        <v>74</v>
      </c>
      <c r="L145" s="32" t="s">
        <v>1148</v>
      </c>
      <c r="M145" s="32" t="s">
        <v>370</v>
      </c>
      <c r="N145" s="32" t="s">
        <v>1672</v>
      </c>
      <c r="O145" s="46" t="s">
        <v>452</v>
      </c>
      <c r="P145" s="12"/>
      <c r="Q145" s="34"/>
      <c r="R145" s="30">
        <f t="shared" si="46"/>
        <v>562</v>
      </c>
      <c r="S145" s="15">
        <f t="shared" si="47"/>
        <v>1050</v>
      </c>
      <c r="T145" s="16">
        <f t="shared" si="48"/>
        <v>849.95</v>
      </c>
    </row>
    <row r="146" spans="1:20" ht="16.5" customHeight="1" x14ac:dyDescent="0.25">
      <c r="A146" s="41">
        <v>492</v>
      </c>
      <c r="B146" s="41">
        <v>900</v>
      </c>
      <c r="C146" s="41">
        <v>749.95</v>
      </c>
      <c r="D146" s="14">
        <f t="shared" si="43"/>
        <v>599.95000000000005</v>
      </c>
      <c r="E146" s="14">
        <f t="shared" si="44"/>
        <v>524.95000000000005</v>
      </c>
      <c r="F146" s="14">
        <f t="shared" si="45"/>
        <v>449.95</v>
      </c>
      <c r="G146" s="14" t="s">
        <v>20</v>
      </c>
      <c r="I146" s="37" t="s">
        <v>1238</v>
      </c>
      <c r="J146" s="32" t="s">
        <v>331</v>
      </c>
      <c r="K146" s="32" t="s">
        <v>74</v>
      </c>
      <c r="L146" s="32" t="s">
        <v>1148</v>
      </c>
      <c r="M146" s="32" t="s">
        <v>371</v>
      </c>
      <c r="N146" s="32" t="s">
        <v>1673</v>
      </c>
      <c r="O146" s="46" t="s">
        <v>1242</v>
      </c>
      <c r="P146" s="12"/>
      <c r="Q146" s="34"/>
      <c r="R146" s="30">
        <f t="shared" si="46"/>
        <v>492</v>
      </c>
      <c r="S146" s="15">
        <f t="shared" si="47"/>
        <v>900</v>
      </c>
      <c r="T146" s="16">
        <f t="shared" si="48"/>
        <v>749.95</v>
      </c>
    </row>
    <row r="147" spans="1:20" ht="16.5" customHeight="1" x14ac:dyDescent="0.25">
      <c r="A147" s="41">
        <v>492</v>
      </c>
      <c r="B147" s="41">
        <v>900</v>
      </c>
      <c r="C147" s="41">
        <v>749.95</v>
      </c>
      <c r="D147" s="14">
        <f t="shared" si="43"/>
        <v>599.95000000000005</v>
      </c>
      <c r="E147" s="14">
        <f t="shared" si="44"/>
        <v>524.95000000000005</v>
      </c>
      <c r="F147" s="14">
        <f t="shared" si="45"/>
        <v>449.95</v>
      </c>
      <c r="G147" s="14" t="s">
        <v>20</v>
      </c>
      <c r="I147" s="37" t="s">
        <v>1239</v>
      </c>
      <c r="J147" s="32" t="s">
        <v>331</v>
      </c>
      <c r="K147" s="32" t="s">
        <v>74</v>
      </c>
      <c r="L147" s="32" t="s">
        <v>1148</v>
      </c>
      <c r="M147" s="32" t="s">
        <v>372</v>
      </c>
      <c r="N147" s="32" t="s">
        <v>1674</v>
      </c>
      <c r="O147" s="46" t="s">
        <v>452</v>
      </c>
      <c r="P147" s="12"/>
      <c r="Q147" s="34"/>
      <c r="R147" s="30">
        <f t="shared" si="46"/>
        <v>492</v>
      </c>
      <c r="S147" s="15">
        <f t="shared" si="47"/>
        <v>900</v>
      </c>
      <c r="T147" s="16">
        <f t="shared" si="48"/>
        <v>749.95</v>
      </c>
    </row>
    <row r="148" spans="1:20" ht="16.5" customHeight="1" x14ac:dyDescent="0.25">
      <c r="A148" s="41">
        <v>461</v>
      </c>
      <c r="B148" s="41">
        <v>850</v>
      </c>
      <c r="C148" s="41">
        <v>699.95</v>
      </c>
      <c r="D148" s="14">
        <f t="shared" si="43"/>
        <v>559.95000000000005</v>
      </c>
      <c r="E148" s="14">
        <f t="shared" si="44"/>
        <v>489.95</v>
      </c>
      <c r="F148" s="14">
        <f t="shared" si="45"/>
        <v>419.95</v>
      </c>
      <c r="G148" s="14" t="s">
        <v>20</v>
      </c>
      <c r="I148" s="37" t="s">
        <v>1238</v>
      </c>
      <c r="J148" s="32" t="s">
        <v>331</v>
      </c>
      <c r="K148" s="32" t="s">
        <v>74</v>
      </c>
      <c r="L148" s="32" t="s">
        <v>1148</v>
      </c>
      <c r="M148" s="32" t="s">
        <v>373</v>
      </c>
      <c r="N148" s="32" t="s">
        <v>1675</v>
      </c>
      <c r="O148" s="46" t="s">
        <v>1242</v>
      </c>
      <c r="P148" s="12"/>
      <c r="Q148" s="34"/>
      <c r="R148" s="30">
        <f t="shared" si="46"/>
        <v>461</v>
      </c>
      <c r="S148" s="15">
        <f t="shared" si="47"/>
        <v>850</v>
      </c>
      <c r="T148" s="16">
        <f t="shared" si="48"/>
        <v>699.95</v>
      </c>
    </row>
    <row r="149" spans="1:20" ht="16.5" customHeight="1" x14ac:dyDescent="0.25">
      <c r="A149" s="41">
        <v>428</v>
      </c>
      <c r="B149" s="41">
        <v>800</v>
      </c>
      <c r="C149" s="41">
        <v>649.95000000000005</v>
      </c>
      <c r="D149" s="14">
        <f t="shared" si="43"/>
        <v>519.95000000000005</v>
      </c>
      <c r="E149" s="14">
        <f t="shared" si="44"/>
        <v>454.95</v>
      </c>
      <c r="F149" s="14">
        <f t="shared" si="45"/>
        <v>389.95</v>
      </c>
      <c r="G149" s="14" t="s">
        <v>20</v>
      </c>
      <c r="I149" s="37" t="s">
        <v>1238</v>
      </c>
      <c r="J149" s="32" t="s">
        <v>331</v>
      </c>
      <c r="K149" s="32" t="s">
        <v>74</v>
      </c>
      <c r="L149" s="32" t="s">
        <v>1148</v>
      </c>
      <c r="M149" s="32" t="s">
        <v>374</v>
      </c>
      <c r="N149" s="32" t="s">
        <v>1676</v>
      </c>
      <c r="O149" s="46" t="s">
        <v>448</v>
      </c>
      <c r="P149" s="12"/>
      <c r="Q149" s="34"/>
      <c r="R149" s="30">
        <f t="shared" si="46"/>
        <v>428</v>
      </c>
      <c r="S149" s="15">
        <f t="shared" si="47"/>
        <v>800</v>
      </c>
      <c r="T149" s="16">
        <f t="shared" si="48"/>
        <v>649.95000000000005</v>
      </c>
    </row>
    <row r="150" spans="1:20" ht="16.5" customHeight="1" x14ac:dyDescent="0.25">
      <c r="A150" s="41">
        <v>428</v>
      </c>
      <c r="B150" s="41">
        <v>800</v>
      </c>
      <c r="C150" s="41">
        <v>649.95000000000005</v>
      </c>
      <c r="D150" s="14">
        <f t="shared" si="43"/>
        <v>519.95000000000005</v>
      </c>
      <c r="E150" s="14">
        <f t="shared" si="44"/>
        <v>454.95</v>
      </c>
      <c r="F150" s="14">
        <f t="shared" si="45"/>
        <v>389.95</v>
      </c>
      <c r="G150" s="14" t="s">
        <v>20</v>
      </c>
      <c r="I150" s="37" t="s">
        <v>1238</v>
      </c>
      <c r="J150" s="32" t="s">
        <v>331</v>
      </c>
      <c r="K150" s="32" t="s">
        <v>74</v>
      </c>
      <c r="L150" s="32" t="s">
        <v>1148</v>
      </c>
      <c r="M150" s="32" t="s">
        <v>375</v>
      </c>
      <c r="N150" s="32" t="s">
        <v>1677</v>
      </c>
      <c r="O150" s="46" t="s">
        <v>452</v>
      </c>
      <c r="P150" s="12"/>
      <c r="Q150" s="34"/>
      <c r="R150" s="30">
        <f t="shared" si="46"/>
        <v>428</v>
      </c>
      <c r="S150" s="15">
        <f t="shared" si="47"/>
        <v>800</v>
      </c>
      <c r="T150" s="16">
        <f t="shared" si="48"/>
        <v>649.95000000000005</v>
      </c>
    </row>
    <row r="151" spans="1:20" ht="16.5" customHeight="1" x14ac:dyDescent="0.25">
      <c r="A151" s="41">
        <v>396</v>
      </c>
      <c r="B151" s="41">
        <v>725</v>
      </c>
      <c r="C151" s="41">
        <v>599.95000000000005</v>
      </c>
      <c r="D151" s="14">
        <f t="shared" si="43"/>
        <v>479.95</v>
      </c>
      <c r="E151" s="14">
        <f t="shared" si="44"/>
        <v>419.95</v>
      </c>
      <c r="F151" s="14">
        <f t="shared" si="45"/>
        <v>359.95</v>
      </c>
      <c r="G151" s="14" t="s">
        <v>20</v>
      </c>
      <c r="I151" s="37" t="s">
        <v>1238</v>
      </c>
      <c r="J151" s="32" t="s">
        <v>331</v>
      </c>
      <c r="K151" s="32" t="s">
        <v>74</v>
      </c>
      <c r="L151" s="32" t="s">
        <v>1148</v>
      </c>
      <c r="M151" s="32" t="s">
        <v>376</v>
      </c>
      <c r="N151" s="32" t="s">
        <v>1678</v>
      </c>
      <c r="O151" s="46" t="s">
        <v>1242</v>
      </c>
      <c r="P151" s="12"/>
      <c r="Q151" s="34"/>
      <c r="R151" s="30">
        <f t="shared" si="46"/>
        <v>396</v>
      </c>
      <c r="S151" s="15">
        <f t="shared" si="47"/>
        <v>725</v>
      </c>
      <c r="T151" s="16">
        <f t="shared" si="48"/>
        <v>599.95000000000005</v>
      </c>
    </row>
    <row r="152" spans="1:20" ht="16.5" customHeight="1" x14ac:dyDescent="0.25">
      <c r="A152" s="41">
        <v>396</v>
      </c>
      <c r="B152" s="41">
        <v>725</v>
      </c>
      <c r="C152" s="41">
        <v>599.95000000000005</v>
      </c>
      <c r="D152" s="14">
        <f t="shared" si="43"/>
        <v>479.95</v>
      </c>
      <c r="E152" s="14">
        <f t="shared" si="44"/>
        <v>419.95</v>
      </c>
      <c r="F152" s="14">
        <f t="shared" si="45"/>
        <v>359.95</v>
      </c>
      <c r="G152" s="14" t="s">
        <v>20</v>
      </c>
      <c r="I152" s="37" t="s">
        <v>1238</v>
      </c>
      <c r="J152" s="32" t="s">
        <v>331</v>
      </c>
      <c r="K152" s="32" t="s">
        <v>74</v>
      </c>
      <c r="L152" s="32" t="s">
        <v>1148</v>
      </c>
      <c r="M152" s="32" t="s">
        <v>377</v>
      </c>
      <c r="N152" s="32" t="s">
        <v>1679</v>
      </c>
      <c r="O152" s="46" t="s">
        <v>1242</v>
      </c>
      <c r="P152" s="12"/>
      <c r="Q152" s="34"/>
      <c r="R152" s="30">
        <f t="shared" si="46"/>
        <v>396</v>
      </c>
      <c r="S152" s="15">
        <f t="shared" si="47"/>
        <v>725</v>
      </c>
      <c r="T152" s="16">
        <f t="shared" si="48"/>
        <v>599.95000000000005</v>
      </c>
    </row>
    <row r="153" spans="1:20" ht="16.5" customHeight="1" x14ac:dyDescent="0.25">
      <c r="A153" s="41">
        <v>330</v>
      </c>
      <c r="B153" s="41">
        <v>600</v>
      </c>
      <c r="C153" s="41">
        <v>499.95</v>
      </c>
      <c r="D153" s="14">
        <f t="shared" si="43"/>
        <v>399.95</v>
      </c>
      <c r="E153" s="14">
        <f t="shared" si="44"/>
        <v>349.95</v>
      </c>
      <c r="F153" s="14">
        <f t="shared" si="45"/>
        <v>299.95</v>
      </c>
      <c r="G153" s="14" t="s">
        <v>20</v>
      </c>
      <c r="I153" s="37" t="s">
        <v>1238</v>
      </c>
      <c r="J153" s="32" t="s">
        <v>331</v>
      </c>
      <c r="K153" s="32" t="s">
        <v>74</v>
      </c>
      <c r="L153" s="32" t="s">
        <v>1148</v>
      </c>
      <c r="M153" s="32" t="s">
        <v>378</v>
      </c>
      <c r="N153" s="32" t="s">
        <v>1680</v>
      </c>
      <c r="O153" s="46" t="s">
        <v>1243</v>
      </c>
      <c r="P153" s="12"/>
      <c r="Q153" s="34"/>
      <c r="R153" s="30">
        <f t="shared" si="46"/>
        <v>330</v>
      </c>
      <c r="S153" s="15">
        <f t="shared" si="47"/>
        <v>600</v>
      </c>
      <c r="T153" s="16">
        <f t="shared" si="48"/>
        <v>499.95</v>
      </c>
    </row>
    <row r="154" spans="1:20" ht="16.5" customHeight="1" x14ac:dyDescent="0.25">
      <c r="A154" s="41">
        <v>264</v>
      </c>
      <c r="B154" s="41">
        <v>480</v>
      </c>
      <c r="C154" s="41">
        <v>399.95</v>
      </c>
      <c r="D154" s="14">
        <f t="shared" si="43"/>
        <v>319.95</v>
      </c>
      <c r="E154" s="14">
        <f t="shared" si="44"/>
        <v>279.95</v>
      </c>
      <c r="F154" s="14">
        <f t="shared" si="45"/>
        <v>239.95</v>
      </c>
      <c r="G154" s="14" t="s">
        <v>20</v>
      </c>
      <c r="I154" s="37" t="s">
        <v>1238</v>
      </c>
      <c r="J154" s="32" t="s">
        <v>331</v>
      </c>
      <c r="K154" s="32" t="s">
        <v>74</v>
      </c>
      <c r="L154" s="32" t="s">
        <v>1148</v>
      </c>
      <c r="M154" s="32" t="s">
        <v>379</v>
      </c>
      <c r="N154" s="32" t="s">
        <v>1681</v>
      </c>
      <c r="O154" s="46" t="s">
        <v>1243</v>
      </c>
      <c r="P154" s="12"/>
      <c r="Q154" s="34"/>
      <c r="R154" s="30">
        <f t="shared" si="46"/>
        <v>264</v>
      </c>
      <c r="S154" s="15">
        <f t="shared" si="47"/>
        <v>480</v>
      </c>
      <c r="T154" s="16">
        <f t="shared" si="48"/>
        <v>399.95</v>
      </c>
    </row>
    <row r="155" spans="1:20" ht="16.5" customHeight="1" x14ac:dyDescent="0.25">
      <c r="A155" s="41">
        <v>231</v>
      </c>
      <c r="B155" s="41">
        <v>425</v>
      </c>
      <c r="C155" s="41">
        <v>349.95</v>
      </c>
      <c r="D155" s="14">
        <f t="shared" si="43"/>
        <v>279.95</v>
      </c>
      <c r="E155" s="14">
        <f t="shared" si="44"/>
        <v>244.95</v>
      </c>
      <c r="F155" s="14">
        <f t="shared" si="45"/>
        <v>209.95</v>
      </c>
      <c r="G155" s="14" t="s">
        <v>20</v>
      </c>
      <c r="I155" s="37" t="s">
        <v>1238</v>
      </c>
      <c r="J155" s="32" t="s">
        <v>331</v>
      </c>
      <c r="K155" s="32" t="s">
        <v>74</v>
      </c>
      <c r="L155" s="32" t="s">
        <v>1148</v>
      </c>
      <c r="M155" s="32" t="s">
        <v>380</v>
      </c>
      <c r="N155" s="32" t="s">
        <v>1682</v>
      </c>
      <c r="O155" s="46" t="s">
        <v>447</v>
      </c>
      <c r="P155" s="12"/>
      <c r="Q155" s="34"/>
      <c r="R155" s="30">
        <f t="shared" si="46"/>
        <v>231</v>
      </c>
      <c r="S155" s="15">
        <f t="shared" si="47"/>
        <v>425</v>
      </c>
      <c r="T155" s="16">
        <f t="shared" si="48"/>
        <v>349.95</v>
      </c>
    </row>
    <row r="156" spans="1:20" ht="16.5" customHeight="1" x14ac:dyDescent="0.25">
      <c r="A156" s="41">
        <v>492</v>
      </c>
      <c r="B156" s="41">
        <v>900</v>
      </c>
      <c r="C156" s="41">
        <v>749.95</v>
      </c>
      <c r="D156" s="14">
        <f t="shared" si="43"/>
        <v>599.95000000000005</v>
      </c>
      <c r="E156" s="14">
        <f t="shared" si="44"/>
        <v>524.95000000000005</v>
      </c>
      <c r="F156" s="14">
        <f t="shared" si="45"/>
        <v>449.95</v>
      </c>
      <c r="G156" s="14" t="s">
        <v>20</v>
      </c>
      <c r="I156" s="37" t="s">
        <v>1239</v>
      </c>
      <c r="J156" s="32" t="s">
        <v>331</v>
      </c>
      <c r="K156" s="32" t="s">
        <v>74</v>
      </c>
      <c r="L156" s="32" t="s">
        <v>1264</v>
      </c>
      <c r="M156" s="32" t="s">
        <v>381</v>
      </c>
      <c r="N156" s="32" t="s">
        <v>1683</v>
      </c>
      <c r="O156" s="46" t="s">
        <v>450</v>
      </c>
      <c r="P156" s="12"/>
      <c r="Q156" s="34"/>
      <c r="R156" s="30">
        <f t="shared" si="46"/>
        <v>492</v>
      </c>
      <c r="S156" s="15">
        <f t="shared" si="47"/>
        <v>900</v>
      </c>
      <c r="T156" s="16">
        <f t="shared" si="48"/>
        <v>749.95</v>
      </c>
    </row>
    <row r="157" spans="1:20" ht="16.5" customHeight="1" x14ac:dyDescent="0.25">
      <c r="A157" s="41">
        <v>428</v>
      </c>
      <c r="B157" s="41">
        <v>800</v>
      </c>
      <c r="C157" s="41">
        <v>649.95000000000005</v>
      </c>
      <c r="D157" s="14">
        <f t="shared" si="43"/>
        <v>519.95000000000005</v>
      </c>
      <c r="E157" s="14">
        <f t="shared" si="44"/>
        <v>454.95</v>
      </c>
      <c r="F157" s="14">
        <f t="shared" si="45"/>
        <v>389.95</v>
      </c>
      <c r="G157" s="14" t="s">
        <v>20</v>
      </c>
      <c r="I157" s="37" t="s">
        <v>1239</v>
      </c>
      <c r="J157" s="32" t="s">
        <v>331</v>
      </c>
      <c r="K157" s="32" t="s">
        <v>74</v>
      </c>
      <c r="L157" s="32" t="s">
        <v>1264</v>
      </c>
      <c r="M157" s="32" t="s">
        <v>382</v>
      </c>
      <c r="N157" s="32" t="s">
        <v>1684</v>
      </c>
      <c r="O157" s="46" t="s">
        <v>450</v>
      </c>
      <c r="P157" s="12"/>
      <c r="Q157" s="34"/>
      <c r="R157" s="30">
        <f t="shared" si="46"/>
        <v>428</v>
      </c>
      <c r="S157" s="15">
        <f t="shared" si="47"/>
        <v>800</v>
      </c>
      <c r="T157" s="16">
        <f t="shared" si="48"/>
        <v>649.95000000000005</v>
      </c>
    </row>
    <row r="158" spans="1:20" ht="16.5" customHeight="1" x14ac:dyDescent="0.25">
      <c r="A158" s="41">
        <v>396</v>
      </c>
      <c r="B158" s="41">
        <v>725</v>
      </c>
      <c r="C158" s="41">
        <v>599.95000000000005</v>
      </c>
      <c r="D158" s="14">
        <f t="shared" si="43"/>
        <v>479.95</v>
      </c>
      <c r="E158" s="14">
        <f t="shared" si="44"/>
        <v>419.95</v>
      </c>
      <c r="F158" s="14">
        <f t="shared" si="45"/>
        <v>359.95</v>
      </c>
      <c r="G158" s="14" t="s">
        <v>20</v>
      </c>
      <c r="I158" s="37" t="s">
        <v>1238</v>
      </c>
      <c r="J158" s="32" t="s">
        <v>331</v>
      </c>
      <c r="K158" s="32" t="s">
        <v>74</v>
      </c>
      <c r="L158" s="32" t="s">
        <v>1264</v>
      </c>
      <c r="M158" s="32" t="s">
        <v>383</v>
      </c>
      <c r="N158" s="32" t="s">
        <v>1685</v>
      </c>
      <c r="O158" s="46" t="s">
        <v>450</v>
      </c>
      <c r="P158" s="12"/>
      <c r="Q158" s="34"/>
      <c r="R158" s="30">
        <f t="shared" si="46"/>
        <v>396</v>
      </c>
      <c r="S158" s="15">
        <f t="shared" si="47"/>
        <v>725</v>
      </c>
      <c r="T158" s="16">
        <f t="shared" si="48"/>
        <v>599.95000000000005</v>
      </c>
    </row>
    <row r="159" spans="1:20" ht="16.5" customHeight="1" x14ac:dyDescent="0.25">
      <c r="A159" s="41">
        <v>396</v>
      </c>
      <c r="B159" s="41">
        <v>725</v>
      </c>
      <c r="C159" s="41">
        <v>599.95000000000005</v>
      </c>
      <c r="D159" s="14">
        <f t="shared" si="43"/>
        <v>479.95</v>
      </c>
      <c r="E159" s="14">
        <f t="shared" si="44"/>
        <v>419.95</v>
      </c>
      <c r="F159" s="14">
        <f t="shared" si="45"/>
        <v>359.95</v>
      </c>
      <c r="G159" s="14" t="s">
        <v>20</v>
      </c>
      <c r="I159" s="37" t="s">
        <v>1238</v>
      </c>
      <c r="J159" s="32" t="s">
        <v>331</v>
      </c>
      <c r="K159" s="32" t="s">
        <v>74</v>
      </c>
      <c r="L159" s="32" t="s">
        <v>1264</v>
      </c>
      <c r="M159" s="32" t="s">
        <v>384</v>
      </c>
      <c r="N159" s="32" t="s">
        <v>1686</v>
      </c>
      <c r="O159" s="46" t="s">
        <v>450</v>
      </c>
      <c r="P159" s="12"/>
      <c r="Q159" s="34"/>
      <c r="R159" s="30">
        <f t="shared" si="46"/>
        <v>396</v>
      </c>
      <c r="S159" s="15">
        <f t="shared" si="47"/>
        <v>725</v>
      </c>
      <c r="T159" s="16">
        <f t="shared" si="48"/>
        <v>599.95000000000005</v>
      </c>
    </row>
    <row r="160" spans="1:20" ht="16.5" customHeight="1" x14ac:dyDescent="0.25">
      <c r="A160" s="41">
        <v>396</v>
      </c>
      <c r="B160" s="41">
        <v>725</v>
      </c>
      <c r="C160" s="41">
        <v>599.95000000000005</v>
      </c>
      <c r="D160" s="14">
        <f t="shared" si="43"/>
        <v>479.95</v>
      </c>
      <c r="E160" s="14">
        <f t="shared" si="44"/>
        <v>419.95</v>
      </c>
      <c r="F160" s="14">
        <f t="shared" si="45"/>
        <v>359.95</v>
      </c>
      <c r="G160" s="14" t="s">
        <v>20</v>
      </c>
      <c r="I160" s="37" t="s">
        <v>1238</v>
      </c>
      <c r="J160" s="32" t="s">
        <v>331</v>
      </c>
      <c r="K160" s="32" t="s">
        <v>74</v>
      </c>
      <c r="L160" s="32" t="s">
        <v>1264</v>
      </c>
      <c r="M160" s="32" t="s">
        <v>385</v>
      </c>
      <c r="N160" s="32" t="s">
        <v>1687</v>
      </c>
      <c r="O160" s="46" t="s">
        <v>450</v>
      </c>
      <c r="P160" s="12"/>
      <c r="Q160" s="34"/>
      <c r="R160" s="30">
        <f t="shared" si="46"/>
        <v>396</v>
      </c>
      <c r="S160" s="15">
        <f t="shared" si="47"/>
        <v>725</v>
      </c>
      <c r="T160" s="16">
        <f t="shared" si="48"/>
        <v>599.95000000000005</v>
      </c>
    </row>
    <row r="161" spans="1:20" ht="16.5" customHeight="1" x14ac:dyDescent="0.25">
      <c r="A161" s="41">
        <v>330</v>
      </c>
      <c r="B161" s="41">
        <v>600</v>
      </c>
      <c r="C161" s="41">
        <v>499.95</v>
      </c>
      <c r="D161" s="14">
        <f t="shared" si="43"/>
        <v>399.95</v>
      </c>
      <c r="E161" s="14">
        <f t="shared" si="44"/>
        <v>349.95</v>
      </c>
      <c r="F161" s="14">
        <f t="shared" si="45"/>
        <v>299.95</v>
      </c>
      <c r="G161" s="14" t="s">
        <v>20</v>
      </c>
      <c r="I161" s="37" t="s">
        <v>1238</v>
      </c>
      <c r="J161" s="32" t="s">
        <v>331</v>
      </c>
      <c r="K161" s="32" t="s">
        <v>74</v>
      </c>
      <c r="L161" s="32" t="s">
        <v>1264</v>
      </c>
      <c r="M161" s="32" t="s">
        <v>386</v>
      </c>
      <c r="N161" s="32" t="s">
        <v>1688</v>
      </c>
      <c r="O161" s="46" t="s">
        <v>450</v>
      </c>
      <c r="P161" s="12"/>
      <c r="Q161" s="34"/>
      <c r="R161" s="30">
        <f t="shared" si="46"/>
        <v>330</v>
      </c>
      <c r="S161" s="15">
        <f t="shared" si="47"/>
        <v>600</v>
      </c>
      <c r="T161" s="16">
        <f t="shared" si="48"/>
        <v>499.95</v>
      </c>
    </row>
    <row r="162" spans="1:20" ht="16.5" customHeight="1" x14ac:dyDescent="0.25">
      <c r="A162" s="41">
        <v>330</v>
      </c>
      <c r="B162" s="41">
        <v>600</v>
      </c>
      <c r="C162" s="41">
        <v>499.95</v>
      </c>
      <c r="D162" s="14">
        <f t="shared" si="43"/>
        <v>399.95</v>
      </c>
      <c r="E162" s="14">
        <f t="shared" si="44"/>
        <v>349.95</v>
      </c>
      <c r="F162" s="14">
        <f t="shared" si="45"/>
        <v>299.95</v>
      </c>
      <c r="G162" s="14" t="s">
        <v>20</v>
      </c>
      <c r="I162" s="37" t="s">
        <v>1238</v>
      </c>
      <c r="J162" s="32" t="s">
        <v>331</v>
      </c>
      <c r="K162" s="32" t="s">
        <v>74</v>
      </c>
      <c r="L162" s="32" t="s">
        <v>1264</v>
      </c>
      <c r="M162" s="32" t="s">
        <v>387</v>
      </c>
      <c r="N162" s="32" t="s">
        <v>1689</v>
      </c>
      <c r="O162" s="46" t="s">
        <v>450</v>
      </c>
      <c r="P162" s="12"/>
      <c r="Q162" s="34"/>
      <c r="R162" s="30">
        <f t="shared" si="46"/>
        <v>330</v>
      </c>
      <c r="S162" s="15">
        <f t="shared" si="47"/>
        <v>600</v>
      </c>
      <c r="T162" s="16">
        <f t="shared" si="48"/>
        <v>499.95</v>
      </c>
    </row>
    <row r="163" spans="1:20" ht="16.5" customHeight="1" x14ac:dyDescent="0.25">
      <c r="A163" s="41">
        <v>264</v>
      </c>
      <c r="B163" s="41">
        <v>480</v>
      </c>
      <c r="C163" s="41">
        <v>399.95</v>
      </c>
      <c r="D163" s="14">
        <f t="shared" si="43"/>
        <v>319.95</v>
      </c>
      <c r="E163" s="14">
        <f t="shared" si="44"/>
        <v>279.95</v>
      </c>
      <c r="F163" s="14">
        <f t="shared" si="45"/>
        <v>239.95</v>
      </c>
      <c r="G163" s="14" t="s">
        <v>20</v>
      </c>
      <c r="I163" s="37" t="s">
        <v>1238</v>
      </c>
      <c r="J163" s="32" t="s">
        <v>331</v>
      </c>
      <c r="K163" s="32" t="s">
        <v>74</v>
      </c>
      <c r="L163" s="32" t="s">
        <v>1264</v>
      </c>
      <c r="M163" s="32" t="s">
        <v>388</v>
      </c>
      <c r="N163" s="32" t="s">
        <v>1690</v>
      </c>
      <c r="O163" s="46" t="s">
        <v>450</v>
      </c>
      <c r="P163" s="12"/>
      <c r="Q163" s="34"/>
      <c r="R163" s="30">
        <f t="shared" si="46"/>
        <v>264</v>
      </c>
      <c r="S163" s="15">
        <f t="shared" si="47"/>
        <v>480</v>
      </c>
      <c r="T163" s="16">
        <f t="shared" si="48"/>
        <v>399.95</v>
      </c>
    </row>
    <row r="164" spans="1:20" ht="16.5" customHeight="1" x14ac:dyDescent="0.25">
      <c r="A164" s="41">
        <v>231</v>
      </c>
      <c r="B164" s="41">
        <v>425</v>
      </c>
      <c r="C164" s="41">
        <v>349.95</v>
      </c>
      <c r="D164" s="14">
        <f t="shared" si="43"/>
        <v>279.95</v>
      </c>
      <c r="E164" s="14">
        <f t="shared" si="44"/>
        <v>244.95</v>
      </c>
      <c r="F164" s="14">
        <f t="shared" si="45"/>
        <v>209.95</v>
      </c>
      <c r="G164" s="14" t="s">
        <v>20</v>
      </c>
      <c r="I164" s="37" t="s">
        <v>1238</v>
      </c>
      <c r="J164" s="32" t="s">
        <v>331</v>
      </c>
      <c r="K164" s="32" t="s">
        <v>74</v>
      </c>
      <c r="L164" s="32" t="s">
        <v>1264</v>
      </c>
      <c r="M164" s="32" t="s">
        <v>389</v>
      </c>
      <c r="N164" s="32" t="s">
        <v>1691</v>
      </c>
      <c r="O164" s="46" t="s">
        <v>450</v>
      </c>
      <c r="P164" s="12"/>
      <c r="Q164" s="34"/>
      <c r="R164" s="30">
        <f t="shared" si="46"/>
        <v>231</v>
      </c>
      <c r="S164" s="15">
        <f t="shared" si="47"/>
        <v>425</v>
      </c>
      <c r="T164" s="16">
        <f t="shared" si="48"/>
        <v>349.95</v>
      </c>
    </row>
    <row r="165" spans="1:20" ht="16.5" customHeight="1" x14ac:dyDescent="0.25">
      <c r="A165" s="41">
        <v>492</v>
      </c>
      <c r="B165" s="41">
        <v>900</v>
      </c>
      <c r="C165" s="41">
        <v>749.95</v>
      </c>
      <c r="D165" s="14">
        <f t="shared" si="43"/>
        <v>599.95000000000005</v>
      </c>
      <c r="E165" s="14">
        <f t="shared" si="44"/>
        <v>524.95000000000005</v>
      </c>
      <c r="F165" s="14">
        <f t="shared" si="45"/>
        <v>449.95</v>
      </c>
      <c r="G165" s="14" t="s">
        <v>20</v>
      </c>
      <c r="I165" s="37" t="s">
        <v>1238</v>
      </c>
      <c r="J165" s="32" t="s">
        <v>331</v>
      </c>
      <c r="K165" s="32" t="s">
        <v>74</v>
      </c>
      <c r="L165" s="32" t="s">
        <v>1149</v>
      </c>
      <c r="M165" s="32" t="s">
        <v>396</v>
      </c>
      <c r="N165" s="32" t="s">
        <v>1692</v>
      </c>
      <c r="O165" s="46" t="s">
        <v>452</v>
      </c>
      <c r="P165" s="12"/>
      <c r="Q165" s="34"/>
      <c r="R165" s="30">
        <f t="shared" si="46"/>
        <v>492</v>
      </c>
      <c r="S165" s="15">
        <f t="shared" si="47"/>
        <v>900</v>
      </c>
      <c r="T165" s="16">
        <f t="shared" si="48"/>
        <v>749.95</v>
      </c>
    </row>
    <row r="166" spans="1:20" ht="16.5" customHeight="1" x14ac:dyDescent="0.25">
      <c r="A166" s="41">
        <v>461</v>
      </c>
      <c r="B166" s="41">
        <v>850</v>
      </c>
      <c r="C166" s="41">
        <v>699.95</v>
      </c>
      <c r="D166" s="14">
        <f t="shared" si="43"/>
        <v>559.95000000000005</v>
      </c>
      <c r="E166" s="14">
        <f t="shared" si="44"/>
        <v>489.95</v>
      </c>
      <c r="F166" s="14">
        <f t="shared" si="45"/>
        <v>419.95</v>
      </c>
      <c r="G166" s="14" t="s">
        <v>20</v>
      </c>
      <c r="I166" s="37" t="s">
        <v>1238</v>
      </c>
      <c r="J166" s="32" t="s">
        <v>331</v>
      </c>
      <c r="K166" s="32" t="s">
        <v>74</v>
      </c>
      <c r="L166" s="32" t="s">
        <v>1149</v>
      </c>
      <c r="M166" s="32" t="s">
        <v>397</v>
      </c>
      <c r="N166" s="32" t="s">
        <v>1693</v>
      </c>
      <c r="O166" s="46" t="s">
        <v>1242</v>
      </c>
      <c r="P166" s="12"/>
      <c r="Q166" s="34"/>
      <c r="R166" s="30">
        <f t="shared" si="46"/>
        <v>461</v>
      </c>
      <c r="S166" s="15">
        <f t="shared" si="47"/>
        <v>850</v>
      </c>
      <c r="T166" s="16">
        <f t="shared" si="48"/>
        <v>699.95</v>
      </c>
    </row>
    <row r="167" spans="1:20" ht="16.5" customHeight="1" x14ac:dyDescent="0.25">
      <c r="A167" s="41">
        <v>396</v>
      </c>
      <c r="B167" s="41">
        <v>725</v>
      </c>
      <c r="C167" s="41">
        <v>599.95000000000005</v>
      </c>
      <c r="D167" s="14">
        <f t="shared" si="43"/>
        <v>479.95</v>
      </c>
      <c r="E167" s="14">
        <f t="shared" si="44"/>
        <v>419.95</v>
      </c>
      <c r="F167" s="14">
        <f t="shared" si="45"/>
        <v>359.95</v>
      </c>
      <c r="G167" s="14" t="s">
        <v>20</v>
      </c>
      <c r="I167" s="37" t="s">
        <v>1238</v>
      </c>
      <c r="J167" s="32" t="s">
        <v>331</v>
      </c>
      <c r="K167" s="32" t="s">
        <v>74</v>
      </c>
      <c r="L167" s="32" t="s">
        <v>1149</v>
      </c>
      <c r="M167" s="32" t="s">
        <v>398</v>
      </c>
      <c r="N167" s="32" t="s">
        <v>1694</v>
      </c>
      <c r="O167" s="46" t="s">
        <v>452</v>
      </c>
      <c r="P167" s="12"/>
      <c r="Q167" s="34"/>
      <c r="R167" s="30">
        <f t="shared" si="46"/>
        <v>396</v>
      </c>
      <c r="S167" s="15">
        <f t="shared" si="47"/>
        <v>725</v>
      </c>
      <c r="T167" s="16">
        <f t="shared" si="48"/>
        <v>599.95000000000005</v>
      </c>
    </row>
    <row r="168" spans="1:20" ht="16.5" customHeight="1" x14ac:dyDescent="0.25">
      <c r="A168" s="41">
        <v>362</v>
      </c>
      <c r="B168" s="41">
        <v>675</v>
      </c>
      <c r="C168" s="41">
        <v>549.95000000000005</v>
      </c>
      <c r="D168" s="14">
        <f t="shared" si="43"/>
        <v>439.95</v>
      </c>
      <c r="E168" s="14">
        <f t="shared" si="44"/>
        <v>384.95</v>
      </c>
      <c r="F168" s="14">
        <f t="shared" si="45"/>
        <v>329.95</v>
      </c>
      <c r="G168" s="14" t="s">
        <v>20</v>
      </c>
      <c r="I168" s="37" t="s">
        <v>1238</v>
      </c>
      <c r="J168" s="32" t="s">
        <v>331</v>
      </c>
      <c r="K168" s="32" t="s">
        <v>74</v>
      </c>
      <c r="L168" s="32" t="s">
        <v>1149</v>
      </c>
      <c r="M168" s="32" t="s">
        <v>399</v>
      </c>
      <c r="N168" s="32" t="s">
        <v>1695</v>
      </c>
      <c r="O168" s="46" t="s">
        <v>1242</v>
      </c>
      <c r="P168" s="12"/>
      <c r="Q168" s="34"/>
      <c r="R168" s="30">
        <f t="shared" si="46"/>
        <v>362</v>
      </c>
      <c r="S168" s="15">
        <f t="shared" si="47"/>
        <v>675</v>
      </c>
      <c r="T168" s="16">
        <f t="shared" si="48"/>
        <v>549.95000000000005</v>
      </c>
    </row>
    <row r="169" spans="1:20" ht="16.5" customHeight="1" x14ac:dyDescent="0.25">
      <c r="A169" s="41">
        <v>264</v>
      </c>
      <c r="B169" s="41">
        <v>480</v>
      </c>
      <c r="C169" s="41">
        <v>399.95</v>
      </c>
      <c r="D169" s="14">
        <f t="shared" si="43"/>
        <v>319.95</v>
      </c>
      <c r="E169" s="14">
        <f t="shared" si="44"/>
        <v>279.95</v>
      </c>
      <c r="F169" s="14">
        <f t="shared" si="45"/>
        <v>239.95</v>
      </c>
      <c r="G169" s="14" t="s">
        <v>20</v>
      </c>
      <c r="I169" s="37" t="s">
        <v>1238</v>
      </c>
      <c r="J169" s="32" t="s">
        <v>331</v>
      </c>
      <c r="K169" s="32" t="s">
        <v>74</v>
      </c>
      <c r="L169" s="32" t="s">
        <v>1149</v>
      </c>
      <c r="M169" s="32" t="s">
        <v>400</v>
      </c>
      <c r="N169" s="32" t="s">
        <v>1696</v>
      </c>
      <c r="O169" s="46" t="s">
        <v>1244</v>
      </c>
      <c r="P169" s="12"/>
      <c r="Q169" s="34"/>
      <c r="R169" s="30">
        <f t="shared" si="46"/>
        <v>264</v>
      </c>
      <c r="S169" s="15">
        <f t="shared" si="47"/>
        <v>480</v>
      </c>
      <c r="T169" s="16">
        <f t="shared" si="48"/>
        <v>399.95</v>
      </c>
    </row>
    <row r="170" spans="1:20" ht="16.5" customHeight="1" x14ac:dyDescent="0.25">
      <c r="A170" s="41">
        <v>231</v>
      </c>
      <c r="B170" s="41">
        <v>425</v>
      </c>
      <c r="C170" s="41">
        <v>349.95</v>
      </c>
      <c r="D170" s="14">
        <f t="shared" si="43"/>
        <v>279.95</v>
      </c>
      <c r="E170" s="14">
        <f t="shared" si="44"/>
        <v>244.95</v>
      </c>
      <c r="F170" s="14">
        <f t="shared" si="45"/>
        <v>209.95</v>
      </c>
      <c r="G170" s="14" t="s">
        <v>20</v>
      </c>
      <c r="I170" s="37" t="s">
        <v>1238</v>
      </c>
      <c r="J170" s="32" t="s">
        <v>331</v>
      </c>
      <c r="K170" s="32" t="s">
        <v>74</v>
      </c>
      <c r="L170" s="32" t="s">
        <v>1149</v>
      </c>
      <c r="M170" s="32" t="s">
        <v>401</v>
      </c>
      <c r="N170" s="32" t="s">
        <v>1697</v>
      </c>
      <c r="O170" s="46" t="s">
        <v>1242</v>
      </c>
      <c r="P170" s="12"/>
      <c r="Q170" s="34"/>
      <c r="R170" s="30">
        <f t="shared" si="46"/>
        <v>231</v>
      </c>
      <c r="S170" s="15">
        <f t="shared" si="47"/>
        <v>425</v>
      </c>
      <c r="T170" s="16">
        <f t="shared" si="48"/>
        <v>349.95</v>
      </c>
    </row>
    <row r="171" spans="1:20" ht="16.5" customHeight="1" x14ac:dyDescent="0.25">
      <c r="A171" s="41">
        <v>396</v>
      </c>
      <c r="B171" s="41">
        <v>725</v>
      </c>
      <c r="C171" s="41">
        <v>599.95000000000005</v>
      </c>
      <c r="D171" s="14">
        <f t="shared" si="43"/>
        <v>479.95</v>
      </c>
      <c r="E171" s="14">
        <f t="shared" si="44"/>
        <v>419.95</v>
      </c>
      <c r="F171" s="14">
        <f t="shared" si="45"/>
        <v>359.95</v>
      </c>
      <c r="G171" s="14" t="s">
        <v>20</v>
      </c>
      <c r="I171" s="37" t="s">
        <v>1238</v>
      </c>
      <c r="J171" s="32" t="s">
        <v>331</v>
      </c>
      <c r="K171" s="32" t="s">
        <v>74</v>
      </c>
      <c r="L171" s="32" t="s">
        <v>1265</v>
      </c>
      <c r="M171" s="32" t="s">
        <v>402</v>
      </c>
      <c r="N171" s="32" t="s">
        <v>1698</v>
      </c>
      <c r="O171" s="46" t="s">
        <v>450</v>
      </c>
      <c r="P171" s="12"/>
      <c r="Q171" s="34"/>
      <c r="R171" s="30">
        <f t="shared" si="46"/>
        <v>396</v>
      </c>
      <c r="S171" s="15">
        <f t="shared" si="47"/>
        <v>725</v>
      </c>
      <c r="T171" s="16">
        <f t="shared" si="48"/>
        <v>599.95000000000005</v>
      </c>
    </row>
    <row r="172" spans="1:20" ht="16.5" customHeight="1" x14ac:dyDescent="0.25">
      <c r="A172" s="41">
        <v>330</v>
      </c>
      <c r="B172" s="41">
        <v>600</v>
      </c>
      <c r="C172" s="41">
        <v>499.95</v>
      </c>
      <c r="D172" s="14">
        <f t="shared" si="43"/>
        <v>399.95</v>
      </c>
      <c r="E172" s="14">
        <f t="shared" si="44"/>
        <v>349.95</v>
      </c>
      <c r="F172" s="14">
        <f t="shared" si="45"/>
        <v>299.95</v>
      </c>
      <c r="G172" s="14" t="s">
        <v>20</v>
      </c>
      <c r="I172" s="37" t="s">
        <v>1238</v>
      </c>
      <c r="J172" s="32" t="s">
        <v>331</v>
      </c>
      <c r="K172" s="32" t="s">
        <v>74</v>
      </c>
      <c r="L172" s="32" t="s">
        <v>1265</v>
      </c>
      <c r="M172" s="32" t="s">
        <v>403</v>
      </c>
      <c r="N172" s="32" t="s">
        <v>1699</v>
      </c>
      <c r="O172" s="46" t="s">
        <v>450</v>
      </c>
      <c r="P172" s="12"/>
      <c r="Q172" s="34"/>
      <c r="R172" s="30">
        <f t="shared" si="46"/>
        <v>330</v>
      </c>
      <c r="S172" s="15">
        <f t="shared" si="47"/>
        <v>600</v>
      </c>
      <c r="T172" s="16">
        <f t="shared" si="48"/>
        <v>499.95</v>
      </c>
    </row>
    <row r="173" spans="1:20" ht="16.5" customHeight="1" x14ac:dyDescent="0.25">
      <c r="A173" s="41">
        <v>264</v>
      </c>
      <c r="B173" s="41">
        <v>480</v>
      </c>
      <c r="C173" s="41">
        <v>399.95</v>
      </c>
      <c r="D173" s="14">
        <f t="shared" si="43"/>
        <v>319.95</v>
      </c>
      <c r="E173" s="14">
        <f t="shared" si="44"/>
        <v>279.95</v>
      </c>
      <c r="F173" s="14">
        <f t="shared" si="45"/>
        <v>239.95</v>
      </c>
      <c r="G173" s="14" t="s">
        <v>20</v>
      </c>
      <c r="I173" s="37" t="s">
        <v>1238</v>
      </c>
      <c r="J173" s="32" t="s">
        <v>331</v>
      </c>
      <c r="K173" s="32" t="s">
        <v>74</v>
      </c>
      <c r="L173" s="32" t="s">
        <v>1265</v>
      </c>
      <c r="M173" s="32" t="s">
        <v>404</v>
      </c>
      <c r="N173" s="32" t="s">
        <v>1700</v>
      </c>
      <c r="O173" s="46" t="s">
        <v>451</v>
      </c>
      <c r="P173" s="12"/>
      <c r="Q173" s="34"/>
      <c r="R173" s="30">
        <f t="shared" si="46"/>
        <v>264</v>
      </c>
      <c r="S173" s="15">
        <f t="shared" si="47"/>
        <v>480</v>
      </c>
      <c r="T173" s="16">
        <f t="shared" si="48"/>
        <v>399.95</v>
      </c>
    </row>
    <row r="174" spans="1:20" ht="16.5" customHeight="1" x14ac:dyDescent="0.25">
      <c r="A174" s="41">
        <v>231</v>
      </c>
      <c r="B174" s="41">
        <v>425</v>
      </c>
      <c r="C174" s="41">
        <v>349.95</v>
      </c>
      <c r="D174" s="14">
        <f t="shared" ref="D174:D175" si="49">CEILING((C174*0.8),1)-0.05</f>
        <v>279.95</v>
      </c>
      <c r="E174" s="14">
        <f t="shared" si="44"/>
        <v>244.95</v>
      </c>
      <c r="F174" s="14">
        <f t="shared" si="45"/>
        <v>209.95</v>
      </c>
      <c r="G174" s="14" t="s">
        <v>20</v>
      </c>
      <c r="I174" s="37" t="s">
        <v>1238</v>
      </c>
      <c r="J174" s="32" t="s">
        <v>331</v>
      </c>
      <c r="K174" s="32" t="s">
        <v>74</v>
      </c>
      <c r="L174" s="32" t="s">
        <v>1265</v>
      </c>
      <c r="M174" s="32" t="s">
        <v>405</v>
      </c>
      <c r="N174" s="32" t="s">
        <v>1701</v>
      </c>
      <c r="O174" s="46" t="s">
        <v>451</v>
      </c>
      <c r="P174" s="12"/>
      <c r="Q174" s="34"/>
      <c r="R174" s="30">
        <f t="shared" si="46"/>
        <v>231</v>
      </c>
      <c r="S174" s="15">
        <f t="shared" si="47"/>
        <v>425</v>
      </c>
      <c r="T174" s="16">
        <f t="shared" si="48"/>
        <v>349.95</v>
      </c>
    </row>
    <row r="175" spans="1:20" ht="16.5" customHeight="1" x14ac:dyDescent="0.25">
      <c r="A175" s="14">
        <v>527</v>
      </c>
      <c r="B175" s="14">
        <v>975</v>
      </c>
      <c r="C175" s="14">
        <v>799.95</v>
      </c>
      <c r="D175" s="14">
        <f t="shared" si="49"/>
        <v>639.95000000000005</v>
      </c>
      <c r="E175" s="14">
        <f t="shared" si="44"/>
        <v>559.95000000000005</v>
      </c>
      <c r="F175" s="14">
        <f t="shared" si="45"/>
        <v>479.95</v>
      </c>
      <c r="G175" s="14" t="s">
        <v>20</v>
      </c>
      <c r="I175" s="37" t="s">
        <v>1238</v>
      </c>
      <c r="J175" s="32" t="s">
        <v>331</v>
      </c>
      <c r="K175" s="32" t="s">
        <v>74</v>
      </c>
      <c r="L175" s="32" t="s">
        <v>1150</v>
      </c>
      <c r="M175" s="32" t="s">
        <v>340</v>
      </c>
      <c r="N175" s="32" t="s">
        <v>1702</v>
      </c>
      <c r="O175" s="46" t="s">
        <v>453</v>
      </c>
      <c r="P175" s="12"/>
      <c r="Q175" s="11"/>
      <c r="R175" s="15">
        <f t="shared" si="46"/>
        <v>527</v>
      </c>
      <c r="S175" s="15">
        <f t="shared" si="47"/>
        <v>975</v>
      </c>
      <c r="T175" s="16">
        <f t="shared" si="48"/>
        <v>799.95</v>
      </c>
    </row>
    <row r="176" spans="1:20" ht="16.5" customHeight="1" x14ac:dyDescent="0.25">
      <c r="A176" s="14">
        <v>595</v>
      </c>
      <c r="B176" s="14">
        <v>1100</v>
      </c>
      <c r="C176" s="14">
        <v>899.95</v>
      </c>
      <c r="D176" s="14">
        <f t="shared" ref="D176:D188" si="50">CEILING((C176*0.8),1)-0.05</f>
        <v>719.95</v>
      </c>
      <c r="E176" s="14">
        <f t="shared" ref="E176:E188" si="51">CEILING((C176*0.7),1)-0.05</f>
        <v>629.95000000000005</v>
      </c>
      <c r="F176" s="14">
        <f t="shared" ref="F176:F188" si="52">CEILING((C176*0.6),1)-0.05</f>
        <v>539.95000000000005</v>
      </c>
      <c r="G176" s="14" t="s">
        <v>20</v>
      </c>
      <c r="I176" s="37" t="s">
        <v>1238</v>
      </c>
      <c r="J176" s="32" t="s">
        <v>331</v>
      </c>
      <c r="K176" s="32" t="s">
        <v>456</v>
      </c>
      <c r="L176" s="32" t="s">
        <v>1256</v>
      </c>
      <c r="M176" s="32" t="s">
        <v>332</v>
      </c>
      <c r="N176" s="32" t="s">
        <v>1703</v>
      </c>
      <c r="O176" s="46" t="s">
        <v>346</v>
      </c>
      <c r="P176" s="12"/>
      <c r="Q176" s="11"/>
      <c r="R176" s="15">
        <f t="shared" ref="R176:S188" si="53">A176</f>
        <v>595</v>
      </c>
      <c r="S176" s="15">
        <f t="shared" si="53"/>
        <v>1100</v>
      </c>
      <c r="T176" s="16">
        <f t="shared" ref="T176:T188" si="54">IF(QUANTUM=1,C176,IF(QUANTUM=2,D176,IF(QUANTUM=3,E176,IF(QUANTUM=4,F176,IF(QUANTUM=5,G176)))))</f>
        <v>899.95</v>
      </c>
    </row>
    <row r="177" spans="1:20" ht="16.5" customHeight="1" x14ac:dyDescent="0.25">
      <c r="A177" s="14">
        <v>562</v>
      </c>
      <c r="B177" s="14">
        <v>1050</v>
      </c>
      <c r="C177" s="14">
        <v>849.95</v>
      </c>
      <c r="D177" s="14">
        <f t="shared" si="50"/>
        <v>679.95</v>
      </c>
      <c r="E177" s="14">
        <f t="shared" si="51"/>
        <v>594.95000000000005</v>
      </c>
      <c r="F177" s="14">
        <f t="shared" si="52"/>
        <v>509.95</v>
      </c>
      <c r="G177" s="14" t="s">
        <v>20</v>
      </c>
      <c r="I177" s="37" t="s">
        <v>1238</v>
      </c>
      <c r="J177" s="32" t="s">
        <v>331</v>
      </c>
      <c r="K177" s="32" t="s">
        <v>456</v>
      </c>
      <c r="L177" s="32" t="s">
        <v>1256</v>
      </c>
      <c r="M177" s="32" t="s">
        <v>333</v>
      </c>
      <c r="N177" s="32" t="s">
        <v>1704</v>
      </c>
      <c r="O177" s="46" t="s">
        <v>346</v>
      </c>
      <c r="P177" s="12"/>
      <c r="Q177" s="11"/>
      <c r="R177" s="15">
        <f t="shared" si="53"/>
        <v>562</v>
      </c>
      <c r="S177" s="15">
        <f t="shared" si="53"/>
        <v>1050</v>
      </c>
      <c r="T177" s="16">
        <f t="shared" si="54"/>
        <v>849.95</v>
      </c>
    </row>
    <row r="178" spans="1:20" ht="16.5" customHeight="1" x14ac:dyDescent="0.25">
      <c r="A178" s="14">
        <v>527</v>
      </c>
      <c r="B178" s="14">
        <v>975</v>
      </c>
      <c r="C178" s="14">
        <v>799.95</v>
      </c>
      <c r="D178" s="14">
        <f t="shared" si="50"/>
        <v>639.95000000000005</v>
      </c>
      <c r="E178" s="14">
        <f t="shared" si="51"/>
        <v>559.95000000000005</v>
      </c>
      <c r="F178" s="14">
        <f t="shared" si="52"/>
        <v>479.95</v>
      </c>
      <c r="G178" s="14" t="s">
        <v>20</v>
      </c>
      <c r="I178" s="37" t="s">
        <v>1238</v>
      </c>
      <c r="J178" s="32" t="s">
        <v>331</v>
      </c>
      <c r="K178" s="32" t="s">
        <v>456</v>
      </c>
      <c r="L178" s="32" t="s">
        <v>1256</v>
      </c>
      <c r="M178" s="32" t="s">
        <v>334</v>
      </c>
      <c r="N178" s="32" t="s">
        <v>1705</v>
      </c>
      <c r="O178" s="46" t="s">
        <v>346</v>
      </c>
      <c r="P178" s="12"/>
      <c r="Q178" s="11"/>
      <c r="R178" s="15">
        <f t="shared" si="53"/>
        <v>527</v>
      </c>
      <c r="S178" s="15">
        <f t="shared" si="53"/>
        <v>975</v>
      </c>
      <c r="T178" s="16">
        <f t="shared" si="54"/>
        <v>799.95</v>
      </c>
    </row>
    <row r="179" spans="1:20" ht="16.5" customHeight="1" x14ac:dyDescent="0.25">
      <c r="A179" s="14">
        <v>595</v>
      </c>
      <c r="B179" s="14">
        <v>1100</v>
      </c>
      <c r="C179" s="14">
        <v>899.95</v>
      </c>
      <c r="D179" s="14">
        <f t="shared" si="50"/>
        <v>719.95</v>
      </c>
      <c r="E179" s="14">
        <f t="shared" si="51"/>
        <v>629.95000000000005</v>
      </c>
      <c r="F179" s="14">
        <f t="shared" si="52"/>
        <v>539.95000000000005</v>
      </c>
      <c r="G179" s="14" t="s">
        <v>20</v>
      </c>
      <c r="I179" s="37" t="s">
        <v>1238</v>
      </c>
      <c r="J179" s="32" t="s">
        <v>331</v>
      </c>
      <c r="K179" s="32" t="s">
        <v>456</v>
      </c>
      <c r="L179" s="32" t="s">
        <v>1257</v>
      </c>
      <c r="M179" s="32" t="s">
        <v>335</v>
      </c>
      <c r="N179" s="32" t="s">
        <v>1706</v>
      </c>
      <c r="O179" s="46" t="s">
        <v>347</v>
      </c>
      <c r="P179" s="12"/>
      <c r="Q179" s="11"/>
      <c r="R179" s="15">
        <f t="shared" si="53"/>
        <v>595</v>
      </c>
      <c r="S179" s="15">
        <f t="shared" si="53"/>
        <v>1100</v>
      </c>
      <c r="T179" s="16">
        <f t="shared" si="54"/>
        <v>899.95</v>
      </c>
    </row>
    <row r="180" spans="1:20" ht="16.5" customHeight="1" x14ac:dyDescent="0.25">
      <c r="A180" s="14">
        <v>562</v>
      </c>
      <c r="B180" s="14">
        <v>1050</v>
      </c>
      <c r="C180" s="14">
        <v>849.95</v>
      </c>
      <c r="D180" s="14">
        <f t="shared" si="50"/>
        <v>679.95</v>
      </c>
      <c r="E180" s="14">
        <f t="shared" si="51"/>
        <v>594.95000000000005</v>
      </c>
      <c r="F180" s="14">
        <f t="shared" si="52"/>
        <v>509.95</v>
      </c>
      <c r="G180" s="14" t="s">
        <v>20</v>
      </c>
      <c r="I180" s="37" t="s">
        <v>1238</v>
      </c>
      <c r="J180" s="32" t="s">
        <v>331</v>
      </c>
      <c r="K180" s="32" t="s">
        <v>456</v>
      </c>
      <c r="L180" s="32" t="s">
        <v>1257</v>
      </c>
      <c r="M180" s="32" t="s">
        <v>336</v>
      </c>
      <c r="N180" s="32" t="s">
        <v>1707</v>
      </c>
      <c r="O180" s="46" t="s">
        <v>347</v>
      </c>
      <c r="P180" s="12"/>
      <c r="Q180" s="11"/>
      <c r="R180" s="15">
        <f t="shared" si="53"/>
        <v>562</v>
      </c>
      <c r="S180" s="15">
        <f t="shared" si="53"/>
        <v>1050</v>
      </c>
      <c r="T180" s="16">
        <f t="shared" si="54"/>
        <v>849.95</v>
      </c>
    </row>
    <row r="181" spans="1:20" ht="16.5" customHeight="1" x14ac:dyDescent="0.25">
      <c r="A181" s="14">
        <v>527</v>
      </c>
      <c r="B181" s="14">
        <v>975</v>
      </c>
      <c r="C181" s="14">
        <v>799.95</v>
      </c>
      <c r="D181" s="14">
        <f t="shared" si="50"/>
        <v>639.95000000000005</v>
      </c>
      <c r="E181" s="14">
        <f t="shared" si="51"/>
        <v>559.95000000000005</v>
      </c>
      <c r="F181" s="14">
        <f t="shared" si="52"/>
        <v>479.95</v>
      </c>
      <c r="G181" s="14" t="s">
        <v>20</v>
      </c>
      <c r="I181" s="37" t="s">
        <v>1238</v>
      </c>
      <c r="J181" s="32" t="s">
        <v>331</v>
      </c>
      <c r="K181" s="32" t="s">
        <v>456</v>
      </c>
      <c r="L181" s="32" t="s">
        <v>1257</v>
      </c>
      <c r="M181" s="32" t="s">
        <v>337</v>
      </c>
      <c r="N181" s="32" t="s">
        <v>1708</v>
      </c>
      <c r="O181" s="46" t="s">
        <v>348</v>
      </c>
      <c r="P181" s="12"/>
      <c r="Q181" s="11"/>
      <c r="R181" s="15">
        <f t="shared" si="53"/>
        <v>527</v>
      </c>
      <c r="S181" s="15">
        <f t="shared" si="53"/>
        <v>975</v>
      </c>
      <c r="T181" s="16">
        <f t="shared" si="54"/>
        <v>799.95</v>
      </c>
    </row>
    <row r="182" spans="1:20" ht="16.5" customHeight="1" x14ac:dyDescent="0.25">
      <c r="A182" s="14">
        <v>330</v>
      </c>
      <c r="B182" s="14">
        <v>600</v>
      </c>
      <c r="C182" s="14">
        <v>499.95</v>
      </c>
      <c r="D182" s="14">
        <f t="shared" si="50"/>
        <v>399.95</v>
      </c>
      <c r="E182" s="14">
        <f t="shared" si="51"/>
        <v>349.95</v>
      </c>
      <c r="F182" s="14">
        <f t="shared" si="52"/>
        <v>299.95</v>
      </c>
      <c r="G182" s="14" t="s">
        <v>20</v>
      </c>
      <c r="I182" s="37" t="s">
        <v>1238</v>
      </c>
      <c r="J182" s="32" t="s">
        <v>331</v>
      </c>
      <c r="K182" s="32" t="s">
        <v>456</v>
      </c>
      <c r="L182" s="32" t="s">
        <v>1257</v>
      </c>
      <c r="M182" s="32" t="s">
        <v>338</v>
      </c>
      <c r="N182" s="32" t="s">
        <v>1709</v>
      </c>
      <c r="O182" s="46" t="s">
        <v>348</v>
      </c>
      <c r="P182" s="12"/>
      <c r="Q182" s="11"/>
      <c r="R182" s="15">
        <f t="shared" si="53"/>
        <v>330</v>
      </c>
      <c r="S182" s="15">
        <f t="shared" si="53"/>
        <v>600</v>
      </c>
      <c r="T182" s="16">
        <f t="shared" si="54"/>
        <v>499.95</v>
      </c>
    </row>
    <row r="183" spans="1:20" ht="16.5" customHeight="1" x14ac:dyDescent="0.25">
      <c r="A183" s="14">
        <v>264</v>
      </c>
      <c r="B183" s="14">
        <v>480</v>
      </c>
      <c r="C183" s="14">
        <v>399.95</v>
      </c>
      <c r="D183" s="14">
        <f t="shared" si="50"/>
        <v>319.95</v>
      </c>
      <c r="E183" s="14">
        <f t="shared" si="51"/>
        <v>279.95</v>
      </c>
      <c r="F183" s="14">
        <f t="shared" si="52"/>
        <v>239.95</v>
      </c>
      <c r="G183" s="14" t="s">
        <v>20</v>
      </c>
      <c r="I183" s="37" t="s">
        <v>1238</v>
      </c>
      <c r="J183" s="32" t="s">
        <v>331</v>
      </c>
      <c r="K183" s="32" t="s">
        <v>456</v>
      </c>
      <c r="L183" s="32" t="s">
        <v>1257</v>
      </c>
      <c r="M183" s="32" t="s">
        <v>339</v>
      </c>
      <c r="N183" s="32" t="s">
        <v>1710</v>
      </c>
      <c r="O183" s="46" t="s">
        <v>348</v>
      </c>
      <c r="P183" s="12"/>
      <c r="Q183" s="11"/>
      <c r="R183" s="15">
        <f t="shared" si="53"/>
        <v>264</v>
      </c>
      <c r="S183" s="15">
        <f t="shared" si="53"/>
        <v>480</v>
      </c>
      <c r="T183" s="16">
        <f t="shared" si="54"/>
        <v>399.95</v>
      </c>
    </row>
    <row r="184" spans="1:20" ht="16.5" customHeight="1" x14ac:dyDescent="0.25">
      <c r="A184" s="14">
        <v>527</v>
      </c>
      <c r="B184" s="14">
        <v>975</v>
      </c>
      <c r="C184" s="14">
        <v>799.95</v>
      </c>
      <c r="D184" s="14">
        <f t="shared" si="50"/>
        <v>639.95000000000005</v>
      </c>
      <c r="E184" s="14">
        <f t="shared" si="51"/>
        <v>559.95000000000005</v>
      </c>
      <c r="F184" s="14">
        <f t="shared" si="52"/>
        <v>479.95</v>
      </c>
      <c r="G184" s="14" t="s">
        <v>20</v>
      </c>
      <c r="I184" s="37" t="s">
        <v>1238</v>
      </c>
      <c r="J184" s="32" t="s">
        <v>331</v>
      </c>
      <c r="K184" s="32" t="s">
        <v>456</v>
      </c>
      <c r="L184" s="32" t="s">
        <v>1258</v>
      </c>
      <c r="M184" s="32" t="s">
        <v>341</v>
      </c>
      <c r="N184" s="32" t="s">
        <v>1711</v>
      </c>
      <c r="O184" s="46" t="s">
        <v>453</v>
      </c>
      <c r="P184" s="12"/>
      <c r="Q184" s="11"/>
      <c r="R184" s="15">
        <f t="shared" si="53"/>
        <v>527</v>
      </c>
      <c r="S184" s="15">
        <f t="shared" si="53"/>
        <v>975</v>
      </c>
      <c r="T184" s="16">
        <f t="shared" si="54"/>
        <v>799.95</v>
      </c>
    </row>
    <row r="185" spans="1:20" ht="16.5" customHeight="1" x14ac:dyDescent="0.25">
      <c r="A185" s="14">
        <v>461</v>
      </c>
      <c r="B185" s="14">
        <v>850</v>
      </c>
      <c r="C185" s="14">
        <v>699.95</v>
      </c>
      <c r="D185" s="14">
        <f t="shared" si="50"/>
        <v>559.95000000000005</v>
      </c>
      <c r="E185" s="14">
        <f t="shared" si="51"/>
        <v>489.95</v>
      </c>
      <c r="F185" s="14">
        <f t="shared" si="52"/>
        <v>419.95</v>
      </c>
      <c r="G185" s="14" t="s">
        <v>20</v>
      </c>
      <c r="I185" s="37" t="s">
        <v>1238</v>
      </c>
      <c r="J185" s="32" t="s">
        <v>331</v>
      </c>
      <c r="K185" s="32" t="s">
        <v>456</v>
      </c>
      <c r="L185" s="32" t="s">
        <v>1258</v>
      </c>
      <c r="M185" s="32" t="s">
        <v>342</v>
      </c>
      <c r="N185" s="32" t="s">
        <v>1712</v>
      </c>
      <c r="O185" s="46" t="s">
        <v>350</v>
      </c>
      <c r="P185" s="12"/>
      <c r="Q185" s="11"/>
      <c r="R185" s="15">
        <f t="shared" si="53"/>
        <v>461</v>
      </c>
      <c r="S185" s="15">
        <f t="shared" si="53"/>
        <v>850</v>
      </c>
      <c r="T185" s="16">
        <f t="shared" si="54"/>
        <v>699.95</v>
      </c>
    </row>
    <row r="186" spans="1:20" ht="16.5" customHeight="1" x14ac:dyDescent="0.25">
      <c r="A186" s="14">
        <v>396</v>
      </c>
      <c r="B186" s="14">
        <v>725</v>
      </c>
      <c r="C186" s="14">
        <v>599.95000000000005</v>
      </c>
      <c r="D186" s="14">
        <f t="shared" si="50"/>
        <v>479.95</v>
      </c>
      <c r="E186" s="14">
        <f t="shared" si="51"/>
        <v>419.95</v>
      </c>
      <c r="F186" s="14">
        <f t="shared" si="52"/>
        <v>359.95</v>
      </c>
      <c r="G186" s="14" t="s">
        <v>20</v>
      </c>
      <c r="I186" s="37" t="s">
        <v>1238</v>
      </c>
      <c r="J186" s="32" t="s">
        <v>331</v>
      </c>
      <c r="K186" s="32" t="s">
        <v>456</v>
      </c>
      <c r="L186" s="32" t="s">
        <v>1258</v>
      </c>
      <c r="M186" s="32" t="s">
        <v>343</v>
      </c>
      <c r="N186" s="32" t="s">
        <v>1713</v>
      </c>
      <c r="O186" s="46" t="s">
        <v>351</v>
      </c>
      <c r="P186" s="12"/>
      <c r="Q186" s="11"/>
      <c r="R186" s="15">
        <f t="shared" si="53"/>
        <v>396</v>
      </c>
      <c r="S186" s="15">
        <f t="shared" si="53"/>
        <v>725</v>
      </c>
      <c r="T186" s="16">
        <f t="shared" si="54"/>
        <v>599.95000000000005</v>
      </c>
    </row>
    <row r="187" spans="1:20" ht="16.5" customHeight="1" x14ac:dyDescent="0.25">
      <c r="A187" s="14">
        <v>330</v>
      </c>
      <c r="B187" s="14">
        <v>600</v>
      </c>
      <c r="C187" s="14">
        <v>499.95</v>
      </c>
      <c r="D187" s="14">
        <f t="shared" si="50"/>
        <v>399.95</v>
      </c>
      <c r="E187" s="14">
        <f t="shared" si="51"/>
        <v>349.95</v>
      </c>
      <c r="F187" s="14">
        <f t="shared" si="52"/>
        <v>299.95</v>
      </c>
      <c r="G187" s="14" t="s">
        <v>20</v>
      </c>
      <c r="I187" s="37" t="s">
        <v>1238</v>
      </c>
      <c r="J187" s="32" t="s">
        <v>331</v>
      </c>
      <c r="K187" s="32" t="s">
        <v>456</v>
      </c>
      <c r="L187" s="32" t="s">
        <v>1258</v>
      </c>
      <c r="M187" s="32" t="s">
        <v>344</v>
      </c>
      <c r="N187" s="32" t="s">
        <v>1714</v>
      </c>
      <c r="O187" s="46" t="s">
        <v>348</v>
      </c>
      <c r="P187" s="12"/>
      <c r="Q187" s="11"/>
      <c r="R187" s="15">
        <f t="shared" si="53"/>
        <v>330</v>
      </c>
      <c r="S187" s="15">
        <f t="shared" si="53"/>
        <v>600</v>
      </c>
      <c r="T187" s="16">
        <f t="shared" si="54"/>
        <v>499.95</v>
      </c>
    </row>
    <row r="188" spans="1:20" ht="16.5" customHeight="1" x14ac:dyDescent="0.25">
      <c r="A188" s="14">
        <v>264</v>
      </c>
      <c r="B188" s="14">
        <v>480</v>
      </c>
      <c r="C188" s="14">
        <v>399.95</v>
      </c>
      <c r="D188" s="14">
        <f t="shared" si="50"/>
        <v>319.95</v>
      </c>
      <c r="E188" s="14">
        <f t="shared" si="51"/>
        <v>279.95</v>
      </c>
      <c r="F188" s="14">
        <f t="shared" si="52"/>
        <v>239.95</v>
      </c>
      <c r="G188" s="14" t="s">
        <v>20</v>
      </c>
      <c r="I188" s="37" t="s">
        <v>1238</v>
      </c>
      <c r="J188" s="32" t="s">
        <v>331</v>
      </c>
      <c r="K188" s="32" t="s">
        <v>456</v>
      </c>
      <c r="L188" s="32" t="s">
        <v>1258</v>
      </c>
      <c r="M188" s="32" t="s">
        <v>345</v>
      </c>
      <c r="N188" s="32" t="s">
        <v>1715</v>
      </c>
      <c r="O188" s="46" t="s">
        <v>348</v>
      </c>
      <c r="P188" s="12"/>
      <c r="Q188" s="11"/>
      <c r="R188" s="15">
        <f t="shared" si="53"/>
        <v>264</v>
      </c>
      <c r="S188" s="15">
        <f t="shared" si="53"/>
        <v>480</v>
      </c>
      <c r="T188" s="16">
        <f t="shared" si="54"/>
        <v>399.95</v>
      </c>
    </row>
    <row r="189" spans="1:20" ht="16.5" customHeight="1" x14ac:dyDescent="0.25">
      <c r="A189" s="41">
        <v>627</v>
      </c>
      <c r="B189" s="41">
        <v>1150</v>
      </c>
      <c r="C189" s="41">
        <v>949.95</v>
      </c>
      <c r="D189" s="14">
        <f t="shared" ref="D189:D201" si="55">CEILING((C189*0.8),1)-0.05</f>
        <v>759.95</v>
      </c>
      <c r="E189" s="14">
        <f t="shared" ref="E189:E201" si="56">CEILING((C189*0.7),1)-0.05</f>
        <v>664.95</v>
      </c>
      <c r="F189" s="14">
        <f t="shared" ref="F189:F201" si="57">CEILING((C189*0.6),1)-0.05</f>
        <v>569.95000000000005</v>
      </c>
      <c r="G189" s="14" t="s">
        <v>20</v>
      </c>
      <c r="I189" s="37" t="s">
        <v>1238</v>
      </c>
      <c r="J189" s="32" t="s">
        <v>331</v>
      </c>
      <c r="K189" s="32" t="s">
        <v>1253</v>
      </c>
      <c r="L189" s="32" t="s">
        <v>1250</v>
      </c>
      <c r="M189" s="32" t="s">
        <v>420</v>
      </c>
      <c r="N189" s="32" t="s">
        <v>1716</v>
      </c>
      <c r="O189" s="46" t="s">
        <v>453</v>
      </c>
      <c r="P189" s="12"/>
      <c r="Q189" s="34"/>
      <c r="R189" s="30">
        <f t="shared" ref="R189:R201" si="58">A189</f>
        <v>627</v>
      </c>
      <c r="S189" s="15">
        <f t="shared" ref="S189:S201" si="59">B189</f>
        <v>1150</v>
      </c>
      <c r="T189" s="16">
        <f t="shared" ref="T189:T201" si="60">IF(QUANTUM=1,C189,IF(QUANTUM=2,D189,IF(QUANTUM=3,E189,IF(QUANTUM=4,F189,IF(QUANTUM=5,G189)))))</f>
        <v>949.95</v>
      </c>
    </row>
    <row r="190" spans="1:20" ht="16.5" customHeight="1" x14ac:dyDescent="0.25">
      <c r="A190" s="41">
        <v>562</v>
      </c>
      <c r="B190" s="41">
        <v>1050</v>
      </c>
      <c r="C190" s="41">
        <v>849.95</v>
      </c>
      <c r="D190" s="14">
        <f t="shared" si="55"/>
        <v>679.95</v>
      </c>
      <c r="E190" s="14">
        <f t="shared" si="56"/>
        <v>594.95000000000005</v>
      </c>
      <c r="F190" s="14">
        <f t="shared" si="57"/>
        <v>509.95</v>
      </c>
      <c r="G190" s="14" t="s">
        <v>20</v>
      </c>
      <c r="I190" s="37" t="s">
        <v>1238</v>
      </c>
      <c r="J190" s="32" t="s">
        <v>331</v>
      </c>
      <c r="K190" s="32" t="s">
        <v>1253</v>
      </c>
      <c r="L190" s="32" t="s">
        <v>1250</v>
      </c>
      <c r="M190" s="32" t="s">
        <v>421</v>
      </c>
      <c r="N190" s="32" t="s">
        <v>1717</v>
      </c>
      <c r="O190" s="46" t="s">
        <v>453</v>
      </c>
      <c r="P190" s="12"/>
      <c r="Q190" s="34"/>
      <c r="R190" s="30">
        <f t="shared" si="58"/>
        <v>562</v>
      </c>
      <c r="S190" s="15">
        <f t="shared" si="59"/>
        <v>1050</v>
      </c>
      <c r="T190" s="16">
        <f t="shared" si="60"/>
        <v>849.95</v>
      </c>
    </row>
    <row r="191" spans="1:20" ht="16.5" customHeight="1" x14ac:dyDescent="0.25">
      <c r="A191" s="41">
        <v>562</v>
      </c>
      <c r="B191" s="41">
        <v>1050</v>
      </c>
      <c r="C191" s="41">
        <v>849.95</v>
      </c>
      <c r="D191" s="14">
        <f t="shared" si="55"/>
        <v>679.95</v>
      </c>
      <c r="E191" s="14">
        <f t="shared" si="56"/>
        <v>594.95000000000005</v>
      </c>
      <c r="F191" s="14">
        <f t="shared" si="57"/>
        <v>509.95</v>
      </c>
      <c r="G191" s="14" t="s">
        <v>20</v>
      </c>
      <c r="I191" s="37" t="s">
        <v>1238</v>
      </c>
      <c r="J191" s="32" t="s">
        <v>331</v>
      </c>
      <c r="K191" s="32" t="s">
        <v>1253</v>
      </c>
      <c r="L191" s="66" t="s">
        <v>1270</v>
      </c>
      <c r="M191" s="32" t="s">
        <v>422</v>
      </c>
      <c r="N191" s="32" t="s">
        <v>1718</v>
      </c>
      <c r="O191" s="46" t="s">
        <v>450</v>
      </c>
      <c r="P191" s="12"/>
      <c r="Q191" s="34"/>
      <c r="R191" s="30">
        <f t="shared" si="58"/>
        <v>562</v>
      </c>
      <c r="S191" s="15">
        <f t="shared" si="59"/>
        <v>1050</v>
      </c>
      <c r="T191" s="16">
        <f t="shared" si="60"/>
        <v>849.95</v>
      </c>
    </row>
    <row r="192" spans="1:20" ht="16.5" customHeight="1" x14ac:dyDescent="0.25">
      <c r="A192" s="41">
        <v>492</v>
      </c>
      <c r="B192" s="41">
        <v>900</v>
      </c>
      <c r="C192" s="41">
        <v>749.95</v>
      </c>
      <c r="D192" s="14">
        <f t="shared" si="55"/>
        <v>599.95000000000005</v>
      </c>
      <c r="E192" s="14">
        <f t="shared" si="56"/>
        <v>524.95000000000005</v>
      </c>
      <c r="F192" s="14">
        <f t="shared" si="57"/>
        <v>449.95</v>
      </c>
      <c r="G192" s="14" t="s">
        <v>20</v>
      </c>
      <c r="I192" s="37" t="s">
        <v>1238</v>
      </c>
      <c r="J192" s="32" t="s">
        <v>331</v>
      </c>
      <c r="K192" s="32" t="s">
        <v>1253</v>
      </c>
      <c r="L192" s="66" t="s">
        <v>1270</v>
      </c>
      <c r="M192" s="32" t="s">
        <v>423</v>
      </c>
      <c r="N192" s="32" t="s">
        <v>1719</v>
      </c>
      <c r="O192" s="46" t="s">
        <v>450</v>
      </c>
      <c r="P192" s="12"/>
      <c r="Q192" s="34"/>
      <c r="R192" s="30">
        <f t="shared" si="58"/>
        <v>492</v>
      </c>
      <c r="S192" s="15">
        <f t="shared" si="59"/>
        <v>900</v>
      </c>
      <c r="T192" s="16">
        <f t="shared" si="60"/>
        <v>749.95</v>
      </c>
    </row>
    <row r="193" spans="1:20" ht="16.5" customHeight="1" x14ac:dyDescent="0.25">
      <c r="A193" s="41">
        <v>627</v>
      </c>
      <c r="B193" s="41">
        <v>1150</v>
      </c>
      <c r="C193" s="41">
        <v>949.95</v>
      </c>
      <c r="D193" s="14">
        <f t="shared" si="55"/>
        <v>759.95</v>
      </c>
      <c r="E193" s="14">
        <f t="shared" si="56"/>
        <v>664.95</v>
      </c>
      <c r="F193" s="14">
        <f t="shared" si="57"/>
        <v>569.95000000000005</v>
      </c>
      <c r="G193" s="14" t="s">
        <v>20</v>
      </c>
      <c r="I193" s="37" t="s">
        <v>1239</v>
      </c>
      <c r="J193" s="32" t="s">
        <v>331</v>
      </c>
      <c r="K193" s="32" t="s">
        <v>1253</v>
      </c>
      <c r="L193" s="32" t="s">
        <v>1251</v>
      </c>
      <c r="M193" s="32" t="s">
        <v>424</v>
      </c>
      <c r="N193" s="32" t="s">
        <v>1720</v>
      </c>
      <c r="O193" s="46" t="s">
        <v>452</v>
      </c>
      <c r="P193" s="12"/>
      <c r="Q193" s="34"/>
      <c r="R193" s="30">
        <f t="shared" si="58"/>
        <v>627</v>
      </c>
      <c r="S193" s="15">
        <f t="shared" si="59"/>
        <v>1150</v>
      </c>
      <c r="T193" s="16">
        <f t="shared" si="60"/>
        <v>949.95</v>
      </c>
    </row>
    <row r="194" spans="1:20" ht="16.5" customHeight="1" x14ac:dyDescent="0.25">
      <c r="A194" s="41">
        <v>562</v>
      </c>
      <c r="B194" s="41">
        <v>1050</v>
      </c>
      <c r="C194" s="41">
        <v>849.95</v>
      </c>
      <c r="D194" s="14">
        <f t="shared" si="55"/>
        <v>679.95</v>
      </c>
      <c r="E194" s="14">
        <f t="shared" si="56"/>
        <v>594.95000000000005</v>
      </c>
      <c r="F194" s="14">
        <f t="shared" si="57"/>
        <v>509.95</v>
      </c>
      <c r="G194" s="14" t="s">
        <v>20</v>
      </c>
      <c r="I194" s="37" t="s">
        <v>1239</v>
      </c>
      <c r="J194" s="32" t="s">
        <v>331</v>
      </c>
      <c r="K194" s="32" t="s">
        <v>1253</v>
      </c>
      <c r="L194" s="32" t="s">
        <v>1251</v>
      </c>
      <c r="M194" s="32" t="s">
        <v>425</v>
      </c>
      <c r="N194" s="32" t="s">
        <v>1721</v>
      </c>
      <c r="O194" s="46" t="s">
        <v>1242</v>
      </c>
      <c r="P194" s="12"/>
      <c r="Q194" s="34"/>
      <c r="R194" s="30">
        <f t="shared" si="58"/>
        <v>562</v>
      </c>
      <c r="S194" s="15">
        <f t="shared" si="59"/>
        <v>1050</v>
      </c>
      <c r="T194" s="16">
        <f t="shared" si="60"/>
        <v>849.95</v>
      </c>
    </row>
    <row r="195" spans="1:20" ht="16.5" customHeight="1" x14ac:dyDescent="0.25">
      <c r="A195" s="41">
        <v>492</v>
      </c>
      <c r="B195" s="41">
        <v>900</v>
      </c>
      <c r="C195" s="41">
        <v>749.95</v>
      </c>
      <c r="D195" s="14">
        <f t="shared" si="55"/>
        <v>599.95000000000005</v>
      </c>
      <c r="E195" s="14">
        <f t="shared" si="56"/>
        <v>524.95000000000005</v>
      </c>
      <c r="F195" s="14">
        <f t="shared" si="57"/>
        <v>449.95</v>
      </c>
      <c r="G195" s="14" t="s">
        <v>20</v>
      </c>
      <c r="I195" s="37" t="s">
        <v>1239</v>
      </c>
      <c r="J195" s="32" t="s">
        <v>331</v>
      </c>
      <c r="K195" s="32" t="s">
        <v>1253</v>
      </c>
      <c r="L195" s="32" t="s">
        <v>1251</v>
      </c>
      <c r="M195" s="32" t="s">
        <v>426</v>
      </c>
      <c r="N195" s="32" t="s">
        <v>1723</v>
      </c>
      <c r="O195" s="46" t="s">
        <v>1242</v>
      </c>
      <c r="P195" s="12"/>
      <c r="Q195" s="34"/>
      <c r="R195" s="30">
        <f t="shared" si="58"/>
        <v>492</v>
      </c>
      <c r="S195" s="15">
        <f t="shared" si="59"/>
        <v>900</v>
      </c>
      <c r="T195" s="16">
        <f t="shared" si="60"/>
        <v>749.95</v>
      </c>
    </row>
    <row r="196" spans="1:20" ht="16.5" customHeight="1" x14ac:dyDescent="0.25">
      <c r="A196" s="41">
        <v>562</v>
      </c>
      <c r="B196" s="41">
        <v>1050</v>
      </c>
      <c r="C196" s="41">
        <v>849.95</v>
      </c>
      <c r="D196" s="14">
        <f>CEILING((C196*0.8),1)-0.05</f>
        <v>679.95</v>
      </c>
      <c r="E196" s="14">
        <f>CEILING((C196*0.7),1)-0.05</f>
        <v>594.95000000000005</v>
      </c>
      <c r="F196" s="14">
        <f>CEILING((C196*0.6),1)-0.05</f>
        <v>509.95</v>
      </c>
      <c r="G196" s="14" t="s">
        <v>20</v>
      </c>
      <c r="I196" s="37" t="s">
        <v>1239</v>
      </c>
      <c r="J196" s="32" t="s">
        <v>331</v>
      </c>
      <c r="K196" s="32" t="s">
        <v>1253</v>
      </c>
      <c r="L196" s="66" t="s">
        <v>1268</v>
      </c>
      <c r="M196" s="32" t="s">
        <v>427</v>
      </c>
      <c r="N196" s="32" t="s">
        <v>1722</v>
      </c>
      <c r="O196" s="46" t="s">
        <v>450</v>
      </c>
      <c r="P196" s="12"/>
      <c r="Q196" s="34"/>
      <c r="R196" s="30">
        <f>A196</f>
        <v>562</v>
      </c>
      <c r="S196" s="15">
        <f>B196</f>
        <v>1050</v>
      </c>
      <c r="T196" s="16">
        <f>IF(QUANTUM=1,C196,IF(QUANTUM=2,D196,IF(QUANTUM=3,E196,IF(QUANTUM=4,F196,IF(QUANTUM=5,G196)))))</f>
        <v>849.95</v>
      </c>
    </row>
    <row r="197" spans="1:20" ht="16.5" customHeight="1" x14ac:dyDescent="0.25">
      <c r="A197" s="41">
        <v>492</v>
      </c>
      <c r="B197" s="41">
        <v>900</v>
      </c>
      <c r="C197" s="41">
        <v>749.95</v>
      </c>
      <c r="D197" s="14">
        <f t="shared" si="55"/>
        <v>599.95000000000005</v>
      </c>
      <c r="E197" s="14">
        <f t="shared" si="56"/>
        <v>524.95000000000005</v>
      </c>
      <c r="F197" s="14">
        <f t="shared" si="57"/>
        <v>449.95</v>
      </c>
      <c r="G197" s="14" t="s">
        <v>20</v>
      </c>
      <c r="I197" s="37" t="s">
        <v>1239</v>
      </c>
      <c r="J197" s="32" t="s">
        <v>331</v>
      </c>
      <c r="K197" s="32" t="s">
        <v>1253</v>
      </c>
      <c r="L197" s="66" t="s">
        <v>1268</v>
      </c>
      <c r="M197" s="32" t="s">
        <v>428</v>
      </c>
      <c r="N197" s="32" t="s">
        <v>1724</v>
      </c>
      <c r="O197" s="46" t="s">
        <v>450</v>
      </c>
      <c r="P197" s="12"/>
      <c r="Q197" s="34"/>
      <c r="R197" s="30">
        <f t="shared" si="58"/>
        <v>492</v>
      </c>
      <c r="S197" s="15">
        <f t="shared" si="59"/>
        <v>900</v>
      </c>
      <c r="T197" s="16">
        <f t="shared" si="60"/>
        <v>749.95</v>
      </c>
    </row>
    <row r="198" spans="1:20" ht="16.5" customHeight="1" x14ac:dyDescent="0.25">
      <c r="A198" s="41">
        <v>461</v>
      </c>
      <c r="B198" s="41">
        <v>850</v>
      </c>
      <c r="C198" s="41">
        <v>699.95</v>
      </c>
      <c r="D198" s="14">
        <f t="shared" si="55"/>
        <v>559.95000000000005</v>
      </c>
      <c r="E198" s="14">
        <f t="shared" si="56"/>
        <v>489.95</v>
      </c>
      <c r="F198" s="14">
        <f t="shared" si="57"/>
        <v>419.95</v>
      </c>
      <c r="G198" s="14" t="s">
        <v>20</v>
      </c>
      <c r="I198" s="37" t="s">
        <v>1239</v>
      </c>
      <c r="J198" s="32" t="s">
        <v>331</v>
      </c>
      <c r="K198" s="32" t="s">
        <v>1253</v>
      </c>
      <c r="L198" s="66" t="s">
        <v>1268</v>
      </c>
      <c r="M198" s="32" t="s">
        <v>429</v>
      </c>
      <c r="N198" s="32" t="s">
        <v>1725</v>
      </c>
      <c r="O198" s="46" t="s">
        <v>450</v>
      </c>
      <c r="P198" s="12"/>
      <c r="Q198" s="34"/>
      <c r="R198" s="30">
        <f t="shared" si="58"/>
        <v>461</v>
      </c>
      <c r="S198" s="15">
        <f t="shared" si="59"/>
        <v>850</v>
      </c>
      <c r="T198" s="16">
        <f t="shared" si="60"/>
        <v>699.95</v>
      </c>
    </row>
    <row r="199" spans="1:20" ht="16.5" customHeight="1" x14ac:dyDescent="0.25">
      <c r="A199" s="41">
        <v>595</v>
      </c>
      <c r="B199" s="41">
        <v>1100</v>
      </c>
      <c r="C199" s="41">
        <v>899.95</v>
      </c>
      <c r="D199" s="14">
        <f t="shared" si="55"/>
        <v>719.95</v>
      </c>
      <c r="E199" s="14">
        <f t="shared" si="56"/>
        <v>629.95000000000005</v>
      </c>
      <c r="F199" s="14">
        <f t="shared" si="57"/>
        <v>539.95000000000005</v>
      </c>
      <c r="G199" s="14" t="s">
        <v>20</v>
      </c>
      <c r="I199" s="37" t="s">
        <v>1239</v>
      </c>
      <c r="J199" s="32" t="s">
        <v>331</v>
      </c>
      <c r="K199" s="32" t="s">
        <v>1253</v>
      </c>
      <c r="L199" s="66" t="s">
        <v>1252</v>
      </c>
      <c r="M199" s="32" t="s">
        <v>430</v>
      </c>
      <c r="N199" s="32" t="s">
        <v>1726</v>
      </c>
      <c r="O199" s="46" t="s">
        <v>448</v>
      </c>
      <c r="P199" s="12"/>
      <c r="Q199" s="34"/>
      <c r="R199" s="30">
        <f t="shared" si="58"/>
        <v>595</v>
      </c>
      <c r="S199" s="15">
        <f t="shared" si="59"/>
        <v>1100</v>
      </c>
      <c r="T199" s="16">
        <f t="shared" si="60"/>
        <v>899.95</v>
      </c>
    </row>
    <row r="200" spans="1:20" ht="16.5" customHeight="1" x14ac:dyDescent="0.25">
      <c r="A200" s="41">
        <v>527</v>
      </c>
      <c r="B200" s="41">
        <v>975</v>
      </c>
      <c r="C200" s="41">
        <v>799.95</v>
      </c>
      <c r="D200" s="14">
        <f t="shared" si="55"/>
        <v>639.95000000000005</v>
      </c>
      <c r="E200" s="14">
        <f t="shared" si="56"/>
        <v>559.95000000000005</v>
      </c>
      <c r="F200" s="14">
        <f t="shared" si="57"/>
        <v>479.95</v>
      </c>
      <c r="G200" s="14" t="s">
        <v>20</v>
      </c>
      <c r="I200" s="37" t="s">
        <v>1239</v>
      </c>
      <c r="J200" s="32" t="s">
        <v>331</v>
      </c>
      <c r="K200" s="32" t="s">
        <v>1253</v>
      </c>
      <c r="L200" s="66" t="s">
        <v>1252</v>
      </c>
      <c r="M200" s="32" t="s">
        <v>431</v>
      </c>
      <c r="N200" s="32" t="s">
        <v>1727</v>
      </c>
      <c r="O200" s="46" t="s">
        <v>448</v>
      </c>
      <c r="P200" s="12"/>
      <c r="Q200" s="34"/>
      <c r="R200" s="30">
        <f t="shared" si="58"/>
        <v>527</v>
      </c>
      <c r="S200" s="15">
        <f t="shared" si="59"/>
        <v>975</v>
      </c>
      <c r="T200" s="16">
        <f t="shared" si="60"/>
        <v>799.95</v>
      </c>
    </row>
    <row r="201" spans="1:20" ht="16.5" customHeight="1" x14ac:dyDescent="0.25">
      <c r="A201" s="41">
        <v>461</v>
      </c>
      <c r="B201" s="41">
        <v>850</v>
      </c>
      <c r="C201" s="41">
        <v>699.95</v>
      </c>
      <c r="D201" s="14">
        <f t="shared" si="55"/>
        <v>559.95000000000005</v>
      </c>
      <c r="E201" s="14">
        <f t="shared" si="56"/>
        <v>489.95</v>
      </c>
      <c r="F201" s="14">
        <f t="shared" si="57"/>
        <v>419.95</v>
      </c>
      <c r="G201" s="14" t="s">
        <v>20</v>
      </c>
      <c r="I201" s="37" t="s">
        <v>1239</v>
      </c>
      <c r="J201" s="32" t="s">
        <v>331</v>
      </c>
      <c r="K201" s="32" t="s">
        <v>1253</v>
      </c>
      <c r="L201" s="66" t="s">
        <v>1269</v>
      </c>
      <c r="M201" s="32" t="s">
        <v>432</v>
      </c>
      <c r="N201" s="32" t="s">
        <v>1728</v>
      </c>
      <c r="O201" s="46" t="s">
        <v>451</v>
      </c>
      <c r="P201" s="12"/>
      <c r="Q201" s="34"/>
      <c r="R201" s="30">
        <f t="shared" si="58"/>
        <v>461</v>
      </c>
      <c r="S201" s="15">
        <f t="shared" si="59"/>
        <v>850</v>
      </c>
      <c r="T201" s="16">
        <f t="shared" si="60"/>
        <v>699.95</v>
      </c>
    </row>
    <row r="202" spans="1:20" ht="16.5" customHeight="1" x14ac:dyDescent="0.25">
      <c r="A202" s="41">
        <v>595</v>
      </c>
      <c r="B202" s="41">
        <v>1100</v>
      </c>
      <c r="C202" s="41">
        <v>899.95</v>
      </c>
      <c r="D202" s="14">
        <f t="shared" ref="D202:D207" si="61">CEILING((C202*0.8),1)-0.05</f>
        <v>719.95</v>
      </c>
      <c r="E202" s="14">
        <f t="shared" ref="E202:E207" si="62">CEILING((C202*0.7),1)-0.05</f>
        <v>629.95000000000005</v>
      </c>
      <c r="F202" s="14">
        <f t="shared" ref="F202:F207" si="63">CEILING((C202*0.6),1)-0.05</f>
        <v>539.95000000000005</v>
      </c>
      <c r="G202" s="14" t="s">
        <v>20</v>
      </c>
      <c r="I202" s="37" t="s">
        <v>1239</v>
      </c>
      <c r="J202" s="32" t="s">
        <v>331</v>
      </c>
      <c r="K202" s="32" t="s">
        <v>352</v>
      </c>
      <c r="L202" s="32" t="s">
        <v>1249</v>
      </c>
      <c r="M202" s="32" t="s">
        <v>415</v>
      </c>
      <c r="N202" s="32" t="s">
        <v>1729</v>
      </c>
      <c r="O202" s="46" t="s">
        <v>447</v>
      </c>
      <c r="P202" s="12"/>
      <c r="Q202" s="34"/>
      <c r="R202" s="30">
        <f t="shared" ref="R202:S207" si="64">A202</f>
        <v>595</v>
      </c>
      <c r="S202" s="15">
        <f t="shared" si="64"/>
        <v>1100</v>
      </c>
      <c r="T202" s="16">
        <f t="shared" ref="T202:T207" si="65">IF(QUANTUM=1,C202,IF(QUANTUM=2,D202,IF(QUANTUM=3,E202,IF(QUANTUM=4,F202,IF(QUANTUM=5,G202)))))</f>
        <v>899.95</v>
      </c>
    </row>
    <row r="203" spans="1:20" ht="16.5" customHeight="1" x14ac:dyDescent="0.25">
      <c r="A203" s="41">
        <v>562</v>
      </c>
      <c r="B203" s="41">
        <v>1050</v>
      </c>
      <c r="C203" s="41">
        <v>849.95</v>
      </c>
      <c r="D203" s="14">
        <f t="shared" si="61"/>
        <v>679.95</v>
      </c>
      <c r="E203" s="14">
        <f t="shared" si="62"/>
        <v>594.95000000000005</v>
      </c>
      <c r="F203" s="14">
        <f t="shared" si="63"/>
        <v>509.95</v>
      </c>
      <c r="G203" s="14" t="s">
        <v>20</v>
      </c>
      <c r="I203" s="37" t="s">
        <v>1239</v>
      </c>
      <c r="J203" s="32" t="s">
        <v>331</v>
      </c>
      <c r="K203" s="32" t="s">
        <v>352</v>
      </c>
      <c r="L203" s="32" t="s">
        <v>1249</v>
      </c>
      <c r="M203" s="32" t="s">
        <v>414</v>
      </c>
      <c r="N203" s="32" t="s">
        <v>1730</v>
      </c>
      <c r="O203" s="46" t="s">
        <v>447</v>
      </c>
      <c r="P203" s="12"/>
      <c r="Q203" s="34"/>
      <c r="R203" s="30">
        <f t="shared" si="64"/>
        <v>562</v>
      </c>
      <c r="S203" s="15">
        <f t="shared" si="64"/>
        <v>1050</v>
      </c>
      <c r="T203" s="16">
        <f t="shared" si="65"/>
        <v>849.95</v>
      </c>
    </row>
    <row r="204" spans="1:20" ht="16.5" customHeight="1" x14ac:dyDescent="0.25">
      <c r="A204" s="41">
        <v>492</v>
      </c>
      <c r="B204" s="41">
        <v>900</v>
      </c>
      <c r="C204" s="41">
        <v>749.95</v>
      </c>
      <c r="D204" s="14">
        <f t="shared" si="61"/>
        <v>599.95000000000005</v>
      </c>
      <c r="E204" s="14">
        <f t="shared" si="62"/>
        <v>524.95000000000005</v>
      </c>
      <c r="F204" s="14">
        <f t="shared" si="63"/>
        <v>449.95</v>
      </c>
      <c r="G204" s="14" t="s">
        <v>20</v>
      </c>
      <c r="I204" s="37" t="s">
        <v>1239</v>
      </c>
      <c r="J204" s="32" t="s">
        <v>331</v>
      </c>
      <c r="K204" s="32" t="s">
        <v>352</v>
      </c>
      <c r="L204" s="32" t="s">
        <v>1249</v>
      </c>
      <c r="M204" s="32" t="s">
        <v>416</v>
      </c>
      <c r="N204" s="32" t="s">
        <v>1731</v>
      </c>
      <c r="O204" s="46" t="s">
        <v>447</v>
      </c>
      <c r="P204" s="12"/>
      <c r="Q204" s="34"/>
      <c r="R204" s="30">
        <f t="shared" si="64"/>
        <v>492</v>
      </c>
      <c r="S204" s="15">
        <f t="shared" si="64"/>
        <v>900</v>
      </c>
      <c r="T204" s="16">
        <f t="shared" si="65"/>
        <v>749.95</v>
      </c>
    </row>
    <row r="205" spans="1:20" ht="16.5" customHeight="1" x14ac:dyDescent="0.25">
      <c r="A205" s="41">
        <v>595</v>
      </c>
      <c r="B205" s="41">
        <v>1100</v>
      </c>
      <c r="C205" s="41">
        <v>899.95</v>
      </c>
      <c r="D205" s="14">
        <f t="shared" si="61"/>
        <v>719.95</v>
      </c>
      <c r="E205" s="14">
        <f t="shared" si="62"/>
        <v>629.95000000000005</v>
      </c>
      <c r="F205" s="14">
        <f t="shared" si="63"/>
        <v>539.95000000000005</v>
      </c>
      <c r="G205" s="14" t="s">
        <v>20</v>
      </c>
      <c r="I205" s="37" t="s">
        <v>1239</v>
      </c>
      <c r="J205" s="32" t="s">
        <v>331</v>
      </c>
      <c r="K205" s="32" t="s">
        <v>352</v>
      </c>
      <c r="L205" s="32" t="s">
        <v>1267</v>
      </c>
      <c r="M205" s="32" t="s">
        <v>417</v>
      </c>
      <c r="N205" s="32" t="s">
        <v>1732</v>
      </c>
      <c r="O205" s="46" t="s">
        <v>450</v>
      </c>
      <c r="P205" s="12"/>
      <c r="Q205" s="34"/>
      <c r="R205" s="30">
        <f t="shared" si="64"/>
        <v>595</v>
      </c>
      <c r="S205" s="15">
        <f t="shared" si="64"/>
        <v>1100</v>
      </c>
      <c r="T205" s="16">
        <f t="shared" si="65"/>
        <v>899.95</v>
      </c>
    </row>
    <row r="206" spans="1:20" ht="16.5" customHeight="1" x14ac:dyDescent="0.25">
      <c r="A206" s="41">
        <v>527</v>
      </c>
      <c r="B206" s="41">
        <v>975</v>
      </c>
      <c r="C206" s="41">
        <v>799.95</v>
      </c>
      <c r="D206" s="14">
        <f t="shared" si="61"/>
        <v>639.95000000000005</v>
      </c>
      <c r="E206" s="14">
        <f t="shared" si="62"/>
        <v>559.95000000000005</v>
      </c>
      <c r="F206" s="14">
        <f t="shared" si="63"/>
        <v>479.95</v>
      </c>
      <c r="G206" s="14" t="s">
        <v>20</v>
      </c>
      <c r="I206" s="37" t="s">
        <v>1239</v>
      </c>
      <c r="J206" s="32" t="s">
        <v>331</v>
      </c>
      <c r="K206" s="32" t="s">
        <v>352</v>
      </c>
      <c r="L206" s="32" t="s">
        <v>1267</v>
      </c>
      <c r="M206" s="32" t="s">
        <v>418</v>
      </c>
      <c r="N206" s="32" t="s">
        <v>1733</v>
      </c>
      <c r="O206" s="46" t="s">
        <v>450</v>
      </c>
      <c r="P206" s="12"/>
      <c r="Q206" s="34"/>
      <c r="R206" s="30">
        <f t="shared" si="64"/>
        <v>527</v>
      </c>
      <c r="S206" s="15">
        <f t="shared" si="64"/>
        <v>975</v>
      </c>
      <c r="T206" s="16">
        <f t="shared" si="65"/>
        <v>799.95</v>
      </c>
    </row>
    <row r="207" spans="1:20" ht="16.5" customHeight="1" x14ac:dyDescent="0.25">
      <c r="A207" s="41">
        <v>461</v>
      </c>
      <c r="B207" s="41">
        <v>850</v>
      </c>
      <c r="C207" s="41">
        <v>699.95</v>
      </c>
      <c r="D207" s="14">
        <f t="shared" si="61"/>
        <v>559.95000000000005</v>
      </c>
      <c r="E207" s="14">
        <f t="shared" si="62"/>
        <v>489.95</v>
      </c>
      <c r="F207" s="14">
        <f t="shared" si="63"/>
        <v>419.95</v>
      </c>
      <c r="G207" s="14" t="s">
        <v>20</v>
      </c>
      <c r="I207" s="37" t="s">
        <v>1239</v>
      </c>
      <c r="J207" s="32" t="s">
        <v>331</v>
      </c>
      <c r="K207" s="32" t="s">
        <v>352</v>
      </c>
      <c r="L207" s="32" t="s">
        <v>1267</v>
      </c>
      <c r="M207" s="32" t="s">
        <v>419</v>
      </c>
      <c r="N207" s="32" t="s">
        <v>1734</v>
      </c>
      <c r="O207" s="46" t="s">
        <v>450</v>
      </c>
      <c r="P207" s="12"/>
      <c r="Q207" s="34"/>
      <c r="R207" s="30">
        <f t="shared" si="64"/>
        <v>461</v>
      </c>
      <c r="S207" s="15">
        <f t="shared" si="64"/>
        <v>850</v>
      </c>
      <c r="T207" s="16">
        <f t="shared" si="65"/>
        <v>699.95</v>
      </c>
    </row>
    <row r="208" spans="1:20" ht="16.5" customHeight="1" x14ac:dyDescent="0.25">
      <c r="A208" s="41">
        <v>562</v>
      </c>
      <c r="B208" s="41">
        <v>1050</v>
      </c>
      <c r="C208" s="41">
        <v>849.95</v>
      </c>
      <c r="D208" s="14">
        <f t="shared" ref="D208:D220" si="66">CEILING((C208*0.8),1)-0.05</f>
        <v>679.95</v>
      </c>
      <c r="E208" s="14">
        <f t="shared" ref="E208:E220" si="67">CEILING((C208*0.7),1)-0.05</f>
        <v>594.95000000000005</v>
      </c>
      <c r="F208" s="14">
        <f t="shared" ref="F208:F220" si="68">CEILING((C208*0.6),1)-0.05</f>
        <v>509.95</v>
      </c>
      <c r="G208" s="14" t="s">
        <v>20</v>
      </c>
      <c r="I208" s="37" t="s">
        <v>1239</v>
      </c>
      <c r="J208" s="32" t="s">
        <v>331</v>
      </c>
      <c r="K208" s="32" t="s">
        <v>352</v>
      </c>
      <c r="L208" s="32" t="s">
        <v>457</v>
      </c>
      <c r="M208" s="32" t="s">
        <v>411</v>
      </c>
      <c r="N208" s="32" t="s">
        <v>1735</v>
      </c>
      <c r="O208" s="46" t="s">
        <v>447</v>
      </c>
      <c r="P208" s="12"/>
      <c r="Q208" s="34"/>
      <c r="R208" s="30">
        <f t="shared" ref="R208:R255" si="69">A208</f>
        <v>562</v>
      </c>
      <c r="S208" s="15">
        <f t="shared" ref="S208:S255" si="70">B208</f>
        <v>1050</v>
      </c>
      <c r="T208" s="16">
        <f t="shared" ref="T208:T255" si="71">IF(QUANTUM=1,C208,IF(QUANTUM=2,D208,IF(QUANTUM=3,E208,IF(QUANTUM=4,F208,IF(QUANTUM=5,G208)))))</f>
        <v>849.95</v>
      </c>
    </row>
    <row r="209" spans="1:20" ht="16.5" customHeight="1" x14ac:dyDescent="0.25">
      <c r="A209" s="41">
        <v>492</v>
      </c>
      <c r="B209" s="41">
        <v>900</v>
      </c>
      <c r="C209" s="41">
        <v>749.95</v>
      </c>
      <c r="D209" s="14">
        <f t="shared" si="66"/>
        <v>599.95000000000005</v>
      </c>
      <c r="E209" s="14">
        <f t="shared" si="67"/>
        <v>524.95000000000005</v>
      </c>
      <c r="F209" s="14">
        <f t="shared" si="68"/>
        <v>449.95</v>
      </c>
      <c r="G209" s="14" t="s">
        <v>20</v>
      </c>
      <c r="I209" s="37" t="s">
        <v>1239</v>
      </c>
      <c r="J209" s="32" t="s">
        <v>331</v>
      </c>
      <c r="K209" s="32" t="s">
        <v>352</v>
      </c>
      <c r="L209" s="32" t="s">
        <v>457</v>
      </c>
      <c r="M209" s="32" t="s">
        <v>412</v>
      </c>
      <c r="N209" s="32" t="s">
        <v>1736</v>
      </c>
      <c r="O209" s="46" t="s">
        <v>447</v>
      </c>
      <c r="P209" s="12"/>
      <c r="Q209" s="34"/>
      <c r="R209" s="30">
        <f t="shared" si="69"/>
        <v>492</v>
      </c>
      <c r="S209" s="15">
        <f t="shared" si="70"/>
        <v>900</v>
      </c>
      <c r="T209" s="16">
        <f t="shared" si="71"/>
        <v>749.95</v>
      </c>
    </row>
    <row r="210" spans="1:20" ht="16.5" customHeight="1" x14ac:dyDescent="0.25">
      <c r="A210" s="41">
        <v>492</v>
      </c>
      <c r="B210" s="41">
        <v>900</v>
      </c>
      <c r="C210" s="41">
        <v>749.95</v>
      </c>
      <c r="D210" s="14">
        <f t="shared" si="66"/>
        <v>599.95000000000005</v>
      </c>
      <c r="E210" s="14">
        <f t="shared" si="67"/>
        <v>524.95000000000005</v>
      </c>
      <c r="F210" s="14">
        <f t="shared" si="68"/>
        <v>449.95</v>
      </c>
      <c r="G210" s="14" t="s">
        <v>20</v>
      </c>
      <c r="I210" s="37" t="s">
        <v>1239</v>
      </c>
      <c r="J210" s="32" t="s">
        <v>331</v>
      </c>
      <c r="K210" s="32" t="s">
        <v>352</v>
      </c>
      <c r="L210" s="32" t="s">
        <v>1266</v>
      </c>
      <c r="M210" s="32" t="s">
        <v>413</v>
      </c>
      <c r="N210" s="32" t="s">
        <v>1737</v>
      </c>
      <c r="O210" s="46" t="s">
        <v>450</v>
      </c>
      <c r="P210" s="12"/>
      <c r="Q210" s="34"/>
      <c r="R210" s="30">
        <f t="shared" si="69"/>
        <v>492</v>
      </c>
      <c r="S210" s="15">
        <f t="shared" si="70"/>
        <v>900</v>
      </c>
      <c r="T210" s="16">
        <f t="shared" si="71"/>
        <v>749.95</v>
      </c>
    </row>
    <row r="211" spans="1:20" ht="16.5" customHeight="1" x14ac:dyDescent="0.25">
      <c r="A211" s="41">
        <v>136</v>
      </c>
      <c r="B211" s="41">
        <v>255</v>
      </c>
      <c r="C211" s="41">
        <v>209.95</v>
      </c>
      <c r="D211" s="14">
        <f t="shared" si="66"/>
        <v>167.95</v>
      </c>
      <c r="E211" s="14">
        <f t="shared" si="67"/>
        <v>146.94999999999999</v>
      </c>
      <c r="F211" s="14">
        <f t="shared" si="68"/>
        <v>125.95</v>
      </c>
      <c r="G211" s="14" t="s">
        <v>20</v>
      </c>
      <c r="I211" s="37" t="s">
        <v>1238</v>
      </c>
      <c r="J211" s="32" t="s">
        <v>331</v>
      </c>
      <c r="K211" s="32" t="s">
        <v>1174</v>
      </c>
      <c r="L211" s="32" t="s">
        <v>1134</v>
      </c>
      <c r="M211" s="32" t="s">
        <v>433</v>
      </c>
      <c r="N211" s="32" t="s">
        <v>1738</v>
      </c>
      <c r="O211" s="46" t="s">
        <v>454</v>
      </c>
      <c r="P211" s="12"/>
      <c r="Q211" s="34"/>
      <c r="R211" s="30">
        <f t="shared" si="69"/>
        <v>136</v>
      </c>
      <c r="S211" s="15">
        <f t="shared" si="70"/>
        <v>255</v>
      </c>
      <c r="T211" s="16">
        <f t="shared" si="71"/>
        <v>209.95</v>
      </c>
    </row>
    <row r="212" spans="1:20" ht="16.5" customHeight="1" x14ac:dyDescent="0.25">
      <c r="A212" s="41">
        <v>113</v>
      </c>
      <c r="B212" s="41">
        <v>210</v>
      </c>
      <c r="C212" s="41">
        <v>174.95</v>
      </c>
      <c r="D212" s="14">
        <f t="shared" si="66"/>
        <v>139.94999999999999</v>
      </c>
      <c r="E212" s="14">
        <f t="shared" si="67"/>
        <v>122.95</v>
      </c>
      <c r="F212" s="14">
        <f t="shared" si="68"/>
        <v>104.95</v>
      </c>
      <c r="G212" s="14" t="s">
        <v>20</v>
      </c>
      <c r="I212" s="37" t="s">
        <v>1238</v>
      </c>
      <c r="J212" s="32" t="s">
        <v>331</v>
      </c>
      <c r="K212" s="32" t="s">
        <v>1174</v>
      </c>
      <c r="L212" s="32" t="s">
        <v>1134</v>
      </c>
      <c r="M212" s="32" t="s">
        <v>434</v>
      </c>
      <c r="N212" s="32" t="s">
        <v>1739</v>
      </c>
      <c r="O212" s="46" t="s">
        <v>454</v>
      </c>
      <c r="P212" s="12"/>
      <c r="Q212" s="11"/>
      <c r="R212" s="15">
        <f t="shared" si="69"/>
        <v>113</v>
      </c>
      <c r="S212" s="15">
        <f t="shared" si="70"/>
        <v>210</v>
      </c>
      <c r="T212" s="16">
        <f t="shared" si="71"/>
        <v>174.95</v>
      </c>
    </row>
    <row r="213" spans="1:20" ht="16.5" customHeight="1" x14ac:dyDescent="0.25">
      <c r="A213" s="41">
        <v>136</v>
      </c>
      <c r="B213" s="41">
        <v>255</v>
      </c>
      <c r="C213" s="41">
        <v>209.95</v>
      </c>
      <c r="D213" s="14">
        <f t="shared" si="66"/>
        <v>167.95</v>
      </c>
      <c r="E213" s="14">
        <f t="shared" si="67"/>
        <v>146.94999999999999</v>
      </c>
      <c r="F213" s="14">
        <f t="shared" si="68"/>
        <v>125.95</v>
      </c>
      <c r="G213" s="14" t="s">
        <v>20</v>
      </c>
      <c r="I213" s="37" t="s">
        <v>1238</v>
      </c>
      <c r="J213" s="32" t="s">
        <v>331</v>
      </c>
      <c r="K213" s="32" t="s">
        <v>1174</v>
      </c>
      <c r="L213" s="32" t="s">
        <v>1150</v>
      </c>
      <c r="M213" s="32" t="s">
        <v>435</v>
      </c>
      <c r="N213" s="32" t="s">
        <v>1740</v>
      </c>
      <c r="O213" s="46" t="s">
        <v>450</v>
      </c>
      <c r="P213" s="12"/>
      <c r="Q213" s="34"/>
      <c r="R213" s="30">
        <f t="shared" si="69"/>
        <v>136</v>
      </c>
      <c r="S213" s="15">
        <f t="shared" si="70"/>
        <v>255</v>
      </c>
      <c r="T213" s="16">
        <f t="shared" si="71"/>
        <v>209.95</v>
      </c>
    </row>
    <row r="214" spans="1:20" ht="16.5" customHeight="1" x14ac:dyDescent="0.25">
      <c r="A214" s="41">
        <v>113</v>
      </c>
      <c r="B214" s="41">
        <v>210</v>
      </c>
      <c r="C214" s="41">
        <v>174.95</v>
      </c>
      <c r="D214" s="14">
        <f t="shared" si="66"/>
        <v>139.94999999999999</v>
      </c>
      <c r="E214" s="14">
        <f t="shared" si="67"/>
        <v>122.95</v>
      </c>
      <c r="F214" s="14">
        <f t="shared" si="68"/>
        <v>104.95</v>
      </c>
      <c r="G214" s="14" t="s">
        <v>20</v>
      </c>
      <c r="I214" s="37" t="s">
        <v>1238</v>
      </c>
      <c r="J214" s="32" t="s">
        <v>331</v>
      </c>
      <c r="K214" s="32" t="s">
        <v>1174</v>
      </c>
      <c r="L214" s="32" t="s">
        <v>1151</v>
      </c>
      <c r="M214" s="32" t="s">
        <v>436</v>
      </c>
      <c r="N214" s="32" t="s">
        <v>1566</v>
      </c>
      <c r="O214" s="46" t="s">
        <v>450</v>
      </c>
      <c r="P214" s="12"/>
      <c r="Q214" s="34"/>
      <c r="R214" s="30">
        <f t="shared" si="69"/>
        <v>113</v>
      </c>
      <c r="S214" s="15">
        <f t="shared" si="70"/>
        <v>210</v>
      </c>
      <c r="T214" s="16">
        <f t="shared" si="71"/>
        <v>174.95</v>
      </c>
    </row>
    <row r="215" spans="1:20" ht="16.5" customHeight="1" x14ac:dyDescent="0.25">
      <c r="A215" s="41">
        <v>113</v>
      </c>
      <c r="B215" s="41">
        <v>210</v>
      </c>
      <c r="C215" s="41">
        <v>174.95</v>
      </c>
      <c r="D215" s="14">
        <f t="shared" si="66"/>
        <v>139.94999999999999</v>
      </c>
      <c r="E215" s="14">
        <f t="shared" si="67"/>
        <v>122.95</v>
      </c>
      <c r="F215" s="14">
        <f t="shared" si="68"/>
        <v>104.95</v>
      </c>
      <c r="G215" s="14" t="s">
        <v>20</v>
      </c>
      <c r="I215" s="37" t="s">
        <v>1238</v>
      </c>
      <c r="J215" s="32" t="s">
        <v>331</v>
      </c>
      <c r="K215" s="32" t="s">
        <v>1174</v>
      </c>
      <c r="L215" s="32" t="s">
        <v>1151</v>
      </c>
      <c r="M215" s="32" t="s">
        <v>440</v>
      </c>
      <c r="N215" s="32" t="s">
        <v>1567</v>
      </c>
      <c r="O215" s="46" t="s">
        <v>450</v>
      </c>
      <c r="P215" s="12"/>
      <c r="Q215" s="34"/>
      <c r="R215" s="30">
        <f t="shared" si="69"/>
        <v>113</v>
      </c>
      <c r="S215" s="15">
        <f t="shared" si="70"/>
        <v>210</v>
      </c>
      <c r="T215" s="16">
        <f t="shared" si="71"/>
        <v>174.95</v>
      </c>
    </row>
    <row r="216" spans="1:20" ht="16.5" customHeight="1" x14ac:dyDescent="0.25">
      <c r="A216" s="41">
        <v>90</v>
      </c>
      <c r="B216" s="41">
        <v>175</v>
      </c>
      <c r="C216" s="41">
        <v>139.94999999999999</v>
      </c>
      <c r="D216" s="14">
        <f t="shared" si="66"/>
        <v>111.95</v>
      </c>
      <c r="E216" s="14">
        <f t="shared" si="67"/>
        <v>97.95</v>
      </c>
      <c r="F216" s="14">
        <f t="shared" si="68"/>
        <v>83.95</v>
      </c>
      <c r="G216" s="14" t="s">
        <v>20</v>
      </c>
      <c r="I216" s="37" t="s">
        <v>1238</v>
      </c>
      <c r="J216" s="32" t="s">
        <v>331</v>
      </c>
      <c r="K216" s="32" t="s">
        <v>1174</v>
      </c>
      <c r="L216" s="32" t="s">
        <v>1151</v>
      </c>
      <c r="M216" s="32" t="s">
        <v>437</v>
      </c>
      <c r="N216" s="32" t="s">
        <v>1568</v>
      </c>
      <c r="O216" s="46" t="s">
        <v>1245</v>
      </c>
      <c r="P216" s="12"/>
      <c r="Q216" s="34"/>
      <c r="R216" s="30">
        <f t="shared" si="69"/>
        <v>90</v>
      </c>
      <c r="S216" s="15">
        <f t="shared" si="70"/>
        <v>175</v>
      </c>
      <c r="T216" s="16">
        <f t="shared" si="71"/>
        <v>139.94999999999999</v>
      </c>
    </row>
    <row r="217" spans="1:20" ht="16.5" customHeight="1" x14ac:dyDescent="0.25">
      <c r="A217" s="41">
        <v>90</v>
      </c>
      <c r="B217" s="41">
        <v>175</v>
      </c>
      <c r="C217" s="41">
        <v>139.94999999999999</v>
      </c>
      <c r="D217" s="14">
        <f t="shared" si="66"/>
        <v>111.95</v>
      </c>
      <c r="E217" s="14">
        <f t="shared" si="67"/>
        <v>97.95</v>
      </c>
      <c r="F217" s="14">
        <f t="shared" si="68"/>
        <v>83.95</v>
      </c>
      <c r="G217" s="14" t="s">
        <v>20</v>
      </c>
      <c r="I217" s="37" t="s">
        <v>1238</v>
      </c>
      <c r="J217" s="32" t="s">
        <v>331</v>
      </c>
      <c r="K217" s="32" t="s">
        <v>1174</v>
      </c>
      <c r="L217" s="32" t="s">
        <v>1151</v>
      </c>
      <c r="M217" s="32" t="s">
        <v>441</v>
      </c>
      <c r="N217" s="32" t="s">
        <v>1569</v>
      </c>
      <c r="O217" s="46" t="s">
        <v>1245</v>
      </c>
      <c r="P217" s="12"/>
      <c r="Q217" s="34"/>
      <c r="R217" s="30">
        <f t="shared" si="69"/>
        <v>90</v>
      </c>
      <c r="S217" s="15">
        <f t="shared" si="70"/>
        <v>175</v>
      </c>
      <c r="T217" s="16">
        <f t="shared" si="71"/>
        <v>139.94999999999999</v>
      </c>
    </row>
    <row r="218" spans="1:20" ht="16.5" customHeight="1" x14ac:dyDescent="0.25">
      <c r="A218" s="41">
        <v>78</v>
      </c>
      <c r="B218" s="41">
        <v>140</v>
      </c>
      <c r="C218" s="41">
        <v>119.95</v>
      </c>
      <c r="D218" s="14">
        <f t="shared" si="66"/>
        <v>95.95</v>
      </c>
      <c r="E218" s="14">
        <f t="shared" si="67"/>
        <v>83.95</v>
      </c>
      <c r="F218" s="14">
        <f t="shared" si="68"/>
        <v>71.95</v>
      </c>
      <c r="G218" s="14" t="s">
        <v>20</v>
      </c>
      <c r="I218" s="37" t="s">
        <v>1238</v>
      </c>
      <c r="J218" s="32" t="s">
        <v>331</v>
      </c>
      <c r="K218" s="32" t="s">
        <v>1174</v>
      </c>
      <c r="L218" s="32" t="s">
        <v>1151</v>
      </c>
      <c r="M218" s="32" t="s">
        <v>438</v>
      </c>
      <c r="N218" s="32" t="s">
        <v>1570</v>
      </c>
      <c r="O218" s="46" t="s">
        <v>1246</v>
      </c>
      <c r="P218" s="12"/>
      <c r="Q218" s="34"/>
      <c r="R218" s="30">
        <f t="shared" si="69"/>
        <v>78</v>
      </c>
      <c r="S218" s="15">
        <f t="shared" si="70"/>
        <v>140</v>
      </c>
      <c r="T218" s="16">
        <f t="shared" si="71"/>
        <v>119.95</v>
      </c>
    </row>
    <row r="219" spans="1:20" ht="16.5" customHeight="1" x14ac:dyDescent="0.25">
      <c r="A219" s="41">
        <v>78</v>
      </c>
      <c r="B219" s="41">
        <v>140</v>
      </c>
      <c r="C219" s="41">
        <v>119.95</v>
      </c>
      <c r="D219" s="14">
        <f t="shared" si="66"/>
        <v>95.95</v>
      </c>
      <c r="E219" s="14">
        <f t="shared" si="67"/>
        <v>83.95</v>
      </c>
      <c r="F219" s="14">
        <f t="shared" si="68"/>
        <v>71.95</v>
      </c>
      <c r="G219" s="14" t="s">
        <v>20</v>
      </c>
      <c r="I219" s="37" t="s">
        <v>1238</v>
      </c>
      <c r="J219" s="32" t="s">
        <v>331</v>
      </c>
      <c r="K219" s="32" t="s">
        <v>1174</v>
      </c>
      <c r="L219" s="32" t="s">
        <v>1151</v>
      </c>
      <c r="M219" s="32" t="s">
        <v>442</v>
      </c>
      <c r="N219" s="32" t="s">
        <v>1571</v>
      </c>
      <c r="O219" s="46" t="s">
        <v>1246</v>
      </c>
      <c r="P219" s="12"/>
      <c r="Q219" s="34"/>
      <c r="R219" s="30">
        <f t="shared" si="69"/>
        <v>78</v>
      </c>
      <c r="S219" s="15">
        <f t="shared" si="70"/>
        <v>140</v>
      </c>
      <c r="T219" s="16">
        <f t="shared" si="71"/>
        <v>119.95</v>
      </c>
    </row>
    <row r="220" spans="1:20" ht="16.5" customHeight="1" x14ac:dyDescent="0.25">
      <c r="A220" s="41">
        <v>65</v>
      </c>
      <c r="B220" s="41">
        <v>120</v>
      </c>
      <c r="C220" s="41">
        <v>99.95</v>
      </c>
      <c r="D220" s="14">
        <f t="shared" si="66"/>
        <v>79.95</v>
      </c>
      <c r="E220" s="14">
        <f t="shared" si="67"/>
        <v>69.95</v>
      </c>
      <c r="F220" s="14">
        <f t="shared" si="68"/>
        <v>59.95</v>
      </c>
      <c r="G220" s="14" t="s">
        <v>20</v>
      </c>
      <c r="I220" s="37" t="s">
        <v>1238</v>
      </c>
      <c r="J220" s="32" t="s">
        <v>331</v>
      </c>
      <c r="K220" s="32" t="s">
        <v>1174</v>
      </c>
      <c r="L220" s="32" t="s">
        <v>1151</v>
      </c>
      <c r="M220" s="32" t="s">
        <v>439</v>
      </c>
      <c r="N220" s="32" t="s">
        <v>1572</v>
      </c>
      <c r="O220" s="46" t="s">
        <v>1247</v>
      </c>
      <c r="P220" s="12"/>
      <c r="Q220" s="34"/>
      <c r="R220" s="30">
        <f t="shared" si="69"/>
        <v>65</v>
      </c>
      <c r="S220" s="15">
        <f t="shared" si="70"/>
        <v>120</v>
      </c>
      <c r="T220" s="16">
        <f t="shared" si="71"/>
        <v>99.95</v>
      </c>
    </row>
    <row r="221" spans="1:20" ht="16.5" customHeight="1" x14ac:dyDescent="0.25">
      <c r="A221" s="41">
        <v>65</v>
      </c>
      <c r="B221" s="41">
        <v>120</v>
      </c>
      <c r="C221" s="41">
        <v>99.95</v>
      </c>
      <c r="D221" s="14">
        <f t="shared" ref="D221:D255" si="72">CEILING((C221*0.8),1)-0.05</f>
        <v>79.95</v>
      </c>
      <c r="E221" s="14">
        <f t="shared" ref="E221:E255" si="73">CEILING((C221*0.7),1)-0.05</f>
        <v>69.95</v>
      </c>
      <c r="F221" s="14">
        <f t="shared" ref="F221:F255" si="74">CEILING((C221*0.6),1)-0.05</f>
        <v>59.95</v>
      </c>
      <c r="G221" s="14" t="s">
        <v>20</v>
      </c>
      <c r="I221" s="37" t="s">
        <v>1238</v>
      </c>
      <c r="J221" s="32" t="s">
        <v>331</v>
      </c>
      <c r="K221" s="32" t="s">
        <v>1174</v>
      </c>
      <c r="L221" s="32" t="s">
        <v>1151</v>
      </c>
      <c r="M221" s="32" t="s">
        <v>443</v>
      </c>
      <c r="N221" s="32" t="s">
        <v>1741</v>
      </c>
      <c r="O221" s="46" t="s">
        <v>1248</v>
      </c>
      <c r="P221" s="12"/>
      <c r="Q221" s="34"/>
      <c r="R221" s="30">
        <f t="shared" si="69"/>
        <v>65</v>
      </c>
      <c r="S221" s="15">
        <f t="shared" si="70"/>
        <v>120</v>
      </c>
      <c r="T221" s="16">
        <f t="shared" si="71"/>
        <v>99.95</v>
      </c>
    </row>
    <row r="222" spans="1:20" ht="16.5" customHeight="1" x14ac:dyDescent="0.25">
      <c r="A222" s="41">
        <v>425</v>
      </c>
      <c r="B222" s="41">
        <v>850</v>
      </c>
      <c r="C222" s="41">
        <v>850</v>
      </c>
      <c r="D222" s="14">
        <f t="shared" si="72"/>
        <v>679.95</v>
      </c>
      <c r="E222" s="14">
        <f t="shared" si="73"/>
        <v>594.95000000000005</v>
      </c>
      <c r="F222" s="14">
        <f t="shared" si="74"/>
        <v>509.95</v>
      </c>
      <c r="G222" s="14" t="s">
        <v>20</v>
      </c>
      <c r="I222" s="37" t="s">
        <v>1238</v>
      </c>
      <c r="J222" s="32" t="s">
        <v>763</v>
      </c>
      <c r="K222" s="32" t="s">
        <v>74</v>
      </c>
      <c r="L222" s="32" t="s">
        <v>1155</v>
      </c>
      <c r="M222" s="32" t="s">
        <v>807</v>
      </c>
      <c r="N222" s="32" t="s">
        <v>1189</v>
      </c>
      <c r="O222" s="46" t="s">
        <v>262</v>
      </c>
      <c r="P222" s="12"/>
      <c r="Q222" s="34"/>
      <c r="R222" s="30">
        <f t="shared" si="69"/>
        <v>425</v>
      </c>
      <c r="S222" s="15">
        <f t="shared" si="70"/>
        <v>850</v>
      </c>
      <c r="T222" s="16">
        <f t="shared" si="71"/>
        <v>850</v>
      </c>
    </row>
    <row r="223" spans="1:20" ht="16.5" customHeight="1" x14ac:dyDescent="0.25">
      <c r="A223" s="41">
        <v>60</v>
      </c>
      <c r="B223" s="41">
        <v>120</v>
      </c>
      <c r="C223" s="41">
        <v>120</v>
      </c>
      <c r="D223" s="14">
        <f t="shared" si="72"/>
        <v>95.95</v>
      </c>
      <c r="E223" s="14">
        <f t="shared" si="73"/>
        <v>83.95</v>
      </c>
      <c r="F223" s="14">
        <f t="shared" si="74"/>
        <v>71.95</v>
      </c>
      <c r="G223" s="14" t="s">
        <v>20</v>
      </c>
      <c r="I223" s="37" t="s">
        <v>1239</v>
      </c>
      <c r="J223" s="32" t="s">
        <v>763</v>
      </c>
      <c r="K223" s="32" t="s">
        <v>74</v>
      </c>
      <c r="L223" s="32" t="s">
        <v>1155</v>
      </c>
      <c r="M223" s="32" t="s">
        <v>783</v>
      </c>
      <c r="N223" s="32" t="s">
        <v>1742</v>
      </c>
      <c r="O223" s="46" t="s">
        <v>868</v>
      </c>
      <c r="P223" s="12"/>
      <c r="Q223" s="34"/>
      <c r="R223" s="30">
        <f t="shared" si="69"/>
        <v>60</v>
      </c>
      <c r="S223" s="15">
        <f t="shared" si="70"/>
        <v>120</v>
      </c>
      <c r="T223" s="16">
        <f t="shared" si="71"/>
        <v>120</v>
      </c>
    </row>
    <row r="224" spans="1:20" ht="16.5" customHeight="1" x14ac:dyDescent="0.25">
      <c r="A224" s="41">
        <v>60</v>
      </c>
      <c r="B224" s="41">
        <v>120</v>
      </c>
      <c r="C224" s="41">
        <v>120</v>
      </c>
      <c r="D224" s="14">
        <f t="shared" si="72"/>
        <v>95.95</v>
      </c>
      <c r="E224" s="14">
        <f t="shared" si="73"/>
        <v>83.95</v>
      </c>
      <c r="F224" s="14">
        <f t="shared" si="74"/>
        <v>71.95</v>
      </c>
      <c r="G224" s="14" t="s">
        <v>20</v>
      </c>
      <c r="I224" s="37" t="s">
        <v>1239</v>
      </c>
      <c r="J224" s="32" t="s">
        <v>763</v>
      </c>
      <c r="K224" s="32" t="s">
        <v>74</v>
      </c>
      <c r="L224" s="32" t="s">
        <v>1155</v>
      </c>
      <c r="M224" s="32" t="s">
        <v>805</v>
      </c>
      <c r="N224" s="32" t="s">
        <v>806</v>
      </c>
      <c r="O224" s="46" t="s">
        <v>867</v>
      </c>
      <c r="P224" s="12"/>
      <c r="Q224" s="34"/>
      <c r="R224" s="30">
        <f t="shared" si="69"/>
        <v>60</v>
      </c>
      <c r="S224" s="15">
        <f t="shared" si="70"/>
        <v>120</v>
      </c>
      <c r="T224" s="16">
        <f t="shared" si="71"/>
        <v>120</v>
      </c>
    </row>
    <row r="225" spans="1:20" ht="16.5" customHeight="1" x14ac:dyDescent="0.25">
      <c r="A225" s="41">
        <v>45</v>
      </c>
      <c r="B225" s="41">
        <v>90</v>
      </c>
      <c r="C225" s="41">
        <v>90</v>
      </c>
      <c r="D225" s="14">
        <f t="shared" si="72"/>
        <v>71.95</v>
      </c>
      <c r="E225" s="14">
        <f t="shared" si="73"/>
        <v>62.95</v>
      </c>
      <c r="F225" s="14">
        <f t="shared" si="74"/>
        <v>53.95</v>
      </c>
      <c r="G225" s="14" t="s">
        <v>20</v>
      </c>
      <c r="I225" s="37" t="s">
        <v>1239</v>
      </c>
      <c r="J225" s="32" t="s">
        <v>763</v>
      </c>
      <c r="K225" s="32" t="s">
        <v>74</v>
      </c>
      <c r="L225" s="32" t="s">
        <v>1155</v>
      </c>
      <c r="M225" s="32" t="s">
        <v>779</v>
      </c>
      <c r="N225" s="32" t="s">
        <v>1743</v>
      </c>
      <c r="O225" s="46" t="s">
        <v>867</v>
      </c>
      <c r="P225" s="12"/>
      <c r="Q225" s="34"/>
      <c r="R225" s="30">
        <f t="shared" si="69"/>
        <v>45</v>
      </c>
      <c r="S225" s="15">
        <f t="shared" si="70"/>
        <v>90</v>
      </c>
      <c r="T225" s="16">
        <f t="shared" si="71"/>
        <v>90</v>
      </c>
    </row>
    <row r="226" spans="1:20" ht="16.5" customHeight="1" x14ac:dyDescent="0.25">
      <c r="A226" s="41">
        <v>45</v>
      </c>
      <c r="B226" s="41">
        <v>90</v>
      </c>
      <c r="C226" s="41">
        <v>90</v>
      </c>
      <c r="D226" s="14">
        <f t="shared" si="72"/>
        <v>71.95</v>
      </c>
      <c r="E226" s="14">
        <f t="shared" si="73"/>
        <v>62.95</v>
      </c>
      <c r="F226" s="14">
        <f t="shared" si="74"/>
        <v>53.95</v>
      </c>
      <c r="G226" s="14" t="s">
        <v>20</v>
      </c>
      <c r="I226" s="37" t="s">
        <v>1239</v>
      </c>
      <c r="J226" s="32" t="s">
        <v>763</v>
      </c>
      <c r="K226" s="32" t="s">
        <v>74</v>
      </c>
      <c r="L226" s="32" t="s">
        <v>1155</v>
      </c>
      <c r="M226" s="32" t="s">
        <v>784</v>
      </c>
      <c r="N226" s="32" t="s">
        <v>1744</v>
      </c>
      <c r="O226" s="46" t="s">
        <v>868</v>
      </c>
      <c r="P226" s="12"/>
      <c r="Q226" s="34"/>
      <c r="R226" s="30">
        <f t="shared" si="69"/>
        <v>45</v>
      </c>
      <c r="S226" s="15">
        <f t="shared" si="70"/>
        <v>90</v>
      </c>
      <c r="T226" s="16">
        <f t="shared" si="71"/>
        <v>90</v>
      </c>
    </row>
    <row r="227" spans="1:20" ht="16.5" customHeight="1" x14ac:dyDescent="0.25">
      <c r="A227" s="41">
        <v>45</v>
      </c>
      <c r="B227" s="41">
        <v>90</v>
      </c>
      <c r="C227" s="41">
        <v>90</v>
      </c>
      <c r="D227" s="14">
        <f t="shared" si="72"/>
        <v>71.95</v>
      </c>
      <c r="E227" s="14">
        <f t="shared" si="73"/>
        <v>62.95</v>
      </c>
      <c r="F227" s="14">
        <f t="shared" si="74"/>
        <v>53.95</v>
      </c>
      <c r="G227" s="14" t="s">
        <v>20</v>
      </c>
      <c r="I227" s="37" t="s">
        <v>1239</v>
      </c>
      <c r="J227" s="32" t="s">
        <v>763</v>
      </c>
      <c r="K227" s="32" t="s">
        <v>74</v>
      </c>
      <c r="L227" s="32" t="s">
        <v>1155</v>
      </c>
      <c r="M227" s="32" t="s">
        <v>785</v>
      </c>
      <c r="N227" s="32" t="s">
        <v>786</v>
      </c>
      <c r="O227" s="46" t="s">
        <v>868</v>
      </c>
      <c r="P227" s="12"/>
      <c r="Q227" s="34"/>
      <c r="R227" s="30">
        <f t="shared" si="69"/>
        <v>45</v>
      </c>
      <c r="S227" s="15">
        <f t="shared" si="70"/>
        <v>90</v>
      </c>
      <c r="T227" s="16">
        <f t="shared" si="71"/>
        <v>90</v>
      </c>
    </row>
    <row r="228" spans="1:20" ht="16.5" customHeight="1" x14ac:dyDescent="0.25">
      <c r="A228" s="41">
        <v>30</v>
      </c>
      <c r="B228" s="41">
        <v>60</v>
      </c>
      <c r="C228" s="41">
        <v>60</v>
      </c>
      <c r="D228" s="14">
        <f t="shared" si="72"/>
        <v>47.95</v>
      </c>
      <c r="E228" s="14">
        <f t="shared" si="73"/>
        <v>41.95</v>
      </c>
      <c r="F228" s="14">
        <f t="shared" si="74"/>
        <v>35.950000000000003</v>
      </c>
      <c r="G228" s="14" t="s">
        <v>20</v>
      </c>
      <c r="I228" s="37" t="s">
        <v>1239</v>
      </c>
      <c r="J228" s="32" t="s">
        <v>763</v>
      </c>
      <c r="K228" s="32" t="s">
        <v>74</v>
      </c>
      <c r="L228" s="32" t="s">
        <v>1155</v>
      </c>
      <c r="M228" s="32" t="s">
        <v>780</v>
      </c>
      <c r="N228" s="32" t="s">
        <v>1745</v>
      </c>
      <c r="O228" s="46" t="s">
        <v>867</v>
      </c>
      <c r="P228" s="12"/>
      <c r="Q228" s="34"/>
      <c r="R228" s="30">
        <f t="shared" si="69"/>
        <v>30</v>
      </c>
      <c r="S228" s="15">
        <f t="shared" si="70"/>
        <v>60</v>
      </c>
      <c r="T228" s="16">
        <f t="shared" si="71"/>
        <v>60</v>
      </c>
    </row>
    <row r="229" spans="1:20" ht="16.5" customHeight="1" x14ac:dyDescent="0.25">
      <c r="A229" s="41">
        <v>30</v>
      </c>
      <c r="B229" s="41">
        <v>60</v>
      </c>
      <c r="C229" s="41">
        <v>60</v>
      </c>
      <c r="D229" s="14">
        <f t="shared" si="72"/>
        <v>47.95</v>
      </c>
      <c r="E229" s="14">
        <f t="shared" si="73"/>
        <v>41.95</v>
      </c>
      <c r="F229" s="14">
        <f t="shared" si="74"/>
        <v>35.950000000000003</v>
      </c>
      <c r="G229" s="14" t="s">
        <v>20</v>
      </c>
      <c r="I229" s="37" t="s">
        <v>1239</v>
      </c>
      <c r="J229" s="32" t="s">
        <v>763</v>
      </c>
      <c r="K229" s="32" t="s">
        <v>74</v>
      </c>
      <c r="L229" s="32" t="s">
        <v>1155</v>
      </c>
      <c r="M229" s="32" t="s">
        <v>781</v>
      </c>
      <c r="N229" s="32" t="s">
        <v>1185</v>
      </c>
      <c r="O229" s="46" t="s">
        <v>867</v>
      </c>
      <c r="P229" s="12"/>
      <c r="Q229" s="34"/>
      <c r="R229" s="30">
        <f t="shared" si="69"/>
        <v>30</v>
      </c>
      <c r="S229" s="15">
        <f t="shared" si="70"/>
        <v>60</v>
      </c>
      <c r="T229" s="16">
        <f t="shared" si="71"/>
        <v>60</v>
      </c>
    </row>
    <row r="230" spans="1:20" ht="16.5" customHeight="1" x14ac:dyDescent="0.25">
      <c r="A230" s="41">
        <v>30</v>
      </c>
      <c r="B230" s="41">
        <v>60</v>
      </c>
      <c r="C230" s="41">
        <v>60</v>
      </c>
      <c r="D230" s="14">
        <f t="shared" si="72"/>
        <v>47.95</v>
      </c>
      <c r="E230" s="14">
        <f t="shared" si="73"/>
        <v>41.95</v>
      </c>
      <c r="F230" s="14">
        <f t="shared" si="74"/>
        <v>35.950000000000003</v>
      </c>
      <c r="G230" s="14" t="s">
        <v>20</v>
      </c>
      <c r="I230" s="37" t="s">
        <v>1239</v>
      </c>
      <c r="J230" s="32" t="s">
        <v>763</v>
      </c>
      <c r="K230" s="32" t="s">
        <v>74</v>
      </c>
      <c r="L230" s="32" t="s">
        <v>1155</v>
      </c>
      <c r="M230" s="32" t="s">
        <v>782</v>
      </c>
      <c r="N230" s="32" t="s">
        <v>1746</v>
      </c>
      <c r="O230" s="46" t="s">
        <v>867</v>
      </c>
      <c r="P230" s="12"/>
      <c r="Q230" s="34"/>
      <c r="R230" s="30">
        <f t="shared" si="69"/>
        <v>30</v>
      </c>
      <c r="S230" s="15">
        <f t="shared" si="70"/>
        <v>60</v>
      </c>
      <c r="T230" s="16">
        <f t="shared" si="71"/>
        <v>60</v>
      </c>
    </row>
    <row r="231" spans="1:20" ht="16.5" customHeight="1" x14ac:dyDescent="0.25">
      <c r="A231" s="41">
        <v>30</v>
      </c>
      <c r="B231" s="41">
        <v>60</v>
      </c>
      <c r="C231" s="41">
        <v>60</v>
      </c>
      <c r="D231" s="14">
        <f t="shared" si="72"/>
        <v>47.95</v>
      </c>
      <c r="E231" s="14">
        <f t="shared" si="73"/>
        <v>41.95</v>
      </c>
      <c r="F231" s="14">
        <f t="shared" si="74"/>
        <v>35.950000000000003</v>
      </c>
      <c r="G231" s="14" t="s">
        <v>20</v>
      </c>
      <c r="I231" s="37" t="s">
        <v>1239</v>
      </c>
      <c r="J231" s="32" t="s">
        <v>763</v>
      </c>
      <c r="K231" s="32" t="s">
        <v>74</v>
      </c>
      <c r="L231" s="32" t="s">
        <v>1155</v>
      </c>
      <c r="M231" s="32" t="s">
        <v>787</v>
      </c>
      <c r="N231" s="32" t="s">
        <v>1186</v>
      </c>
      <c r="O231" s="46" t="s">
        <v>868</v>
      </c>
      <c r="P231" s="12"/>
      <c r="Q231" s="34"/>
      <c r="R231" s="30">
        <f t="shared" si="69"/>
        <v>30</v>
      </c>
      <c r="S231" s="15">
        <f t="shared" si="70"/>
        <v>60</v>
      </c>
      <c r="T231" s="16">
        <f t="shared" si="71"/>
        <v>60</v>
      </c>
    </row>
    <row r="232" spans="1:20" ht="16.5" customHeight="1" x14ac:dyDescent="0.25">
      <c r="A232" s="41">
        <v>30</v>
      </c>
      <c r="B232" s="41">
        <v>60</v>
      </c>
      <c r="C232" s="41">
        <v>60</v>
      </c>
      <c r="D232" s="14">
        <f t="shared" si="72"/>
        <v>47.95</v>
      </c>
      <c r="E232" s="14">
        <f t="shared" si="73"/>
        <v>41.95</v>
      </c>
      <c r="F232" s="14">
        <f t="shared" si="74"/>
        <v>35.950000000000003</v>
      </c>
      <c r="G232" s="14" t="s">
        <v>20</v>
      </c>
      <c r="I232" s="37" t="s">
        <v>1239</v>
      </c>
      <c r="J232" s="32" t="s">
        <v>763</v>
      </c>
      <c r="K232" s="32" t="s">
        <v>74</v>
      </c>
      <c r="L232" s="32" t="s">
        <v>1155</v>
      </c>
      <c r="M232" s="32" t="s">
        <v>788</v>
      </c>
      <c r="N232" s="32" t="s">
        <v>1747</v>
      </c>
      <c r="O232" s="46" t="s">
        <v>868</v>
      </c>
      <c r="P232" s="12"/>
      <c r="Q232" s="34"/>
      <c r="R232" s="30">
        <f t="shared" si="69"/>
        <v>30</v>
      </c>
      <c r="S232" s="15">
        <f t="shared" si="70"/>
        <v>60</v>
      </c>
      <c r="T232" s="16">
        <f t="shared" si="71"/>
        <v>60</v>
      </c>
    </row>
    <row r="233" spans="1:20" ht="16.5" customHeight="1" x14ac:dyDescent="0.25">
      <c r="A233" s="41">
        <v>30</v>
      </c>
      <c r="B233" s="41">
        <v>60</v>
      </c>
      <c r="C233" s="41">
        <v>60</v>
      </c>
      <c r="D233" s="14">
        <f t="shared" si="72"/>
        <v>47.95</v>
      </c>
      <c r="E233" s="14">
        <f t="shared" si="73"/>
        <v>41.95</v>
      </c>
      <c r="F233" s="14">
        <f t="shared" si="74"/>
        <v>35.950000000000003</v>
      </c>
      <c r="G233" s="14" t="s">
        <v>20</v>
      </c>
      <c r="I233" s="37" t="s">
        <v>1239</v>
      </c>
      <c r="J233" s="32" t="s">
        <v>763</v>
      </c>
      <c r="K233" s="32" t="s">
        <v>74</v>
      </c>
      <c r="L233" s="32" t="s">
        <v>1155</v>
      </c>
      <c r="M233" s="32" t="s">
        <v>789</v>
      </c>
      <c r="N233" s="32" t="s">
        <v>1748</v>
      </c>
      <c r="O233" s="46" t="s">
        <v>868</v>
      </c>
      <c r="P233" s="12"/>
      <c r="Q233" s="34"/>
      <c r="R233" s="30">
        <f t="shared" si="69"/>
        <v>30</v>
      </c>
      <c r="S233" s="15">
        <f t="shared" si="70"/>
        <v>60</v>
      </c>
      <c r="T233" s="16">
        <f t="shared" si="71"/>
        <v>60</v>
      </c>
    </row>
    <row r="234" spans="1:20" ht="16.5" customHeight="1" x14ac:dyDescent="0.25">
      <c r="A234" s="41">
        <v>30</v>
      </c>
      <c r="B234" s="41">
        <v>60</v>
      </c>
      <c r="C234" s="41">
        <v>60</v>
      </c>
      <c r="D234" s="14">
        <f t="shared" si="72"/>
        <v>47.95</v>
      </c>
      <c r="E234" s="14">
        <f t="shared" si="73"/>
        <v>41.95</v>
      </c>
      <c r="F234" s="14">
        <f t="shared" si="74"/>
        <v>35.950000000000003</v>
      </c>
      <c r="G234" s="14" t="s">
        <v>20</v>
      </c>
      <c r="I234" s="37" t="s">
        <v>1239</v>
      </c>
      <c r="J234" s="32" t="s">
        <v>763</v>
      </c>
      <c r="K234" s="32" t="s">
        <v>74</v>
      </c>
      <c r="L234" s="32" t="s">
        <v>1155</v>
      </c>
      <c r="M234" s="32" t="s">
        <v>790</v>
      </c>
      <c r="N234" s="32" t="s">
        <v>791</v>
      </c>
      <c r="O234" s="46" t="s">
        <v>868</v>
      </c>
      <c r="P234" s="12"/>
      <c r="Q234" s="34"/>
      <c r="R234" s="30">
        <f t="shared" si="69"/>
        <v>30</v>
      </c>
      <c r="S234" s="15">
        <f t="shared" si="70"/>
        <v>60</v>
      </c>
      <c r="T234" s="16">
        <f t="shared" si="71"/>
        <v>60</v>
      </c>
    </row>
    <row r="235" spans="1:20" ht="16.5" customHeight="1" x14ac:dyDescent="0.25">
      <c r="A235" s="41">
        <v>30</v>
      </c>
      <c r="B235" s="41">
        <v>60</v>
      </c>
      <c r="C235" s="41">
        <v>60</v>
      </c>
      <c r="D235" s="14">
        <f t="shared" si="72"/>
        <v>47.95</v>
      </c>
      <c r="E235" s="14">
        <f t="shared" si="73"/>
        <v>41.95</v>
      </c>
      <c r="F235" s="14">
        <f t="shared" si="74"/>
        <v>35.950000000000003</v>
      </c>
      <c r="G235" s="14" t="s">
        <v>20</v>
      </c>
      <c r="I235" s="37" t="s">
        <v>1239</v>
      </c>
      <c r="J235" s="32" t="s">
        <v>763</v>
      </c>
      <c r="K235" s="32" t="s">
        <v>74</v>
      </c>
      <c r="L235" s="32" t="s">
        <v>1155</v>
      </c>
      <c r="M235" s="32" t="s">
        <v>796</v>
      </c>
      <c r="N235" s="32" t="s">
        <v>1187</v>
      </c>
      <c r="O235" s="46" t="s">
        <v>867</v>
      </c>
      <c r="P235" s="12"/>
      <c r="Q235" s="34"/>
      <c r="R235" s="30">
        <f t="shared" si="69"/>
        <v>30</v>
      </c>
      <c r="S235" s="15">
        <f t="shared" si="70"/>
        <v>60</v>
      </c>
      <c r="T235" s="16">
        <f t="shared" si="71"/>
        <v>60</v>
      </c>
    </row>
    <row r="236" spans="1:20" ht="16.5" customHeight="1" x14ac:dyDescent="0.25">
      <c r="A236" s="41">
        <v>30</v>
      </c>
      <c r="B236" s="41">
        <v>60</v>
      </c>
      <c r="C236" s="41">
        <v>60</v>
      </c>
      <c r="D236" s="14">
        <f t="shared" si="72"/>
        <v>47.95</v>
      </c>
      <c r="E236" s="14">
        <f t="shared" si="73"/>
        <v>41.95</v>
      </c>
      <c r="F236" s="14">
        <f t="shared" si="74"/>
        <v>35.950000000000003</v>
      </c>
      <c r="G236" s="14" t="s">
        <v>20</v>
      </c>
      <c r="I236" s="37" t="s">
        <v>1239</v>
      </c>
      <c r="J236" s="32" t="s">
        <v>763</v>
      </c>
      <c r="K236" s="32" t="s">
        <v>74</v>
      </c>
      <c r="L236" s="32" t="s">
        <v>1155</v>
      </c>
      <c r="M236" s="32" t="s">
        <v>797</v>
      </c>
      <c r="N236" s="32" t="s">
        <v>798</v>
      </c>
      <c r="O236" s="46" t="s">
        <v>867</v>
      </c>
      <c r="P236" s="12"/>
      <c r="Q236" s="34"/>
      <c r="R236" s="30">
        <f t="shared" si="69"/>
        <v>30</v>
      </c>
      <c r="S236" s="15">
        <f t="shared" si="70"/>
        <v>60</v>
      </c>
      <c r="T236" s="16">
        <f t="shared" si="71"/>
        <v>60</v>
      </c>
    </row>
    <row r="237" spans="1:20" ht="16.5" customHeight="1" x14ac:dyDescent="0.25">
      <c r="A237" s="41">
        <v>30</v>
      </c>
      <c r="B237" s="41">
        <v>60</v>
      </c>
      <c r="C237" s="41">
        <v>60</v>
      </c>
      <c r="D237" s="14">
        <f t="shared" si="72"/>
        <v>47.95</v>
      </c>
      <c r="E237" s="14">
        <f t="shared" si="73"/>
        <v>41.95</v>
      </c>
      <c r="F237" s="14">
        <f t="shared" si="74"/>
        <v>35.950000000000003</v>
      </c>
      <c r="G237" s="14" t="s">
        <v>20</v>
      </c>
      <c r="I237" s="37" t="s">
        <v>1239</v>
      </c>
      <c r="J237" s="32" t="s">
        <v>763</v>
      </c>
      <c r="K237" s="32" t="s">
        <v>74</v>
      </c>
      <c r="L237" s="32" t="s">
        <v>1155</v>
      </c>
      <c r="M237" s="32" t="s">
        <v>799</v>
      </c>
      <c r="N237" s="32" t="s">
        <v>800</v>
      </c>
      <c r="O237" s="46" t="s">
        <v>867</v>
      </c>
      <c r="P237" s="12"/>
      <c r="Q237" s="34"/>
      <c r="R237" s="30">
        <f t="shared" si="69"/>
        <v>30</v>
      </c>
      <c r="S237" s="15">
        <f t="shared" si="70"/>
        <v>60</v>
      </c>
      <c r="T237" s="16">
        <f t="shared" si="71"/>
        <v>60</v>
      </c>
    </row>
    <row r="238" spans="1:20" ht="16.5" customHeight="1" x14ac:dyDescent="0.25">
      <c r="A238" s="41">
        <v>20</v>
      </c>
      <c r="B238" s="41">
        <v>40</v>
      </c>
      <c r="C238" s="41">
        <v>40</v>
      </c>
      <c r="D238" s="14">
        <f t="shared" si="72"/>
        <v>31.95</v>
      </c>
      <c r="E238" s="14">
        <f t="shared" si="73"/>
        <v>27.95</v>
      </c>
      <c r="F238" s="14">
        <f t="shared" si="74"/>
        <v>23.95</v>
      </c>
      <c r="G238" s="14" t="s">
        <v>20</v>
      </c>
      <c r="I238" s="37" t="s">
        <v>1239</v>
      </c>
      <c r="J238" s="32" t="s">
        <v>763</v>
      </c>
      <c r="K238" s="32" t="s">
        <v>74</v>
      </c>
      <c r="L238" s="32" t="s">
        <v>1155</v>
      </c>
      <c r="M238" s="32" t="s">
        <v>801</v>
      </c>
      <c r="N238" s="32" t="s">
        <v>1188</v>
      </c>
      <c r="O238" s="46" t="s">
        <v>867</v>
      </c>
      <c r="P238" s="12"/>
      <c r="Q238" s="34"/>
      <c r="R238" s="30">
        <f t="shared" si="69"/>
        <v>20</v>
      </c>
      <c r="S238" s="15">
        <f t="shared" si="70"/>
        <v>40</v>
      </c>
      <c r="T238" s="16">
        <f t="shared" si="71"/>
        <v>40</v>
      </c>
    </row>
    <row r="239" spans="1:20" ht="16.5" customHeight="1" x14ac:dyDescent="0.25">
      <c r="A239" s="41">
        <v>20</v>
      </c>
      <c r="B239" s="41">
        <v>40</v>
      </c>
      <c r="C239" s="41">
        <v>40</v>
      </c>
      <c r="D239" s="14">
        <f t="shared" si="72"/>
        <v>31.95</v>
      </c>
      <c r="E239" s="14">
        <f t="shared" si="73"/>
        <v>27.95</v>
      </c>
      <c r="F239" s="14">
        <f t="shared" si="74"/>
        <v>23.95</v>
      </c>
      <c r="G239" s="14" t="s">
        <v>20</v>
      </c>
      <c r="I239" s="37" t="s">
        <v>1239</v>
      </c>
      <c r="J239" s="32" t="s">
        <v>763</v>
      </c>
      <c r="K239" s="32" t="s">
        <v>74</v>
      </c>
      <c r="L239" s="32" t="s">
        <v>1155</v>
      </c>
      <c r="M239" s="32" t="s">
        <v>802</v>
      </c>
      <c r="N239" s="32" t="s">
        <v>2197</v>
      </c>
      <c r="O239" s="46" t="s">
        <v>867</v>
      </c>
      <c r="P239" s="12"/>
      <c r="Q239" s="34"/>
      <c r="R239" s="30">
        <f t="shared" si="69"/>
        <v>20</v>
      </c>
      <c r="S239" s="15">
        <f t="shared" si="70"/>
        <v>40</v>
      </c>
      <c r="T239" s="16">
        <f t="shared" si="71"/>
        <v>40</v>
      </c>
    </row>
    <row r="240" spans="1:20" ht="16.5" customHeight="1" x14ac:dyDescent="0.25">
      <c r="A240" s="41">
        <v>20</v>
      </c>
      <c r="B240" s="41">
        <v>40</v>
      </c>
      <c r="C240" s="41">
        <v>40</v>
      </c>
      <c r="D240" s="14">
        <f t="shared" si="72"/>
        <v>31.95</v>
      </c>
      <c r="E240" s="14">
        <f t="shared" si="73"/>
        <v>27.95</v>
      </c>
      <c r="F240" s="14">
        <f t="shared" si="74"/>
        <v>23.95</v>
      </c>
      <c r="G240" s="14" t="s">
        <v>20</v>
      </c>
      <c r="I240" s="37" t="s">
        <v>1239</v>
      </c>
      <c r="J240" s="32" t="s">
        <v>763</v>
      </c>
      <c r="K240" s="32" t="s">
        <v>74</v>
      </c>
      <c r="L240" s="32" t="s">
        <v>1155</v>
      </c>
      <c r="M240" s="32" t="s">
        <v>803</v>
      </c>
      <c r="N240" s="32" t="s">
        <v>804</v>
      </c>
      <c r="O240" s="46" t="s">
        <v>867</v>
      </c>
      <c r="P240" s="12"/>
      <c r="Q240" s="34"/>
      <c r="R240" s="30">
        <f t="shared" si="69"/>
        <v>20</v>
      </c>
      <c r="S240" s="15">
        <f t="shared" si="70"/>
        <v>40</v>
      </c>
      <c r="T240" s="16">
        <f t="shared" si="71"/>
        <v>40</v>
      </c>
    </row>
    <row r="241" spans="1:20" ht="16.5" customHeight="1" x14ac:dyDescent="0.25">
      <c r="A241" s="41">
        <v>20</v>
      </c>
      <c r="B241" s="41">
        <v>40</v>
      </c>
      <c r="C241" s="41">
        <v>40</v>
      </c>
      <c r="D241" s="14">
        <f t="shared" si="72"/>
        <v>31.95</v>
      </c>
      <c r="E241" s="14">
        <f t="shared" si="73"/>
        <v>27.95</v>
      </c>
      <c r="F241" s="14">
        <f t="shared" si="74"/>
        <v>23.95</v>
      </c>
      <c r="G241" s="14" t="s">
        <v>20</v>
      </c>
      <c r="I241" s="37" t="s">
        <v>1239</v>
      </c>
      <c r="J241" s="32" t="s">
        <v>763</v>
      </c>
      <c r="K241" s="32" t="s">
        <v>74</v>
      </c>
      <c r="L241" s="32" t="s">
        <v>1135</v>
      </c>
      <c r="M241" s="32" t="s">
        <v>808</v>
      </c>
      <c r="N241" s="32" t="s">
        <v>809</v>
      </c>
      <c r="O241" s="46" t="s">
        <v>868</v>
      </c>
      <c r="P241" s="12"/>
      <c r="Q241" s="34"/>
      <c r="R241" s="30">
        <f t="shared" si="69"/>
        <v>20</v>
      </c>
      <c r="S241" s="15">
        <f t="shared" si="70"/>
        <v>40</v>
      </c>
      <c r="T241" s="16">
        <f t="shared" si="71"/>
        <v>40</v>
      </c>
    </row>
    <row r="242" spans="1:20" ht="16.5" customHeight="1" x14ac:dyDescent="0.25">
      <c r="A242" s="41">
        <v>20</v>
      </c>
      <c r="B242" s="41">
        <v>40</v>
      </c>
      <c r="C242" s="41">
        <v>40</v>
      </c>
      <c r="D242" s="14">
        <f t="shared" si="72"/>
        <v>31.95</v>
      </c>
      <c r="E242" s="14">
        <f t="shared" si="73"/>
        <v>27.95</v>
      </c>
      <c r="F242" s="14">
        <f t="shared" si="74"/>
        <v>23.95</v>
      </c>
      <c r="G242" s="14" t="s">
        <v>20</v>
      </c>
      <c r="I242" s="37" t="s">
        <v>1239</v>
      </c>
      <c r="J242" s="32" t="s">
        <v>763</v>
      </c>
      <c r="K242" s="32" t="s">
        <v>74</v>
      </c>
      <c r="L242" s="32" t="s">
        <v>1135</v>
      </c>
      <c r="M242" s="32" t="s">
        <v>810</v>
      </c>
      <c r="N242" s="32" t="s">
        <v>1190</v>
      </c>
      <c r="O242" s="46" t="s">
        <v>868</v>
      </c>
      <c r="P242" s="12"/>
      <c r="Q242" s="34"/>
      <c r="R242" s="30">
        <f t="shared" si="69"/>
        <v>20</v>
      </c>
      <c r="S242" s="15">
        <f t="shared" si="70"/>
        <v>40</v>
      </c>
      <c r="T242" s="16">
        <f t="shared" si="71"/>
        <v>40</v>
      </c>
    </row>
    <row r="243" spans="1:20" ht="16.5" customHeight="1" x14ac:dyDescent="0.25">
      <c r="A243" s="41">
        <v>20</v>
      </c>
      <c r="B243" s="41">
        <v>40</v>
      </c>
      <c r="C243" s="41">
        <v>40</v>
      </c>
      <c r="D243" s="14">
        <f t="shared" si="72"/>
        <v>31.95</v>
      </c>
      <c r="E243" s="14">
        <f t="shared" si="73"/>
        <v>27.95</v>
      </c>
      <c r="F243" s="14">
        <f t="shared" si="74"/>
        <v>23.95</v>
      </c>
      <c r="G243" s="14" t="s">
        <v>20</v>
      </c>
      <c r="I243" s="37" t="s">
        <v>1239</v>
      </c>
      <c r="J243" s="32" t="s">
        <v>763</v>
      </c>
      <c r="K243" s="32" t="s">
        <v>74</v>
      </c>
      <c r="L243" s="32" t="s">
        <v>1135</v>
      </c>
      <c r="M243" s="32" t="s">
        <v>811</v>
      </c>
      <c r="N243" s="32" t="s">
        <v>1749</v>
      </c>
      <c r="O243" s="46" t="s">
        <v>868</v>
      </c>
      <c r="P243" s="12"/>
      <c r="Q243" s="34"/>
      <c r="R243" s="30">
        <f t="shared" si="69"/>
        <v>20</v>
      </c>
      <c r="S243" s="15">
        <f t="shared" si="70"/>
        <v>40</v>
      </c>
      <c r="T243" s="16">
        <f t="shared" si="71"/>
        <v>40</v>
      </c>
    </row>
    <row r="244" spans="1:20" ht="16.5" customHeight="1" x14ac:dyDescent="0.25">
      <c r="A244" s="41">
        <v>20</v>
      </c>
      <c r="B244" s="41">
        <v>40</v>
      </c>
      <c r="C244" s="41">
        <v>40</v>
      </c>
      <c r="D244" s="14">
        <f t="shared" si="72"/>
        <v>31.95</v>
      </c>
      <c r="E244" s="14">
        <f t="shared" si="73"/>
        <v>27.95</v>
      </c>
      <c r="F244" s="14">
        <f t="shared" si="74"/>
        <v>23.95</v>
      </c>
      <c r="G244" s="14" t="s">
        <v>20</v>
      </c>
      <c r="I244" s="37" t="s">
        <v>1239</v>
      </c>
      <c r="J244" s="32" t="s">
        <v>763</v>
      </c>
      <c r="K244" s="32" t="s">
        <v>74</v>
      </c>
      <c r="L244" s="32" t="s">
        <v>1135</v>
      </c>
      <c r="M244" s="32" t="s">
        <v>812</v>
      </c>
      <c r="N244" s="32" t="s">
        <v>813</v>
      </c>
      <c r="O244" s="46" t="s">
        <v>868</v>
      </c>
      <c r="P244" s="12"/>
      <c r="Q244" s="34"/>
      <c r="R244" s="30">
        <f t="shared" si="69"/>
        <v>20</v>
      </c>
      <c r="S244" s="15">
        <f t="shared" si="70"/>
        <v>40</v>
      </c>
      <c r="T244" s="16">
        <f t="shared" si="71"/>
        <v>40</v>
      </c>
    </row>
    <row r="245" spans="1:20" ht="16.5" customHeight="1" x14ac:dyDescent="0.25">
      <c r="A245" s="14">
        <v>45</v>
      </c>
      <c r="B245" s="14">
        <v>90</v>
      </c>
      <c r="C245" s="14">
        <v>90</v>
      </c>
      <c r="D245" s="14">
        <f t="shared" ref="D245:D250" si="75">CEILING((C245*0.8),1)-0.05</f>
        <v>71.95</v>
      </c>
      <c r="E245" s="14">
        <f t="shared" ref="E245:E250" si="76">CEILING((C245*0.7),1)-0.05</f>
        <v>62.95</v>
      </c>
      <c r="F245" s="14">
        <f t="shared" ref="F245:F250" si="77">CEILING((C245*0.6),1)-0.05</f>
        <v>53.95</v>
      </c>
      <c r="G245" s="14" t="s">
        <v>20</v>
      </c>
      <c r="I245" s="37" t="s">
        <v>1238</v>
      </c>
      <c r="J245" s="32" t="s">
        <v>763</v>
      </c>
      <c r="K245" s="32" t="s">
        <v>73</v>
      </c>
      <c r="L245" s="32" t="s">
        <v>1134</v>
      </c>
      <c r="M245" s="32" t="s">
        <v>776</v>
      </c>
      <c r="N245" s="32" t="s">
        <v>1762</v>
      </c>
      <c r="O245" s="46" t="s">
        <v>867</v>
      </c>
      <c r="P245" s="12"/>
      <c r="Q245" s="34"/>
      <c r="R245" s="30">
        <f t="shared" ref="R245:S250" si="78">A245</f>
        <v>45</v>
      </c>
      <c r="S245" s="15">
        <f t="shared" si="78"/>
        <v>90</v>
      </c>
      <c r="T245" s="16">
        <f t="shared" ref="T245:T250" si="79">IF(QUANTUM=1,C245,IF(QUANTUM=2,D245,IF(QUANTUM=3,E245,IF(QUANTUM=4,F245,IF(QUANTUM=5,G245)))))</f>
        <v>90</v>
      </c>
    </row>
    <row r="246" spans="1:20" ht="16.5" customHeight="1" x14ac:dyDescent="0.25">
      <c r="A246" s="14">
        <v>30</v>
      </c>
      <c r="B246" s="14">
        <v>60</v>
      </c>
      <c r="C246" s="14">
        <v>60</v>
      </c>
      <c r="D246" s="14">
        <f t="shared" si="75"/>
        <v>47.95</v>
      </c>
      <c r="E246" s="14">
        <f t="shared" si="76"/>
        <v>41.95</v>
      </c>
      <c r="F246" s="14">
        <f t="shared" si="77"/>
        <v>35.950000000000003</v>
      </c>
      <c r="G246" s="14" t="s">
        <v>20</v>
      </c>
      <c r="I246" s="37" t="s">
        <v>1238</v>
      </c>
      <c r="J246" s="32" t="s">
        <v>763</v>
      </c>
      <c r="K246" s="32" t="s">
        <v>73</v>
      </c>
      <c r="L246" s="32" t="s">
        <v>1134</v>
      </c>
      <c r="M246" s="32" t="s">
        <v>778</v>
      </c>
      <c r="N246" s="32" t="s">
        <v>1763</v>
      </c>
      <c r="O246" s="46" t="s">
        <v>867</v>
      </c>
      <c r="P246" s="12"/>
      <c r="Q246" s="34"/>
      <c r="R246" s="30">
        <f t="shared" si="78"/>
        <v>30</v>
      </c>
      <c r="S246" s="15">
        <f t="shared" si="78"/>
        <v>60</v>
      </c>
      <c r="T246" s="16">
        <f t="shared" si="79"/>
        <v>60</v>
      </c>
    </row>
    <row r="247" spans="1:20" ht="16.5" customHeight="1" x14ac:dyDescent="0.25">
      <c r="A247" s="14">
        <v>20</v>
      </c>
      <c r="B247" s="14">
        <v>40</v>
      </c>
      <c r="C247" s="14">
        <v>40</v>
      </c>
      <c r="D247" s="14">
        <f t="shared" si="75"/>
        <v>31.95</v>
      </c>
      <c r="E247" s="14">
        <f t="shared" si="76"/>
        <v>27.95</v>
      </c>
      <c r="F247" s="14">
        <f t="shared" si="77"/>
        <v>23.95</v>
      </c>
      <c r="G247" s="14" t="s">
        <v>20</v>
      </c>
      <c r="I247" s="37" t="s">
        <v>1238</v>
      </c>
      <c r="J247" s="32" t="s">
        <v>763</v>
      </c>
      <c r="K247" s="32" t="s">
        <v>73</v>
      </c>
      <c r="L247" s="32" t="s">
        <v>1134</v>
      </c>
      <c r="M247" s="32" t="s">
        <v>777</v>
      </c>
      <c r="N247" s="32" t="s">
        <v>1764</v>
      </c>
      <c r="O247" s="46" t="s">
        <v>867</v>
      </c>
      <c r="P247" s="12"/>
      <c r="Q247" s="34"/>
      <c r="R247" s="30">
        <f t="shared" si="78"/>
        <v>20</v>
      </c>
      <c r="S247" s="15">
        <f t="shared" si="78"/>
        <v>40</v>
      </c>
      <c r="T247" s="16">
        <f t="shared" si="79"/>
        <v>40</v>
      </c>
    </row>
    <row r="248" spans="1:20" ht="16.5" customHeight="1" x14ac:dyDescent="0.25">
      <c r="A248" s="14">
        <v>45</v>
      </c>
      <c r="B248" s="14">
        <v>90</v>
      </c>
      <c r="C248" s="14">
        <v>90</v>
      </c>
      <c r="D248" s="14">
        <f t="shared" si="75"/>
        <v>71.95</v>
      </c>
      <c r="E248" s="14">
        <f t="shared" si="76"/>
        <v>62.95</v>
      </c>
      <c r="F248" s="14">
        <f t="shared" si="77"/>
        <v>53.95</v>
      </c>
      <c r="G248" s="14" t="s">
        <v>20</v>
      </c>
      <c r="I248" s="37" t="s">
        <v>1239</v>
      </c>
      <c r="J248" s="32" t="s">
        <v>763</v>
      </c>
      <c r="K248" s="32" t="s">
        <v>73</v>
      </c>
      <c r="L248" s="32" t="s">
        <v>1134</v>
      </c>
      <c r="M248" s="32" t="s">
        <v>766</v>
      </c>
      <c r="N248" s="32" t="s">
        <v>1765</v>
      </c>
      <c r="O248" s="46" t="s">
        <v>867</v>
      </c>
      <c r="P248" s="12"/>
      <c r="Q248" s="34"/>
      <c r="R248" s="30">
        <f t="shared" si="78"/>
        <v>45</v>
      </c>
      <c r="S248" s="15">
        <f t="shared" si="78"/>
        <v>90</v>
      </c>
      <c r="T248" s="16">
        <f t="shared" si="79"/>
        <v>90</v>
      </c>
    </row>
    <row r="249" spans="1:20" ht="16.5" customHeight="1" x14ac:dyDescent="0.25">
      <c r="A249" s="14">
        <v>30</v>
      </c>
      <c r="B249" s="14">
        <v>60</v>
      </c>
      <c r="C249" s="14">
        <v>60</v>
      </c>
      <c r="D249" s="14">
        <f t="shared" si="75"/>
        <v>47.95</v>
      </c>
      <c r="E249" s="14">
        <f t="shared" si="76"/>
        <v>41.95</v>
      </c>
      <c r="F249" s="14">
        <f t="shared" si="77"/>
        <v>35.950000000000003</v>
      </c>
      <c r="G249" s="14" t="s">
        <v>20</v>
      </c>
      <c r="I249" s="37" t="s">
        <v>1239</v>
      </c>
      <c r="J249" s="32" t="s">
        <v>763</v>
      </c>
      <c r="K249" s="32" t="s">
        <v>73</v>
      </c>
      <c r="L249" s="32" t="s">
        <v>1134</v>
      </c>
      <c r="M249" s="32" t="s">
        <v>768</v>
      </c>
      <c r="N249" s="32" t="s">
        <v>769</v>
      </c>
      <c r="O249" s="46" t="s">
        <v>867</v>
      </c>
      <c r="P249" s="12"/>
      <c r="Q249" s="34"/>
      <c r="R249" s="30">
        <f t="shared" si="78"/>
        <v>30</v>
      </c>
      <c r="S249" s="15">
        <f t="shared" si="78"/>
        <v>60</v>
      </c>
      <c r="T249" s="16">
        <f t="shared" si="79"/>
        <v>60</v>
      </c>
    </row>
    <row r="250" spans="1:20" ht="16.5" customHeight="1" x14ac:dyDescent="0.25">
      <c r="A250" s="14">
        <v>20</v>
      </c>
      <c r="B250" s="14">
        <v>40</v>
      </c>
      <c r="C250" s="14">
        <v>40</v>
      </c>
      <c r="D250" s="14">
        <f t="shared" si="75"/>
        <v>31.95</v>
      </c>
      <c r="E250" s="14">
        <f t="shared" si="76"/>
        <v>27.95</v>
      </c>
      <c r="F250" s="14">
        <f t="shared" si="77"/>
        <v>23.95</v>
      </c>
      <c r="G250" s="14" t="s">
        <v>20</v>
      </c>
      <c r="I250" s="37" t="s">
        <v>1239</v>
      </c>
      <c r="J250" s="32" t="s">
        <v>763</v>
      </c>
      <c r="K250" s="32" t="s">
        <v>73</v>
      </c>
      <c r="L250" s="32" t="s">
        <v>1134</v>
      </c>
      <c r="M250" s="32" t="s">
        <v>767</v>
      </c>
      <c r="N250" s="32" t="s">
        <v>2198</v>
      </c>
      <c r="O250" s="46" t="s">
        <v>867</v>
      </c>
      <c r="P250" s="12"/>
      <c r="Q250" s="34"/>
      <c r="R250" s="30">
        <f t="shared" si="78"/>
        <v>20</v>
      </c>
      <c r="S250" s="15">
        <f t="shared" si="78"/>
        <v>40</v>
      </c>
      <c r="T250" s="16">
        <f t="shared" si="79"/>
        <v>40</v>
      </c>
    </row>
    <row r="251" spans="1:20" ht="16.5" customHeight="1" x14ac:dyDescent="0.25">
      <c r="A251" s="41">
        <v>115</v>
      </c>
      <c r="B251" s="41">
        <v>230</v>
      </c>
      <c r="C251" s="41">
        <v>230</v>
      </c>
      <c r="D251" s="14">
        <f t="shared" ref="D251" si="80">CEILING((C251*0.8),1)-0.05</f>
        <v>183.95</v>
      </c>
      <c r="E251" s="14">
        <f t="shared" ref="E251" si="81">CEILING((C251*0.7),1)-0.05</f>
        <v>160.94999999999999</v>
      </c>
      <c r="F251" s="14">
        <f t="shared" ref="F251" si="82">CEILING((C251*0.6),1)-0.05</f>
        <v>137.94999999999999</v>
      </c>
      <c r="G251" s="14" t="s">
        <v>20</v>
      </c>
      <c r="I251" s="37" t="s">
        <v>1239</v>
      </c>
      <c r="J251" s="32" t="s">
        <v>763</v>
      </c>
      <c r="K251" s="32" t="s">
        <v>73</v>
      </c>
      <c r="L251" s="32" t="s">
        <v>459</v>
      </c>
      <c r="M251" s="32" t="s">
        <v>851</v>
      </c>
      <c r="N251" s="32" t="s">
        <v>1195</v>
      </c>
      <c r="O251" s="46" t="s">
        <v>867</v>
      </c>
      <c r="P251" s="12"/>
      <c r="Q251" s="34"/>
      <c r="R251" s="30">
        <f t="shared" ref="R251:S251" si="83">A251</f>
        <v>115</v>
      </c>
      <c r="S251" s="15">
        <f t="shared" si="83"/>
        <v>230</v>
      </c>
      <c r="T251" s="16">
        <f t="shared" ref="T251" si="84">IF(QUANTUM=1,C251,IF(QUANTUM=2,D251,IF(QUANTUM=3,E251,IF(QUANTUM=4,F251,IF(QUANTUM=5,G251)))))</f>
        <v>230</v>
      </c>
    </row>
    <row r="252" spans="1:20" ht="16.5" customHeight="1" x14ac:dyDescent="0.25">
      <c r="A252" s="41">
        <v>65</v>
      </c>
      <c r="B252" s="41">
        <v>130</v>
      </c>
      <c r="C252" s="41">
        <v>130</v>
      </c>
      <c r="D252" s="14">
        <f t="shared" si="72"/>
        <v>103.95</v>
      </c>
      <c r="E252" s="14">
        <f t="shared" si="73"/>
        <v>90.95</v>
      </c>
      <c r="F252" s="14">
        <f t="shared" si="74"/>
        <v>77.95</v>
      </c>
      <c r="G252" s="14" t="s">
        <v>20</v>
      </c>
      <c r="I252" s="37" t="s">
        <v>1239</v>
      </c>
      <c r="J252" s="32" t="s">
        <v>763</v>
      </c>
      <c r="K252" s="32" t="s">
        <v>75</v>
      </c>
      <c r="L252" s="32" t="s">
        <v>1158</v>
      </c>
      <c r="M252" s="32" t="s">
        <v>815</v>
      </c>
      <c r="N252" s="32" t="s">
        <v>816</v>
      </c>
      <c r="O252" s="46" t="s">
        <v>262</v>
      </c>
      <c r="P252" s="12"/>
      <c r="Q252" s="34"/>
      <c r="R252" s="30">
        <f t="shared" si="69"/>
        <v>65</v>
      </c>
      <c r="S252" s="15">
        <f t="shared" si="70"/>
        <v>130</v>
      </c>
      <c r="T252" s="16">
        <f t="shared" si="71"/>
        <v>130</v>
      </c>
    </row>
    <row r="253" spans="1:20" ht="16.5" customHeight="1" x14ac:dyDescent="0.25">
      <c r="A253" s="41">
        <v>75</v>
      </c>
      <c r="B253" s="41">
        <v>150</v>
      </c>
      <c r="C253" s="41">
        <v>150</v>
      </c>
      <c r="D253" s="14">
        <f t="shared" si="72"/>
        <v>119.95</v>
      </c>
      <c r="E253" s="14">
        <f t="shared" si="73"/>
        <v>104.95</v>
      </c>
      <c r="F253" s="14">
        <f t="shared" si="74"/>
        <v>89.95</v>
      </c>
      <c r="G253" s="14" t="s">
        <v>20</v>
      </c>
      <c r="I253" s="37" t="s">
        <v>1239</v>
      </c>
      <c r="J253" s="32" t="s">
        <v>763</v>
      </c>
      <c r="K253" s="32" t="s">
        <v>75</v>
      </c>
      <c r="L253" s="32" t="s">
        <v>1158</v>
      </c>
      <c r="M253" s="32" t="s">
        <v>817</v>
      </c>
      <c r="N253" s="32" t="s">
        <v>1191</v>
      </c>
      <c r="O253" s="46" t="s">
        <v>262</v>
      </c>
      <c r="P253" s="12"/>
      <c r="Q253" s="34"/>
      <c r="R253" s="30">
        <f t="shared" si="69"/>
        <v>75</v>
      </c>
      <c r="S253" s="15">
        <f t="shared" si="70"/>
        <v>150</v>
      </c>
      <c r="T253" s="16">
        <f t="shared" si="71"/>
        <v>150</v>
      </c>
    </row>
    <row r="254" spans="1:20" ht="16.5" customHeight="1" x14ac:dyDescent="0.25">
      <c r="A254" s="41">
        <v>27.5</v>
      </c>
      <c r="B254" s="41">
        <v>55</v>
      </c>
      <c r="C254" s="41">
        <v>55</v>
      </c>
      <c r="D254" s="14">
        <f t="shared" si="72"/>
        <v>43.95</v>
      </c>
      <c r="E254" s="14">
        <f t="shared" si="73"/>
        <v>38.950000000000003</v>
      </c>
      <c r="F254" s="14">
        <f t="shared" si="74"/>
        <v>32.950000000000003</v>
      </c>
      <c r="G254" s="14" t="s">
        <v>20</v>
      </c>
      <c r="I254" s="37" t="s">
        <v>1239</v>
      </c>
      <c r="J254" s="32" t="s">
        <v>763</v>
      </c>
      <c r="K254" s="32" t="s">
        <v>75</v>
      </c>
      <c r="L254" s="32" t="s">
        <v>1156</v>
      </c>
      <c r="M254" s="32" t="s">
        <v>814</v>
      </c>
      <c r="N254" s="32" t="s">
        <v>1192</v>
      </c>
      <c r="O254" s="46" t="s">
        <v>869</v>
      </c>
      <c r="P254" s="12"/>
      <c r="Q254" s="34"/>
      <c r="R254" s="30">
        <f t="shared" si="69"/>
        <v>27.5</v>
      </c>
      <c r="S254" s="15">
        <f t="shared" si="70"/>
        <v>55</v>
      </c>
      <c r="T254" s="16">
        <f t="shared" si="71"/>
        <v>55</v>
      </c>
    </row>
    <row r="255" spans="1:20" ht="16.5" customHeight="1" x14ac:dyDescent="0.25">
      <c r="A255" s="41">
        <v>60</v>
      </c>
      <c r="B255" s="41">
        <v>120</v>
      </c>
      <c r="C255" s="41">
        <v>120</v>
      </c>
      <c r="D255" s="14">
        <f t="shared" si="72"/>
        <v>95.95</v>
      </c>
      <c r="E255" s="14">
        <f t="shared" si="73"/>
        <v>83.95</v>
      </c>
      <c r="F255" s="14">
        <f t="shared" si="74"/>
        <v>71.95</v>
      </c>
      <c r="G255" s="14" t="s">
        <v>20</v>
      </c>
      <c r="I255" s="37" t="s">
        <v>1239</v>
      </c>
      <c r="J255" s="32" t="s">
        <v>763</v>
      </c>
      <c r="K255" s="32" t="s">
        <v>352</v>
      </c>
      <c r="L255" s="32" t="s">
        <v>1161</v>
      </c>
      <c r="M255" s="32" t="s">
        <v>818</v>
      </c>
      <c r="N255" s="32" t="s">
        <v>1750</v>
      </c>
      <c r="O255" s="46" t="s">
        <v>867</v>
      </c>
      <c r="P255" s="12"/>
      <c r="Q255" s="34"/>
      <c r="R255" s="30">
        <f t="shared" si="69"/>
        <v>60</v>
      </c>
      <c r="S255" s="15">
        <f t="shared" si="70"/>
        <v>120</v>
      </c>
      <c r="T255" s="16">
        <f t="shared" si="71"/>
        <v>120</v>
      </c>
    </row>
    <row r="256" spans="1:20" ht="16.5" customHeight="1" x14ac:dyDescent="0.25">
      <c r="A256" s="41">
        <v>110</v>
      </c>
      <c r="B256" s="41">
        <v>220</v>
      </c>
      <c r="C256" s="41">
        <v>220</v>
      </c>
      <c r="D256" s="14">
        <f t="shared" ref="D256:D284" si="85">CEILING((C256*0.8),1)-0.05</f>
        <v>175.95</v>
      </c>
      <c r="E256" s="14">
        <f t="shared" ref="E256:E284" si="86">CEILING((C256*0.7),1)-0.05</f>
        <v>153.94999999999999</v>
      </c>
      <c r="F256" s="14">
        <f t="shared" ref="F256:F284" si="87">CEILING((C256*0.6),1)-0.05</f>
        <v>131.94999999999999</v>
      </c>
      <c r="G256" s="14" t="s">
        <v>20</v>
      </c>
      <c r="I256" s="37" t="s">
        <v>1239</v>
      </c>
      <c r="J256" s="32" t="s">
        <v>763</v>
      </c>
      <c r="K256" s="32" t="s">
        <v>352</v>
      </c>
      <c r="L256" s="32" t="s">
        <v>1159</v>
      </c>
      <c r="M256" s="32" t="s">
        <v>819</v>
      </c>
      <c r="N256" s="32" t="s">
        <v>1751</v>
      </c>
      <c r="O256" s="46" t="s">
        <v>262</v>
      </c>
      <c r="P256" s="12"/>
      <c r="Q256" s="34"/>
      <c r="R256" s="30">
        <f t="shared" ref="R256:R319" si="88">A256</f>
        <v>110</v>
      </c>
      <c r="S256" s="15">
        <f t="shared" ref="S256:S319" si="89">B256</f>
        <v>220</v>
      </c>
      <c r="T256" s="16">
        <f t="shared" ref="T256:T319" si="90">IF(QUANTUM=1,C256,IF(QUANTUM=2,D256,IF(QUANTUM=3,E256,IF(QUANTUM=4,F256,IF(QUANTUM=5,G256)))))</f>
        <v>220</v>
      </c>
    </row>
    <row r="257" spans="1:20" ht="16.5" customHeight="1" x14ac:dyDescent="0.25">
      <c r="A257" s="41">
        <v>95</v>
      </c>
      <c r="B257" s="41">
        <v>190</v>
      </c>
      <c r="C257" s="41">
        <v>190</v>
      </c>
      <c r="D257" s="14">
        <f t="shared" si="85"/>
        <v>151.94999999999999</v>
      </c>
      <c r="E257" s="14">
        <f t="shared" si="86"/>
        <v>132.94999999999999</v>
      </c>
      <c r="F257" s="14">
        <f t="shared" si="87"/>
        <v>113.95</v>
      </c>
      <c r="G257" s="14" t="s">
        <v>20</v>
      </c>
      <c r="I257" s="37" t="s">
        <v>1239</v>
      </c>
      <c r="J257" s="32" t="s">
        <v>763</v>
      </c>
      <c r="K257" s="32" t="s">
        <v>352</v>
      </c>
      <c r="L257" s="32" t="s">
        <v>1159</v>
      </c>
      <c r="M257" s="32" t="s">
        <v>820</v>
      </c>
      <c r="N257" s="32" t="s">
        <v>2196</v>
      </c>
      <c r="O257" s="46" t="s">
        <v>262</v>
      </c>
      <c r="P257" s="12"/>
      <c r="Q257" s="34"/>
      <c r="R257" s="30">
        <f t="shared" si="88"/>
        <v>95</v>
      </c>
      <c r="S257" s="15">
        <f t="shared" si="89"/>
        <v>190</v>
      </c>
      <c r="T257" s="16">
        <f t="shared" si="90"/>
        <v>190</v>
      </c>
    </row>
    <row r="258" spans="1:20" ht="16.5" customHeight="1" x14ac:dyDescent="0.25">
      <c r="A258" s="41">
        <v>95</v>
      </c>
      <c r="B258" s="41">
        <v>190</v>
      </c>
      <c r="C258" s="41">
        <v>190</v>
      </c>
      <c r="D258" s="14">
        <f t="shared" si="85"/>
        <v>151.94999999999999</v>
      </c>
      <c r="E258" s="14">
        <f t="shared" si="86"/>
        <v>132.94999999999999</v>
      </c>
      <c r="F258" s="14">
        <f t="shared" si="87"/>
        <v>113.95</v>
      </c>
      <c r="G258" s="14" t="s">
        <v>20</v>
      </c>
      <c r="I258" s="37" t="s">
        <v>1239</v>
      </c>
      <c r="J258" s="32" t="s">
        <v>763</v>
      </c>
      <c r="K258" s="32" t="s">
        <v>352</v>
      </c>
      <c r="L258" s="32" t="s">
        <v>1160</v>
      </c>
      <c r="M258" s="32" t="s">
        <v>826</v>
      </c>
      <c r="N258" s="32" t="s">
        <v>1752</v>
      </c>
      <c r="O258" s="46" t="s">
        <v>262</v>
      </c>
      <c r="P258" s="12"/>
      <c r="Q258" s="34"/>
      <c r="R258" s="30">
        <f t="shared" si="88"/>
        <v>95</v>
      </c>
      <c r="S258" s="15">
        <f t="shared" si="89"/>
        <v>190</v>
      </c>
      <c r="T258" s="16">
        <f t="shared" si="90"/>
        <v>190</v>
      </c>
    </row>
    <row r="259" spans="1:20" ht="16.5" customHeight="1" x14ac:dyDescent="0.25">
      <c r="A259" s="41">
        <v>95</v>
      </c>
      <c r="B259" s="41">
        <v>190</v>
      </c>
      <c r="C259" s="41">
        <v>190</v>
      </c>
      <c r="D259" s="14">
        <f t="shared" si="85"/>
        <v>151.94999999999999</v>
      </c>
      <c r="E259" s="14">
        <f t="shared" si="86"/>
        <v>132.94999999999999</v>
      </c>
      <c r="F259" s="14">
        <f t="shared" si="87"/>
        <v>113.95</v>
      </c>
      <c r="G259" s="14" t="s">
        <v>20</v>
      </c>
      <c r="I259" s="37" t="s">
        <v>1239</v>
      </c>
      <c r="J259" s="32" t="s">
        <v>763</v>
      </c>
      <c r="K259" s="32" t="s">
        <v>352</v>
      </c>
      <c r="L259" s="32" t="s">
        <v>1160</v>
      </c>
      <c r="M259" s="32" t="s">
        <v>827</v>
      </c>
      <c r="N259" s="32" t="s">
        <v>1753</v>
      </c>
      <c r="O259" s="46" t="s">
        <v>262</v>
      </c>
      <c r="P259" s="12"/>
      <c r="Q259" s="34"/>
      <c r="R259" s="30">
        <f t="shared" si="88"/>
        <v>95</v>
      </c>
      <c r="S259" s="15">
        <f t="shared" si="89"/>
        <v>190</v>
      </c>
      <c r="T259" s="16">
        <f t="shared" si="90"/>
        <v>190</v>
      </c>
    </row>
    <row r="260" spans="1:20" ht="16.5" customHeight="1" x14ac:dyDescent="0.25">
      <c r="A260" s="41">
        <v>80</v>
      </c>
      <c r="B260" s="41">
        <v>160</v>
      </c>
      <c r="C260" s="41">
        <v>160</v>
      </c>
      <c r="D260" s="14">
        <f t="shared" si="85"/>
        <v>127.95</v>
      </c>
      <c r="E260" s="14">
        <f t="shared" si="86"/>
        <v>111.95</v>
      </c>
      <c r="F260" s="14">
        <f t="shared" si="87"/>
        <v>95.95</v>
      </c>
      <c r="G260" s="14" t="s">
        <v>20</v>
      </c>
      <c r="I260" s="37" t="s">
        <v>1239</v>
      </c>
      <c r="J260" s="32" t="s">
        <v>763</v>
      </c>
      <c r="K260" s="32" t="s">
        <v>352</v>
      </c>
      <c r="L260" s="32" t="s">
        <v>1160</v>
      </c>
      <c r="M260" s="32" t="s">
        <v>828</v>
      </c>
      <c r="N260" s="32" t="s">
        <v>829</v>
      </c>
      <c r="O260" s="46" t="s">
        <v>262</v>
      </c>
      <c r="P260" s="12"/>
      <c r="Q260" s="34"/>
      <c r="R260" s="30">
        <f t="shared" si="88"/>
        <v>80</v>
      </c>
      <c r="S260" s="15">
        <f t="shared" si="89"/>
        <v>160</v>
      </c>
      <c r="T260" s="16">
        <f t="shared" si="90"/>
        <v>160</v>
      </c>
    </row>
    <row r="261" spans="1:20" ht="16.5" customHeight="1" x14ac:dyDescent="0.25">
      <c r="A261" s="41">
        <v>80</v>
      </c>
      <c r="B261" s="41">
        <v>160</v>
      </c>
      <c r="C261" s="41">
        <v>160</v>
      </c>
      <c r="D261" s="14">
        <f t="shared" si="85"/>
        <v>127.95</v>
      </c>
      <c r="E261" s="14">
        <f t="shared" si="86"/>
        <v>111.95</v>
      </c>
      <c r="F261" s="14">
        <f t="shared" si="87"/>
        <v>95.95</v>
      </c>
      <c r="G261" s="14" t="s">
        <v>20</v>
      </c>
      <c r="I261" s="37" t="s">
        <v>1239</v>
      </c>
      <c r="J261" s="32" t="s">
        <v>763</v>
      </c>
      <c r="K261" s="32" t="s">
        <v>352</v>
      </c>
      <c r="L261" s="32" t="s">
        <v>1160</v>
      </c>
      <c r="M261" s="32" t="s">
        <v>830</v>
      </c>
      <c r="N261" s="32" t="s">
        <v>2195</v>
      </c>
      <c r="O261" s="46" t="s">
        <v>262</v>
      </c>
      <c r="P261" s="12"/>
      <c r="Q261" s="34"/>
      <c r="R261" s="30">
        <f t="shared" si="88"/>
        <v>80</v>
      </c>
      <c r="S261" s="15">
        <f t="shared" si="89"/>
        <v>160</v>
      </c>
      <c r="T261" s="16">
        <f t="shared" si="90"/>
        <v>160</v>
      </c>
    </row>
    <row r="262" spans="1:20" ht="16.5" customHeight="1" x14ac:dyDescent="0.25">
      <c r="A262" s="41">
        <v>80</v>
      </c>
      <c r="B262" s="41">
        <v>160</v>
      </c>
      <c r="C262" s="41">
        <v>160</v>
      </c>
      <c r="D262" s="14">
        <f t="shared" si="85"/>
        <v>127.95</v>
      </c>
      <c r="E262" s="14">
        <f t="shared" si="86"/>
        <v>111.95</v>
      </c>
      <c r="F262" s="14">
        <f t="shared" si="87"/>
        <v>95.95</v>
      </c>
      <c r="G262" s="14" t="s">
        <v>20</v>
      </c>
      <c r="I262" s="37" t="s">
        <v>1239</v>
      </c>
      <c r="J262" s="32" t="s">
        <v>763</v>
      </c>
      <c r="K262" s="32" t="s">
        <v>352</v>
      </c>
      <c r="L262" s="32" t="s">
        <v>1160</v>
      </c>
      <c r="M262" s="32" t="s">
        <v>831</v>
      </c>
      <c r="N262" s="32" t="s">
        <v>1754</v>
      </c>
      <c r="O262" s="46" t="s">
        <v>262</v>
      </c>
      <c r="P262" s="12"/>
      <c r="Q262" s="34"/>
      <c r="R262" s="30">
        <f t="shared" si="88"/>
        <v>80</v>
      </c>
      <c r="S262" s="15">
        <f t="shared" si="89"/>
        <v>160</v>
      </c>
      <c r="T262" s="16">
        <f t="shared" si="90"/>
        <v>160</v>
      </c>
    </row>
    <row r="263" spans="1:20" ht="16.5" customHeight="1" x14ac:dyDescent="0.25">
      <c r="A263" s="41">
        <v>65</v>
      </c>
      <c r="B263" s="41">
        <v>130</v>
      </c>
      <c r="C263" s="41">
        <v>130</v>
      </c>
      <c r="D263" s="14">
        <f t="shared" si="85"/>
        <v>103.95</v>
      </c>
      <c r="E263" s="14">
        <f t="shared" si="86"/>
        <v>90.95</v>
      </c>
      <c r="F263" s="14">
        <f t="shared" si="87"/>
        <v>77.95</v>
      </c>
      <c r="G263" s="14" t="s">
        <v>20</v>
      </c>
      <c r="I263" s="37" t="s">
        <v>1239</v>
      </c>
      <c r="J263" s="32" t="s">
        <v>763</v>
      </c>
      <c r="K263" s="32" t="s">
        <v>352</v>
      </c>
      <c r="L263" s="32" t="s">
        <v>1160</v>
      </c>
      <c r="M263" s="32" t="s">
        <v>821</v>
      </c>
      <c r="N263" s="32" t="s">
        <v>2193</v>
      </c>
      <c r="O263" s="46" t="s">
        <v>262</v>
      </c>
      <c r="P263" s="12"/>
      <c r="Q263" s="34"/>
      <c r="R263" s="30">
        <f t="shared" si="88"/>
        <v>65</v>
      </c>
      <c r="S263" s="15">
        <f t="shared" si="89"/>
        <v>130</v>
      </c>
      <c r="T263" s="16">
        <f t="shared" si="90"/>
        <v>130</v>
      </c>
    </row>
    <row r="264" spans="1:20" ht="16.5" customHeight="1" x14ac:dyDescent="0.25">
      <c r="A264" s="41">
        <v>65</v>
      </c>
      <c r="B264" s="41">
        <v>130</v>
      </c>
      <c r="C264" s="41">
        <v>130</v>
      </c>
      <c r="D264" s="14">
        <f t="shared" si="85"/>
        <v>103.95</v>
      </c>
      <c r="E264" s="14">
        <f t="shared" si="86"/>
        <v>90.95</v>
      </c>
      <c r="F264" s="14">
        <f t="shared" si="87"/>
        <v>77.95</v>
      </c>
      <c r="G264" s="14" t="s">
        <v>20</v>
      </c>
      <c r="I264" s="37" t="s">
        <v>1239</v>
      </c>
      <c r="J264" s="32" t="s">
        <v>763</v>
      </c>
      <c r="K264" s="32" t="s">
        <v>352</v>
      </c>
      <c r="L264" s="32" t="s">
        <v>1160</v>
      </c>
      <c r="M264" s="32" t="s">
        <v>822</v>
      </c>
      <c r="N264" s="32" t="s">
        <v>1755</v>
      </c>
      <c r="O264" s="46" t="s">
        <v>262</v>
      </c>
      <c r="P264" s="12"/>
      <c r="Q264" s="34"/>
      <c r="R264" s="30">
        <f t="shared" si="88"/>
        <v>65</v>
      </c>
      <c r="S264" s="15">
        <f t="shared" si="89"/>
        <v>130</v>
      </c>
      <c r="T264" s="16">
        <f t="shared" si="90"/>
        <v>130</v>
      </c>
    </row>
    <row r="265" spans="1:20" ht="16.5" customHeight="1" x14ac:dyDescent="0.25">
      <c r="A265" s="41">
        <v>65</v>
      </c>
      <c r="B265" s="41">
        <v>130</v>
      </c>
      <c r="C265" s="41">
        <v>130</v>
      </c>
      <c r="D265" s="14">
        <f t="shared" si="85"/>
        <v>103.95</v>
      </c>
      <c r="E265" s="14">
        <f t="shared" si="86"/>
        <v>90.95</v>
      </c>
      <c r="F265" s="14">
        <f t="shared" si="87"/>
        <v>77.95</v>
      </c>
      <c r="G265" s="14" t="s">
        <v>20</v>
      </c>
      <c r="I265" s="37" t="s">
        <v>1239</v>
      </c>
      <c r="J265" s="32" t="s">
        <v>763</v>
      </c>
      <c r="K265" s="32" t="s">
        <v>352</v>
      </c>
      <c r="L265" s="32" t="s">
        <v>1160</v>
      </c>
      <c r="M265" s="32" t="s">
        <v>823</v>
      </c>
      <c r="N265" s="32" t="s">
        <v>2194</v>
      </c>
      <c r="O265" s="46" t="s">
        <v>262</v>
      </c>
      <c r="P265" s="12"/>
      <c r="Q265" s="34"/>
      <c r="R265" s="30">
        <f t="shared" si="88"/>
        <v>65</v>
      </c>
      <c r="S265" s="15">
        <f t="shared" si="89"/>
        <v>130</v>
      </c>
      <c r="T265" s="16">
        <f t="shared" si="90"/>
        <v>130</v>
      </c>
    </row>
    <row r="266" spans="1:20" ht="16.5" customHeight="1" x14ac:dyDescent="0.25">
      <c r="A266" s="41">
        <v>65</v>
      </c>
      <c r="B266" s="41">
        <v>130</v>
      </c>
      <c r="C266" s="41">
        <v>130</v>
      </c>
      <c r="D266" s="14">
        <f t="shared" si="85"/>
        <v>103.95</v>
      </c>
      <c r="E266" s="14">
        <f t="shared" si="86"/>
        <v>90.95</v>
      </c>
      <c r="F266" s="14">
        <f t="shared" si="87"/>
        <v>77.95</v>
      </c>
      <c r="G266" s="14" t="s">
        <v>20</v>
      </c>
      <c r="I266" s="37" t="s">
        <v>1239</v>
      </c>
      <c r="J266" s="32" t="s">
        <v>763</v>
      </c>
      <c r="K266" s="32" t="s">
        <v>352</v>
      </c>
      <c r="L266" s="32" t="s">
        <v>1160</v>
      </c>
      <c r="M266" s="32" t="s">
        <v>824</v>
      </c>
      <c r="N266" s="32" t="s">
        <v>1756</v>
      </c>
      <c r="O266" s="46" t="s">
        <v>262</v>
      </c>
      <c r="P266" s="12"/>
      <c r="Q266" s="34"/>
      <c r="R266" s="30">
        <f t="shared" si="88"/>
        <v>65</v>
      </c>
      <c r="S266" s="15">
        <f t="shared" si="89"/>
        <v>130</v>
      </c>
      <c r="T266" s="16">
        <f t="shared" si="90"/>
        <v>130</v>
      </c>
    </row>
    <row r="267" spans="1:20" ht="16.5" customHeight="1" x14ac:dyDescent="0.25">
      <c r="A267" s="41">
        <v>65</v>
      </c>
      <c r="B267" s="41">
        <v>130</v>
      </c>
      <c r="C267" s="41">
        <v>130</v>
      </c>
      <c r="D267" s="14">
        <f t="shared" si="85"/>
        <v>103.95</v>
      </c>
      <c r="E267" s="14">
        <f t="shared" si="86"/>
        <v>90.95</v>
      </c>
      <c r="F267" s="14">
        <f t="shared" si="87"/>
        <v>77.95</v>
      </c>
      <c r="G267" s="14" t="s">
        <v>20</v>
      </c>
      <c r="I267" s="37" t="s">
        <v>1239</v>
      </c>
      <c r="J267" s="32" t="s">
        <v>763</v>
      </c>
      <c r="K267" s="32" t="s">
        <v>352</v>
      </c>
      <c r="L267" s="32" t="s">
        <v>1160</v>
      </c>
      <c r="M267" s="32" t="s">
        <v>825</v>
      </c>
      <c r="N267" s="32" t="s">
        <v>2199</v>
      </c>
      <c r="O267" s="46" t="s">
        <v>262</v>
      </c>
      <c r="P267" s="12"/>
      <c r="Q267" s="34"/>
      <c r="R267" s="30">
        <f t="shared" si="88"/>
        <v>65</v>
      </c>
      <c r="S267" s="15">
        <f t="shared" si="89"/>
        <v>130</v>
      </c>
      <c r="T267" s="16">
        <f t="shared" si="90"/>
        <v>130</v>
      </c>
    </row>
    <row r="268" spans="1:20" ht="16.5" customHeight="1" x14ac:dyDescent="0.25">
      <c r="A268" s="41">
        <v>100</v>
      </c>
      <c r="B268" s="41">
        <v>200</v>
      </c>
      <c r="C268" s="41">
        <v>200</v>
      </c>
      <c r="D268" s="14">
        <f t="shared" si="85"/>
        <v>159.94999999999999</v>
      </c>
      <c r="E268" s="14">
        <f t="shared" si="86"/>
        <v>139.94999999999999</v>
      </c>
      <c r="F268" s="14">
        <f t="shared" si="87"/>
        <v>119.95</v>
      </c>
      <c r="G268" s="14" t="s">
        <v>20</v>
      </c>
      <c r="I268" s="37" t="s">
        <v>1238</v>
      </c>
      <c r="J268" s="32" t="s">
        <v>763</v>
      </c>
      <c r="K268" s="32" t="s">
        <v>456</v>
      </c>
      <c r="L268" s="32" t="s">
        <v>1134</v>
      </c>
      <c r="M268" s="32" t="s">
        <v>771</v>
      </c>
      <c r="N268" s="32" t="s">
        <v>1757</v>
      </c>
      <c r="O268" s="46" t="s">
        <v>867</v>
      </c>
      <c r="P268" s="12"/>
      <c r="Q268" s="34"/>
      <c r="R268" s="30">
        <f t="shared" si="88"/>
        <v>100</v>
      </c>
      <c r="S268" s="15">
        <f t="shared" si="89"/>
        <v>200</v>
      </c>
      <c r="T268" s="16">
        <f t="shared" si="90"/>
        <v>200</v>
      </c>
    </row>
    <row r="269" spans="1:20" ht="16.5" customHeight="1" x14ac:dyDescent="0.25">
      <c r="A269" s="41">
        <v>100</v>
      </c>
      <c r="B269" s="41">
        <v>200</v>
      </c>
      <c r="C269" s="41">
        <v>200</v>
      </c>
      <c r="D269" s="14">
        <f t="shared" si="85"/>
        <v>159.94999999999999</v>
      </c>
      <c r="E269" s="14">
        <f t="shared" si="86"/>
        <v>139.94999999999999</v>
      </c>
      <c r="F269" s="14">
        <f t="shared" si="87"/>
        <v>119.95</v>
      </c>
      <c r="G269" s="14" t="s">
        <v>20</v>
      </c>
      <c r="I269" s="37" t="s">
        <v>1238</v>
      </c>
      <c r="J269" s="32" t="s">
        <v>763</v>
      </c>
      <c r="K269" s="32" t="s">
        <v>456</v>
      </c>
      <c r="L269" s="32" t="s">
        <v>1134</v>
      </c>
      <c r="M269" s="32" t="s">
        <v>772</v>
      </c>
      <c r="N269" s="32" t="s">
        <v>1758</v>
      </c>
      <c r="O269" s="46" t="s">
        <v>867</v>
      </c>
      <c r="P269" s="12"/>
      <c r="Q269" s="34"/>
      <c r="R269" s="30">
        <f t="shared" si="88"/>
        <v>100</v>
      </c>
      <c r="S269" s="15">
        <f t="shared" si="89"/>
        <v>200</v>
      </c>
      <c r="T269" s="16">
        <f t="shared" si="90"/>
        <v>200</v>
      </c>
    </row>
    <row r="270" spans="1:20" ht="16.5" customHeight="1" x14ac:dyDescent="0.25">
      <c r="A270" s="41">
        <v>70</v>
      </c>
      <c r="B270" s="41">
        <v>140</v>
      </c>
      <c r="C270" s="41">
        <v>140</v>
      </c>
      <c r="D270" s="14">
        <f t="shared" si="85"/>
        <v>111.95</v>
      </c>
      <c r="E270" s="14">
        <f t="shared" si="86"/>
        <v>97.95</v>
      </c>
      <c r="F270" s="14">
        <f t="shared" si="87"/>
        <v>83.95</v>
      </c>
      <c r="G270" s="14" t="s">
        <v>20</v>
      </c>
      <c r="I270" s="37" t="s">
        <v>1238</v>
      </c>
      <c r="J270" s="32" t="s">
        <v>763</v>
      </c>
      <c r="K270" s="32" t="s">
        <v>456</v>
      </c>
      <c r="L270" s="32" t="s">
        <v>1134</v>
      </c>
      <c r="M270" s="32" t="s">
        <v>774</v>
      </c>
      <c r="N270" s="32" t="s">
        <v>775</v>
      </c>
      <c r="O270" s="46" t="s">
        <v>867</v>
      </c>
      <c r="P270" s="12"/>
      <c r="Q270" s="34"/>
      <c r="R270" s="30">
        <f t="shared" si="88"/>
        <v>70</v>
      </c>
      <c r="S270" s="15">
        <f t="shared" si="89"/>
        <v>140</v>
      </c>
      <c r="T270" s="16">
        <f t="shared" si="90"/>
        <v>140</v>
      </c>
    </row>
    <row r="271" spans="1:20" ht="16.5" customHeight="1" x14ac:dyDescent="0.25">
      <c r="A271" s="41">
        <v>60</v>
      </c>
      <c r="B271" s="41">
        <v>120</v>
      </c>
      <c r="C271" s="41">
        <v>120</v>
      </c>
      <c r="D271" s="14">
        <f t="shared" si="85"/>
        <v>95.95</v>
      </c>
      <c r="E271" s="14">
        <f t="shared" si="86"/>
        <v>83.95</v>
      </c>
      <c r="F271" s="14">
        <f t="shared" si="87"/>
        <v>71.95</v>
      </c>
      <c r="G271" s="14" t="s">
        <v>20</v>
      </c>
      <c r="I271" s="37" t="s">
        <v>1238</v>
      </c>
      <c r="J271" s="32" t="s">
        <v>763</v>
      </c>
      <c r="K271" s="32" t="s">
        <v>456</v>
      </c>
      <c r="L271" s="32" t="s">
        <v>1134</v>
      </c>
      <c r="M271" s="32" t="s">
        <v>764</v>
      </c>
      <c r="N271" s="32" t="s">
        <v>1759</v>
      </c>
      <c r="O271" s="46" t="s">
        <v>867</v>
      </c>
      <c r="P271" s="12"/>
      <c r="Q271" s="34"/>
      <c r="R271" s="30">
        <f t="shared" si="88"/>
        <v>60</v>
      </c>
      <c r="S271" s="15">
        <f t="shared" si="89"/>
        <v>120</v>
      </c>
      <c r="T271" s="16">
        <f t="shared" si="90"/>
        <v>120</v>
      </c>
    </row>
    <row r="272" spans="1:20" ht="16.5" customHeight="1" x14ac:dyDescent="0.25">
      <c r="A272" s="41">
        <v>45</v>
      </c>
      <c r="B272" s="41">
        <v>90</v>
      </c>
      <c r="C272" s="41">
        <v>90</v>
      </c>
      <c r="D272" s="14">
        <f t="shared" si="85"/>
        <v>71.95</v>
      </c>
      <c r="E272" s="14">
        <f t="shared" si="86"/>
        <v>62.95</v>
      </c>
      <c r="F272" s="14">
        <f t="shared" si="87"/>
        <v>53.95</v>
      </c>
      <c r="G272" s="14" t="s">
        <v>20</v>
      </c>
      <c r="I272" s="37" t="s">
        <v>1238</v>
      </c>
      <c r="J272" s="32" t="s">
        <v>763</v>
      </c>
      <c r="K272" s="32" t="s">
        <v>456</v>
      </c>
      <c r="L272" s="32" t="s">
        <v>1134</v>
      </c>
      <c r="M272" s="32" t="s">
        <v>765</v>
      </c>
      <c r="N272" s="32" t="s">
        <v>1760</v>
      </c>
      <c r="O272" s="46" t="s">
        <v>867</v>
      </c>
      <c r="P272" s="12"/>
      <c r="Q272" s="34"/>
      <c r="R272" s="30">
        <f t="shared" si="88"/>
        <v>45</v>
      </c>
      <c r="S272" s="15">
        <f t="shared" si="89"/>
        <v>90</v>
      </c>
      <c r="T272" s="16">
        <f t="shared" si="90"/>
        <v>90</v>
      </c>
    </row>
    <row r="273" spans="1:20" ht="16.5" customHeight="1" x14ac:dyDescent="0.25">
      <c r="A273" s="41">
        <v>45</v>
      </c>
      <c r="B273" s="41">
        <v>90</v>
      </c>
      <c r="C273" s="41">
        <v>90</v>
      </c>
      <c r="D273" s="14">
        <f t="shared" si="85"/>
        <v>71.95</v>
      </c>
      <c r="E273" s="14">
        <f t="shared" si="86"/>
        <v>62.95</v>
      </c>
      <c r="F273" s="14">
        <f t="shared" si="87"/>
        <v>53.95</v>
      </c>
      <c r="G273" s="14" t="s">
        <v>20</v>
      </c>
      <c r="I273" s="37" t="s">
        <v>1238</v>
      </c>
      <c r="J273" s="32" t="s">
        <v>763</v>
      </c>
      <c r="K273" s="32" t="s">
        <v>456</v>
      </c>
      <c r="L273" s="32" t="s">
        <v>1134</v>
      </c>
      <c r="M273" s="32" t="s">
        <v>773</v>
      </c>
      <c r="N273" s="32" t="s">
        <v>1761</v>
      </c>
      <c r="O273" s="46" t="s">
        <v>867</v>
      </c>
      <c r="P273" s="12"/>
      <c r="Q273" s="34"/>
      <c r="R273" s="30">
        <f t="shared" si="88"/>
        <v>45</v>
      </c>
      <c r="S273" s="15">
        <f t="shared" si="89"/>
        <v>90</v>
      </c>
      <c r="T273" s="16">
        <f t="shared" si="90"/>
        <v>90</v>
      </c>
    </row>
    <row r="274" spans="1:20" ht="16.5" customHeight="1" x14ac:dyDescent="0.25">
      <c r="A274" s="41">
        <v>22.5</v>
      </c>
      <c r="B274" s="41">
        <v>55</v>
      </c>
      <c r="C274" s="41">
        <v>55</v>
      </c>
      <c r="D274" s="14">
        <f t="shared" si="85"/>
        <v>43.95</v>
      </c>
      <c r="E274" s="14">
        <f t="shared" si="86"/>
        <v>38.950000000000003</v>
      </c>
      <c r="F274" s="14">
        <f t="shared" si="87"/>
        <v>32.950000000000003</v>
      </c>
      <c r="G274" s="14" t="s">
        <v>20</v>
      </c>
      <c r="I274" s="37" t="s">
        <v>1238</v>
      </c>
      <c r="J274" s="32" t="s">
        <v>763</v>
      </c>
      <c r="K274" s="32" t="s">
        <v>456</v>
      </c>
      <c r="L274" s="32" t="s">
        <v>1134</v>
      </c>
      <c r="M274" s="32" t="s">
        <v>770</v>
      </c>
      <c r="N274" s="32" t="s">
        <v>466</v>
      </c>
      <c r="O274" s="46" t="s">
        <v>867</v>
      </c>
      <c r="P274" s="12"/>
      <c r="Q274" s="34"/>
      <c r="R274" s="30">
        <f t="shared" si="88"/>
        <v>22.5</v>
      </c>
      <c r="S274" s="15">
        <f t="shared" si="89"/>
        <v>55</v>
      </c>
      <c r="T274" s="16">
        <f t="shared" si="90"/>
        <v>55</v>
      </c>
    </row>
    <row r="275" spans="1:20" ht="16.5" customHeight="1" x14ac:dyDescent="0.25">
      <c r="A275" s="41">
        <v>40</v>
      </c>
      <c r="B275" s="41">
        <v>80</v>
      </c>
      <c r="C275" s="41">
        <v>80</v>
      </c>
      <c r="D275" s="14">
        <f t="shared" si="85"/>
        <v>63.95</v>
      </c>
      <c r="E275" s="14">
        <f t="shared" si="86"/>
        <v>55.95</v>
      </c>
      <c r="F275" s="14">
        <f t="shared" si="87"/>
        <v>47.95</v>
      </c>
      <c r="G275" s="14" t="s">
        <v>20</v>
      </c>
      <c r="I275" s="37" t="s">
        <v>1238</v>
      </c>
      <c r="J275" s="32" t="s">
        <v>763</v>
      </c>
      <c r="K275" s="32" t="s">
        <v>1174</v>
      </c>
      <c r="L275" s="32" t="s">
        <v>1134</v>
      </c>
      <c r="M275" s="32" t="s">
        <v>839</v>
      </c>
      <c r="N275" s="32" t="s">
        <v>840</v>
      </c>
      <c r="O275" s="46" t="s">
        <v>871</v>
      </c>
      <c r="P275" s="12"/>
      <c r="Q275" s="34"/>
      <c r="R275" s="30">
        <f t="shared" si="88"/>
        <v>40</v>
      </c>
      <c r="S275" s="15">
        <f t="shared" si="89"/>
        <v>80</v>
      </c>
      <c r="T275" s="16">
        <f t="shared" si="90"/>
        <v>80</v>
      </c>
    </row>
    <row r="276" spans="1:20" ht="16.5" customHeight="1" x14ac:dyDescent="0.25">
      <c r="A276" s="41">
        <v>27.5</v>
      </c>
      <c r="B276" s="41">
        <v>55</v>
      </c>
      <c r="C276" s="41">
        <v>55</v>
      </c>
      <c r="D276" s="14">
        <f t="shared" si="85"/>
        <v>43.95</v>
      </c>
      <c r="E276" s="14">
        <f t="shared" si="86"/>
        <v>38.950000000000003</v>
      </c>
      <c r="F276" s="14">
        <f t="shared" si="87"/>
        <v>32.950000000000003</v>
      </c>
      <c r="G276" s="14" t="s">
        <v>20</v>
      </c>
      <c r="I276" s="37" t="s">
        <v>1238</v>
      </c>
      <c r="J276" s="32" t="s">
        <v>763</v>
      </c>
      <c r="K276" s="32" t="s">
        <v>1174</v>
      </c>
      <c r="L276" s="32" t="s">
        <v>1134</v>
      </c>
      <c r="M276" s="32" t="s">
        <v>843</v>
      </c>
      <c r="N276" s="32" t="s">
        <v>1766</v>
      </c>
      <c r="O276" s="46" t="s">
        <v>870</v>
      </c>
      <c r="P276" s="12"/>
      <c r="Q276" s="34"/>
      <c r="R276" s="30">
        <f t="shared" si="88"/>
        <v>27.5</v>
      </c>
      <c r="S276" s="15">
        <f t="shared" si="89"/>
        <v>55</v>
      </c>
      <c r="T276" s="16">
        <f t="shared" si="90"/>
        <v>55</v>
      </c>
    </row>
    <row r="277" spans="1:20" ht="16.5" customHeight="1" x14ac:dyDescent="0.25">
      <c r="A277" s="41">
        <v>22.5</v>
      </c>
      <c r="B277" s="41">
        <v>45</v>
      </c>
      <c r="C277" s="41">
        <v>45</v>
      </c>
      <c r="D277" s="14">
        <f t="shared" si="85"/>
        <v>35.950000000000003</v>
      </c>
      <c r="E277" s="14">
        <f t="shared" si="86"/>
        <v>31.95</v>
      </c>
      <c r="F277" s="14">
        <f t="shared" si="87"/>
        <v>26.95</v>
      </c>
      <c r="G277" s="14" t="s">
        <v>20</v>
      </c>
      <c r="I277" s="37" t="s">
        <v>1238</v>
      </c>
      <c r="J277" s="32" t="s">
        <v>763</v>
      </c>
      <c r="K277" s="32" t="s">
        <v>1174</v>
      </c>
      <c r="L277" s="32" t="s">
        <v>1134</v>
      </c>
      <c r="M277" s="32" t="s">
        <v>841</v>
      </c>
      <c r="N277" s="32" t="s">
        <v>842</v>
      </c>
      <c r="O277" s="46" t="s">
        <v>870</v>
      </c>
      <c r="P277" s="12"/>
      <c r="Q277" s="34"/>
      <c r="R277" s="30">
        <f t="shared" si="88"/>
        <v>22.5</v>
      </c>
      <c r="S277" s="15">
        <f t="shared" si="89"/>
        <v>45</v>
      </c>
      <c r="T277" s="16">
        <f t="shared" si="90"/>
        <v>45</v>
      </c>
    </row>
    <row r="278" spans="1:20" ht="16.5" customHeight="1" x14ac:dyDescent="0.25">
      <c r="A278" s="41">
        <v>32.5</v>
      </c>
      <c r="B278" s="41">
        <v>65</v>
      </c>
      <c r="C278" s="41">
        <v>65</v>
      </c>
      <c r="D278" s="14">
        <f>CEILING((C278*0.8),1)-0.05</f>
        <v>51.95</v>
      </c>
      <c r="E278" s="14">
        <f>CEILING((C278*0.7),1)-0.05</f>
        <v>45.95</v>
      </c>
      <c r="F278" s="14">
        <f>CEILING((C278*0.6),1)-0.05</f>
        <v>38.950000000000003</v>
      </c>
      <c r="G278" s="14" t="s">
        <v>20</v>
      </c>
      <c r="I278" s="37" t="s">
        <v>1239</v>
      </c>
      <c r="J278" s="32" t="s">
        <v>763</v>
      </c>
      <c r="K278" s="32" t="s">
        <v>1174</v>
      </c>
      <c r="L278" s="32" t="s">
        <v>1155</v>
      </c>
      <c r="M278" s="32" t="s">
        <v>792</v>
      </c>
      <c r="N278" s="32" t="s">
        <v>2188</v>
      </c>
      <c r="O278" s="46" t="s">
        <v>262</v>
      </c>
      <c r="P278" s="12"/>
      <c r="Q278" s="34"/>
      <c r="R278" s="30">
        <f t="shared" ref="R278:S281" si="91">A278</f>
        <v>32.5</v>
      </c>
      <c r="S278" s="15">
        <f t="shared" si="91"/>
        <v>65</v>
      </c>
      <c r="T278" s="16">
        <f>IF(QUANTUM=1,C278,IF(QUANTUM=2,D278,IF(QUANTUM=3,E278,IF(QUANTUM=4,F278,IF(QUANTUM=5,G278)))))</f>
        <v>65</v>
      </c>
    </row>
    <row r="279" spans="1:20" ht="16.5" customHeight="1" x14ac:dyDescent="0.25">
      <c r="A279" s="41">
        <v>32.5</v>
      </c>
      <c r="B279" s="41">
        <v>65</v>
      </c>
      <c r="C279" s="41">
        <v>65</v>
      </c>
      <c r="D279" s="14">
        <f>CEILING((C279*0.8),1)-0.05</f>
        <v>51.95</v>
      </c>
      <c r="E279" s="14">
        <f>CEILING((C279*0.7),1)-0.05</f>
        <v>45.95</v>
      </c>
      <c r="F279" s="14">
        <f>CEILING((C279*0.6),1)-0.05</f>
        <v>38.950000000000003</v>
      </c>
      <c r="G279" s="14" t="s">
        <v>20</v>
      </c>
      <c r="I279" s="37" t="s">
        <v>1239</v>
      </c>
      <c r="J279" s="32" t="s">
        <v>763</v>
      </c>
      <c r="K279" s="32" t="s">
        <v>1174</v>
      </c>
      <c r="L279" s="32" t="s">
        <v>1155</v>
      </c>
      <c r="M279" s="32" t="s">
        <v>793</v>
      </c>
      <c r="N279" s="32" t="s">
        <v>2189</v>
      </c>
      <c r="O279" s="46" t="s">
        <v>262</v>
      </c>
      <c r="P279" s="12"/>
      <c r="Q279" s="34"/>
      <c r="R279" s="30">
        <f t="shared" si="91"/>
        <v>32.5</v>
      </c>
      <c r="S279" s="15">
        <f t="shared" si="91"/>
        <v>65</v>
      </c>
      <c r="T279" s="16">
        <f>IF(QUANTUM=1,C279,IF(QUANTUM=2,D279,IF(QUANTUM=3,E279,IF(QUANTUM=4,F279,IF(QUANTUM=5,G279)))))</f>
        <v>65</v>
      </c>
    </row>
    <row r="280" spans="1:20" ht="16.5" customHeight="1" x14ac:dyDescent="0.25">
      <c r="A280" s="41">
        <v>32.5</v>
      </c>
      <c r="B280" s="41">
        <v>65</v>
      </c>
      <c r="C280" s="41">
        <v>65</v>
      </c>
      <c r="D280" s="14">
        <f>CEILING((C280*0.8),1)-0.05</f>
        <v>51.95</v>
      </c>
      <c r="E280" s="14">
        <f>CEILING((C280*0.7),1)-0.05</f>
        <v>45.95</v>
      </c>
      <c r="F280" s="14">
        <f>CEILING((C280*0.6),1)-0.05</f>
        <v>38.950000000000003</v>
      </c>
      <c r="G280" s="14" t="s">
        <v>20</v>
      </c>
      <c r="I280" s="37" t="s">
        <v>1239</v>
      </c>
      <c r="J280" s="32" t="s">
        <v>763</v>
      </c>
      <c r="K280" s="32" t="s">
        <v>1174</v>
      </c>
      <c r="L280" s="32" t="s">
        <v>1155</v>
      </c>
      <c r="M280" s="32" t="s">
        <v>794</v>
      </c>
      <c r="N280" s="32" t="s">
        <v>2190</v>
      </c>
      <c r="O280" s="46" t="s">
        <v>262</v>
      </c>
      <c r="P280" s="12"/>
      <c r="Q280" s="34"/>
      <c r="R280" s="30">
        <f t="shared" si="91"/>
        <v>32.5</v>
      </c>
      <c r="S280" s="15">
        <f t="shared" si="91"/>
        <v>65</v>
      </c>
      <c r="T280" s="16">
        <f>IF(QUANTUM=1,C280,IF(QUANTUM=2,D280,IF(QUANTUM=3,E280,IF(QUANTUM=4,F280,IF(QUANTUM=5,G280)))))</f>
        <v>65</v>
      </c>
    </row>
    <row r="281" spans="1:20" ht="16.5" customHeight="1" x14ac:dyDescent="0.25">
      <c r="A281" s="41">
        <v>32.5</v>
      </c>
      <c r="B281" s="41">
        <v>65</v>
      </c>
      <c r="C281" s="41">
        <v>65</v>
      </c>
      <c r="D281" s="14">
        <f>CEILING((C281*0.8),1)-0.05</f>
        <v>51.95</v>
      </c>
      <c r="E281" s="14">
        <f>CEILING((C281*0.7),1)-0.05</f>
        <v>45.95</v>
      </c>
      <c r="F281" s="14">
        <f>CEILING((C281*0.6),1)-0.05</f>
        <v>38.950000000000003</v>
      </c>
      <c r="G281" s="14" t="s">
        <v>20</v>
      </c>
      <c r="I281" s="37" t="s">
        <v>1239</v>
      </c>
      <c r="J281" s="32" t="s">
        <v>763</v>
      </c>
      <c r="K281" s="32" t="s">
        <v>1174</v>
      </c>
      <c r="L281" s="32" t="s">
        <v>1155</v>
      </c>
      <c r="M281" s="32" t="s">
        <v>795</v>
      </c>
      <c r="N281" s="32" t="s">
        <v>2191</v>
      </c>
      <c r="O281" s="46" t="s">
        <v>262</v>
      </c>
      <c r="P281" s="12"/>
      <c r="Q281" s="34"/>
      <c r="R281" s="30">
        <f t="shared" si="91"/>
        <v>32.5</v>
      </c>
      <c r="S281" s="15">
        <f t="shared" si="91"/>
        <v>65</v>
      </c>
      <c r="T281" s="16">
        <f>IF(QUANTUM=1,C281,IF(QUANTUM=2,D281,IF(QUANTUM=3,E281,IF(QUANTUM=4,F281,IF(QUANTUM=5,G281)))))</f>
        <v>65</v>
      </c>
    </row>
    <row r="282" spans="1:20" ht="16.5" customHeight="1" x14ac:dyDescent="0.25">
      <c r="A282" s="41">
        <v>17.5</v>
      </c>
      <c r="B282" s="41">
        <v>35</v>
      </c>
      <c r="C282" s="41">
        <v>35</v>
      </c>
      <c r="D282" s="14">
        <f t="shared" si="85"/>
        <v>27.95</v>
      </c>
      <c r="E282" s="14">
        <f t="shared" si="86"/>
        <v>24.95</v>
      </c>
      <c r="F282" s="14">
        <f t="shared" si="87"/>
        <v>20.95</v>
      </c>
      <c r="G282" s="14" t="s">
        <v>20</v>
      </c>
      <c r="I282" s="37" t="s">
        <v>1239</v>
      </c>
      <c r="J282" s="32" t="s">
        <v>763</v>
      </c>
      <c r="K282" s="32" t="s">
        <v>1174</v>
      </c>
      <c r="L282" s="32" t="s">
        <v>1155</v>
      </c>
      <c r="M282" s="32" t="s">
        <v>832</v>
      </c>
      <c r="N282" s="32" t="s">
        <v>1193</v>
      </c>
      <c r="O282" s="46" t="s">
        <v>870</v>
      </c>
      <c r="P282" s="12"/>
      <c r="Q282" s="34"/>
      <c r="R282" s="30">
        <f t="shared" si="88"/>
        <v>17.5</v>
      </c>
      <c r="S282" s="15">
        <f t="shared" si="89"/>
        <v>35</v>
      </c>
      <c r="T282" s="16">
        <f t="shared" si="90"/>
        <v>35</v>
      </c>
    </row>
    <row r="283" spans="1:20" ht="16.5" customHeight="1" x14ac:dyDescent="0.25">
      <c r="A283" s="41">
        <v>17.5</v>
      </c>
      <c r="B283" s="41">
        <v>35</v>
      </c>
      <c r="C283" s="41">
        <v>35</v>
      </c>
      <c r="D283" s="14">
        <f t="shared" si="85"/>
        <v>27.95</v>
      </c>
      <c r="E283" s="14">
        <f t="shared" si="86"/>
        <v>24.95</v>
      </c>
      <c r="F283" s="14">
        <f t="shared" si="87"/>
        <v>20.95</v>
      </c>
      <c r="G283" s="14" t="s">
        <v>20</v>
      </c>
      <c r="I283" s="37" t="s">
        <v>1239</v>
      </c>
      <c r="J283" s="32" t="s">
        <v>763</v>
      </c>
      <c r="K283" s="32" t="s">
        <v>1174</v>
      </c>
      <c r="L283" s="32" t="s">
        <v>1155</v>
      </c>
      <c r="M283" s="32" t="s">
        <v>833</v>
      </c>
      <c r="N283" s="32" t="s">
        <v>834</v>
      </c>
      <c r="O283" s="46" t="s">
        <v>870</v>
      </c>
      <c r="P283" s="12"/>
      <c r="Q283" s="34"/>
      <c r="R283" s="30">
        <f t="shared" si="88"/>
        <v>17.5</v>
      </c>
      <c r="S283" s="15">
        <f t="shared" si="89"/>
        <v>35</v>
      </c>
      <c r="T283" s="16">
        <f t="shared" si="90"/>
        <v>35</v>
      </c>
    </row>
    <row r="284" spans="1:20" ht="16.5" customHeight="1" x14ac:dyDescent="0.25">
      <c r="A284" s="41">
        <v>17.5</v>
      </c>
      <c r="B284" s="41">
        <v>35</v>
      </c>
      <c r="C284" s="41">
        <v>35</v>
      </c>
      <c r="D284" s="14">
        <f t="shared" si="85"/>
        <v>27.95</v>
      </c>
      <c r="E284" s="14">
        <f t="shared" si="86"/>
        <v>24.95</v>
      </c>
      <c r="F284" s="14">
        <f t="shared" si="87"/>
        <v>20.95</v>
      </c>
      <c r="G284" s="14" t="s">
        <v>20</v>
      </c>
      <c r="I284" s="37" t="s">
        <v>1239</v>
      </c>
      <c r="J284" s="32" t="s">
        <v>763</v>
      </c>
      <c r="K284" s="32" t="s">
        <v>1174</v>
      </c>
      <c r="L284" s="32" t="s">
        <v>1155</v>
      </c>
      <c r="M284" s="32" t="s">
        <v>835</v>
      </c>
      <c r="N284" s="32" t="s">
        <v>836</v>
      </c>
      <c r="O284" s="46" t="s">
        <v>870</v>
      </c>
      <c r="P284" s="12"/>
      <c r="Q284" s="34"/>
      <c r="R284" s="30">
        <f t="shared" si="88"/>
        <v>17.5</v>
      </c>
      <c r="S284" s="15">
        <f t="shared" si="89"/>
        <v>35</v>
      </c>
      <c r="T284" s="16">
        <f t="shared" si="90"/>
        <v>35</v>
      </c>
    </row>
    <row r="285" spans="1:20" ht="16.5" customHeight="1" x14ac:dyDescent="0.25">
      <c r="A285" s="41">
        <v>17.5</v>
      </c>
      <c r="B285" s="41">
        <v>35</v>
      </c>
      <c r="C285" s="41">
        <v>35</v>
      </c>
      <c r="D285" s="14">
        <f t="shared" ref="D285:D319" si="92">CEILING((C285*0.8),1)-0.05</f>
        <v>27.95</v>
      </c>
      <c r="E285" s="14">
        <f t="shared" ref="E285:E319" si="93">CEILING((C285*0.7),1)-0.05</f>
        <v>24.95</v>
      </c>
      <c r="F285" s="14">
        <f t="shared" ref="F285:F319" si="94">CEILING((C285*0.6),1)-0.05</f>
        <v>20.95</v>
      </c>
      <c r="G285" s="14" t="s">
        <v>20</v>
      </c>
      <c r="I285" s="37" t="s">
        <v>1239</v>
      </c>
      <c r="J285" s="32" t="s">
        <v>763</v>
      </c>
      <c r="K285" s="32" t="s">
        <v>1174</v>
      </c>
      <c r="L285" s="32" t="s">
        <v>1155</v>
      </c>
      <c r="M285" s="32" t="s">
        <v>837</v>
      </c>
      <c r="N285" s="32" t="s">
        <v>838</v>
      </c>
      <c r="O285" s="46" t="s">
        <v>870</v>
      </c>
      <c r="P285" s="12"/>
      <c r="Q285" s="34"/>
      <c r="R285" s="30">
        <f t="shared" si="88"/>
        <v>17.5</v>
      </c>
      <c r="S285" s="15">
        <f t="shared" si="89"/>
        <v>35</v>
      </c>
      <c r="T285" s="16">
        <f t="shared" si="90"/>
        <v>35</v>
      </c>
    </row>
    <row r="286" spans="1:20" ht="16.5" customHeight="1" x14ac:dyDescent="0.25">
      <c r="A286" s="41">
        <v>90</v>
      </c>
      <c r="B286" s="41">
        <v>180</v>
      </c>
      <c r="C286" s="41">
        <v>180</v>
      </c>
      <c r="D286" s="14">
        <f t="shared" si="92"/>
        <v>143.94999999999999</v>
      </c>
      <c r="E286" s="14">
        <f t="shared" si="93"/>
        <v>125.95</v>
      </c>
      <c r="F286" s="14">
        <f t="shared" si="94"/>
        <v>107.95</v>
      </c>
      <c r="G286" s="14" t="s">
        <v>20</v>
      </c>
      <c r="I286" s="37" t="s">
        <v>1238</v>
      </c>
      <c r="J286" s="32" t="s">
        <v>455</v>
      </c>
      <c r="K286" s="32" t="s">
        <v>74</v>
      </c>
      <c r="L286" s="32" t="s">
        <v>1152</v>
      </c>
      <c r="M286" s="32" t="s">
        <v>482</v>
      </c>
      <c r="N286" s="32" t="s">
        <v>483</v>
      </c>
      <c r="O286" s="46" t="s">
        <v>1543</v>
      </c>
      <c r="P286" s="12"/>
      <c r="Q286" s="34"/>
      <c r="R286" s="30">
        <f t="shared" si="88"/>
        <v>90</v>
      </c>
      <c r="S286" s="15">
        <f t="shared" si="89"/>
        <v>180</v>
      </c>
      <c r="T286" s="16">
        <f t="shared" si="90"/>
        <v>180</v>
      </c>
    </row>
    <row r="287" spans="1:20" ht="16.5" customHeight="1" x14ac:dyDescent="0.25">
      <c r="A287" s="41">
        <v>90</v>
      </c>
      <c r="B287" s="41">
        <v>180</v>
      </c>
      <c r="C287" s="41">
        <v>180</v>
      </c>
      <c r="D287" s="14">
        <f t="shared" si="92"/>
        <v>143.94999999999999</v>
      </c>
      <c r="E287" s="14">
        <f t="shared" si="93"/>
        <v>125.95</v>
      </c>
      <c r="F287" s="14">
        <f t="shared" si="94"/>
        <v>107.95</v>
      </c>
      <c r="G287" s="14" t="s">
        <v>20</v>
      </c>
      <c r="I287" s="37" t="s">
        <v>1238</v>
      </c>
      <c r="J287" s="32" t="s">
        <v>455</v>
      </c>
      <c r="K287" s="32" t="s">
        <v>74</v>
      </c>
      <c r="L287" s="32" t="s">
        <v>1152</v>
      </c>
      <c r="M287" s="32" t="s">
        <v>484</v>
      </c>
      <c r="N287" s="32" t="s">
        <v>1767</v>
      </c>
      <c r="O287" s="46" t="s">
        <v>1543</v>
      </c>
      <c r="P287" s="12"/>
      <c r="Q287" s="34"/>
      <c r="R287" s="30">
        <f t="shared" si="88"/>
        <v>90</v>
      </c>
      <c r="S287" s="15">
        <f t="shared" si="89"/>
        <v>180</v>
      </c>
      <c r="T287" s="16">
        <f t="shared" si="90"/>
        <v>180</v>
      </c>
    </row>
    <row r="288" spans="1:20" ht="16.5" customHeight="1" x14ac:dyDescent="0.25">
      <c r="A288" s="41">
        <v>90</v>
      </c>
      <c r="B288" s="41">
        <v>180</v>
      </c>
      <c r="C288" s="41">
        <v>180</v>
      </c>
      <c r="D288" s="14">
        <f t="shared" si="92"/>
        <v>143.94999999999999</v>
      </c>
      <c r="E288" s="14">
        <f t="shared" si="93"/>
        <v>125.95</v>
      </c>
      <c r="F288" s="14">
        <f t="shared" si="94"/>
        <v>107.95</v>
      </c>
      <c r="G288" s="14" t="s">
        <v>20</v>
      </c>
      <c r="I288" s="37" t="s">
        <v>1238</v>
      </c>
      <c r="J288" s="32" t="s">
        <v>455</v>
      </c>
      <c r="K288" s="32" t="s">
        <v>74</v>
      </c>
      <c r="L288" s="32" t="s">
        <v>1152</v>
      </c>
      <c r="M288" s="32" t="s">
        <v>485</v>
      </c>
      <c r="N288" s="32" t="s">
        <v>486</v>
      </c>
      <c r="O288" s="46" t="s">
        <v>1543</v>
      </c>
      <c r="P288" s="12"/>
      <c r="Q288" s="34"/>
      <c r="R288" s="30">
        <f t="shared" si="88"/>
        <v>90</v>
      </c>
      <c r="S288" s="15">
        <f t="shared" si="89"/>
        <v>180</v>
      </c>
      <c r="T288" s="16">
        <f t="shared" si="90"/>
        <v>180</v>
      </c>
    </row>
    <row r="289" spans="1:20" ht="16.5" customHeight="1" x14ac:dyDescent="0.25">
      <c r="A289" s="41">
        <v>70</v>
      </c>
      <c r="B289" s="41">
        <v>140</v>
      </c>
      <c r="C289" s="41">
        <v>140</v>
      </c>
      <c r="D289" s="14">
        <f t="shared" si="92"/>
        <v>111.95</v>
      </c>
      <c r="E289" s="14">
        <f t="shared" si="93"/>
        <v>97.95</v>
      </c>
      <c r="F289" s="14">
        <f t="shared" si="94"/>
        <v>83.95</v>
      </c>
      <c r="G289" s="14" t="s">
        <v>20</v>
      </c>
      <c r="I289" s="37" t="s">
        <v>1238</v>
      </c>
      <c r="J289" s="32" t="s">
        <v>455</v>
      </c>
      <c r="K289" s="32" t="s">
        <v>74</v>
      </c>
      <c r="L289" s="32" t="s">
        <v>1152</v>
      </c>
      <c r="M289" s="32" t="s">
        <v>477</v>
      </c>
      <c r="N289" s="32" t="s">
        <v>478</v>
      </c>
      <c r="O289" s="46" t="s">
        <v>1543</v>
      </c>
      <c r="P289" s="12"/>
      <c r="Q289" s="34"/>
      <c r="R289" s="30">
        <f t="shared" si="88"/>
        <v>70</v>
      </c>
      <c r="S289" s="15">
        <f t="shared" si="89"/>
        <v>140</v>
      </c>
      <c r="T289" s="16">
        <f t="shared" si="90"/>
        <v>140</v>
      </c>
    </row>
    <row r="290" spans="1:20" ht="16.5" customHeight="1" x14ac:dyDescent="0.25">
      <c r="A290" s="41">
        <v>70</v>
      </c>
      <c r="B290" s="41">
        <v>140</v>
      </c>
      <c r="C290" s="41">
        <v>140</v>
      </c>
      <c r="D290" s="14">
        <f t="shared" si="92"/>
        <v>111.95</v>
      </c>
      <c r="E290" s="14">
        <f t="shared" si="93"/>
        <v>97.95</v>
      </c>
      <c r="F290" s="14">
        <f t="shared" si="94"/>
        <v>83.95</v>
      </c>
      <c r="G290" s="14" t="s">
        <v>20</v>
      </c>
      <c r="I290" s="37" t="s">
        <v>1238</v>
      </c>
      <c r="J290" s="32" t="s">
        <v>455</v>
      </c>
      <c r="K290" s="32" t="s">
        <v>74</v>
      </c>
      <c r="L290" s="32" t="s">
        <v>1152</v>
      </c>
      <c r="M290" s="32" t="s">
        <v>479</v>
      </c>
      <c r="N290" s="32" t="s">
        <v>2209</v>
      </c>
      <c r="O290" s="46" t="s">
        <v>2212</v>
      </c>
      <c r="P290" s="12"/>
      <c r="Q290" s="34"/>
      <c r="R290" s="30">
        <f t="shared" si="88"/>
        <v>70</v>
      </c>
      <c r="S290" s="15">
        <f t="shared" si="89"/>
        <v>140</v>
      </c>
      <c r="T290" s="16">
        <f t="shared" si="90"/>
        <v>140</v>
      </c>
    </row>
    <row r="291" spans="1:20" ht="16.5" customHeight="1" x14ac:dyDescent="0.25">
      <c r="A291" s="41">
        <v>70</v>
      </c>
      <c r="B291" s="41">
        <v>140</v>
      </c>
      <c r="C291" s="41">
        <v>140</v>
      </c>
      <c r="D291" s="14">
        <f t="shared" si="92"/>
        <v>111.95</v>
      </c>
      <c r="E291" s="14">
        <f t="shared" si="93"/>
        <v>97.95</v>
      </c>
      <c r="F291" s="14">
        <f t="shared" si="94"/>
        <v>83.95</v>
      </c>
      <c r="G291" s="14" t="s">
        <v>20</v>
      </c>
      <c r="I291" s="37" t="s">
        <v>1238</v>
      </c>
      <c r="J291" s="32" t="s">
        <v>455</v>
      </c>
      <c r="K291" s="32" t="s">
        <v>74</v>
      </c>
      <c r="L291" s="32" t="s">
        <v>1152</v>
      </c>
      <c r="M291" s="32" t="s">
        <v>480</v>
      </c>
      <c r="N291" s="32" t="s">
        <v>1768</v>
      </c>
      <c r="O291" s="46" t="s">
        <v>2212</v>
      </c>
      <c r="P291" s="12"/>
      <c r="Q291" s="34"/>
      <c r="R291" s="30">
        <f t="shared" si="88"/>
        <v>70</v>
      </c>
      <c r="S291" s="15">
        <f t="shared" si="89"/>
        <v>140</v>
      </c>
      <c r="T291" s="16">
        <f t="shared" si="90"/>
        <v>140</v>
      </c>
    </row>
    <row r="292" spans="1:20" ht="16.5" customHeight="1" x14ac:dyDescent="0.25">
      <c r="A292" s="41">
        <v>70</v>
      </c>
      <c r="B292" s="41">
        <v>140</v>
      </c>
      <c r="C292" s="41">
        <v>140</v>
      </c>
      <c r="D292" s="14">
        <f t="shared" si="92"/>
        <v>111.95</v>
      </c>
      <c r="E292" s="14">
        <f t="shared" si="93"/>
        <v>97.95</v>
      </c>
      <c r="F292" s="14">
        <f t="shared" si="94"/>
        <v>83.95</v>
      </c>
      <c r="G292" s="14" t="s">
        <v>20</v>
      </c>
      <c r="I292" s="37" t="s">
        <v>1238</v>
      </c>
      <c r="J292" s="32" t="s">
        <v>455</v>
      </c>
      <c r="K292" s="32" t="s">
        <v>74</v>
      </c>
      <c r="L292" s="32" t="s">
        <v>1152</v>
      </c>
      <c r="M292" s="32" t="s">
        <v>481</v>
      </c>
      <c r="N292" s="32" t="s">
        <v>1769</v>
      </c>
      <c r="O292" s="46" t="s">
        <v>2212</v>
      </c>
      <c r="P292" s="12"/>
      <c r="Q292" s="34"/>
      <c r="R292" s="30">
        <f t="shared" si="88"/>
        <v>70</v>
      </c>
      <c r="S292" s="15">
        <f t="shared" si="89"/>
        <v>140</v>
      </c>
      <c r="T292" s="16">
        <f t="shared" si="90"/>
        <v>140</v>
      </c>
    </row>
    <row r="293" spans="1:20" ht="16.5" customHeight="1" x14ac:dyDescent="0.25">
      <c r="A293" s="41">
        <v>130</v>
      </c>
      <c r="B293" s="41">
        <v>260</v>
      </c>
      <c r="C293" s="41">
        <v>260</v>
      </c>
      <c r="D293" s="14">
        <f t="shared" si="92"/>
        <v>207.95</v>
      </c>
      <c r="E293" s="14">
        <f t="shared" si="93"/>
        <v>181.95</v>
      </c>
      <c r="F293" s="14">
        <f t="shared" si="94"/>
        <v>155.94999999999999</v>
      </c>
      <c r="G293" s="14" t="s">
        <v>20</v>
      </c>
      <c r="I293" s="37" t="s">
        <v>1239</v>
      </c>
      <c r="J293" s="32" t="s">
        <v>455</v>
      </c>
      <c r="K293" s="32" t="s">
        <v>74</v>
      </c>
      <c r="L293" s="32" t="s">
        <v>1163</v>
      </c>
      <c r="M293" s="32" t="s">
        <v>494</v>
      </c>
      <c r="N293" s="32" t="s">
        <v>1198</v>
      </c>
      <c r="O293" s="46" t="s">
        <v>1543</v>
      </c>
      <c r="P293" s="12"/>
      <c r="Q293" s="34"/>
      <c r="R293" s="30">
        <f t="shared" si="88"/>
        <v>130</v>
      </c>
      <c r="S293" s="15">
        <f t="shared" si="89"/>
        <v>260</v>
      </c>
      <c r="T293" s="16">
        <f t="shared" si="90"/>
        <v>260</v>
      </c>
    </row>
    <row r="294" spans="1:20" ht="16.5" customHeight="1" x14ac:dyDescent="0.25">
      <c r="A294" s="41">
        <v>130</v>
      </c>
      <c r="B294" s="41">
        <v>260</v>
      </c>
      <c r="C294" s="41">
        <v>260</v>
      </c>
      <c r="D294" s="14">
        <f t="shared" si="92"/>
        <v>207.95</v>
      </c>
      <c r="E294" s="14">
        <f t="shared" si="93"/>
        <v>181.95</v>
      </c>
      <c r="F294" s="14">
        <f t="shared" si="94"/>
        <v>155.94999999999999</v>
      </c>
      <c r="G294" s="14" t="s">
        <v>20</v>
      </c>
      <c r="I294" s="37" t="s">
        <v>1239</v>
      </c>
      <c r="J294" s="32" t="s">
        <v>455</v>
      </c>
      <c r="K294" s="32" t="s">
        <v>74</v>
      </c>
      <c r="L294" s="32" t="s">
        <v>1163</v>
      </c>
      <c r="M294" s="32" t="s">
        <v>495</v>
      </c>
      <c r="N294" s="32" t="s">
        <v>1770</v>
      </c>
      <c r="O294" s="46" t="s">
        <v>2212</v>
      </c>
      <c r="P294" s="12"/>
      <c r="Q294" s="34"/>
      <c r="R294" s="30">
        <f t="shared" si="88"/>
        <v>130</v>
      </c>
      <c r="S294" s="15">
        <f t="shared" si="89"/>
        <v>260</v>
      </c>
      <c r="T294" s="16">
        <f t="shared" si="90"/>
        <v>260</v>
      </c>
    </row>
    <row r="295" spans="1:20" ht="16.5" customHeight="1" x14ac:dyDescent="0.25">
      <c r="A295" s="41">
        <v>130</v>
      </c>
      <c r="B295" s="41">
        <v>260</v>
      </c>
      <c r="C295" s="41">
        <v>260</v>
      </c>
      <c r="D295" s="14">
        <f t="shared" si="92"/>
        <v>207.95</v>
      </c>
      <c r="E295" s="14">
        <f t="shared" si="93"/>
        <v>181.95</v>
      </c>
      <c r="F295" s="14">
        <f t="shared" si="94"/>
        <v>155.94999999999999</v>
      </c>
      <c r="G295" s="14" t="s">
        <v>20</v>
      </c>
      <c r="I295" s="37" t="s">
        <v>1239</v>
      </c>
      <c r="J295" s="32" t="s">
        <v>455</v>
      </c>
      <c r="K295" s="32" t="s">
        <v>74</v>
      </c>
      <c r="L295" s="32" t="s">
        <v>1163</v>
      </c>
      <c r="M295" s="32" t="s">
        <v>496</v>
      </c>
      <c r="N295" s="32" t="s">
        <v>497</v>
      </c>
      <c r="O295" s="46" t="s">
        <v>2212</v>
      </c>
      <c r="P295" s="12"/>
      <c r="Q295" s="34"/>
      <c r="R295" s="30">
        <f t="shared" si="88"/>
        <v>130</v>
      </c>
      <c r="S295" s="15">
        <f t="shared" si="89"/>
        <v>260</v>
      </c>
      <c r="T295" s="16">
        <f t="shared" si="90"/>
        <v>260</v>
      </c>
    </row>
    <row r="296" spans="1:20" ht="16.5" customHeight="1" x14ac:dyDescent="0.25">
      <c r="A296" s="41">
        <v>130</v>
      </c>
      <c r="B296" s="41">
        <v>260</v>
      </c>
      <c r="C296" s="41">
        <v>260</v>
      </c>
      <c r="D296" s="14">
        <f t="shared" si="92"/>
        <v>207.95</v>
      </c>
      <c r="E296" s="14">
        <f t="shared" si="93"/>
        <v>181.95</v>
      </c>
      <c r="F296" s="14">
        <f t="shared" si="94"/>
        <v>155.94999999999999</v>
      </c>
      <c r="G296" s="14" t="s">
        <v>20</v>
      </c>
      <c r="I296" s="37" t="s">
        <v>1239</v>
      </c>
      <c r="J296" s="32" t="s">
        <v>455</v>
      </c>
      <c r="K296" s="32" t="s">
        <v>74</v>
      </c>
      <c r="L296" s="32" t="s">
        <v>1163</v>
      </c>
      <c r="M296" s="32" t="s">
        <v>498</v>
      </c>
      <c r="N296" s="32" t="s">
        <v>1771</v>
      </c>
      <c r="O296" s="46" t="s">
        <v>2212</v>
      </c>
      <c r="P296" s="12"/>
      <c r="Q296" s="34"/>
      <c r="R296" s="30">
        <f t="shared" si="88"/>
        <v>130</v>
      </c>
      <c r="S296" s="15">
        <f t="shared" si="89"/>
        <v>260</v>
      </c>
      <c r="T296" s="16">
        <f t="shared" si="90"/>
        <v>260</v>
      </c>
    </row>
    <row r="297" spans="1:20" ht="16.5" customHeight="1" x14ac:dyDescent="0.25">
      <c r="A297" s="41">
        <v>130</v>
      </c>
      <c r="B297" s="41">
        <v>260</v>
      </c>
      <c r="C297" s="41">
        <v>260</v>
      </c>
      <c r="D297" s="14">
        <f t="shared" si="92"/>
        <v>207.95</v>
      </c>
      <c r="E297" s="14">
        <f t="shared" si="93"/>
        <v>181.95</v>
      </c>
      <c r="F297" s="14">
        <f t="shared" si="94"/>
        <v>155.94999999999999</v>
      </c>
      <c r="G297" s="14" t="s">
        <v>20</v>
      </c>
      <c r="I297" s="37" t="s">
        <v>1239</v>
      </c>
      <c r="J297" s="32" t="s">
        <v>455</v>
      </c>
      <c r="K297" s="32" t="s">
        <v>74</v>
      </c>
      <c r="L297" s="32" t="s">
        <v>1163</v>
      </c>
      <c r="M297" s="32" t="s">
        <v>499</v>
      </c>
      <c r="N297" s="32" t="s">
        <v>1772</v>
      </c>
      <c r="O297" s="46" t="s">
        <v>2212</v>
      </c>
      <c r="P297" s="12"/>
      <c r="Q297" s="34"/>
      <c r="R297" s="30">
        <f t="shared" si="88"/>
        <v>130</v>
      </c>
      <c r="S297" s="15">
        <f t="shared" si="89"/>
        <v>260</v>
      </c>
      <c r="T297" s="16">
        <f t="shared" si="90"/>
        <v>260</v>
      </c>
    </row>
    <row r="298" spans="1:20" ht="16.5" customHeight="1" x14ac:dyDescent="0.25">
      <c r="A298" s="41">
        <v>130</v>
      </c>
      <c r="B298" s="41">
        <v>260</v>
      </c>
      <c r="C298" s="41">
        <v>260</v>
      </c>
      <c r="D298" s="14">
        <f t="shared" si="92"/>
        <v>207.95</v>
      </c>
      <c r="E298" s="14">
        <f t="shared" si="93"/>
        <v>181.95</v>
      </c>
      <c r="F298" s="14">
        <f t="shared" si="94"/>
        <v>155.94999999999999</v>
      </c>
      <c r="G298" s="14" t="s">
        <v>20</v>
      </c>
      <c r="I298" s="37" t="s">
        <v>1238</v>
      </c>
      <c r="J298" s="32" t="s">
        <v>455</v>
      </c>
      <c r="K298" s="32" t="s">
        <v>74</v>
      </c>
      <c r="L298" s="32" t="s">
        <v>1163</v>
      </c>
      <c r="M298" s="32" t="s">
        <v>500</v>
      </c>
      <c r="N298" s="32" t="s">
        <v>1773</v>
      </c>
      <c r="O298" s="46" t="s">
        <v>2212</v>
      </c>
      <c r="P298" s="12"/>
      <c r="Q298" s="34"/>
      <c r="R298" s="30">
        <f t="shared" si="88"/>
        <v>130</v>
      </c>
      <c r="S298" s="15">
        <f t="shared" si="89"/>
        <v>260</v>
      </c>
      <c r="T298" s="16">
        <f t="shared" si="90"/>
        <v>260</v>
      </c>
    </row>
    <row r="299" spans="1:20" ht="16.5" customHeight="1" x14ac:dyDescent="0.25">
      <c r="A299" s="41">
        <v>95</v>
      </c>
      <c r="B299" s="41">
        <v>190</v>
      </c>
      <c r="C299" s="41">
        <v>190</v>
      </c>
      <c r="D299" s="14">
        <f t="shared" si="92"/>
        <v>151.94999999999999</v>
      </c>
      <c r="E299" s="14">
        <f t="shared" si="93"/>
        <v>132.94999999999999</v>
      </c>
      <c r="F299" s="14">
        <f t="shared" si="94"/>
        <v>113.95</v>
      </c>
      <c r="G299" s="14" t="s">
        <v>20</v>
      </c>
      <c r="I299" s="37" t="s">
        <v>1238</v>
      </c>
      <c r="J299" s="32" t="s">
        <v>455</v>
      </c>
      <c r="K299" s="32" t="s">
        <v>74</v>
      </c>
      <c r="L299" s="32" t="s">
        <v>1153</v>
      </c>
      <c r="M299" s="32" t="s">
        <v>487</v>
      </c>
      <c r="N299" s="32" t="s">
        <v>488</v>
      </c>
      <c r="O299" s="46" t="s">
        <v>2212</v>
      </c>
      <c r="P299" s="12"/>
      <c r="Q299" s="34"/>
      <c r="R299" s="30">
        <f t="shared" si="88"/>
        <v>95</v>
      </c>
      <c r="S299" s="15">
        <f t="shared" si="89"/>
        <v>190</v>
      </c>
      <c r="T299" s="16">
        <f t="shared" si="90"/>
        <v>190</v>
      </c>
    </row>
    <row r="300" spans="1:20" ht="16.5" customHeight="1" x14ac:dyDescent="0.25">
      <c r="A300" s="41">
        <v>95</v>
      </c>
      <c r="B300" s="41">
        <v>190</v>
      </c>
      <c r="C300" s="41">
        <v>190</v>
      </c>
      <c r="D300" s="14">
        <f t="shared" si="92"/>
        <v>151.94999999999999</v>
      </c>
      <c r="E300" s="14">
        <f t="shared" si="93"/>
        <v>132.94999999999999</v>
      </c>
      <c r="F300" s="14">
        <f t="shared" si="94"/>
        <v>113.95</v>
      </c>
      <c r="G300" s="14" t="s">
        <v>20</v>
      </c>
      <c r="I300" s="37" t="s">
        <v>1238</v>
      </c>
      <c r="J300" s="32" t="s">
        <v>455</v>
      </c>
      <c r="K300" s="32" t="s">
        <v>74</v>
      </c>
      <c r="L300" s="32" t="s">
        <v>1153</v>
      </c>
      <c r="M300" s="32" t="s">
        <v>489</v>
      </c>
      <c r="N300" s="32" t="s">
        <v>490</v>
      </c>
      <c r="O300" s="46" t="s">
        <v>2212</v>
      </c>
      <c r="P300" s="12"/>
      <c r="Q300" s="34"/>
      <c r="R300" s="30">
        <f t="shared" si="88"/>
        <v>95</v>
      </c>
      <c r="S300" s="15">
        <f t="shared" si="89"/>
        <v>190</v>
      </c>
      <c r="T300" s="16">
        <f t="shared" si="90"/>
        <v>190</v>
      </c>
    </row>
    <row r="301" spans="1:20" ht="16.5" customHeight="1" x14ac:dyDescent="0.25">
      <c r="A301" s="41">
        <v>95</v>
      </c>
      <c r="B301" s="41">
        <v>190</v>
      </c>
      <c r="C301" s="41">
        <v>190</v>
      </c>
      <c r="D301" s="14">
        <f t="shared" si="92"/>
        <v>151.94999999999999</v>
      </c>
      <c r="E301" s="14">
        <f t="shared" si="93"/>
        <v>132.94999999999999</v>
      </c>
      <c r="F301" s="14">
        <f t="shared" si="94"/>
        <v>113.95</v>
      </c>
      <c r="G301" s="14" t="s">
        <v>20</v>
      </c>
      <c r="I301" s="37" t="s">
        <v>1238</v>
      </c>
      <c r="J301" s="32" t="s">
        <v>455</v>
      </c>
      <c r="K301" s="32" t="s">
        <v>74</v>
      </c>
      <c r="L301" s="32" t="s">
        <v>1153</v>
      </c>
      <c r="M301" s="32" t="s">
        <v>491</v>
      </c>
      <c r="N301" s="32" t="s">
        <v>1774</v>
      </c>
      <c r="O301" s="46" t="s">
        <v>2212</v>
      </c>
      <c r="P301" s="12"/>
      <c r="Q301" s="34"/>
      <c r="R301" s="30">
        <f t="shared" si="88"/>
        <v>95</v>
      </c>
      <c r="S301" s="15">
        <f t="shared" si="89"/>
        <v>190</v>
      </c>
      <c r="T301" s="16">
        <f t="shared" si="90"/>
        <v>190</v>
      </c>
    </row>
    <row r="302" spans="1:20" ht="16.5" customHeight="1" x14ac:dyDescent="0.25">
      <c r="A302" s="41">
        <v>95</v>
      </c>
      <c r="B302" s="41">
        <v>190</v>
      </c>
      <c r="C302" s="41">
        <v>190</v>
      </c>
      <c r="D302" s="14">
        <f t="shared" si="92"/>
        <v>151.94999999999999</v>
      </c>
      <c r="E302" s="14">
        <f t="shared" si="93"/>
        <v>132.94999999999999</v>
      </c>
      <c r="F302" s="14">
        <f t="shared" si="94"/>
        <v>113.95</v>
      </c>
      <c r="G302" s="14" t="s">
        <v>20</v>
      </c>
      <c r="I302" s="37" t="s">
        <v>1238</v>
      </c>
      <c r="J302" s="32" t="s">
        <v>455</v>
      </c>
      <c r="K302" s="32" t="s">
        <v>74</v>
      </c>
      <c r="L302" s="32" t="s">
        <v>1153</v>
      </c>
      <c r="M302" s="32" t="s">
        <v>492</v>
      </c>
      <c r="N302" s="32" t="s">
        <v>493</v>
      </c>
      <c r="O302" s="46" t="s">
        <v>2212</v>
      </c>
      <c r="P302" s="12"/>
      <c r="Q302" s="34"/>
      <c r="R302" s="30">
        <f t="shared" si="88"/>
        <v>95</v>
      </c>
      <c r="S302" s="15">
        <f t="shared" si="89"/>
        <v>190</v>
      </c>
      <c r="T302" s="16">
        <f t="shared" si="90"/>
        <v>190</v>
      </c>
    </row>
    <row r="303" spans="1:20" ht="16.5" customHeight="1" x14ac:dyDescent="0.25">
      <c r="A303" s="41">
        <v>75</v>
      </c>
      <c r="B303" s="41">
        <v>150</v>
      </c>
      <c r="C303" s="41">
        <v>150</v>
      </c>
      <c r="D303" s="14">
        <f t="shared" si="92"/>
        <v>119.95</v>
      </c>
      <c r="E303" s="14">
        <f t="shared" si="93"/>
        <v>104.95</v>
      </c>
      <c r="F303" s="14">
        <f t="shared" si="94"/>
        <v>89.95</v>
      </c>
      <c r="G303" s="14" t="s">
        <v>20</v>
      </c>
      <c r="I303" s="37" t="s">
        <v>1238</v>
      </c>
      <c r="J303" s="32" t="s">
        <v>455</v>
      </c>
      <c r="K303" s="32" t="s">
        <v>74</v>
      </c>
      <c r="L303" s="32" t="s">
        <v>1153</v>
      </c>
      <c r="M303" s="32" t="s">
        <v>507</v>
      </c>
      <c r="N303" s="32" t="s">
        <v>508</v>
      </c>
      <c r="O303" s="46" t="s">
        <v>2212</v>
      </c>
      <c r="P303" s="12"/>
      <c r="Q303" s="34"/>
      <c r="R303" s="30">
        <f t="shared" si="88"/>
        <v>75</v>
      </c>
      <c r="S303" s="15">
        <f t="shared" si="89"/>
        <v>150</v>
      </c>
      <c r="T303" s="16">
        <f t="shared" si="90"/>
        <v>150</v>
      </c>
    </row>
    <row r="304" spans="1:20" ht="16.5" customHeight="1" x14ac:dyDescent="0.25">
      <c r="A304" s="41">
        <v>75</v>
      </c>
      <c r="B304" s="41">
        <v>150</v>
      </c>
      <c r="C304" s="41">
        <v>150</v>
      </c>
      <c r="D304" s="14">
        <f t="shared" si="92"/>
        <v>119.95</v>
      </c>
      <c r="E304" s="14">
        <f t="shared" si="93"/>
        <v>104.95</v>
      </c>
      <c r="F304" s="14">
        <f t="shared" si="94"/>
        <v>89.95</v>
      </c>
      <c r="G304" s="14" t="s">
        <v>20</v>
      </c>
      <c r="I304" s="37" t="s">
        <v>1238</v>
      </c>
      <c r="J304" s="32" t="s">
        <v>455</v>
      </c>
      <c r="K304" s="32" t="s">
        <v>74</v>
      </c>
      <c r="L304" s="32" t="s">
        <v>1153</v>
      </c>
      <c r="M304" s="32" t="s">
        <v>509</v>
      </c>
      <c r="N304" s="32" t="s">
        <v>510</v>
      </c>
      <c r="O304" s="46" t="s">
        <v>2212</v>
      </c>
      <c r="P304" s="12"/>
      <c r="Q304" s="34"/>
      <c r="R304" s="30">
        <f t="shared" si="88"/>
        <v>75</v>
      </c>
      <c r="S304" s="15">
        <f t="shared" si="89"/>
        <v>150</v>
      </c>
      <c r="T304" s="16">
        <f t="shared" si="90"/>
        <v>150</v>
      </c>
    </row>
    <row r="305" spans="1:20" ht="16.5" customHeight="1" x14ac:dyDescent="0.25">
      <c r="A305" s="41">
        <v>75</v>
      </c>
      <c r="B305" s="41">
        <v>150</v>
      </c>
      <c r="C305" s="41">
        <v>150</v>
      </c>
      <c r="D305" s="14">
        <f t="shared" si="92"/>
        <v>119.95</v>
      </c>
      <c r="E305" s="14">
        <f t="shared" si="93"/>
        <v>104.95</v>
      </c>
      <c r="F305" s="14">
        <f t="shared" si="94"/>
        <v>89.95</v>
      </c>
      <c r="G305" s="14" t="s">
        <v>20</v>
      </c>
      <c r="I305" s="37" t="s">
        <v>1238</v>
      </c>
      <c r="J305" s="32" t="s">
        <v>455</v>
      </c>
      <c r="K305" s="32" t="s">
        <v>74</v>
      </c>
      <c r="L305" s="32" t="s">
        <v>1153</v>
      </c>
      <c r="M305" s="32" t="s">
        <v>511</v>
      </c>
      <c r="N305" s="32" t="s">
        <v>2208</v>
      </c>
      <c r="O305" s="46" t="s">
        <v>2212</v>
      </c>
      <c r="P305" s="12"/>
      <c r="Q305" s="34"/>
      <c r="R305" s="30">
        <f t="shared" si="88"/>
        <v>75</v>
      </c>
      <c r="S305" s="15">
        <f t="shared" si="89"/>
        <v>150</v>
      </c>
      <c r="T305" s="16">
        <f t="shared" si="90"/>
        <v>150</v>
      </c>
    </row>
    <row r="306" spans="1:20" ht="16.5" customHeight="1" x14ac:dyDescent="0.25">
      <c r="A306" s="41">
        <v>75</v>
      </c>
      <c r="B306" s="41">
        <v>150</v>
      </c>
      <c r="C306" s="41">
        <v>150</v>
      </c>
      <c r="D306" s="14">
        <f t="shared" si="92"/>
        <v>119.95</v>
      </c>
      <c r="E306" s="14">
        <f t="shared" si="93"/>
        <v>104.95</v>
      </c>
      <c r="F306" s="14">
        <f t="shared" si="94"/>
        <v>89.95</v>
      </c>
      <c r="G306" s="14" t="s">
        <v>20</v>
      </c>
      <c r="I306" s="37" t="s">
        <v>1238</v>
      </c>
      <c r="J306" s="32" t="s">
        <v>455</v>
      </c>
      <c r="K306" s="32" t="s">
        <v>74</v>
      </c>
      <c r="L306" s="32" t="s">
        <v>1153</v>
      </c>
      <c r="M306" s="32" t="s">
        <v>512</v>
      </c>
      <c r="N306" s="32" t="s">
        <v>1775</v>
      </c>
      <c r="O306" s="46" t="s">
        <v>2212</v>
      </c>
      <c r="P306" s="12"/>
      <c r="Q306" s="34"/>
      <c r="R306" s="30">
        <f t="shared" si="88"/>
        <v>75</v>
      </c>
      <c r="S306" s="15">
        <f t="shared" si="89"/>
        <v>150</v>
      </c>
      <c r="T306" s="16">
        <f t="shared" si="90"/>
        <v>150</v>
      </c>
    </row>
    <row r="307" spans="1:20" ht="16.5" customHeight="1" x14ac:dyDescent="0.25">
      <c r="A307" s="41">
        <v>75</v>
      </c>
      <c r="B307" s="41">
        <v>150</v>
      </c>
      <c r="C307" s="41">
        <v>150</v>
      </c>
      <c r="D307" s="14">
        <f t="shared" si="92"/>
        <v>119.95</v>
      </c>
      <c r="E307" s="14">
        <f t="shared" si="93"/>
        <v>104.95</v>
      </c>
      <c r="F307" s="14">
        <f t="shared" si="94"/>
        <v>89.95</v>
      </c>
      <c r="G307" s="14" t="s">
        <v>20</v>
      </c>
      <c r="I307" s="37" t="s">
        <v>1238</v>
      </c>
      <c r="J307" s="32" t="s">
        <v>455</v>
      </c>
      <c r="K307" s="32" t="s">
        <v>74</v>
      </c>
      <c r="L307" s="32" t="s">
        <v>1153</v>
      </c>
      <c r="M307" s="32" t="s">
        <v>513</v>
      </c>
      <c r="N307" s="32" t="s">
        <v>1776</v>
      </c>
      <c r="O307" s="46" t="s">
        <v>2212</v>
      </c>
      <c r="P307" s="12"/>
      <c r="Q307" s="34"/>
      <c r="R307" s="30">
        <f t="shared" si="88"/>
        <v>75</v>
      </c>
      <c r="S307" s="15">
        <f t="shared" si="89"/>
        <v>150</v>
      </c>
      <c r="T307" s="16">
        <f t="shared" si="90"/>
        <v>150</v>
      </c>
    </row>
    <row r="308" spans="1:20" ht="16.5" customHeight="1" x14ac:dyDescent="0.25">
      <c r="A308" s="41">
        <v>60</v>
      </c>
      <c r="B308" s="41">
        <v>120</v>
      </c>
      <c r="C308" s="41">
        <v>120</v>
      </c>
      <c r="D308" s="14">
        <f t="shared" si="92"/>
        <v>95.95</v>
      </c>
      <c r="E308" s="14">
        <f t="shared" si="93"/>
        <v>83.95</v>
      </c>
      <c r="F308" s="14">
        <f t="shared" si="94"/>
        <v>71.95</v>
      </c>
      <c r="G308" s="14" t="s">
        <v>20</v>
      </c>
      <c r="I308" s="37" t="s">
        <v>1238</v>
      </c>
      <c r="J308" s="32" t="s">
        <v>455</v>
      </c>
      <c r="K308" s="32" t="s">
        <v>74</v>
      </c>
      <c r="L308" s="32" t="s">
        <v>1153</v>
      </c>
      <c r="M308" s="32" t="s">
        <v>501</v>
      </c>
      <c r="N308" s="32" t="s">
        <v>1199</v>
      </c>
      <c r="O308" s="46" t="s">
        <v>2212</v>
      </c>
      <c r="P308" s="12"/>
      <c r="Q308" s="34"/>
      <c r="R308" s="30">
        <f t="shared" si="88"/>
        <v>60</v>
      </c>
      <c r="S308" s="15">
        <f t="shared" si="89"/>
        <v>120</v>
      </c>
      <c r="T308" s="16">
        <f t="shared" si="90"/>
        <v>120</v>
      </c>
    </row>
    <row r="309" spans="1:20" ht="16.5" customHeight="1" x14ac:dyDescent="0.25">
      <c r="A309" s="41">
        <v>60</v>
      </c>
      <c r="B309" s="41">
        <v>120</v>
      </c>
      <c r="C309" s="41">
        <v>120</v>
      </c>
      <c r="D309" s="14">
        <f t="shared" si="92"/>
        <v>95.95</v>
      </c>
      <c r="E309" s="14">
        <f t="shared" si="93"/>
        <v>83.95</v>
      </c>
      <c r="F309" s="14">
        <f t="shared" si="94"/>
        <v>71.95</v>
      </c>
      <c r="G309" s="14" t="s">
        <v>20</v>
      </c>
      <c r="I309" s="37" t="s">
        <v>1238</v>
      </c>
      <c r="J309" s="32" t="s">
        <v>455</v>
      </c>
      <c r="K309" s="32" t="s">
        <v>74</v>
      </c>
      <c r="L309" s="32" t="s">
        <v>1153</v>
      </c>
      <c r="M309" s="32" t="s">
        <v>502</v>
      </c>
      <c r="N309" s="32" t="s">
        <v>503</v>
      </c>
      <c r="O309" s="46" t="s">
        <v>2212</v>
      </c>
      <c r="P309" s="12"/>
      <c r="Q309" s="34"/>
      <c r="R309" s="30">
        <f t="shared" si="88"/>
        <v>60</v>
      </c>
      <c r="S309" s="15">
        <f t="shared" si="89"/>
        <v>120</v>
      </c>
      <c r="T309" s="16">
        <f t="shared" si="90"/>
        <v>120</v>
      </c>
    </row>
    <row r="310" spans="1:20" ht="16.5" customHeight="1" x14ac:dyDescent="0.25">
      <c r="A310" s="41">
        <v>60</v>
      </c>
      <c r="B310" s="41">
        <v>120</v>
      </c>
      <c r="C310" s="41">
        <v>120</v>
      </c>
      <c r="D310" s="14">
        <f t="shared" si="92"/>
        <v>95.95</v>
      </c>
      <c r="E310" s="14">
        <f t="shared" si="93"/>
        <v>83.95</v>
      </c>
      <c r="F310" s="14">
        <f t="shared" si="94"/>
        <v>71.95</v>
      </c>
      <c r="G310" s="14" t="s">
        <v>20</v>
      </c>
      <c r="I310" s="37" t="s">
        <v>1238</v>
      </c>
      <c r="J310" s="32" t="s">
        <v>455</v>
      </c>
      <c r="K310" s="32" t="s">
        <v>74</v>
      </c>
      <c r="L310" s="32" t="s">
        <v>1153</v>
      </c>
      <c r="M310" s="32" t="s">
        <v>504</v>
      </c>
      <c r="N310" s="32" t="s">
        <v>1777</v>
      </c>
      <c r="O310" s="46" t="s">
        <v>2212</v>
      </c>
      <c r="P310" s="12"/>
      <c r="Q310" s="34"/>
      <c r="R310" s="30">
        <f t="shared" si="88"/>
        <v>60</v>
      </c>
      <c r="S310" s="15">
        <f t="shared" si="89"/>
        <v>120</v>
      </c>
      <c r="T310" s="16">
        <f t="shared" si="90"/>
        <v>120</v>
      </c>
    </row>
    <row r="311" spans="1:20" ht="16.5" customHeight="1" x14ac:dyDescent="0.25">
      <c r="A311" s="41">
        <v>60</v>
      </c>
      <c r="B311" s="41">
        <v>120</v>
      </c>
      <c r="C311" s="41">
        <v>120</v>
      </c>
      <c r="D311" s="14">
        <f t="shared" si="92"/>
        <v>95.95</v>
      </c>
      <c r="E311" s="14">
        <f t="shared" si="93"/>
        <v>83.95</v>
      </c>
      <c r="F311" s="14">
        <f t="shared" si="94"/>
        <v>71.95</v>
      </c>
      <c r="G311" s="14" t="s">
        <v>20</v>
      </c>
      <c r="I311" s="37" t="s">
        <v>1238</v>
      </c>
      <c r="J311" s="32" t="s">
        <v>455</v>
      </c>
      <c r="K311" s="32" t="s">
        <v>74</v>
      </c>
      <c r="L311" s="32" t="s">
        <v>1153</v>
      </c>
      <c r="M311" s="32" t="s">
        <v>505</v>
      </c>
      <c r="N311" s="32" t="s">
        <v>1778</v>
      </c>
      <c r="O311" s="46" t="s">
        <v>2212</v>
      </c>
      <c r="P311" s="12"/>
      <c r="Q311" s="34"/>
      <c r="R311" s="30">
        <f t="shared" si="88"/>
        <v>60</v>
      </c>
      <c r="S311" s="15">
        <f t="shared" si="89"/>
        <v>120</v>
      </c>
      <c r="T311" s="16">
        <f t="shared" si="90"/>
        <v>120</v>
      </c>
    </row>
    <row r="312" spans="1:20" ht="16.5" customHeight="1" x14ac:dyDescent="0.25">
      <c r="A312" s="41">
        <v>60</v>
      </c>
      <c r="B312" s="41">
        <v>120</v>
      </c>
      <c r="C312" s="41">
        <v>120</v>
      </c>
      <c r="D312" s="14">
        <f t="shared" si="92"/>
        <v>95.95</v>
      </c>
      <c r="E312" s="14">
        <f t="shared" si="93"/>
        <v>83.95</v>
      </c>
      <c r="F312" s="14">
        <f t="shared" si="94"/>
        <v>71.95</v>
      </c>
      <c r="G312" s="14" t="s">
        <v>20</v>
      </c>
      <c r="I312" s="37" t="s">
        <v>1238</v>
      </c>
      <c r="J312" s="32" t="s">
        <v>455</v>
      </c>
      <c r="K312" s="32" t="s">
        <v>74</v>
      </c>
      <c r="L312" s="32" t="s">
        <v>1153</v>
      </c>
      <c r="M312" s="32" t="s">
        <v>506</v>
      </c>
      <c r="N312" s="32" t="s">
        <v>1200</v>
      </c>
      <c r="O312" s="46" t="s">
        <v>2212</v>
      </c>
      <c r="P312" s="12"/>
      <c r="Q312" s="34"/>
      <c r="R312" s="30">
        <f t="shared" si="88"/>
        <v>60</v>
      </c>
      <c r="S312" s="15">
        <f t="shared" si="89"/>
        <v>120</v>
      </c>
      <c r="T312" s="16">
        <f t="shared" si="90"/>
        <v>120</v>
      </c>
    </row>
    <row r="313" spans="1:20" ht="16.5" customHeight="1" x14ac:dyDescent="0.25">
      <c r="A313" s="41">
        <v>110</v>
      </c>
      <c r="B313" s="41">
        <v>220</v>
      </c>
      <c r="C313" s="41">
        <v>220</v>
      </c>
      <c r="D313" s="14">
        <f>CEILING((C313*0.8),1)-0.05</f>
        <v>175.95</v>
      </c>
      <c r="E313" s="14">
        <f>CEILING((C313*0.7),1)-0.05</f>
        <v>153.94999999999999</v>
      </c>
      <c r="F313" s="14">
        <f>CEILING((C313*0.6),1)-0.05</f>
        <v>131.94999999999999</v>
      </c>
      <c r="G313" s="14" t="s">
        <v>20</v>
      </c>
      <c r="I313" s="37" t="s">
        <v>1239</v>
      </c>
      <c r="J313" s="32" t="s">
        <v>455</v>
      </c>
      <c r="K313" s="32" t="s">
        <v>74</v>
      </c>
      <c r="L313" s="32" t="s">
        <v>1164</v>
      </c>
      <c r="M313" s="32" t="s">
        <v>525</v>
      </c>
      <c r="N313" s="32" t="s">
        <v>526</v>
      </c>
      <c r="O313" s="46" t="s">
        <v>1543</v>
      </c>
      <c r="P313" s="12"/>
      <c r="Q313" s="34"/>
      <c r="R313" s="30">
        <f t="shared" ref="R313:S315" si="95">A313</f>
        <v>110</v>
      </c>
      <c r="S313" s="15">
        <f t="shared" si="95"/>
        <v>220</v>
      </c>
      <c r="T313" s="16">
        <f>IF(QUANTUM=1,C313,IF(QUANTUM=2,D313,IF(QUANTUM=3,E313,IF(QUANTUM=4,F313,IF(QUANTUM=5,G313)))))</f>
        <v>220</v>
      </c>
    </row>
    <row r="314" spans="1:20" ht="16.5" customHeight="1" x14ac:dyDescent="0.25">
      <c r="A314" s="41">
        <v>110</v>
      </c>
      <c r="B314" s="41">
        <v>220</v>
      </c>
      <c r="C314" s="41">
        <v>220</v>
      </c>
      <c r="D314" s="14">
        <f>CEILING((C314*0.8),1)-0.05</f>
        <v>175.95</v>
      </c>
      <c r="E314" s="14">
        <f>CEILING((C314*0.7),1)-0.05</f>
        <v>153.94999999999999</v>
      </c>
      <c r="F314" s="14">
        <f>CEILING((C314*0.6),1)-0.05</f>
        <v>131.94999999999999</v>
      </c>
      <c r="G314" s="14" t="s">
        <v>20</v>
      </c>
      <c r="I314" s="37" t="s">
        <v>1239</v>
      </c>
      <c r="J314" s="32" t="s">
        <v>455</v>
      </c>
      <c r="K314" s="32" t="s">
        <v>74</v>
      </c>
      <c r="L314" s="32" t="s">
        <v>1164</v>
      </c>
      <c r="M314" s="32" t="s">
        <v>527</v>
      </c>
      <c r="N314" s="32" t="s">
        <v>528</v>
      </c>
      <c r="O314" s="46" t="s">
        <v>2212</v>
      </c>
      <c r="P314" s="12"/>
      <c r="Q314" s="34"/>
      <c r="R314" s="30">
        <f t="shared" si="95"/>
        <v>110</v>
      </c>
      <c r="S314" s="15">
        <f t="shared" si="95"/>
        <v>220</v>
      </c>
      <c r="T314" s="16">
        <f>IF(QUANTUM=1,C314,IF(QUANTUM=2,D314,IF(QUANTUM=3,E314,IF(QUANTUM=4,F314,IF(QUANTUM=5,G314)))))</f>
        <v>220</v>
      </c>
    </row>
    <row r="315" spans="1:20" ht="16.5" customHeight="1" x14ac:dyDescent="0.25">
      <c r="A315" s="41">
        <v>110</v>
      </c>
      <c r="B315" s="41">
        <v>220</v>
      </c>
      <c r="C315" s="41">
        <v>220</v>
      </c>
      <c r="D315" s="14">
        <f>CEILING((C315*0.8),1)-0.05</f>
        <v>175.95</v>
      </c>
      <c r="E315" s="14">
        <f>CEILING((C315*0.7),1)-0.05</f>
        <v>153.94999999999999</v>
      </c>
      <c r="F315" s="14">
        <f>CEILING((C315*0.6),1)-0.05</f>
        <v>131.94999999999999</v>
      </c>
      <c r="G315" s="14" t="s">
        <v>20</v>
      </c>
      <c r="I315" s="37" t="s">
        <v>1239</v>
      </c>
      <c r="J315" s="32" t="s">
        <v>455</v>
      </c>
      <c r="K315" s="32" t="s">
        <v>74</v>
      </c>
      <c r="L315" s="32" t="s">
        <v>1164</v>
      </c>
      <c r="M315" s="32" t="s">
        <v>529</v>
      </c>
      <c r="N315" s="32" t="s">
        <v>530</v>
      </c>
      <c r="O315" s="46" t="s">
        <v>2212</v>
      </c>
      <c r="P315" s="12"/>
      <c r="Q315" s="34"/>
      <c r="R315" s="30">
        <f t="shared" si="95"/>
        <v>110</v>
      </c>
      <c r="S315" s="15">
        <f t="shared" si="95"/>
        <v>220</v>
      </c>
      <c r="T315" s="16">
        <f>IF(QUANTUM=1,C315,IF(QUANTUM=2,D315,IF(QUANTUM=3,E315,IF(QUANTUM=4,F315,IF(QUANTUM=5,G315)))))</f>
        <v>220</v>
      </c>
    </row>
    <row r="316" spans="1:20" ht="16.5" customHeight="1" x14ac:dyDescent="0.25">
      <c r="A316" s="41">
        <v>75</v>
      </c>
      <c r="B316" s="41">
        <v>150</v>
      </c>
      <c r="C316" s="41">
        <v>150</v>
      </c>
      <c r="D316" s="14">
        <f t="shared" si="92"/>
        <v>119.95</v>
      </c>
      <c r="E316" s="14">
        <f t="shared" si="93"/>
        <v>104.95</v>
      </c>
      <c r="F316" s="14">
        <f t="shared" si="94"/>
        <v>89.95</v>
      </c>
      <c r="G316" s="14" t="s">
        <v>20</v>
      </c>
      <c r="I316" s="37" t="s">
        <v>1239</v>
      </c>
      <c r="J316" s="32" t="s">
        <v>455</v>
      </c>
      <c r="K316" s="32" t="s">
        <v>74</v>
      </c>
      <c r="L316" s="32" t="s">
        <v>1154</v>
      </c>
      <c r="M316" s="32" t="s">
        <v>514</v>
      </c>
      <c r="N316" s="32" t="s">
        <v>515</v>
      </c>
      <c r="O316" s="46" t="s">
        <v>1543</v>
      </c>
      <c r="P316" s="12"/>
      <c r="Q316" s="34"/>
      <c r="R316" s="30">
        <f t="shared" si="88"/>
        <v>75</v>
      </c>
      <c r="S316" s="15">
        <f t="shared" si="89"/>
        <v>150</v>
      </c>
      <c r="T316" s="16">
        <f t="shared" si="90"/>
        <v>150</v>
      </c>
    </row>
    <row r="317" spans="1:20" ht="16.5" customHeight="1" x14ac:dyDescent="0.25">
      <c r="A317" s="41">
        <v>75</v>
      </c>
      <c r="B317" s="41">
        <v>150</v>
      </c>
      <c r="C317" s="41">
        <v>150</v>
      </c>
      <c r="D317" s="14">
        <f t="shared" si="92"/>
        <v>119.95</v>
      </c>
      <c r="E317" s="14">
        <f t="shared" si="93"/>
        <v>104.95</v>
      </c>
      <c r="F317" s="14">
        <f t="shared" si="94"/>
        <v>89.95</v>
      </c>
      <c r="G317" s="14" t="s">
        <v>20</v>
      </c>
      <c r="I317" s="37" t="s">
        <v>1239</v>
      </c>
      <c r="J317" s="32" t="s">
        <v>455</v>
      </c>
      <c r="K317" s="32" t="s">
        <v>74</v>
      </c>
      <c r="L317" s="32" t="s">
        <v>1154</v>
      </c>
      <c r="M317" s="32" t="s">
        <v>516</v>
      </c>
      <c r="N317" s="32" t="s">
        <v>517</v>
      </c>
      <c r="O317" s="46" t="s">
        <v>2212</v>
      </c>
      <c r="P317" s="12"/>
      <c r="Q317" s="34"/>
      <c r="R317" s="30">
        <f t="shared" si="88"/>
        <v>75</v>
      </c>
      <c r="S317" s="15">
        <f t="shared" si="89"/>
        <v>150</v>
      </c>
      <c r="T317" s="16">
        <f t="shared" si="90"/>
        <v>150</v>
      </c>
    </row>
    <row r="318" spans="1:20" ht="16.5" customHeight="1" x14ac:dyDescent="0.25">
      <c r="A318" s="41">
        <v>75</v>
      </c>
      <c r="B318" s="41">
        <v>150</v>
      </c>
      <c r="C318" s="41">
        <v>150</v>
      </c>
      <c r="D318" s="14">
        <f t="shared" si="92"/>
        <v>119.95</v>
      </c>
      <c r="E318" s="14">
        <f t="shared" si="93"/>
        <v>104.95</v>
      </c>
      <c r="F318" s="14">
        <f t="shared" si="94"/>
        <v>89.95</v>
      </c>
      <c r="G318" s="14" t="s">
        <v>20</v>
      </c>
      <c r="I318" s="37" t="s">
        <v>1239</v>
      </c>
      <c r="J318" s="32" t="s">
        <v>455</v>
      </c>
      <c r="K318" s="32" t="s">
        <v>74</v>
      </c>
      <c r="L318" s="32" t="s">
        <v>1154</v>
      </c>
      <c r="M318" s="32" t="s">
        <v>518</v>
      </c>
      <c r="N318" s="32" t="s">
        <v>1779</v>
      </c>
      <c r="O318" s="46" t="s">
        <v>2212</v>
      </c>
      <c r="P318" s="12"/>
      <c r="Q318" s="34"/>
      <c r="R318" s="30">
        <f t="shared" si="88"/>
        <v>75</v>
      </c>
      <c r="S318" s="15">
        <f t="shared" si="89"/>
        <v>150</v>
      </c>
      <c r="T318" s="16">
        <f t="shared" si="90"/>
        <v>150</v>
      </c>
    </row>
    <row r="319" spans="1:20" ht="16.5" customHeight="1" x14ac:dyDescent="0.25">
      <c r="A319" s="41">
        <v>75</v>
      </c>
      <c r="B319" s="41">
        <v>150</v>
      </c>
      <c r="C319" s="41">
        <v>150</v>
      </c>
      <c r="D319" s="14">
        <f t="shared" si="92"/>
        <v>119.95</v>
      </c>
      <c r="E319" s="14">
        <f t="shared" si="93"/>
        <v>104.95</v>
      </c>
      <c r="F319" s="14">
        <f t="shared" si="94"/>
        <v>89.95</v>
      </c>
      <c r="G319" s="14" t="s">
        <v>20</v>
      </c>
      <c r="I319" s="37" t="s">
        <v>1239</v>
      </c>
      <c r="J319" s="32" t="s">
        <v>455</v>
      </c>
      <c r="K319" s="32" t="s">
        <v>74</v>
      </c>
      <c r="L319" s="32" t="s">
        <v>1154</v>
      </c>
      <c r="M319" s="32" t="s">
        <v>519</v>
      </c>
      <c r="N319" s="32" t="s">
        <v>520</v>
      </c>
      <c r="O319" s="46" t="s">
        <v>2212</v>
      </c>
      <c r="P319" s="12"/>
      <c r="Q319" s="34"/>
      <c r="R319" s="30">
        <f t="shared" si="88"/>
        <v>75</v>
      </c>
      <c r="S319" s="15">
        <f t="shared" si="89"/>
        <v>150</v>
      </c>
      <c r="T319" s="16">
        <f t="shared" si="90"/>
        <v>150</v>
      </c>
    </row>
    <row r="320" spans="1:20" ht="16.5" customHeight="1" x14ac:dyDescent="0.25">
      <c r="A320" s="41">
        <v>60</v>
      </c>
      <c r="B320" s="41">
        <v>120</v>
      </c>
      <c r="C320" s="41">
        <v>120</v>
      </c>
      <c r="D320" s="14">
        <f t="shared" ref="D320:D350" si="96">CEILING((C320*0.8),1)-0.05</f>
        <v>95.95</v>
      </c>
      <c r="E320" s="14">
        <f t="shared" ref="E320:E350" si="97">CEILING((C320*0.7),1)-0.05</f>
        <v>83.95</v>
      </c>
      <c r="F320" s="14">
        <f t="shared" ref="F320:F350" si="98">CEILING((C320*0.6),1)-0.05</f>
        <v>71.95</v>
      </c>
      <c r="G320" s="14" t="s">
        <v>20</v>
      </c>
      <c r="I320" s="37" t="s">
        <v>1239</v>
      </c>
      <c r="J320" s="32" t="s">
        <v>455</v>
      </c>
      <c r="K320" s="32" t="s">
        <v>74</v>
      </c>
      <c r="L320" s="32" t="s">
        <v>1154</v>
      </c>
      <c r="M320" s="32" t="s">
        <v>521</v>
      </c>
      <c r="N320" s="32" t="s">
        <v>522</v>
      </c>
      <c r="O320" s="46" t="s">
        <v>1543</v>
      </c>
      <c r="P320" s="12"/>
      <c r="Q320" s="34"/>
      <c r="R320" s="30">
        <f t="shared" ref="R320:R376" si="99">A320</f>
        <v>60</v>
      </c>
      <c r="S320" s="15">
        <f t="shared" ref="S320:S376" si="100">B320</f>
        <v>120</v>
      </c>
      <c r="T320" s="16">
        <f t="shared" ref="T320:T376" si="101">IF(QUANTUM=1,C320,IF(QUANTUM=2,D320,IF(QUANTUM=3,E320,IF(QUANTUM=4,F320,IF(QUANTUM=5,G320)))))</f>
        <v>120</v>
      </c>
    </row>
    <row r="321" spans="1:20" ht="16.5" customHeight="1" x14ac:dyDescent="0.25">
      <c r="A321" s="41">
        <v>60</v>
      </c>
      <c r="B321" s="41">
        <v>120</v>
      </c>
      <c r="C321" s="41">
        <v>120</v>
      </c>
      <c r="D321" s="14">
        <f t="shared" si="96"/>
        <v>95.95</v>
      </c>
      <c r="E321" s="14">
        <f t="shared" si="97"/>
        <v>83.95</v>
      </c>
      <c r="F321" s="14">
        <f t="shared" si="98"/>
        <v>71.95</v>
      </c>
      <c r="G321" s="14" t="s">
        <v>20</v>
      </c>
      <c r="I321" s="37" t="s">
        <v>1239</v>
      </c>
      <c r="J321" s="32" t="s">
        <v>455</v>
      </c>
      <c r="K321" s="32" t="s">
        <v>74</v>
      </c>
      <c r="L321" s="32" t="s">
        <v>1154</v>
      </c>
      <c r="M321" s="32" t="s">
        <v>523</v>
      </c>
      <c r="N321" s="32" t="s">
        <v>524</v>
      </c>
      <c r="O321" s="46" t="s">
        <v>2212</v>
      </c>
      <c r="P321" s="12"/>
      <c r="Q321" s="34"/>
      <c r="R321" s="30">
        <f t="shared" si="99"/>
        <v>60</v>
      </c>
      <c r="S321" s="15">
        <f t="shared" si="100"/>
        <v>120</v>
      </c>
      <c r="T321" s="16">
        <f t="shared" si="101"/>
        <v>120</v>
      </c>
    </row>
    <row r="322" spans="1:20" ht="16.5" customHeight="1" x14ac:dyDescent="0.25">
      <c r="A322" s="41">
        <v>225</v>
      </c>
      <c r="B322" s="41">
        <v>450</v>
      </c>
      <c r="C322" s="41">
        <v>450</v>
      </c>
      <c r="D322" s="14">
        <f t="shared" si="96"/>
        <v>359.95</v>
      </c>
      <c r="E322" s="14">
        <f t="shared" si="97"/>
        <v>314.95</v>
      </c>
      <c r="F322" s="14">
        <f t="shared" si="98"/>
        <v>269.95</v>
      </c>
      <c r="G322" s="14" t="s">
        <v>20</v>
      </c>
      <c r="I322" s="37" t="s">
        <v>1239</v>
      </c>
      <c r="J322" s="32" t="s">
        <v>455</v>
      </c>
      <c r="K322" s="32" t="s">
        <v>458</v>
      </c>
      <c r="L322" s="32" t="s">
        <v>1163</v>
      </c>
      <c r="M322" s="32" t="s">
        <v>541</v>
      </c>
      <c r="N322" s="32" t="s">
        <v>1780</v>
      </c>
      <c r="O322" s="46" t="s">
        <v>1543</v>
      </c>
      <c r="P322" s="12"/>
      <c r="Q322" s="34"/>
      <c r="R322" s="30">
        <f t="shared" si="99"/>
        <v>225</v>
      </c>
      <c r="S322" s="15">
        <f t="shared" si="100"/>
        <v>450</v>
      </c>
      <c r="T322" s="16">
        <f t="shared" si="101"/>
        <v>450</v>
      </c>
    </row>
    <row r="323" spans="1:20" ht="16.5" customHeight="1" x14ac:dyDescent="0.25">
      <c r="A323" s="41">
        <v>225</v>
      </c>
      <c r="B323" s="41">
        <v>450</v>
      </c>
      <c r="C323" s="41">
        <v>450</v>
      </c>
      <c r="D323" s="14">
        <f t="shared" si="96"/>
        <v>359.95</v>
      </c>
      <c r="E323" s="14">
        <f t="shared" si="97"/>
        <v>314.95</v>
      </c>
      <c r="F323" s="14">
        <f t="shared" si="98"/>
        <v>269.95</v>
      </c>
      <c r="G323" s="14" t="s">
        <v>20</v>
      </c>
      <c r="I323" s="37" t="s">
        <v>1239</v>
      </c>
      <c r="J323" s="32" t="s">
        <v>455</v>
      </c>
      <c r="K323" s="32" t="s">
        <v>458</v>
      </c>
      <c r="L323" s="32" t="s">
        <v>1163</v>
      </c>
      <c r="M323" s="32" t="s">
        <v>542</v>
      </c>
      <c r="N323" s="32" t="s">
        <v>1781</v>
      </c>
      <c r="O323" s="46" t="s">
        <v>2212</v>
      </c>
      <c r="P323" s="12"/>
      <c r="Q323" s="34"/>
      <c r="R323" s="30">
        <f t="shared" si="99"/>
        <v>225</v>
      </c>
      <c r="S323" s="15">
        <f t="shared" si="100"/>
        <v>450</v>
      </c>
      <c r="T323" s="16">
        <f t="shared" si="101"/>
        <v>450</v>
      </c>
    </row>
    <row r="324" spans="1:20" ht="16.5" customHeight="1" x14ac:dyDescent="0.25">
      <c r="A324" s="41">
        <v>190</v>
      </c>
      <c r="B324" s="41">
        <v>380</v>
      </c>
      <c r="C324" s="41">
        <v>380</v>
      </c>
      <c r="D324" s="14">
        <f t="shared" si="96"/>
        <v>303.95</v>
      </c>
      <c r="E324" s="14">
        <f t="shared" si="97"/>
        <v>265.95</v>
      </c>
      <c r="F324" s="14">
        <f t="shared" si="98"/>
        <v>227.95</v>
      </c>
      <c r="G324" s="14" t="s">
        <v>20</v>
      </c>
      <c r="I324" s="37" t="s">
        <v>1239</v>
      </c>
      <c r="J324" s="32" t="s">
        <v>455</v>
      </c>
      <c r="K324" s="32" t="s">
        <v>458</v>
      </c>
      <c r="L324" s="32" t="s">
        <v>1163</v>
      </c>
      <c r="M324" s="32" t="s">
        <v>543</v>
      </c>
      <c r="N324" s="32" t="s">
        <v>544</v>
      </c>
      <c r="O324" s="46" t="s">
        <v>1543</v>
      </c>
      <c r="P324" s="12"/>
      <c r="Q324" s="34"/>
      <c r="R324" s="30">
        <f t="shared" si="99"/>
        <v>190</v>
      </c>
      <c r="S324" s="15">
        <f t="shared" si="100"/>
        <v>380</v>
      </c>
      <c r="T324" s="16">
        <f t="shared" si="101"/>
        <v>380</v>
      </c>
    </row>
    <row r="325" spans="1:20" ht="16.5" customHeight="1" x14ac:dyDescent="0.25">
      <c r="A325" s="41">
        <v>190</v>
      </c>
      <c r="B325" s="41">
        <v>380</v>
      </c>
      <c r="C325" s="41">
        <v>380</v>
      </c>
      <c r="D325" s="14">
        <f t="shared" si="96"/>
        <v>303.95</v>
      </c>
      <c r="E325" s="14">
        <f t="shared" si="97"/>
        <v>265.95</v>
      </c>
      <c r="F325" s="14">
        <f t="shared" si="98"/>
        <v>227.95</v>
      </c>
      <c r="G325" s="14" t="s">
        <v>20</v>
      </c>
      <c r="I325" s="37" t="s">
        <v>1239</v>
      </c>
      <c r="J325" s="32" t="s">
        <v>455</v>
      </c>
      <c r="K325" s="32" t="s">
        <v>458</v>
      </c>
      <c r="L325" s="32" t="s">
        <v>1163</v>
      </c>
      <c r="M325" s="32" t="s">
        <v>545</v>
      </c>
      <c r="N325" s="32" t="s">
        <v>546</v>
      </c>
      <c r="O325" s="46" t="s">
        <v>2212</v>
      </c>
      <c r="P325" s="12"/>
      <c r="Q325" s="34"/>
      <c r="R325" s="30">
        <f t="shared" si="99"/>
        <v>190</v>
      </c>
      <c r="S325" s="15">
        <f t="shared" si="100"/>
        <v>380</v>
      </c>
      <c r="T325" s="16">
        <f t="shared" si="101"/>
        <v>380</v>
      </c>
    </row>
    <row r="326" spans="1:20" ht="16.5" customHeight="1" x14ac:dyDescent="0.25">
      <c r="A326" s="41">
        <v>190</v>
      </c>
      <c r="B326" s="41">
        <v>380</v>
      </c>
      <c r="C326" s="41">
        <v>380</v>
      </c>
      <c r="D326" s="14">
        <f t="shared" si="96"/>
        <v>303.95</v>
      </c>
      <c r="E326" s="14">
        <f t="shared" si="97"/>
        <v>265.95</v>
      </c>
      <c r="F326" s="14">
        <f t="shared" si="98"/>
        <v>227.95</v>
      </c>
      <c r="G326" s="14" t="s">
        <v>20</v>
      </c>
      <c r="I326" s="37" t="s">
        <v>1239</v>
      </c>
      <c r="J326" s="32" t="s">
        <v>455</v>
      </c>
      <c r="K326" s="32" t="s">
        <v>458</v>
      </c>
      <c r="L326" s="32" t="s">
        <v>1163</v>
      </c>
      <c r="M326" s="32" t="s">
        <v>547</v>
      </c>
      <c r="N326" s="32" t="s">
        <v>544</v>
      </c>
      <c r="O326" s="46" t="s">
        <v>1543</v>
      </c>
      <c r="P326" s="12"/>
      <c r="Q326" s="34"/>
      <c r="R326" s="30">
        <f t="shared" si="99"/>
        <v>190</v>
      </c>
      <c r="S326" s="15">
        <f t="shared" si="100"/>
        <v>380</v>
      </c>
      <c r="T326" s="16">
        <f t="shared" si="101"/>
        <v>380</v>
      </c>
    </row>
    <row r="327" spans="1:20" ht="16.5" customHeight="1" x14ac:dyDescent="0.25">
      <c r="A327" s="41">
        <v>190</v>
      </c>
      <c r="B327" s="41">
        <v>380</v>
      </c>
      <c r="C327" s="41">
        <v>380</v>
      </c>
      <c r="D327" s="14">
        <f t="shared" si="96"/>
        <v>303.95</v>
      </c>
      <c r="E327" s="14">
        <f t="shared" si="97"/>
        <v>265.95</v>
      </c>
      <c r="F327" s="14">
        <f t="shared" si="98"/>
        <v>227.95</v>
      </c>
      <c r="G327" s="14" t="s">
        <v>20</v>
      </c>
      <c r="I327" s="37" t="s">
        <v>1238</v>
      </c>
      <c r="J327" s="32" t="s">
        <v>455</v>
      </c>
      <c r="K327" s="32" t="s">
        <v>458</v>
      </c>
      <c r="L327" s="32" t="s">
        <v>1163</v>
      </c>
      <c r="M327" s="32" t="s">
        <v>548</v>
      </c>
      <c r="N327" s="32" t="s">
        <v>1782</v>
      </c>
      <c r="O327" s="46" t="s">
        <v>2212</v>
      </c>
      <c r="P327" s="12"/>
      <c r="Q327" s="34"/>
      <c r="R327" s="30">
        <f t="shared" si="99"/>
        <v>190</v>
      </c>
      <c r="S327" s="15">
        <f t="shared" si="100"/>
        <v>380</v>
      </c>
      <c r="T327" s="16">
        <f t="shared" si="101"/>
        <v>380</v>
      </c>
    </row>
    <row r="328" spans="1:20" ht="16.5" customHeight="1" x14ac:dyDescent="0.25">
      <c r="A328" s="41">
        <v>190</v>
      </c>
      <c r="B328" s="41">
        <v>380</v>
      </c>
      <c r="C328" s="41">
        <v>380</v>
      </c>
      <c r="D328" s="14">
        <f t="shared" si="96"/>
        <v>303.95</v>
      </c>
      <c r="E328" s="14">
        <f t="shared" si="97"/>
        <v>265.95</v>
      </c>
      <c r="F328" s="14">
        <f t="shared" si="98"/>
        <v>227.95</v>
      </c>
      <c r="G328" s="14" t="s">
        <v>20</v>
      </c>
      <c r="I328" s="37" t="s">
        <v>1238</v>
      </c>
      <c r="J328" s="32" t="s">
        <v>455</v>
      </c>
      <c r="K328" s="32" t="s">
        <v>458</v>
      </c>
      <c r="L328" s="32" t="s">
        <v>1163</v>
      </c>
      <c r="M328" s="32" t="s">
        <v>549</v>
      </c>
      <c r="N328" s="32" t="s">
        <v>1783</v>
      </c>
      <c r="O328" s="46" t="s">
        <v>2212</v>
      </c>
      <c r="P328" s="12"/>
      <c r="Q328" s="34"/>
      <c r="R328" s="30">
        <f t="shared" si="99"/>
        <v>190</v>
      </c>
      <c r="S328" s="15">
        <f t="shared" si="100"/>
        <v>380</v>
      </c>
      <c r="T328" s="16">
        <f t="shared" si="101"/>
        <v>380</v>
      </c>
    </row>
    <row r="329" spans="1:20" ht="16.5" customHeight="1" x14ac:dyDescent="0.25">
      <c r="A329" s="41">
        <v>190</v>
      </c>
      <c r="B329" s="41">
        <v>380</v>
      </c>
      <c r="C329" s="41">
        <v>380</v>
      </c>
      <c r="D329" s="14">
        <f t="shared" si="96"/>
        <v>303.95</v>
      </c>
      <c r="E329" s="14">
        <f t="shared" si="97"/>
        <v>265.95</v>
      </c>
      <c r="F329" s="14">
        <f t="shared" si="98"/>
        <v>227.95</v>
      </c>
      <c r="G329" s="14" t="s">
        <v>20</v>
      </c>
      <c r="I329" s="37" t="s">
        <v>1238</v>
      </c>
      <c r="J329" s="32" t="s">
        <v>455</v>
      </c>
      <c r="K329" s="32" t="s">
        <v>458</v>
      </c>
      <c r="L329" s="32" t="s">
        <v>1163</v>
      </c>
      <c r="M329" s="32" t="s">
        <v>550</v>
      </c>
      <c r="N329" s="32" t="s">
        <v>1784</v>
      </c>
      <c r="O329" s="46" t="s">
        <v>2212</v>
      </c>
      <c r="P329" s="12"/>
      <c r="Q329" s="34"/>
      <c r="R329" s="30">
        <f t="shared" si="99"/>
        <v>190</v>
      </c>
      <c r="S329" s="15">
        <f t="shared" si="100"/>
        <v>380</v>
      </c>
      <c r="T329" s="16">
        <f t="shared" si="101"/>
        <v>380</v>
      </c>
    </row>
    <row r="330" spans="1:20" ht="16.5" customHeight="1" x14ac:dyDescent="0.25">
      <c r="A330" s="41">
        <v>150</v>
      </c>
      <c r="B330" s="41">
        <v>300</v>
      </c>
      <c r="C330" s="41">
        <v>300</v>
      </c>
      <c r="D330" s="14">
        <f t="shared" si="96"/>
        <v>239.95</v>
      </c>
      <c r="E330" s="14">
        <f t="shared" si="97"/>
        <v>209.95</v>
      </c>
      <c r="F330" s="14">
        <f t="shared" si="98"/>
        <v>179.95</v>
      </c>
      <c r="G330" s="14" t="s">
        <v>20</v>
      </c>
      <c r="I330" s="37" t="s">
        <v>1239</v>
      </c>
      <c r="J330" s="32" t="s">
        <v>455</v>
      </c>
      <c r="K330" s="32" t="s">
        <v>458</v>
      </c>
      <c r="L330" s="32" t="s">
        <v>1154</v>
      </c>
      <c r="M330" s="32" t="s">
        <v>551</v>
      </c>
      <c r="N330" s="32" t="s">
        <v>552</v>
      </c>
      <c r="O330" s="46" t="s">
        <v>1543</v>
      </c>
      <c r="P330" s="12"/>
      <c r="Q330" s="34"/>
      <c r="R330" s="30">
        <f t="shared" si="99"/>
        <v>150</v>
      </c>
      <c r="S330" s="15">
        <f t="shared" si="100"/>
        <v>300</v>
      </c>
      <c r="T330" s="16">
        <f t="shared" si="101"/>
        <v>300</v>
      </c>
    </row>
    <row r="331" spans="1:20" ht="16.5" customHeight="1" x14ac:dyDescent="0.25">
      <c r="A331" s="41">
        <v>150</v>
      </c>
      <c r="B331" s="41">
        <v>300</v>
      </c>
      <c r="C331" s="41">
        <v>300</v>
      </c>
      <c r="D331" s="14">
        <f t="shared" si="96"/>
        <v>239.95</v>
      </c>
      <c r="E331" s="14">
        <f t="shared" si="97"/>
        <v>209.95</v>
      </c>
      <c r="F331" s="14">
        <f t="shared" si="98"/>
        <v>179.95</v>
      </c>
      <c r="G331" s="14" t="s">
        <v>20</v>
      </c>
      <c r="I331" s="37" t="s">
        <v>1238</v>
      </c>
      <c r="J331" s="32" t="s">
        <v>455</v>
      </c>
      <c r="K331" s="32" t="s">
        <v>458</v>
      </c>
      <c r="L331" s="32" t="s">
        <v>1154</v>
      </c>
      <c r="M331" s="32" t="s">
        <v>553</v>
      </c>
      <c r="N331" s="32" t="s">
        <v>1785</v>
      </c>
      <c r="O331" s="46" t="s">
        <v>1543</v>
      </c>
      <c r="P331" s="12"/>
      <c r="Q331" s="11"/>
      <c r="R331" s="15">
        <f t="shared" si="99"/>
        <v>150</v>
      </c>
      <c r="S331" s="15">
        <f t="shared" si="100"/>
        <v>300</v>
      </c>
      <c r="T331" s="16">
        <f t="shared" si="101"/>
        <v>300</v>
      </c>
    </row>
    <row r="332" spans="1:20" ht="16.5" customHeight="1" x14ac:dyDescent="0.25">
      <c r="A332" s="41">
        <v>150</v>
      </c>
      <c r="B332" s="41">
        <v>300</v>
      </c>
      <c r="C332" s="41">
        <v>300</v>
      </c>
      <c r="D332" s="14">
        <f t="shared" si="96"/>
        <v>239.95</v>
      </c>
      <c r="E332" s="14">
        <f t="shared" si="97"/>
        <v>209.95</v>
      </c>
      <c r="F332" s="14">
        <f t="shared" si="98"/>
        <v>179.95</v>
      </c>
      <c r="G332" s="14" t="s">
        <v>20</v>
      </c>
      <c r="I332" s="37" t="s">
        <v>1239</v>
      </c>
      <c r="J332" s="32" t="s">
        <v>455</v>
      </c>
      <c r="K332" s="32" t="s">
        <v>458</v>
      </c>
      <c r="L332" s="32" t="s">
        <v>1154</v>
      </c>
      <c r="M332" s="32" t="s">
        <v>554</v>
      </c>
      <c r="N332" s="32" t="s">
        <v>555</v>
      </c>
      <c r="O332" s="46" t="s">
        <v>2212</v>
      </c>
      <c r="P332" s="12"/>
      <c r="Q332" s="11"/>
      <c r="R332" s="15">
        <f t="shared" si="99"/>
        <v>150</v>
      </c>
      <c r="S332" s="15">
        <f t="shared" si="100"/>
        <v>300</v>
      </c>
      <c r="T332" s="16">
        <f t="shared" si="101"/>
        <v>300</v>
      </c>
    </row>
    <row r="333" spans="1:20" ht="16.5" customHeight="1" x14ac:dyDescent="0.25">
      <c r="A333" s="41">
        <v>145</v>
      </c>
      <c r="B333" s="41">
        <v>290</v>
      </c>
      <c r="C333" s="41">
        <v>290</v>
      </c>
      <c r="D333" s="14">
        <f t="shared" si="96"/>
        <v>231.95</v>
      </c>
      <c r="E333" s="14">
        <f t="shared" si="97"/>
        <v>202.95</v>
      </c>
      <c r="F333" s="14">
        <f t="shared" si="98"/>
        <v>173.95</v>
      </c>
      <c r="G333" s="14" t="s">
        <v>20</v>
      </c>
      <c r="I333" s="37" t="s">
        <v>1239</v>
      </c>
      <c r="J333" s="32" t="s">
        <v>455</v>
      </c>
      <c r="K333" s="32" t="s">
        <v>458</v>
      </c>
      <c r="L333" s="32" t="s">
        <v>1154</v>
      </c>
      <c r="M333" s="32" t="s">
        <v>556</v>
      </c>
      <c r="N333" s="32" t="s">
        <v>557</v>
      </c>
      <c r="O333" s="46" t="s">
        <v>1543</v>
      </c>
      <c r="P333" s="12"/>
      <c r="Q333" s="11"/>
      <c r="R333" s="15">
        <f t="shared" si="99"/>
        <v>145</v>
      </c>
      <c r="S333" s="15">
        <f t="shared" si="100"/>
        <v>290</v>
      </c>
      <c r="T333" s="16">
        <f t="shared" si="101"/>
        <v>290</v>
      </c>
    </row>
    <row r="334" spans="1:20" ht="16.5" customHeight="1" x14ac:dyDescent="0.25">
      <c r="A334" s="41">
        <v>145</v>
      </c>
      <c r="B334" s="41">
        <v>290</v>
      </c>
      <c r="C334" s="41">
        <v>290</v>
      </c>
      <c r="D334" s="14">
        <f t="shared" si="96"/>
        <v>231.95</v>
      </c>
      <c r="E334" s="14">
        <f t="shared" si="97"/>
        <v>202.95</v>
      </c>
      <c r="F334" s="14">
        <f t="shared" si="98"/>
        <v>173.95</v>
      </c>
      <c r="G334" s="14" t="s">
        <v>20</v>
      </c>
      <c r="I334" s="37" t="s">
        <v>1239</v>
      </c>
      <c r="J334" s="32" t="s">
        <v>455</v>
      </c>
      <c r="K334" s="32" t="s">
        <v>458</v>
      </c>
      <c r="L334" s="32" t="s">
        <v>1154</v>
      </c>
      <c r="M334" s="32" t="s">
        <v>558</v>
      </c>
      <c r="N334" s="32" t="s">
        <v>1786</v>
      </c>
      <c r="O334" s="46" t="s">
        <v>2212</v>
      </c>
      <c r="P334" s="12"/>
      <c r="Q334" s="11"/>
      <c r="R334" s="15">
        <f t="shared" si="99"/>
        <v>145</v>
      </c>
      <c r="S334" s="15">
        <f t="shared" si="100"/>
        <v>290</v>
      </c>
      <c r="T334" s="16">
        <f t="shared" si="101"/>
        <v>290</v>
      </c>
    </row>
    <row r="335" spans="1:20" ht="16.5" customHeight="1" x14ac:dyDescent="0.25">
      <c r="A335" s="41">
        <v>110</v>
      </c>
      <c r="B335" s="41">
        <v>220</v>
      </c>
      <c r="C335" s="41">
        <v>220</v>
      </c>
      <c r="D335" s="14">
        <f t="shared" si="96"/>
        <v>175.95</v>
      </c>
      <c r="E335" s="14">
        <f t="shared" si="97"/>
        <v>153.94999999999999</v>
      </c>
      <c r="F335" s="14">
        <f t="shared" si="98"/>
        <v>131.94999999999999</v>
      </c>
      <c r="G335" s="14" t="s">
        <v>20</v>
      </c>
      <c r="I335" s="37" t="s">
        <v>1239</v>
      </c>
      <c r="J335" s="32" t="s">
        <v>455</v>
      </c>
      <c r="K335" s="32" t="s">
        <v>458</v>
      </c>
      <c r="L335" s="32" t="s">
        <v>1154</v>
      </c>
      <c r="M335" s="32" t="s">
        <v>559</v>
      </c>
      <c r="N335" s="32" t="s">
        <v>560</v>
      </c>
      <c r="O335" s="46" t="s">
        <v>1543</v>
      </c>
      <c r="P335" s="12"/>
      <c r="Q335" s="11"/>
      <c r="R335" s="15">
        <f t="shared" si="99"/>
        <v>110</v>
      </c>
      <c r="S335" s="15">
        <f t="shared" si="100"/>
        <v>220</v>
      </c>
      <c r="T335" s="16">
        <f t="shared" si="101"/>
        <v>220</v>
      </c>
    </row>
    <row r="336" spans="1:20" ht="16.5" customHeight="1" x14ac:dyDescent="0.25">
      <c r="A336" s="41">
        <v>110</v>
      </c>
      <c r="B336" s="41">
        <v>220</v>
      </c>
      <c r="C336" s="41">
        <v>220</v>
      </c>
      <c r="D336" s="14">
        <f t="shared" si="96"/>
        <v>175.95</v>
      </c>
      <c r="E336" s="14">
        <f t="shared" si="97"/>
        <v>153.94999999999999</v>
      </c>
      <c r="F336" s="14">
        <f t="shared" si="98"/>
        <v>131.94999999999999</v>
      </c>
      <c r="G336" s="14" t="s">
        <v>20</v>
      </c>
      <c r="I336" s="37" t="s">
        <v>1239</v>
      </c>
      <c r="J336" s="32" t="s">
        <v>455</v>
      </c>
      <c r="K336" s="32" t="s">
        <v>458</v>
      </c>
      <c r="L336" s="32" t="s">
        <v>1154</v>
      </c>
      <c r="M336" s="32" t="s">
        <v>561</v>
      </c>
      <c r="N336" s="32" t="s">
        <v>562</v>
      </c>
      <c r="O336" s="46" t="s">
        <v>2212</v>
      </c>
      <c r="P336" s="12"/>
      <c r="Q336" s="34"/>
      <c r="R336" s="30">
        <f t="shared" si="99"/>
        <v>110</v>
      </c>
      <c r="S336" s="15">
        <f t="shared" si="100"/>
        <v>220</v>
      </c>
      <c r="T336" s="16">
        <f t="shared" si="101"/>
        <v>220</v>
      </c>
    </row>
    <row r="337" spans="1:20" ht="16.5" customHeight="1" x14ac:dyDescent="0.25">
      <c r="A337" s="41">
        <v>110</v>
      </c>
      <c r="B337" s="41">
        <v>220</v>
      </c>
      <c r="C337" s="41">
        <v>220</v>
      </c>
      <c r="D337" s="14">
        <f t="shared" si="96"/>
        <v>175.95</v>
      </c>
      <c r="E337" s="14">
        <f t="shared" si="97"/>
        <v>153.94999999999999</v>
      </c>
      <c r="F337" s="14">
        <f t="shared" si="98"/>
        <v>131.94999999999999</v>
      </c>
      <c r="G337" s="14" t="s">
        <v>20</v>
      </c>
      <c r="I337" s="37" t="s">
        <v>1238</v>
      </c>
      <c r="J337" s="32" t="s">
        <v>455</v>
      </c>
      <c r="K337" s="32" t="s">
        <v>458</v>
      </c>
      <c r="L337" s="32" t="s">
        <v>1154</v>
      </c>
      <c r="M337" s="32" t="s">
        <v>563</v>
      </c>
      <c r="N337" s="32" t="s">
        <v>1787</v>
      </c>
      <c r="O337" s="46" t="s">
        <v>1543</v>
      </c>
      <c r="P337" s="12"/>
      <c r="Q337" s="34"/>
      <c r="R337" s="30">
        <f t="shared" si="99"/>
        <v>110</v>
      </c>
      <c r="S337" s="15">
        <f t="shared" si="100"/>
        <v>220</v>
      </c>
      <c r="T337" s="16">
        <f t="shared" si="101"/>
        <v>220</v>
      </c>
    </row>
    <row r="338" spans="1:20" ht="16.5" customHeight="1" x14ac:dyDescent="0.25">
      <c r="A338" s="41">
        <v>110</v>
      </c>
      <c r="B338" s="41">
        <v>220</v>
      </c>
      <c r="C338" s="41">
        <v>220</v>
      </c>
      <c r="D338" s="14">
        <f t="shared" si="96"/>
        <v>175.95</v>
      </c>
      <c r="E338" s="14">
        <f t="shared" si="97"/>
        <v>153.94999999999999</v>
      </c>
      <c r="F338" s="14">
        <f t="shared" si="98"/>
        <v>131.94999999999999</v>
      </c>
      <c r="G338" s="14" t="s">
        <v>20</v>
      </c>
      <c r="I338" s="37" t="s">
        <v>1239</v>
      </c>
      <c r="J338" s="32" t="s">
        <v>455</v>
      </c>
      <c r="K338" s="32" t="s">
        <v>458</v>
      </c>
      <c r="L338" s="32" t="s">
        <v>1154</v>
      </c>
      <c r="M338" s="32" t="s">
        <v>564</v>
      </c>
      <c r="N338" s="32" t="s">
        <v>1788</v>
      </c>
      <c r="O338" s="46" t="s">
        <v>2212</v>
      </c>
      <c r="P338" s="12"/>
      <c r="Q338" s="34"/>
      <c r="R338" s="30">
        <f t="shared" si="99"/>
        <v>110</v>
      </c>
      <c r="S338" s="15">
        <f t="shared" si="100"/>
        <v>220</v>
      </c>
      <c r="T338" s="16">
        <f t="shared" si="101"/>
        <v>220</v>
      </c>
    </row>
    <row r="339" spans="1:20" ht="16.5" customHeight="1" x14ac:dyDescent="0.25">
      <c r="A339" s="41">
        <v>280</v>
      </c>
      <c r="B339" s="41">
        <v>560</v>
      </c>
      <c r="C339" s="41">
        <v>560</v>
      </c>
      <c r="D339" s="14">
        <f>CEILING((C339*0.8),1)-0.05</f>
        <v>447.95</v>
      </c>
      <c r="E339" s="14">
        <f>CEILING((C339*0.7),1)-0.05</f>
        <v>391.95</v>
      </c>
      <c r="F339" s="14">
        <f>CEILING((C339*0.6),1)-0.05</f>
        <v>335.95</v>
      </c>
      <c r="G339" s="14" t="s">
        <v>20</v>
      </c>
      <c r="I339" s="37" t="s">
        <v>1239</v>
      </c>
      <c r="J339" s="32" t="s">
        <v>455</v>
      </c>
      <c r="K339" s="32" t="s">
        <v>458</v>
      </c>
      <c r="L339" s="32" t="s">
        <v>459</v>
      </c>
      <c r="M339" s="32" t="s">
        <v>565</v>
      </c>
      <c r="N339" s="32" t="s">
        <v>1790</v>
      </c>
      <c r="O339" s="46" t="s">
        <v>1543</v>
      </c>
      <c r="P339" s="12"/>
      <c r="Q339" s="34"/>
      <c r="R339" s="30">
        <f>A339</f>
        <v>280</v>
      </c>
      <c r="S339" s="15">
        <f>B339</f>
        <v>560</v>
      </c>
      <c r="T339" s="16">
        <f>IF(QUANTUM=1,C339,IF(QUANTUM=2,D339,IF(QUANTUM=3,E339,IF(QUANTUM=4,F339,IF(QUANTUM=5,G339)))))</f>
        <v>560</v>
      </c>
    </row>
    <row r="340" spans="1:20" ht="16.5" customHeight="1" x14ac:dyDescent="0.25">
      <c r="A340" s="41">
        <v>280</v>
      </c>
      <c r="B340" s="41">
        <v>560</v>
      </c>
      <c r="C340" s="41">
        <v>560</v>
      </c>
      <c r="D340" s="14">
        <f>CEILING((C340*0.8),1)-0.05</f>
        <v>447.95</v>
      </c>
      <c r="E340" s="14">
        <f>CEILING((C340*0.7),1)-0.05</f>
        <v>391.95</v>
      </c>
      <c r="F340" s="14">
        <f>CEILING((C340*0.6),1)-0.05</f>
        <v>335.95</v>
      </c>
      <c r="G340" s="14" t="s">
        <v>20</v>
      </c>
      <c r="I340" s="37" t="s">
        <v>1239</v>
      </c>
      <c r="J340" s="32" t="s">
        <v>455</v>
      </c>
      <c r="K340" s="32" t="s">
        <v>458</v>
      </c>
      <c r="L340" s="32" t="s">
        <v>459</v>
      </c>
      <c r="M340" s="32" t="s">
        <v>566</v>
      </c>
      <c r="N340" s="32" t="s">
        <v>1791</v>
      </c>
      <c r="O340" s="46" t="s">
        <v>2212</v>
      </c>
      <c r="P340" s="12"/>
      <c r="Q340" s="34"/>
      <c r="R340" s="30">
        <f>A340</f>
        <v>280</v>
      </c>
      <c r="S340" s="15">
        <f>B340</f>
        <v>560</v>
      </c>
      <c r="T340" s="16">
        <f>IF(QUANTUM=1,C340,IF(QUANTUM=2,D340,IF(QUANTUM=3,E340,IF(QUANTUM=4,F340,IF(QUANTUM=5,G340)))))</f>
        <v>560</v>
      </c>
    </row>
    <row r="341" spans="1:20" ht="16.5" customHeight="1" x14ac:dyDescent="0.25">
      <c r="A341" s="41">
        <v>160</v>
      </c>
      <c r="B341" s="41">
        <v>320</v>
      </c>
      <c r="C341" s="41">
        <v>320</v>
      </c>
      <c r="D341" s="14">
        <f t="shared" si="96"/>
        <v>255.95</v>
      </c>
      <c r="E341" s="14">
        <f t="shared" si="97"/>
        <v>223.95</v>
      </c>
      <c r="F341" s="14">
        <f t="shared" si="98"/>
        <v>191.95</v>
      </c>
      <c r="G341" s="14" t="s">
        <v>20</v>
      </c>
      <c r="I341" s="37" t="s">
        <v>1239</v>
      </c>
      <c r="J341" s="32" t="s">
        <v>455</v>
      </c>
      <c r="K341" s="32" t="s">
        <v>352</v>
      </c>
      <c r="L341" s="32" t="s">
        <v>457</v>
      </c>
      <c r="M341" s="32" t="s">
        <v>531</v>
      </c>
      <c r="N341" s="32" t="s">
        <v>532</v>
      </c>
      <c r="O341" s="46" t="s">
        <v>1543</v>
      </c>
      <c r="P341" s="12"/>
      <c r="Q341" s="34"/>
      <c r="R341" s="30">
        <f t="shared" si="99"/>
        <v>160</v>
      </c>
      <c r="S341" s="15">
        <f t="shared" si="100"/>
        <v>320</v>
      </c>
      <c r="T341" s="16">
        <f t="shared" si="101"/>
        <v>320</v>
      </c>
    </row>
    <row r="342" spans="1:20" ht="16.5" customHeight="1" x14ac:dyDescent="0.25">
      <c r="A342" s="41">
        <v>160</v>
      </c>
      <c r="B342" s="41">
        <v>320</v>
      </c>
      <c r="C342" s="41">
        <v>320</v>
      </c>
      <c r="D342" s="14">
        <f t="shared" si="96"/>
        <v>255.95</v>
      </c>
      <c r="E342" s="14">
        <f t="shared" si="97"/>
        <v>223.95</v>
      </c>
      <c r="F342" s="14">
        <f t="shared" si="98"/>
        <v>191.95</v>
      </c>
      <c r="G342" s="14" t="s">
        <v>20</v>
      </c>
      <c r="I342" s="37" t="s">
        <v>1239</v>
      </c>
      <c r="J342" s="32" t="s">
        <v>455</v>
      </c>
      <c r="K342" s="32" t="s">
        <v>352</v>
      </c>
      <c r="L342" s="32" t="s">
        <v>457</v>
      </c>
      <c r="M342" s="32" t="s">
        <v>533</v>
      </c>
      <c r="N342" s="32" t="s">
        <v>534</v>
      </c>
      <c r="O342" s="46" t="s">
        <v>2212</v>
      </c>
      <c r="P342" s="12"/>
      <c r="Q342" s="34"/>
      <c r="R342" s="30">
        <f t="shared" si="99"/>
        <v>160</v>
      </c>
      <c r="S342" s="15">
        <f t="shared" si="100"/>
        <v>320</v>
      </c>
      <c r="T342" s="16">
        <f t="shared" si="101"/>
        <v>320</v>
      </c>
    </row>
    <row r="343" spans="1:20" ht="16.5" customHeight="1" x14ac:dyDescent="0.25">
      <c r="A343" s="41">
        <v>135</v>
      </c>
      <c r="B343" s="41">
        <v>270</v>
      </c>
      <c r="C343" s="41">
        <v>270</v>
      </c>
      <c r="D343" s="14">
        <f t="shared" si="96"/>
        <v>215.95</v>
      </c>
      <c r="E343" s="14">
        <f t="shared" si="97"/>
        <v>188.95</v>
      </c>
      <c r="F343" s="14">
        <f t="shared" si="98"/>
        <v>161.94999999999999</v>
      </c>
      <c r="G343" s="14" t="s">
        <v>20</v>
      </c>
      <c r="I343" s="37" t="s">
        <v>1239</v>
      </c>
      <c r="J343" s="32" t="s">
        <v>455</v>
      </c>
      <c r="K343" s="32" t="s">
        <v>352</v>
      </c>
      <c r="L343" s="32" t="s">
        <v>1142</v>
      </c>
      <c r="M343" s="32" t="s">
        <v>535</v>
      </c>
      <c r="N343" s="32" t="s">
        <v>536</v>
      </c>
      <c r="O343" s="46" t="s">
        <v>1543</v>
      </c>
      <c r="P343" s="12"/>
      <c r="Q343" s="34"/>
      <c r="R343" s="30">
        <f t="shared" si="99"/>
        <v>135</v>
      </c>
      <c r="S343" s="15">
        <f t="shared" si="100"/>
        <v>270</v>
      </c>
      <c r="T343" s="16">
        <f t="shared" si="101"/>
        <v>270</v>
      </c>
    </row>
    <row r="344" spans="1:20" ht="16.5" customHeight="1" x14ac:dyDescent="0.25">
      <c r="A344" s="41">
        <v>135</v>
      </c>
      <c r="B344" s="41">
        <v>270</v>
      </c>
      <c r="C344" s="41">
        <v>270</v>
      </c>
      <c r="D344" s="14">
        <f t="shared" si="96"/>
        <v>215.95</v>
      </c>
      <c r="E344" s="14">
        <f t="shared" si="97"/>
        <v>188.95</v>
      </c>
      <c r="F344" s="14">
        <f t="shared" si="98"/>
        <v>161.94999999999999</v>
      </c>
      <c r="G344" s="14" t="s">
        <v>20</v>
      </c>
      <c r="I344" s="37" t="s">
        <v>1238</v>
      </c>
      <c r="J344" s="32" t="s">
        <v>455</v>
      </c>
      <c r="K344" s="32" t="s">
        <v>352</v>
      </c>
      <c r="L344" s="32" t="s">
        <v>1142</v>
      </c>
      <c r="M344" s="32" t="s">
        <v>537</v>
      </c>
      <c r="N344" s="32" t="s">
        <v>538</v>
      </c>
      <c r="O344" s="46" t="s">
        <v>2212</v>
      </c>
      <c r="P344" s="12"/>
      <c r="Q344" s="34"/>
      <c r="R344" s="30">
        <f t="shared" si="99"/>
        <v>135</v>
      </c>
      <c r="S344" s="15">
        <f t="shared" si="100"/>
        <v>270</v>
      </c>
      <c r="T344" s="16">
        <f t="shared" si="101"/>
        <v>270</v>
      </c>
    </row>
    <row r="345" spans="1:20" ht="16.5" customHeight="1" x14ac:dyDescent="0.25">
      <c r="A345" s="41">
        <v>135</v>
      </c>
      <c r="B345" s="41">
        <v>270</v>
      </c>
      <c r="C345" s="41">
        <v>270</v>
      </c>
      <c r="D345" s="14">
        <f t="shared" si="96"/>
        <v>215.95</v>
      </c>
      <c r="E345" s="14">
        <f t="shared" si="97"/>
        <v>188.95</v>
      </c>
      <c r="F345" s="14">
        <f t="shared" si="98"/>
        <v>161.94999999999999</v>
      </c>
      <c r="G345" s="14" t="s">
        <v>20</v>
      </c>
      <c r="I345" s="37" t="s">
        <v>1239</v>
      </c>
      <c r="J345" s="32" t="s">
        <v>455</v>
      </c>
      <c r="K345" s="32" t="s">
        <v>352</v>
      </c>
      <c r="L345" s="32" t="s">
        <v>1142</v>
      </c>
      <c r="M345" s="32" t="s">
        <v>539</v>
      </c>
      <c r="N345" s="32" t="s">
        <v>540</v>
      </c>
      <c r="O345" s="46" t="s">
        <v>2212</v>
      </c>
      <c r="P345" s="12"/>
      <c r="Q345" s="34"/>
      <c r="R345" s="30">
        <f t="shared" si="99"/>
        <v>135</v>
      </c>
      <c r="S345" s="15">
        <f t="shared" si="100"/>
        <v>270</v>
      </c>
      <c r="T345" s="16">
        <f t="shared" si="101"/>
        <v>270</v>
      </c>
    </row>
    <row r="346" spans="1:20" ht="16.5" customHeight="1" x14ac:dyDescent="0.25">
      <c r="A346" s="41">
        <v>325</v>
      </c>
      <c r="B346" s="41">
        <v>650</v>
      </c>
      <c r="C346" s="41">
        <v>650</v>
      </c>
      <c r="D346" s="14">
        <f t="shared" si="96"/>
        <v>519.95000000000005</v>
      </c>
      <c r="E346" s="14">
        <f t="shared" si="97"/>
        <v>454.95</v>
      </c>
      <c r="F346" s="14">
        <f t="shared" si="98"/>
        <v>389.95</v>
      </c>
      <c r="G346" s="14" t="s">
        <v>20</v>
      </c>
      <c r="I346" s="37" t="s">
        <v>1238</v>
      </c>
      <c r="J346" s="32" t="s">
        <v>455</v>
      </c>
      <c r="K346" s="32" t="s">
        <v>456</v>
      </c>
      <c r="L346" s="32" t="s">
        <v>1134</v>
      </c>
      <c r="M346" s="32" t="s">
        <v>460</v>
      </c>
      <c r="N346" s="32" t="s">
        <v>1196</v>
      </c>
      <c r="O346" s="67" t="s">
        <v>2213</v>
      </c>
      <c r="P346" s="12"/>
      <c r="Q346" s="34"/>
      <c r="R346" s="30">
        <f t="shared" si="99"/>
        <v>325</v>
      </c>
      <c r="S346" s="15">
        <f t="shared" si="100"/>
        <v>650</v>
      </c>
      <c r="T346" s="16">
        <f t="shared" si="101"/>
        <v>650</v>
      </c>
    </row>
    <row r="347" spans="1:20" ht="16.5" customHeight="1" x14ac:dyDescent="0.25">
      <c r="A347" s="41">
        <v>325</v>
      </c>
      <c r="B347" s="41">
        <v>650</v>
      </c>
      <c r="C347" s="41">
        <v>650</v>
      </c>
      <c r="D347" s="14">
        <f t="shared" si="96"/>
        <v>519.95000000000005</v>
      </c>
      <c r="E347" s="14">
        <f t="shared" si="97"/>
        <v>454.95</v>
      </c>
      <c r="F347" s="14">
        <f t="shared" si="98"/>
        <v>389.95</v>
      </c>
      <c r="G347" s="14" t="s">
        <v>20</v>
      </c>
      <c r="I347" s="37" t="s">
        <v>1238</v>
      </c>
      <c r="J347" s="32" t="s">
        <v>455</v>
      </c>
      <c r="K347" s="32" t="s">
        <v>456</v>
      </c>
      <c r="L347" s="32" t="s">
        <v>1134</v>
      </c>
      <c r="M347" s="32" t="s">
        <v>461</v>
      </c>
      <c r="N347" s="32" t="s">
        <v>1789</v>
      </c>
      <c r="O347" s="67" t="s">
        <v>2213</v>
      </c>
      <c r="P347" s="12"/>
      <c r="Q347" s="34"/>
      <c r="R347" s="30">
        <f t="shared" si="99"/>
        <v>325</v>
      </c>
      <c r="S347" s="15">
        <f t="shared" si="100"/>
        <v>650</v>
      </c>
      <c r="T347" s="16">
        <f t="shared" si="101"/>
        <v>650</v>
      </c>
    </row>
    <row r="348" spans="1:20" ht="16.5" customHeight="1" x14ac:dyDescent="0.25">
      <c r="A348" s="41">
        <v>325</v>
      </c>
      <c r="B348" s="41">
        <v>650</v>
      </c>
      <c r="C348" s="41">
        <v>650</v>
      </c>
      <c r="D348" s="14">
        <f t="shared" si="96"/>
        <v>519.95000000000005</v>
      </c>
      <c r="E348" s="14">
        <f t="shared" si="97"/>
        <v>454.95</v>
      </c>
      <c r="F348" s="14">
        <f t="shared" si="98"/>
        <v>389.95</v>
      </c>
      <c r="G348" s="14" t="s">
        <v>20</v>
      </c>
      <c r="I348" s="37" t="s">
        <v>1238</v>
      </c>
      <c r="J348" s="32" t="s">
        <v>455</v>
      </c>
      <c r="K348" s="32" t="s">
        <v>456</v>
      </c>
      <c r="L348" s="32" t="s">
        <v>1134</v>
      </c>
      <c r="M348" s="32" t="s">
        <v>462</v>
      </c>
      <c r="N348" s="32" t="s">
        <v>463</v>
      </c>
      <c r="O348" s="67" t="s">
        <v>2213</v>
      </c>
      <c r="P348" s="12"/>
      <c r="Q348" s="34"/>
      <c r="R348" s="30">
        <f t="shared" si="99"/>
        <v>325</v>
      </c>
      <c r="S348" s="15">
        <f t="shared" si="100"/>
        <v>650</v>
      </c>
      <c r="T348" s="16">
        <f t="shared" si="101"/>
        <v>650</v>
      </c>
    </row>
    <row r="349" spans="1:20" ht="16.5" customHeight="1" x14ac:dyDescent="0.25">
      <c r="A349" s="41">
        <v>125</v>
      </c>
      <c r="B349" s="41">
        <v>250</v>
      </c>
      <c r="C349" s="41">
        <v>250</v>
      </c>
      <c r="D349" s="14">
        <f t="shared" si="96"/>
        <v>199.95</v>
      </c>
      <c r="E349" s="14">
        <f t="shared" si="97"/>
        <v>174.95</v>
      </c>
      <c r="F349" s="14">
        <f t="shared" si="98"/>
        <v>149.94999999999999</v>
      </c>
      <c r="G349" s="14" t="s">
        <v>20</v>
      </c>
      <c r="I349" s="37" t="s">
        <v>1238</v>
      </c>
      <c r="J349" s="32" t="s">
        <v>455</v>
      </c>
      <c r="K349" s="32" t="s">
        <v>456</v>
      </c>
      <c r="L349" s="32" t="s">
        <v>1134</v>
      </c>
      <c r="M349" s="32" t="s">
        <v>464</v>
      </c>
      <c r="N349" s="32" t="s">
        <v>1197</v>
      </c>
      <c r="O349" s="46" t="s">
        <v>1543</v>
      </c>
      <c r="P349" s="12"/>
      <c r="Q349" s="34"/>
      <c r="R349" s="30">
        <f t="shared" si="99"/>
        <v>125</v>
      </c>
      <c r="S349" s="15">
        <f t="shared" si="100"/>
        <v>250</v>
      </c>
      <c r="T349" s="16">
        <f t="shared" si="101"/>
        <v>250</v>
      </c>
    </row>
    <row r="350" spans="1:20" ht="16.5" customHeight="1" x14ac:dyDescent="0.25">
      <c r="A350" s="41">
        <v>125</v>
      </c>
      <c r="B350" s="41">
        <v>250</v>
      </c>
      <c r="C350" s="41">
        <v>250</v>
      </c>
      <c r="D350" s="14">
        <f t="shared" si="96"/>
        <v>199.95</v>
      </c>
      <c r="E350" s="14">
        <f t="shared" si="97"/>
        <v>174.95</v>
      </c>
      <c r="F350" s="14">
        <f t="shared" si="98"/>
        <v>149.94999999999999</v>
      </c>
      <c r="G350" s="14" t="s">
        <v>20</v>
      </c>
      <c r="I350" s="37" t="s">
        <v>1238</v>
      </c>
      <c r="J350" s="32" t="s">
        <v>455</v>
      </c>
      <c r="K350" s="32" t="s">
        <v>456</v>
      </c>
      <c r="L350" s="32" t="s">
        <v>1134</v>
      </c>
      <c r="M350" s="32" t="s">
        <v>465</v>
      </c>
      <c r="N350" s="32" t="s">
        <v>466</v>
      </c>
      <c r="O350" s="46" t="s">
        <v>2212</v>
      </c>
      <c r="P350" s="12"/>
      <c r="Q350" s="34"/>
      <c r="R350" s="30">
        <f t="shared" si="99"/>
        <v>125</v>
      </c>
      <c r="S350" s="15">
        <f t="shared" si="100"/>
        <v>250</v>
      </c>
      <c r="T350" s="16">
        <f t="shared" si="101"/>
        <v>250</v>
      </c>
    </row>
    <row r="351" spans="1:20" ht="16.5" customHeight="1" x14ac:dyDescent="0.25">
      <c r="A351" s="41">
        <v>125</v>
      </c>
      <c r="B351" s="41">
        <v>250</v>
      </c>
      <c r="C351" s="41">
        <v>250</v>
      </c>
      <c r="D351" s="14">
        <f>CEILING((C351*0.8),1)-0.05</f>
        <v>199.95</v>
      </c>
      <c r="E351" s="14">
        <f>CEILING((C351*0.7),1)-0.05</f>
        <v>174.95</v>
      </c>
      <c r="F351" s="14">
        <f>CEILING((C351*0.6),1)-0.05</f>
        <v>149.94999999999999</v>
      </c>
      <c r="G351" s="14" t="s">
        <v>20</v>
      </c>
      <c r="I351" s="37" t="s">
        <v>1238</v>
      </c>
      <c r="J351" s="32" t="s">
        <v>455</v>
      </c>
      <c r="K351" s="32" t="s">
        <v>456</v>
      </c>
      <c r="L351" s="32" t="s">
        <v>1134</v>
      </c>
      <c r="M351" s="32" t="s">
        <v>475</v>
      </c>
      <c r="N351" s="32" t="s">
        <v>476</v>
      </c>
      <c r="O351" s="46" t="s">
        <v>2212</v>
      </c>
      <c r="P351" s="12"/>
      <c r="Q351" s="34"/>
      <c r="R351" s="30">
        <f>A351</f>
        <v>125</v>
      </c>
      <c r="S351" s="15">
        <f>B351</f>
        <v>250</v>
      </c>
      <c r="T351" s="16">
        <f>IF(QUANTUM=1,C351,IF(QUANTUM=2,D351,IF(QUANTUM=3,E351,IF(QUANTUM=4,F351,IF(QUANTUM=5,G351)))))</f>
        <v>250</v>
      </c>
    </row>
    <row r="352" spans="1:20" ht="16.5" customHeight="1" x14ac:dyDescent="0.25">
      <c r="A352" s="41">
        <v>125</v>
      </c>
      <c r="B352" s="41">
        <v>250</v>
      </c>
      <c r="C352" s="41">
        <v>250</v>
      </c>
      <c r="D352" s="14">
        <f t="shared" ref="D352:D371" si="102">CEILING((C352*0.8),1)-0.05</f>
        <v>199.95</v>
      </c>
      <c r="E352" s="14">
        <f t="shared" ref="E352:E371" si="103">CEILING((C352*0.7),1)-0.05</f>
        <v>174.95</v>
      </c>
      <c r="F352" s="14">
        <f t="shared" ref="F352:F371" si="104">CEILING((C352*0.6),1)-0.05</f>
        <v>149.94999999999999</v>
      </c>
      <c r="G352" s="14" t="s">
        <v>20</v>
      </c>
      <c r="I352" s="37" t="s">
        <v>1238</v>
      </c>
      <c r="J352" s="32" t="s">
        <v>455</v>
      </c>
      <c r="K352" s="32" t="s">
        <v>456</v>
      </c>
      <c r="L352" s="32" t="s">
        <v>1134</v>
      </c>
      <c r="M352" s="32" t="s">
        <v>467</v>
      </c>
      <c r="N352" s="32" t="s">
        <v>468</v>
      </c>
      <c r="O352" s="46" t="s">
        <v>2212</v>
      </c>
      <c r="P352" s="12"/>
      <c r="Q352" s="34"/>
      <c r="R352" s="30">
        <f t="shared" si="99"/>
        <v>125</v>
      </c>
      <c r="S352" s="15">
        <f t="shared" si="100"/>
        <v>250</v>
      </c>
      <c r="T352" s="16">
        <f t="shared" si="101"/>
        <v>250</v>
      </c>
    </row>
    <row r="353" spans="1:20" ht="16.5" customHeight="1" x14ac:dyDescent="0.25">
      <c r="A353" s="41">
        <v>150</v>
      </c>
      <c r="B353" s="41">
        <v>300</v>
      </c>
      <c r="C353" s="41">
        <v>300</v>
      </c>
      <c r="D353" s="14">
        <f t="shared" si="102"/>
        <v>239.95</v>
      </c>
      <c r="E353" s="14">
        <f t="shared" si="103"/>
        <v>209.95</v>
      </c>
      <c r="F353" s="14">
        <f t="shared" si="104"/>
        <v>179.95</v>
      </c>
      <c r="G353" s="14" t="s">
        <v>20</v>
      </c>
      <c r="I353" s="37" t="s">
        <v>1238</v>
      </c>
      <c r="J353" s="32" t="s">
        <v>455</v>
      </c>
      <c r="K353" s="32" t="s">
        <v>1162</v>
      </c>
      <c r="L353" s="32" t="s">
        <v>1134</v>
      </c>
      <c r="M353" s="32" t="s">
        <v>469</v>
      </c>
      <c r="N353" s="32" t="s">
        <v>470</v>
      </c>
      <c r="O353" s="46" t="s">
        <v>1543</v>
      </c>
      <c r="P353" s="12"/>
      <c r="Q353" s="34"/>
      <c r="R353" s="30">
        <f t="shared" si="99"/>
        <v>150</v>
      </c>
      <c r="S353" s="15">
        <f t="shared" si="100"/>
        <v>300</v>
      </c>
      <c r="T353" s="16">
        <f t="shared" si="101"/>
        <v>300</v>
      </c>
    </row>
    <row r="354" spans="1:20" ht="16.5" customHeight="1" x14ac:dyDescent="0.25">
      <c r="A354" s="41">
        <v>150</v>
      </c>
      <c r="B354" s="41">
        <v>300</v>
      </c>
      <c r="C354" s="41">
        <v>300</v>
      </c>
      <c r="D354" s="14">
        <f t="shared" si="102"/>
        <v>239.95</v>
      </c>
      <c r="E354" s="14">
        <f t="shared" si="103"/>
        <v>209.95</v>
      </c>
      <c r="F354" s="14">
        <f t="shared" si="104"/>
        <v>179.95</v>
      </c>
      <c r="G354" s="14" t="s">
        <v>20</v>
      </c>
      <c r="I354" s="37" t="s">
        <v>1238</v>
      </c>
      <c r="J354" s="32" t="s">
        <v>455</v>
      </c>
      <c r="K354" s="32" t="s">
        <v>1162</v>
      </c>
      <c r="L354" s="32" t="s">
        <v>1134</v>
      </c>
      <c r="M354" s="32" t="s">
        <v>471</v>
      </c>
      <c r="N354" s="32" t="s">
        <v>472</v>
      </c>
      <c r="O354" s="46" t="s">
        <v>2212</v>
      </c>
      <c r="P354" s="12"/>
      <c r="Q354" s="34"/>
      <c r="R354" s="30">
        <f t="shared" si="99"/>
        <v>150</v>
      </c>
      <c r="S354" s="15">
        <f t="shared" si="100"/>
        <v>300</v>
      </c>
      <c r="T354" s="16">
        <f t="shared" si="101"/>
        <v>300</v>
      </c>
    </row>
    <row r="355" spans="1:20" ht="16.5" customHeight="1" x14ac:dyDescent="0.25">
      <c r="A355" s="41">
        <v>150</v>
      </c>
      <c r="B355" s="41">
        <v>300</v>
      </c>
      <c r="C355" s="41">
        <v>300</v>
      </c>
      <c r="D355" s="14">
        <f t="shared" si="102"/>
        <v>239.95</v>
      </c>
      <c r="E355" s="14">
        <f t="shared" si="103"/>
        <v>209.95</v>
      </c>
      <c r="F355" s="14">
        <f t="shared" si="104"/>
        <v>179.95</v>
      </c>
      <c r="G355" s="14" t="s">
        <v>20</v>
      </c>
      <c r="I355" s="37" t="s">
        <v>1238</v>
      </c>
      <c r="J355" s="32" t="s">
        <v>455</v>
      </c>
      <c r="K355" s="32" t="s">
        <v>1162</v>
      </c>
      <c r="L355" s="32" t="s">
        <v>1134</v>
      </c>
      <c r="M355" s="32" t="s">
        <v>473</v>
      </c>
      <c r="N355" s="32" t="s">
        <v>474</v>
      </c>
      <c r="O355" s="46" t="s">
        <v>2212</v>
      </c>
      <c r="P355" s="12"/>
      <c r="Q355" s="34"/>
      <c r="R355" s="30">
        <f t="shared" si="99"/>
        <v>150</v>
      </c>
      <c r="S355" s="15">
        <f t="shared" si="100"/>
        <v>300</v>
      </c>
      <c r="T355" s="16">
        <f t="shared" si="101"/>
        <v>300</v>
      </c>
    </row>
    <row r="356" spans="1:20" ht="16.5" customHeight="1" x14ac:dyDescent="0.25">
      <c r="A356" s="41">
        <v>42.5</v>
      </c>
      <c r="B356" s="41">
        <v>85</v>
      </c>
      <c r="C356" s="41">
        <v>85</v>
      </c>
      <c r="D356" s="14">
        <f t="shared" si="102"/>
        <v>67.95</v>
      </c>
      <c r="E356" s="14">
        <f t="shared" si="103"/>
        <v>59.95</v>
      </c>
      <c r="F356" s="14">
        <f t="shared" si="104"/>
        <v>50.95</v>
      </c>
      <c r="G356" s="14" t="s">
        <v>20</v>
      </c>
      <c r="I356" s="37" t="s">
        <v>1238</v>
      </c>
      <c r="J356" s="32" t="s">
        <v>455</v>
      </c>
      <c r="K356" s="32" t="s">
        <v>1174</v>
      </c>
      <c r="L356" s="32" t="s">
        <v>1152</v>
      </c>
      <c r="M356" s="32" t="s">
        <v>567</v>
      </c>
      <c r="N356" s="32" t="s">
        <v>1604</v>
      </c>
      <c r="O356" s="46" t="s">
        <v>2214</v>
      </c>
      <c r="P356" s="12"/>
      <c r="Q356" s="34"/>
      <c r="R356" s="30">
        <f t="shared" si="99"/>
        <v>42.5</v>
      </c>
      <c r="S356" s="15">
        <f t="shared" si="100"/>
        <v>85</v>
      </c>
      <c r="T356" s="16">
        <f t="shared" si="101"/>
        <v>85</v>
      </c>
    </row>
    <row r="357" spans="1:20" ht="16.5" customHeight="1" x14ac:dyDescent="0.25">
      <c r="A357" s="41">
        <v>42.5</v>
      </c>
      <c r="B357" s="41">
        <v>85</v>
      </c>
      <c r="C357" s="41">
        <v>85</v>
      </c>
      <c r="D357" s="14">
        <f t="shared" si="102"/>
        <v>67.95</v>
      </c>
      <c r="E357" s="14">
        <f t="shared" si="103"/>
        <v>59.95</v>
      </c>
      <c r="F357" s="14">
        <f t="shared" si="104"/>
        <v>50.95</v>
      </c>
      <c r="G357" s="14" t="s">
        <v>20</v>
      </c>
      <c r="I357" s="37" t="s">
        <v>1239</v>
      </c>
      <c r="J357" s="32" t="s">
        <v>455</v>
      </c>
      <c r="K357" s="32" t="s">
        <v>1174</v>
      </c>
      <c r="L357" s="32" t="s">
        <v>1152</v>
      </c>
      <c r="M357" s="32" t="s">
        <v>568</v>
      </c>
      <c r="N357" s="32" t="s">
        <v>569</v>
      </c>
      <c r="O357" s="46" t="s">
        <v>2214</v>
      </c>
      <c r="P357" s="12"/>
      <c r="Q357" s="34"/>
      <c r="R357" s="30">
        <f t="shared" si="99"/>
        <v>42.5</v>
      </c>
      <c r="S357" s="15">
        <f t="shared" si="100"/>
        <v>85</v>
      </c>
      <c r="T357" s="16">
        <f t="shared" si="101"/>
        <v>85</v>
      </c>
    </row>
    <row r="358" spans="1:20" ht="16.5" customHeight="1" x14ac:dyDescent="0.25">
      <c r="A358" s="41">
        <v>42.5</v>
      </c>
      <c r="B358" s="41">
        <v>85</v>
      </c>
      <c r="C358" s="41">
        <v>85</v>
      </c>
      <c r="D358" s="14">
        <f t="shared" si="102"/>
        <v>67.95</v>
      </c>
      <c r="E358" s="14">
        <f t="shared" si="103"/>
        <v>59.95</v>
      </c>
      <c r="F358" s="14">
        <f t="shared" si="104"/>
        <v>50.95</v>
      </c>
      <c r="G358" s="14" t="s">
        <v>20</v>
      </c>
      <c r="I358" s="37" t="s">
        <v>1238</v>
      </c>
      <c r="J358" s="32" t="s">
        <v>455</v>
      </c>
      <c r="K358" s="32" t="s">
        <v>1174</v>
      </c>
      <c r="L358" s="32" t="s">
        <v>1152</v>
      </c>
      <c r="M358" s="32" t="s">
        <v>570</v>
      </c>
      <c r="N358" s="32" t="s">
        <v>571</v>
      </c>
      <c r="O358" s="46" t="s">
        <v>2214</v>
      </c>
      <c r="P358" s="12"/>
      <c r="Q358" s="34"/>
      <c r="R358" s="30">
        <f t="shared" si="99"/>
        <v>42.5</v>
      </c>
      <c r="S358" s="15">
        <f t="shared" si="100"/>
        <v>85</v>
      </c>
      <c r="T358" s="16">
        <f t="shared" si="101"/>
        <v>85</v>
      </c>
    </row>
    <row r="359" spans="1:20" ht="16.5" customHeight="1" x14ac:dyDescent="0.25">
      <c r="A359" s="41">
        <v>42.5</v>
      </c>
      <c r="B359" s="41">
        <v>85</v>
      </c>
      <c r="C359" s="41">
        <v>85</v>
      </c>
      <c r="D359" s="14">
        <f t="shared" si="102"/>
        <v>67.95</v>
      </c>
      <c r="E359" s="14">
        <f t="shared" si="103"/>
        <v>59.95</v>
      </c>
      <c r="F359" s="14">
        <f t="shared" si="104"/>
        <v>50.95</v>
      </c>
      <c r="G359" s="14" t="s">
        <v>20</v>
      </c>
      <c r="I359" s="37" t="s">
        <v>1239</v>
      </c>
      <c r="J359" s="32" t="s">
        <v>455</v>
      </c>
      <c r="K359" s="32" t="s">
        <v>1174</v>
      </c>
      <c r="L359" s="32" t="s">
        <v>1152</v>
      </c>
      <c r="M359" s="32" t="s">
        <v>572</v>
      </c>
      <c r="N359" s="32" t="s">
        <v>573</v>
      </c>
      <c r="O359" s="46" t="s">
        <v>2214</v>
      </c>
      <c r="P359" s="12"/>
      <c r="Q359" s="34"/>
      <c r="R359" s="30">
        <f t="shared" si="99"/>
        <v>42.5</v>
      </c>
      <c r="S359" s="15">
        <f t="shared" si="100"/>
        <v>85</v>
      </c>
      <c r="T359" s="16">
        <f t="shared" si="101"/>
        <v>85</v>
      </c>
    </row>
    <row r="360" spans="1:20" ht="16.5" customHeight="1" x14ac:dyDescent="0.25">
      <c r="A360" s="41">
        <v>80</v>
      </c>
      <c r="B360" s="41">
        <v>160</v>
      </c>
      <c r="C360" s="41">
        <v>160</v>
      </c>
      <c r="D360" s="14">
        <f t="shared" si="102"/>
        <v>127.95</v>
      </c>
      <c r="E360" s="14">
        <f t="shared" si="103"/>
        <v>111.95</v>
      </c>
      <c r="F360" s="14">
        <f t="shared" si="104"/>
        <v>95.95</v>
      </c>
      <c r="G360" s="14" t="s">
        <v>20</v>
      </c>
      <c r="I360" s="37" t="s">
        <v>1238</v>
      </c>
      <c r="J360" s="32" t="s">
        <v>455</v>
      </c>
      <c r="K360" s="32" t="s">
        <v>1174</v>
      </c>
      <c r="L360" s="32" t="s">
        <v>1153</v>
      </c>
      <c r="M360" s="32" t="s">
        <v>584</v>
      </c>
      <c r="N360" s="32" t="s">
        <v>1202</v>
      </c>
      <c r="O360" s="46" t="s">
        <v>2214</v>
      </c>
      <c r="P360" s="12"/>
      <c r="Q360" s="34"/>
      <c r="R360" s="30">
        <f t="shared" si="99"/>
        <v>80</v>
      </c>
      <c r="S360" s="15">
        <f t="shared" si="100"/>
        <v>160</v>
      </c>
      <c r="T360" s="16">
        <f t="shared" si="101"/>
        <v>160</v>
      </c>
    </row>
    <row r="361" spans="1:20" ht="16.5" customHeight="1" x14ac:dyDescent="0.25">
      <c r="A361" s="41">
        <v>80</v>
      </c>
      <c r="B361" s="41">
        <v>160</v>
      </c>
      <c r="C361" s="41">
        <v>160</v>
      </c>
      <c r="D361" s="14">
        <f t="shared" si="102"/>
        <v>127.95</v>
      </c>
      <c r="E361" s="14">
        <f t="shared" si="103"/>
        <v>111.95</v>
      </c>
      <c r="F361" s="14">
        <f t="shared" si="104"/>
        <v>95.95</v>
      </c>
      <c r="G361" s="14" t="s">
        <v>20</v>
      </c>
      <c r="I361" s="37" t="s">
        <v>1238</v>
      </c>
      <c r="J361" s="32" t="s">
        <v>455</v>
      </c>
      <c r="K361" s="32" t="s">
        <v>1174</v>
      </c>
      <c r="L361" s="32" t="s">
        <v>1153</v>
      </c>
      <c r="M361" s="32" t="s">
        <v>585</v>
      </c>
      <c r="N361" s="32" t="s">
        <v>1792</v>
      </c>
      <c r="O361" s="46" t="s">
        <v>2214</v>
      </c>
      <c r="P361" s="12"/>
      <c r="Q361" s="34"/>
      <c r="R361" s="30">
        <f t="shared" si="99"/>
        <v>80</v>
      </c>
      <c r="S361" s="15">
        <f t="shared" si="100"/>
        <v>160</v>
      </c>
      <c r="T361" s="16">
        <f t="shared" si="101"/>
        <v>160</v>
      </c>
    </row>
    <row r="362" spans="1:20" ht="16.5" customHeight="1" x14ac:dyDescent="0.25">
      <c r="A362" s="41">
        <v>80</v>
      </c>
      <c r="B362" s="41">
        <v>160</v>
      </c>
      <c r="C362" s="41">
        <v>160</v>
      </c>
      <c r="D362" s="14">
        <f t="shared" si="102"/>
        <v>127.95</v>
      </c>
      <c r="E362" s="14">
        <f t="shared" si="103"/>
        <v>111.95</v>
      </c>
      <c r="F362" s="14">
        <f t="shared" si="104"/>
        <v>95.95</v>
      </c>
      <c r="G362" s="14" t="s">
        <v>20</v>
      </c>
      <c r="I362" s="37" t="s">
        <v>1238</v>
      </c>
      <c r="J362" s="32" t="s">
        <v>455</v>
      </c>
      <c r="K362" s="32" t="s">
        <v>1174</v>
      </c>
      <c r="L362" s="32" t="s">
        <v>1153</v>
      </c>
      <c r="M362" s="32" t="s">
        <v>586</v>
      </c>
      <c r="N362" s="32" t="s">
        <v>1793</v>
      </c>
      <c r="O362" s="46" t="s">
        <v>2214</v>
      </c>
      <c r="P362" s="12"/>
      <c r="Q362" s="34"/>
      <c r="R362" s="30">
        <f t="shared" si="99"/>
        <v>80</v>
      </c>
      <c r="S362" s="15">
        <f t="shared" si="100"/>
        <v>160</v>
      </c>
      <c r="T362" s="16">
        <f t="shared" si="101"/>
        <v>160</v>
      </c>
    </row>
    <row r="363" spans="1:20" ht="16.5" customHeight="1" x14ac:dyDescent="0.25">
      <c r="A363" s="41">
        <v>80</v>
      </c>
      <c r="B363" s="41">
        <v>160</v>
      </c>
      <c r="C363" s="41">
        <v>160</v>
      </c>
      <c r="D363" s="14">
        <f t="shared" si="102"/>
        <v>127.95</v>
      </c>
      <c r="E363" s="14">
        <f t="shared" si="103"/>
        <v>111.95</v>
      </c>
      <c r="F363" s="14">
        <f t="shared" si="104"/>
        <v>95.95</v>
      </c>
      <c r="G363" s="14" t="s">
        <v>20</v>
      </c>
      <c r="I363" s="37" t="s">
        <v>1238</v>
      </c>
      <c r="J363" s="32" t="s">
        <v>455</v>
      </c>
      <c r="K363" s="32" t="s">
        <v>1174</v>
      </c>
      <c r="L363" s="32" t="s">
        <v>1153</v>
      </c>
      <c r="M363" s="32" t="s">
        <v>587</v>
      </c>
      <c r="N363" s="32" t="s">
        <v>588</v>
      </c>
      <c r="O363" s="46" t="s">
        <v>2214</v>
      </c>
      <c r="P363" s="12"/>
      <c r="Q363" s="34"/>
      <c r="R363" s="30">
        <f t="shared" si="99"/>
        <v>80</v>
      </c>
      <c r="S363" s="15">
        <f t="shared" si="100"/>
        <v>160</v>
      </c>
      <c r="T363" s="16">
        <f t="shared" si="101"/>
        <v>160</v>
      </c>
    </row>
    <row r="364" spans="1:20" ht="16.5" customHeight="1" x14ac:dyDescent="0.25">
      <c r="A364" s="41">
        <v>80</v>
      </c>
      <c r="B364" s="41">
        <v>160</v>
      </c>
      <c r="C364" s="41">
        <v>160</v>
      </c>
      <c r="D364" s="14">
        <f t="shared" si="102"/>
        <v>127.95</v>
      </c>
      <c r="E364" s="14">
        <f t="shared" si="103"/>
        <v>111.95</v>
      </c>
      <c r="F364" s="14">
        <f t="shared" si="104"/>
        <v>95.95</v>
      </c>
      <c r="G364" s="14" t="s">
        <v>20</v>
      </c>
      <c r="I364" s="37" t="s">
        <v>1238</v>
      </c>
      <c r="J364" s="32" t="s">
        <v>455</v>
      </c>
      <c r="K364" s="32" t="s">
        <v>1174</v>
      </c>
      <c r="L364" s="32" t="s">
        <v>1153</v>
      </c>
      <c r="M364" s="32" t="s">
        <v>589</v>
      </c>
      <c r="N364" s="32" t="s">
        <v>590</v>
      </c>
      <c r="O364" s="46" t="s">
        <v>2214</v>
      </c>
      <c r="P364" s="12"/>
      <c r="Q364" s="34"/>
      <c r="R364" s="30">
        <f t="shared" si="99"/>
        <v>80</v>
      </c>
      <c r="S364" s="15">
        <f t="shared" si="100"/>
        <v>160</v>
      </c>
      <c r="T364" s="16">
        <f t="shared" si="101"/>
        <v>160</v>
      </c>
    </row>
    <row r="365" spans="1:20" ht="16.5" customHeight="1" x14ac:dyDescent="0.25">
      <c r="A365" s="41">
        <v>80</v>
      </c>
      <c r="B365" s="41">
        <v>160</v>
      </c>
      <c r="C365" s="41">
        <v>160</v>
      </c>
      <c r="D365" s="14">
        <f t="shared" si="102"/>
        <v>127.95</v>
      </c>
      <c r="E365" s="14">
        <f t="shared" si="103"/>
        <v>111.95</v>
      </c>
      <c r="F365" s="14">
        <f t="shared" si="104"/>
        <v>95.95</v>
      </c>
      <c r="G365" s="14" t="s">
        <v>20</v>
      </c>
      <c r="I365" s="37" t="s">
        <v>1238</v>
      </c>
      <c r="J365" s="32" t="s">
        <v>455</v>
      </c>
      <c r="K365" s="32" t="s">
        <v>1174</v>
      </c>
      <c r="L365" s="32" t="s">
        <v>1153</v>
      </c>
      <c r="M365" s="32" t="s">
        <v>591</v>
      </c>
      <c r="N365" s="32" t="s">
        <v>1794</v>
      </c>
      <c r="O365" s="46" t="s">
        <v>2214</v>
      </c>
      <c r="P365" s="12"/>
      <c r="Q365" s="34"/>
      <c r="R365" s="30">
        <f t="shared" si="99"/>
        <v>80</v>
      </c>
      <c r="S365" s="15">
        <f t="shared" si="100"/>
        <v>160</v>
      </c>
      <c r="T365" s="16">
        <f t="shared" si="101"/>
        <v>160</v>
      </c>
    </row>
    <row r="366" spans="1:20" ht="16.5" customHeight="1" x14ac:dyDescent="0.25">
      <c r="A366" s="41">
        <v>55</v>
      </c>
      <c r="B366" s="41">
        <v>110</v>
      </c>
      <c r="C366" s="41">
        <v>110</v>
      </c>
      <c r="D366" s="14">
        <f t="shared" si="102"/>
        <v>87.95</v>
      </c>
      <c r="E366" s="14">
        <f t="shared" si="103"/>
        <v>76.95</v>
      </c>
      <c r="F366" s="14">
        <f t="shared" si="104"/>
        <v>65.95</v>
      </c>
      <c r="G366" s="14" t="s">
        <v>20</v>
      </c>
      <c r="I366" s="37" t="s">
        <v>1238</v>
      </c>
      <c r="J366" s="32" t="s">
        <v>455</v>
      </c>
      <c r="K366" s="32" t="s">
        <v>1174</v>
      </c>
      <c r="L366" s="32" t="s">
        <v>1153</v>
      </c>
      <c r="M366" s="32" t="s">
        <v>574</v>
      </c>
      <c r="N366" s="32" t="s">
        <v>575</v>
      </c>
      <c r="O366" s="46" t="s">
        <v>2214</v>
      </c>
      <c r="P366" s="12"/>
      <c r="Q366" s="34"/>
      <c r="R366" s="30">
        <f t="shared" si="99"/>
        <v>55</v>
      </c>
      <c r="S366" s="15">
        <f t="shared" si="100"/>
        <v>110</v>
      </c>
      <c r="T366" s="16">
        <f t="shared" si="101"/>
        <v>110</v>
      </c>
    </row>
    <row r="367" spans="1:20" ht="16.5" customHeight="1" x14ac:dyDescent="0.25">
      <c r="A367" s="41">
        <v>55</v>
      </c>
      <c r="B367" s="41">
        <v>110</v>
      </c>
      <c r="C367" s="41">
        <v>110</v>
      </c>
      <c r="D367" s="14">
        <f t="shared" si="102"/>
        <v>87.95</v>
      </c>
      <c r="E367" s="14">
        <f t="shared" si="103"/>
        <v>76.95</v>
      </c>
      <c r="F367" s="14">
        <f t="shared" si="104"/>
        <v>65.95</v>
      </c>
      <c r="G367" s="14" t="s">
        <v>20</v>
      </c>
      <c r="I367" s="37" t="s">
        <v>1238</v>
      </c>
      <c r="J367" s="32" t="s">
        <v>455</v>
      </c>
      <c r="K367" s="32" t="s">
        <v>1174</v>
      </c>
      <c r="L367" s="32" t="s">
        <v>1153</v>
      </c>
      <c r="M367" s="32" t="s">
        <v>576</v>
      </c>
      <c r="N367" s="32" t="s">
        <v>577</v>
      </c>
      <c r="O367" s="46" t="s">
        <v>2214</v>
      </c>
      <c r="P367" s="12"/>
      <c r="Q367" s="34"/>
      <c r="R367" s="30">
        <f t="shared" si="99"/>
        <v>55</v>
      </c>
      <c r="S367" s="15">
        <f t="shared" si="100"/>
        <v>110</v>
      </c>
      <c r="T367" s="16">
        <f t="shared" si="101"/>
        <v>110</v>
      </c>
    </row>
    <row r="368" spans="1:20" ht="16.5" customHeight="1" x14ac:dyDescent="0.25">
      <c r="A368" s="41">
        <v>55</v>
      </c>
      <c r="B368" s="41">
        <v>110</v>
      </c>
      <c r="C368" s="41">
        <v>110</v>
      </c>
      <c r="D368" s="14">
        <f t="shared" si="102"/>
        <v>87.95</v>
      </c>
      <c r="E368" s="14">
        <f t="shared" si="103"/>
        <v>76.95</v>
      </c>
      <c r="F368" s="14">
        <f t="shared" si="104"/>
        <v>65.95</v>
      </c>
      <c r="G368" s="14" t="s">
        <v>20</v>
      </c>
      <c r="I368" s="37" t="s">
        <v>1238</v>
      </c>
      <c r="J368" s="32" t="s">
        <v>455</v>
      </c>
      <c r="K368" s="32" t="s">
        <v>1174</v>
      </c>
      <c r="L368" s="32" t="s">
        <v>1153</v>
      </c>
      <c r="M368" s="32" t="s">
        <v>578</v>
      </c>
      <c r="N368" s="32" t="s">
        <v>1201</v>
      </c>
      <c r="O368" s="46" t="s">
        <v>2214</v>
      </c>
      <c r="P368" s="12"/>
      <c r="Q368" s="34"/>
      <c r="R368" s="30">
        <f t="shared" si="99"/>
        <v>55</v>
      </c>
      <c r="S368" s="15">
        <f t="shared" si="100"/>
        <v>110</v>
      </c>
      <c r="T368" s="16">
        <f t="shared" si="101"/>
        <v>110</v>
      </c>
    </row>
    <row r="369" spans="1:20" ht="16.5" customHeight="1" x14ac:dyDescent="0.25">
      <c r="A369" s="41">
        <v>55</v>
      </c>
      <c r="B369" s="41">
        <v>110</v>
      </c>
      <c r="C369" s="41">
        <v>110</v>
      </c>
      <c r="D369" s="14">
        <f t="shared" si="102"/>
        <v>87.95</v>
      </c>
      <c r="E369" s="14">
        <f t="shared" si="103"/>
        <v>76.95</v>
      </c>
      <c r="F369" s="14">
        <f t="shared" si="104"/>
        <v>65.95</v>
      </c>
      <c r="G369" s="14" t="s">
        <v>20</v>
      </c>
      <c r="I369" s="37" t="s">
        <v>1238</v>
      </c>
      <c r="J369" s="32" t="s">
        <v>455</v>
      </c>
      <c r="K369" s="32" t="s">
        <v>1174</v>
      </c>
      <c r="L369" s="32" t="s">
        <v>1153</v>
      </c>
      <c r="M369" s="32" t="s">
        <v>579</v>
      </c>
      <c r="N369" s="32" t="s">
        <v>580</v>
      </c>
      <c r="O369" s="46" t="s">
        <v>2214</v>
      </c>
      <c r="P369" s="12"/>
      <c r="Q369" s="34"/>
      <c r="R369" s="30">
        <f t="shared" si="99"/>
        <v>55</v>
      </c>
      <c r="S369" s="15">
        <f t="shared" si="100"/>
        <v>110</v>
      </c>
      <c r="T369" s="16">
        <f t="shared" si="101"/>
        <v>110</v>
      </c>
    </row>
    <row r="370" spans="1:20" ht="16.5" customHeight="1" x14ac:dyDescent="0.25">
      <c r="A370" s="41">
        <v>55</v>
      </c>
      <c r="B370" s="41">
        <v>110</v>
      </c>
      <c r="C370" s="41">
        <v>110</v>
      </c>
      <c r="D370" s="14">
        <f t="shared" si="102"/>
        <v>87.95</v>
      </c>
      <c r="E370" s="14">
        <f t="shared" si="103"/>
        <v>76.95</v>
      </c>
      <c r="F370" s="14">
        <f t="shared" si="104"/>
        <v>65.95</v>
      </c>
      <c r="G370" s="14" t="s">
        <v>20</v>
      </c>
      <c r="I370" s="37" t="s">
        <v>1238</v>
      </c>
      <c r="J370" s="32" t="s">
        <v>455</v>
      </c>
      <c r="K370" s="32" t="s">
        <v>1174</v>
      </c>
      <c r="L370" s="32" t="s">
        <v>1153</v>
      </c>
      <c r="M370" s="32" t="s">
        <v>581</v>
      </c>
      <c r="N370" s="32" t="s">
        <v>582</v>
      </c>
      <c r="O370" s="46" t="s">
        <v>2214</v>
      </c>
      <c r="P370" s="12"/>
      <c r="Q370" s="34"/>
      <c r="R370" s="30">
        <f t="shared" si="99"/>
        <v>55</v>
      </c>
      <c r="S370" s="15">
        <f t="shared" si="100"/>
        <v>110</v>
      </c>
      <c r="T370" s="16">
        <f t="shared" si="101"/>
        <v>110</v>
      </c>
    </row>
    <row r="371" spans="1:20" ht="16.5" customHeight="1" x14ac:dyDescent="0.25">
      <c r="A371" s="41">
        <v>55</v>
      </c>
      <c r="B371" s="41">
        <v>110</v>
      </c>
      <c r="C371" s="41">
        <v>110</v>
      </c>
      <c r="D371" s="14">
        <f t="shared" si="102"/>
        <v>87.95</v>
      </c>
      <c r="E371" s="14">
        <f t="shared" si="103"/>
        <v>76.95</v>
      </c>
      <c r="F371" s="14">
        <f t="shared" si="104"/>
        <v>65.95</v>
      </c>
      <c r="G371" s="14" t="s">
        <v>20</v>
      </c>
      <c r="I371" s="37" t="s">
        <v>1238</v>
      </c>
      <c r="J371" s="32" t="s">
        <v>455</v>
      </c>
      <c r="K371" s="32" t="s">
        <v>1174</v>
      </c>
      <c r="L371" s="32" t="s">
        <v>1153</v>
      </c>
      <c r="M371" s="32" t="s">
        <v>583</v>
      </c>
      <c r="N371" s="32" t="s">
        <v>1573</v>
      </c>
      <c r="O371" s="46" t="s">
        <v>2214</v>
      </c>
      <c r="P371" s="12"/>
      <c r="Q371" s="34"/>
      <c r="R371" s="30">
        <f t="shared" si="99"/>
        <v>55</v>
      </c>
      <c r="S371" s="15">
        <f t="shared" si="100"/>
        <v>110</v>
      </c>
      <c r="T371" s="16">
        <f t="shared" si="101"/>
        <v>110</v>
      </c>
    </row>
    <row r="372" spans="1:20" ht="16.5" customHeight="1" x14ac:dyDescent="0.25">
      <c r="A372" s="41">
        <v>125</v>
      </c>
      <c r="B372" s="41">
        <v>250</v>
      </c>
      <c r="C372" s="41">
        <v>250</v>
      </c>
      <c r="D372" s="14">
        <f t="shared" ref="D372:D407" si="105">CEILING((C372*0.8),1)-0.05</f>
        <v>199.95</v>
      </c>
      <c r="E372" s="14">
        <f t="shared" ref="E372:E407" si="106">CEILING((C372*0.7),1)-0.05</f>
        <v>174.95</v>
      </c>
      <c r="F372" s="14">
        <f t="shared" ref="F372:F407" si="107">CEILING((C372*0.6),1)-0.05</f>
        <v>149.94999999999999</v>
      </c>
      <c r="G372" s="14" t="s">
        <v>20</v>
      </c>
      <c r="I372" s="37" t="s">
        <v>1239</v>
      </c>
      <c r="J372" s="32" t="s">
        <v>606</v>
      </c>
      <c r="K372" s="32" t="s">
        <v>74</v>
      </c>
      <c r="L372" s="32" t="s">
        <v>1165</v>
      </c>
      <c r="M372" s="32" t="s">
        <v>640</v>
      </c>
      <c r="N372" s="32" t="s">
        <v>1795</v>
      </c>
      <c r="O372" s="46" t="s">
        <v>1574</v>
      </c>
      <c r="P372" s="12"/>
      <c r="Q372" s="34"/>
      <c r="R372" s="30">
        <f t="shared" si="99"/>
        <v>125</v>
      </c>
      <c r="S372" s="15">
        <f t="shared" si="100"/>
        <v>250</v>
      </c>
      <c r="T372" s="16">
        <f t="shared" si="101"/>
        <v>250</v>
      </c>
    </row>
    <row r="373" spans="1:20" ht="16.5" customHeight="1" x14ac:dyDescent="0.25">
      <c r="A373" s="41">
        <v>100</v>
      </c>
      <c r="B373" s="41">
        <v>200</v>
      </c>
      <c r="C373" s="41">
        <v>200</v>
      </c>
      <c r="D373" s="14">
        <f t="shared" si="105"/>
        <v>159.94999999999999</v>
      </c>
      <c r="E373" s="14">
        <f t="shared" si="106"/>
        <v>139.94999999999999</v>
      </c>
      <c r="F373" s="14">
        <f t="shared" si="107"/>
        <v>119.95</v>
      </c>
      <c r="G373" s="14" t="s">
        <v>20</v>
      </c>
      <c r="I373" s="37" t="s">
        <v>1239</v>
      </c>
      <c r="J373" s="32" t="s">
        <v>606</v>
      </c>
      <c r="K373" s="32" t="s">
        <v>74</v>
      </c>
      <c r="L373" s="32" t="s">
        <v>1165</v>
      </c>
      <c r="M373" s="32" t="s">
        <v>630</v>
      </c>
      <c r="N373" s="32" t="s">
        <v>631</v>
      </c>
      <c r="O373" s="46" t="s">
        <v>1574</v>
      </c>
      <c r="P373" s="12"/>
      <c r="Q373" s="34"/>
      <c r="R373" s="30">
        <f t="shared" si="99"/>
        <v>100</v>
      </c>
      <c r="S373" s="15">
        <f t="shared" si="100"/>
        <v>200</v>
      </c>
      <c r="T373" s="16">
        <f t="shared" si="101"/>
        <v>200</v>
      </c>
    </row>
    <row r="374" spans="1:20" ht="16.5" customHeight="1" x14ac:dyDescent="0.25">
      <c r="A374" s="41">
        <v>100</v>
      </c>
      <c r="B374" s="41">
        <v>200</v>
      </c>
      <c r="C374" s="41">
        <v>200</v>
      </c>
      <c r="D374" s="14">
        <f t="shared" si="105"/>
        <v>159.94999999999999</v>
      </c>
      <c r="E374" s="14">
        <f t="shared" si="106"/>
        <v>139.94999999999999</v>
      </c>
      <c r="F374" s="14">
        <f t="shared" si="107"/>
        <v>119.95</v>
      </c>
      <c r="G374" s="14" t="s">
        <v>20</v>
      </c>
      <c r="I374" s="37" t="s">
        <v>1238</v>
      </c>
      <c r="J374" s="32" t="s">
        <v>606</v>
      </c>
      <c r="K374" s="32" t="s">
        <v>74</v>
      </c>
      <c r="L374" s="32" t="s">
        <v>1165</v>
      </c>
      <c r="M374" s="32" t="s">
        <v>632</v>
      </c>
      <c r="N374" s="32" t="s">
        <v>1796</v>
      </c>
      <c r="O374" s="46" t="s">
        <v>1574</v>
      </c>
      <c r="P374" s="12"/>
      <c r="Q374" s="34"/>
      <c r="R374" s="30">
        <f t="shared" si="99"/>
        <v>100</v>
      </c>
      <c r="S374" s="15">
        <f t="shared" si="100"/>
        <v>200</v>
      </c>
      <c r="T374" s="16">
        <f t="shared" si="101"/>
        <v>200</v>
      </c>
    </row>
    <row r="375" spans="1:20" ht="16.5" customHeight="1" x14ac:dyDescent="0.25">
      <c r="A375" s="41">
        <v>100</v>
      </c>
      <c r="B375" s="41">
        <v>200</v>
      </c>
      <c r="C375" s="41">
        <v>200</v>
      </c>
      <c r="D375" s="14">
        <f t="shared" si="105"/>
        <v>159.94999999999999</v>
      </c>
      <c r="E375" s="14">
        <f t="shared" si="106"/>
        <v>139.94999999999999</v>
      </c>
      <c r="F375" s="14">
        <f t="shared" si="107"/>
        <v>119.95</v>
      </c>
      <c r="G375" s="14" t="s">
        <v>20</v>
      </c>
      <c r="I375" s="37" t="s">
        <v>1239</v>
      </c>
      <c r="J375" s="32" t="s">
        <v>606</v>
      </c>
      <c r="K375" s="32" t="s">
        <v>74</v>
      </c>
      <c r="L375" s="32" t="s">
        <v>1165</v>
      </c>
      <c r="M375" s="32" t="s">
        <v>633</v>
      </c>
      <c r="N375" s="32" t="s">
        <v>1837</v>
      </c>
      <c r="O375" s="46" t="s">
        <v>1574</v>
      </c>
      <c r="P375" s="12"/>
      <c r="Q375" s="34"/>
      <c r="R375" s="30">
        <f t="shared" si="99"/>
        <v>100</v>
      </c>
      <c r="S375" s="15">
        <f t="shared" si="100"/>
        <v>200</v>
      </c>
      <c r="T375" s="16">
        <f t="shared" si="101"/>
        <v>200</v>
      </c>
    </row>
    <row r="376" spans="1:20" ht="16.5" customHeight="1" x14ac:dyDescent="0.25">
      <c r="A376" s="41">
        <v>100</v>
      </c>
      <c r="B376" s="41">
        <v>200</v>
      </c>
      <c r="C376" s="41">
        <v>200</v>
      </c>
      <c r="D376" s="14">
        <f t="shared" si="105"/>
        <v>159.94999999999999</v>
      </c>
      <c r="E376" s="14">
        <f t="shared" si="106"/>
        <v>139.94999999999999</v>
      </c>
      <c r="F376" s="14">
        <f t="shared" si="107"/>
        <v>119.95</v>
      </c>
      <c r="G376" s="14" t="s">
        <v>20</v>
      </c>
      <c r="I376" s="37" t="s">
        <v>1239</v>
      </c>
      <c r="J376" s="32" t="s">
        <v>606</v>
      </c>
      <c r="K376" s="32" t="s">
        <v>74</v>
      </c>
      <c r="L376" s="32" t="s">
        <v>1165</v>
      </c>
      <c r="M376" s="32" t="s">
        <v>638</v>
      </c>
      <c r="N376" s="32" t="s">
        <v>639</v>
      </c>
      <c r="O376" s="46" t="s">
        <v>1574</v>
      </c>
      <c r="P376" s="12"/>
      <c r="Q376" s="34"/>
      <c r="R376" s="30">
        <f t="shared" si="99"/>
        <v>100</v>
      </c>
      <c r="S376" s="15">
        <f t="shared" si="100"/>
        <v>200</v>
      </c>
      <c r="T376" s="16">
        <f t="shared" si="101"/>
        <v>200</v>
      </c>
    </row>
    <row r="377" spans="1:20" ht="16.5" customHeight="1" x14ac:dyDescent="0.25">
      <c r="A377" s="41">
        <v>100</v>
      </c>
      <c r="B377" s="41">
        <v>200</v>
      </c>
      <c r="C377" s="41">
        <v>200</v>
      </c>
      <c r="D377" s="14">
        <f t="shared" si="105"/>
        <v>159.94999999999999</v>
      </c>
      <c r="E377" s="14">
        <f t="shared" si="106"/>
        <v>139.94999999999999</v>
      </c>
      <c r="F377" s="14">
        <f t="shared" si="107"/>
        <v>119.95</v>
      </c>
      <c r="G377" s="14" t="s">
        <v>20</v>
      </c>
      <c r="I377" s="37" t="s">
        <v>1238</v>
      </c>
      <c r="J377" s="32" t="s">
        <v>606</v>
      </c>
      <c r="K377" s="32" t="s">
        <v>74</v>
      </c>
      <c r="L377" s="32" t="s">
        <v>1165</v>
      </c>
      <c r="M377" s="32" t="s">
        <v>645</v>
      </c>
      <c r="N377" s="32" t="s">
        <v>646</v>
      </c>
      <c r="O377" s="46" t="s">
        <v>1575</v>
      </c>
      <c r="P377" s="12"/>
      <c r="Q377" s="34"/>
      <c r="R377" s="30">
        <f t="shared" ref="R377:R444" si="108">A377</f>
        <v>100</v>
      </c>
      <c r="S377" s="15">
        <f t="shared" ref="S377:S444" si="109">B377</f>
        <v>200</v>
      </c>
      <c r="T377" s="16">
        <f t="shared" ref="T377:T444" si="110">IF(QUANTUM=1,C377,IF(QUANTUM=2,D377,IF(QUANTUM=3,E377,IF(QUANTUM=4,F377,IF(QUANTUM=5,G377)))))</f>
        <v>200</v>
      </c>
    </row>
    <row r="378" spans="1:20" ht="16.5" customHeight="1" x14ac:dyDescent="0.25">
      <c r="A378" s="41">
        <v>100</v>
      </c>
      <c r="B378" s="41">
        <v>200</v>
      </c>
      <c r="C378" s="41">
        <v>200</v>
      </c>
      <c r="D378" s="14">
        <f t="shared" si="105"/>
        <v>159.94999999999999</v>
      </c>
      <c r="E378" s="14">
        <f t="shared" si="106"/>
        <v>139.94999999999999</v>
      </c>
      <c r="F378" s="14">
        <f t="shared" si="107"/>
        <v>119.95</v>
      </c>
      <c r="G378" s="14" t="s">
        <v>20</v>
      </c>
      <c r="I378" s="37" t="s">
        <v>1238</v>
      </c>
      <c r="J378" s="32" t="s">
        <v>606</v>
      </c>
      <c r="K378" s="32" t="s">
        <v>74</v>
      </c>
      <c r="L378" s="32" t="s">
        <v>1165</v>
      </c>
      <c r="M378" s="32" t="s">
        <v>647</v>
      </c>
      <c r="N378" s="32" t="s">
        <v>648</v>
      </c>
      <c r="O378" s="46" t="s">
        <v>1575</v>
      </c>
      <c r="P378" s="12"/>
      <c r="Q378" s="34"/>
      <c r="R378" s="30">
        <f t="shared" si="108"/>
        <v>100</v>
      </c>
      <c r="S378" s="15">
        <f t="shared" si="109"/>
        <v>200</v>
      </c>
      <c r="T378" s="16">
        <f t="shared" si="110"/>
        <v>200</v>
      </c>
    </row>
    <row r="379" spans="1:20" ht="16.5" customHeight="1" x14ac:dyDescent="0.25">
      <c r="A379" s="41">
        <v>100</v>
      </c>
      <c r="B379" s="41">
        <v>200</v>
      </c>
      <c r="C379" s="41">
        <v>200</v>
      </c>
      <c r="D379" s="14">
        <f t="shared" si="105"/>
        <v>159.94999999999999</v>
      </c>
      <c r="E379" s="14">
        <f t="shared" si="106"/>
        <v>139.94999999999999</v>
      </c>
      <c r="F379" s="14">
        <f t="shared" si="107"/>
        <v>119.95</v>
      </c>
      <c r="G379" s="14" t="s">
        <v>20</v>
      </c>
      <c r="I379" s="37" t="s">
        <v>1238</v>
      </c>
      <c r="J379" s="32" t="s">
        <v>606</v>
      </c>
      <c r="K379" s="32" t="s">
        <v>74</v>
      </c>
      <c r="L379" s="32" t="s">
        <v>1165</v>
      </c>
      <c r="M379" s="32" t="s">
        <v>649</v>
      </c>
      <c r="N379" s="32" t="s">
        <v>650</v>
      </c>
      <c r="O379" s="46" t="s">
        <v>1575</v>
      </c>
      <c r="P379" s="12"/>
      <c r="Q379" s="34"/>
      <c r="R379" s="30">
        <f t="shared" si="108"/>
        <v>100</v>
      </c>
      <c r="S379" s="15">
        <f t="shared" si="109"/>
        <v>200</v>
      </c>
      <c r="T379" s="16">
        <f t="shared" si="110"/>
        <v>200</v>
      </c>
    </row>
    <row r="380" spans="1:20" ht="16.5" customHeight="1" x14ac:dyDescent="0.25">
      <c r="A380" s="41">
        <v>75</v>
      </c>
      <c r="B380" s="41">
        <v>150</v>
      </c>
      <c r="C380" s="41">
        <v>150</v>
      </c>
      <c r="D380" s="14">
        <f t="shared" si="105"/>
        <v>119.95</v>
      </c>
      <c r="E380" s="14">
        <f t="shared" si="106"/>
        <v>104.95</v>
      </c>
      <c r="F380" s="14">
        <f t="shared" si="107"/>
        <v>89.95</v>
      </c>
      <c r="G380" s="14" t="s">
        <v>20</v>
      </c>
      <c r="I380" s="37" t="s">
        <v>1239</v>
      </c>
      <c r="J380" s="32" t="s">
        <v>606</v>
      </c>
      <c r="K380" s="32" t="s">
        <v>74</v>
      </c>
      <c r="L380" s="32" t="s">
        <v>1165</v>
      </c>
      <c r="M380" s="32" t="s">
        <v>625</v>
      </c>
      <c r="N380" s="32" t="s">
        <v>626</v>
      </c>
      <c r="O380" s="46" t="s">
        <v>1574</v>
      </c>
      <c r="P380" s="12"/>
      <c r="Q380" s="34"/>
      <c r="R380" s="30">
        <f t="shared" si="108"/>
        <v>75</v>
      </c>
      <c r="S380" s="15">
        <f t="shared" si="109"/>
        <v>150</v>
      </c>
      <c r="T380" s="16">
        <f t="shared" si="110"/>
        <v>150</v>
      </c>
    </row>
    <row r="381" spans="1:20" ht="16.5" customHeight="1" x14ac:dyDescent="0.25">
      <c r="A381" s="41">
        <v>75</v>
      </c>
      <c r="B381" s="41">
        <v>150</v>
      </c>
      <c r="C381" s="41">
        <v>150</v>
      </c>
      <c r="D381" s="14">
        <f t="shared" si="105"/>
        <v>119.95</v>
      </c>
      <c r="E381" s="14">
        <f t="shared" si="106"/>
        <v>104.95</v>
      </c>
      <c r="F381" s="14">
        <f t="shared" si="107"/>
        <v>89.95</v>
      </c>
      <c r="G381" s="14" t="s">
        <v>20</v>
      </c>
      <c r="I381" s="37" t="s">
        <v>1238</v>
      </c>
      <c r="J381" s="32" t="s">
        <v>606</v>
      </c>
      <c r="K381" s="32" t="s">
        <v>74</v>
      </c>
      <c r="L381" s="32" t="s">
        <v>1165</v>
      </c>
      <c r="M381" s="32" t="s">
        <v>627</v>
      </c>
      <c r="N381" s="32" t="s">
        <v>1797</v>
      </c>
      <c r="O381" s="46" t="s">
        <v>1574</v>
      </c>
      <c r="P381" s="12"/>
      <c r="Q381" s="34"/>
      <c r="R381" s="30">
        <f t="shared" si="108"/>
        <v>75</v>
      </c>
      <c r="S381" s="15">
        <f t="shared" si="109"/>
        <v>150</v>
      </c>
      <c r="T381" s="16">
        <f t="shared" si="110"/>
        <v>150</v>
      </c>
    </row>
    <row r="382" spans="1:20" ht="16.5" customHeight="1" x14ac:dyDescent="0.25">
      <c r="A382" s="41">
        <v>75</v>
      </c>
      <c r="B382" s="41">
        <v>150</v>
      </c>
      <c r="C382" s="41">
        <v>150</v>
      </c>
      <c r="D382" s="14">
        <f t="shared" si="105"/>
        <v>119.95</v>
      </c>
      <c r="E382" s="14">
        <f t="shared" si="106"/>
        <v>104.95</v>
      </c>
      <c r="F382" s="14">
        <f t="shared" si="107"/>
        <v>89.95</v>
      </c>
      <c r="G382" s="14" t="s">
        <v>20</v>
      </c>
      <c r="I382" s="37" t="s">
        <v>1238</v>
      </c>
      <c r="J382" s="32" t="s">
        <v>606</v>
      </c>
      <c r="K382" s="32" t="s">
        <v>74</v>
      </c>
      <c r="L382" s="32" t="s">
        <v>1165</v>
      </c>
      <c r="M382" s="32" t="s">
        <v>628</v>
      </c>
      <c r="N382" s="32" t="s">
        <v>629</v>
      </c>
      <c r="O382" s="46" t="s">
        <v>1574</v>
      </c>
      <c r="P382" s="12"/>
      <c r="Q382" s="34"/>
      <c r="R382" s="30">
        <f t="shared" si="108"/>
        <v>75</v>
      </c>
      <c r="S382" s="15">
        <f t="shared" si="109"/>
        <v>150</v>
      </c>
      <c r="T382" s="16">
        <f t="shared" si="110"/>
        <v>150</v>
      </c>
    </row>
    <row r="383" spans="1:20" ht="16.5" customHeight="1" x14ac:dyDescent="0.25">
      <c r="A383" s="41">
        <v>75</v>
      </c>
      <c r="B383" s="41">
        <v>150</v>
      </c>
      <c r="C383" s="41">
        <v>150</v>
      </c>
      <c r="D383" s="14">
        <f t="shared" si="105"/>
        <v>119.95</v>
      </c>
      <c r="E383" s="14">
        <f t="shared" si="106"/>
        <v>104.95</v>
      </c>
      <c r="F383" s="14">
        <f t="shared" si="107"/>
        <v>89.95</v>
      </c>
      <c r="G383" s="14" t="s">
        <v>20</v>
      </c>
      <c r="I383" s="37" t="s">
        <v>1238</v>
      </c>
      <c r="J383" s="32" t="s">
        <v>606</v>
      </c>
      <c r="K383" s="32" t="s">
        <v>74</v>
      </c>
      <c r="L383" s="32" t="s">
        <v>1165</v>
      </c>
      <c r="M383" s="32" t="s">
        <v>634</v>
      </c>
      <c r="N383" s="32" t="s">
        <v>1798</v>
      </c>
      <c r="O383" s="46" t="s">
        <v>1574</v>
      </c>
      <c r="P383" s="12"/>
      <c r="Q383" s="34"/>
      <c r="R383" s="30">
        <f t="shared" si="108"/>
        <v>75</v>
      </c>
      <c r="S383" s="15">
        <f t="shared" si="109"/>
        <v>150</v>
      </c>
      <c r="T383" s="16">
        <f t="shared" si="110"/>
        <v>150</v>
      </c>
    </row>
    <row r="384" spans="1:20" ht="16.5" customHeight="1" x14ac:dyDescent="0.25">
      <c r="A384" s="41">
        <v>75</v>
      </c>
      <c r="B384" s="41">
        <v>150</v>
      </c>
      <c r="C384" s="41">
        <v>150</v>
      </c>
      <c r="D384" s="14">
        <f t="shared" si="105"/>
        <v>119.95</v>
      </c>
      <c r="E384" s="14">
        <f t="shared" si="106"/>
        <v>104.95</v>
      </c>
      <c r="F384" s="14">
        <f t="shared" si="107"/>
        <v>89.95</v>
      </c>
      <c r="G384" s="14" t="s">
        <v>20</v>
      </c>
      <c r="I384" s="37" t="s">
        <v>1238</v>
      </c>
      <c r="J384" s="32" t="s">
        <v>606</v>
      </c>
      <c r="K384" s="32" t="s">
        <v>74</v>
      </c>
      <c r="L384" s="32" t="s">
        <v>1165</v>
      </c>
      <c r="M384" s="32" t="s">
        <v>635</v>
      </c>
      <c r="N384" s="32" t="s">
        <v>626</v>
      </c>
      <c r="O384" s="46" t="s">
        <v>1574</v>
      </c>
      <c r="P384" s="12"/>
      <c r="Q384" s="34"/>
      <c r="R384" s="30">
        <f t="shared" si="108"/>
        <v>75</v>
      </c>
      <c r="S384" s="15">
        <f t="shared" si="109"/>
        <v>150</v>
      </c>
      <c r="T384" s="16">
        <f t="shared" si="110"/>
        <v>150</v>
      </c>
    </row>
    <row r="385" spans="1:20" ht="16.5" customHeight="1" x14ac:dyDescent="0.25">
      <c r="A385" s="41">
        <v>75</v>
      </c>
      <c r="B385" s="41">
        <v>150</v>
      </c>
      <c r="C385" s="41">
        <v>150</v>
      </c>
      <c r="D385" s="14">
        <f t="shared" si="105"/>
        <v>119.95</v>
      </c>
      <c r="E385" s="14">
        <f t="shared" si="106"/>
        <v>104.95</v>
      </c>
      <c r="F385" s="14">
        <f t="shared" si="107"/>
        <v>89.95</v>
      </c>
      <c r="G385" s="14" t="s">
        <v>20</v>
      </c>
      <c r="I385" s="37" t="s">
        <v>1239</v>
      </c>
      <c r="J385" s="32" t="s">
        <v>606</v>
      </c>
      <c r="K385" s="32" t="s">
        <v>74</v>
      </c>
      <c r="L385" s="32" t="s">
        <v>1165</v>
      </c>
      <c r="M385" s="32" t="s">
        <v>636</v>
      </c>
      <c r="N385" s="32" t="s">
        <v>637</v>
      </c>
      <c r="O385" s="46" t="s">
        <v>1574</v>
      </c>
      <c r="P385" s="12"/>
      <c r="Q385" s="34"/>
      <c r="R385" s="30">
        <f t="shared" si="108"/>
        <v>75</v>
      </c>
      <c r="S385" s="15">
        <f t="shared" si="109"/>
        <v>150</v>
      </c>
      <c r="T385" s="16">
        <f t="shared" si="110"/>
        <v>150</v>
      </c>
    </row>
    <row r="386" spans="1:20" ht="16.5" customHeight="1" x14ac:dyDescent="0.25">
      <c r="A386" s="41">
        <v>75</v>
      </c>
      <c r="B386" s="41">
        <v>150</v>
      </c>
      <c r="C386" s="41">
        <v>150</v>
      </c>
      <c r="D386" s="14">
        <f t="shared" si="105"/>
        <v>119.95</v>
      </c>
      <c r="E386" s="14">
        <f t="shared" si="106"/>
        <v>104.95</v>
      </c>
      <c r="F386" s="14">
        <f t="shared" si="107"/>
        <v>89.95</v>
      </c>
      <c r="G386" s="14" t="s">
        <v>20</v>
      </c>
      <c r="I386" s="37" t="s">
        <v>1238</v>
      </c>
      <c r="J386" s="32" t="s">
        <v>606</v>
      </c>
      <c r="K386" s="32" t="s">
        <v>74</v>
      </c>
      <c r="L386" s="32" t="s">
        <v>1165</v>
      </c>
      <c r="M386" s="32" t="s">
        <v>641</v>
      </c>
      <c r="N386" s="32" t="s">
        <v>642</v>
      </c>
      <c r="O386" s="46" t="s">
        <v>1575</v>
      </c>
      <c r="P386" s="12"/>
      <c r="Q386" s="34"/>
      <c r="R386" s="30">
        <f t="shared" si="108"/>
        <v>75</v>
      </c>
      <c r="S386" s="15">
        <f t="shared" si="109"/>
        <v>150</v>
      </c>
      <c r="T386" s="16">
        <f t="shared" si="110"/>
        <v>150</v>
      </c>
    </row>
    <row r="387" spans="1:20" ht="16.5" customHeight="1" x14ac:dyDescent="0.25">
      <c r="A387" s="41">
        <v>75</v>
      </c>
      <c r="B387" s="41">
        <v>150</v>
      </c>
      <c r="C387" s="41">
        <v>150</v>
      </c>
      <c r="D387" s="14">
        <f t="shared" si="105"/>
        <v>119.95</v>
      </c>
      <c r="E387" s="14">
        <f t="shared" si="106"/>
        <v>104.95</v>
      </c>
      <c r="F387" s="14">
        <f t="shared" si="107"/>
        <v>89.95</v>
      </c>
      <c r="G387" s="14" t="s">
        <v>20</v>
      </c>
      <c r="I387" s="37" t="s">
        <v>1238</v>
      </c>
      <c r="J387" s="32" t="s">
        <v>606</v>
      </c>
      <c r="K387" s="32" t="s">
        <v>74</v>
      </c>
      <c r="L387" s="32" t="s">
        <v>1165</v>
      </c>
      <c r="M387" s="32" t="s">
        <v>643</v>
      </c>
      <c r="N387" s="32" t="s">
        <v>644</v>
      </c>
      <c r="O387" s="46" t="s">
        <v>1575</v>
      </c>
      <c r="P387" s="12"/>
      <c r="Q387" s="34"/>
      <c r="R387" s="30">
        <f t="shared" si="108"/>
        <v>75</v>
      </c>
      <c r="S387" s="15">
        <f t="shared" si="109"/>
        <v>150</v>
      </c>
      <c r="T387" s="16">
        <f t="shared" si="110"/>
        <v>150</v>
      </c>
    </row>
    <row r="388" spans="1:20" ht="16.5" customHeight="1" x14ac:dyDescent="0.25">
      <c r="A388" s="41">
        <v>75</v>
      </c>
      <c r="B388" s="41">
        <v>150</v>
      </c>
      <c r="C388" s="41">
        <v>150</v>
      </c>
      <c r="D388" s="14">
        <f t="shared" si="105"/>
        <v>119.95</v>
      </c>
      <c r="E388" s="14">
        <f t="shared" si="106"/>
        <v>104.95</v>
      </c>
      <c r="F388" s="14">
        <f t="shared" si="107"/>
        <v>89.95</v>
      </c>
      <c r="G388" s="14" t="s">
        <v>20</v>
      </c>
      <c r="I388" s="37" t="s">
        <v>1238</v>
      </c>
      <c r="J388" s="32" t="s">
        <v>606</v>
      </c>
      <c r="K388" s="32" t="s">
        <v>74</v>
      </c>
      <c r="L388" s="32" t="s">
        <v>1165</v>
      </c>
      <c r="M388" s="32" t="s">
        <v>651</v>
      </c>
      <c r="N388" s="32" t="s">
        <v>1799</v>
      </c>
      <c r="O388" s="46" t="s">
        <v>1575</v>
      </c>
      <c r="P388" s="12"/>
      <c r="Q388" s="34"/>
      <c r="R388" s="30">
        <f t="shared" si="108"/>
        <v>75</v>
      </c>
      <c r="S388" s="15">
        <f t="shared" si="109"/>
        <v>150</v>
      </c>
      <c r="T388" s="16">
        <f t="shared" si="110"/>
        <v>150</v>
      </c>
    </row>
    <row r="389" spans="1:20" ht="16.5" customHeight="1" x14ac:dyDescent="0.25">
      <c r="A389" s="41">
        <v>75</v>
      </c>
      <c r="B389" s="41">
        <v>150</v>
      </c>
      <c r="C389" s="41">
        <v>150</v>
      </c>
      <c r="D389" s="14">
        <f t="shared" si="105"/>
        <v>119.95</v>
      </c>
      <c r="E389" s="14">
        <f t="shared" si="106"/>
        <v>104.95</v>
      </c>
      <c r="F389" s="14">
        <f t="shared" si="107"/>
        <v>89.95</v>
      </c>
      <c r="G389" s="14" t="s">
        <v>20</v>
      </c>
      <c r="I389" s="37" t="s">
        <v>1238</v>
      </c>
      <c r="J389" s="32" t="s">
        <v>606</v>
      </c>
      <c r="K389" s="32" t="s">
        <v>74</v>
      </c>
      <c r="L389" s="32" t="s">
        <v>1165</v>
      </c>
      <c r="M389" s="32" t="s">
        <v>652</v>
      </c>
      <c r="N389" s="32" t="s">
        <v>642</v>
      </c>
      <c r="O389" s="46" t="s">
        <v>1575</v>
      </c>
      <c r="P389" s="12"/>
      <c r="Q389" s="34"/>
      <c r="R389" s="30">
        <f t="shared" si="108"/>
        <v>75</v>
      </c>
      <c r="S389" s="15">
        <f t="shared" si="109"/>
        <v>150</v>
      </c>
      <c r="T389" s="16">
        <f t="shared" si="110"/>
        <v>150</v>
      </c>
    </row>
    <row r="390" spans="1:20" ht="16.5" customHeight="1" x14ac:dyDescent="0.25">
      <c r="A390" s="41">
        <v>75</v>
      </c>
      <c r="B390" s="41">
        <v>150</v>
      </c>
      <c r="C390" s="41">
        <v>150</v>
      </c>
      <c r="D390" s="14">
        <f t="shared" si="105"/>
        <v>119.95</v>
      </c>
      <c r="E390" s="14">
        <f t="shared" si="106"/>
        <v>104.95</v>
      </c>
      <c r="F390" s="14">
        <f t="shared" si="107"/>
        <v>89.95</v>
      </c>
      <c r="G390" s="14" t="s">
        <v>20</v>
      </c>
      <c r="I390" s="37" t="s">
        <v>1238</v>
      </c>
      <c r="J390" s="32" t="s">
        <v>606</v>
      </c>
      <c r="K390" s="32" t="s">
        <v>74</v>
      </c>
      <c r="L390" s="32" t="s">
        <v>1165</v>
      </c>
      <c r="M390" s="32" t="s">
        <v>653</v>
      </c>
      <c r="N390" s="32" t="s">
        <v>654</v>
      </c>
      <c r="O390" s="46" t="s">
        <v>1575</v>
      </c>
      <c r="P390" s="12"/>
      <c r="Q390" s="34"/>
      <c r="R390" s="30">
        <f t="shared" si="108"/>
        <v>75</v>
      </c>
      <c r="S390" s="15">
        <f t="shared" si="109"/>
        <v>150</v>
      </c>
      <c r="T390" s="16">
        <f t="shared" si="110"/>
        <v>150</v>
      </c>
    </row>
    <row r="391" spans="1:20" ht="16.5" customHeight="1" x14ac:dyDescent="0.25">
      <c r="A391" s="41">
        <v>140</v>
      </c>
      <c r="B391" s="41">
        <v>280</v>
      </c>
      <c r="C391" s="41">
        <v>280</v>
      </c>
      <c r="D391" s="14">
        <f t="shared" si="105"/>
        <v>223.95</v>
      </c>
      <c r="E391" s="14">
        <f t="shared" si="106"/>
        <v>195.95</v>
      </c>
      <c r="F391" s="14">
        <f t="shared" si="107"/>
        <v>167.95</v>
      </c>
      <c r="G391" s="14" t="s">
        <v>20</v>
      </c>
      <c r="I391" s="37" t="s">
        <v>1238</v>
      </c>
      <c r="J391" s="32" t="s">
        <v>606</v>
      </c>
      <c r="K391" s="32" t="s">
        <v>74</v>
      </c>
      <c r="L391" s="32" t="s">
        <v>1166</v>
      </c>
      <c r="M391" s="32" t="s">
        <v>660</v>
      </c>
      <c r="N391" s="32" t="s">
        <v>1800</v>
      </c>
      <c r="O391" s="46" t="s">
        <v>1574</v>
      </c>
      <c r="P391" s="12"/>
      <c r="Q391" s="34"/>
      <c r="R391" s="30">
        <f t="shared" si="108"/>
        <v>140</v>
      </c>
      <c r="S391" s="15">
        <f t="shared" si="109"/>
        <v>280</v>
      </c>
      <c r="T391" s="16">
        <f t="shared" si="110"/>
        <v>280</v>
      </c>
    </row>
    <row r="392" spans="1:20" ht="16.5" customHeight="1" x14ac:dyDescent="0.25">
      <c r="A392" s="41">
        <v>140</v>
      </c>
      <c r="B392" s="41">
        <v>280</v>
      </c>
      <c r="C392" s="41">
        <v>280</v>
      </c>
      <c r="D392" s="14">
        <f t="shared" si="105"/>
        <v>223.95</v>
      </c>
      <c r="E392" s="14">
        <f t="shared" si="106"/>
        <v>195.95</v>
      </c>
      <c r="F392" s="14">
        <f t="shared" si="107"/>
        <v>167.95</v>
      </c>
      <c r="G392" s="14" t="s">
        <v>20</v>
      </c>
      <c r="I392" s="37" t="s">
        <v>1238</v>
      </c>
      <c r="J392" s="32" t="s">
        <v>606</v>
      </c>
      <c r="K392" s="32" t="s">
        <v>74</v>
      </c>
      <c r="L392" s="32" t="s">
        <v>1166</v>
      </c>
      <c r="M392" s="32" t="s">
        <v>661</v>
      </c>
      <c r="N392" s="32" t="s">
        <v>1801</v>
      </c>
      <c r="O392" s="46" t="s">
        <v>1574</v>
      </c>
      <c r="P392" s="12"/>
      <c r="Q392" s="34"/>
      <c r="R392" s="30">
        <f t="shared" si="108"/>
        <v>140</v>
      </c>
      <c r="S392" s="15">
        <f t="shared" si="109"/>
        <v>280</v>
      </c>
      <c r="T392" s="16">
        <f t="shared" si="110"/>
        <v>280</v>
      </c>
    </row>
    <row r="393" spans="1:20" ht="16.5" customHeight="1" x14ac:dyDescent="0.25">
      <c r="A393" s="41">
        <v>140</v>
      </c>
      <c r="B393" s="41">
        <v>280</v>
      </c>
      <c r="C393" s="41">
        <v>280</v>
      </c>
      <c r="D393" s="14">
        <f t="shared" si="105"/>
        <v>223.95</v>
      </c>
      <c r="E393" s="14">
        <f t="shared" si="106"/>
        <v>195.95</v>
      </c>
      <c r="F393" s="14">
        <f t="shared" si="107"/>
        <v>167.95</v>
      </c>
      <c r="G393" s="14" t="s">
        <v>20</v>
      </c>
      <c r="I393" s="37" t="s">
        <v>1238</v>
      </c>
      <c r="J393" s="32" t="s">
        <v>606</v>
      </c>
      <c r="K393" s="32" t="s">
        <v>74</v>
      </c>
      <c r="L393" s="32" t="s">
        <v>1166</v>
      </c>
      <c r="M393" s="32" t="s">
        <v>666</v>
      </c>
      <c r="N393" s="32" t="s">
        <v>1802</v>
      </c>
      <c r="O393" s="46" t="s">
        <v>1574</v>
      </c>
      <c r="P393" s="12"/>
      <c r="Q393" s="34"/>
      <c r="R393" s="30">
        <f t="shared" si="108"/>
        <v>140</v>
      </c>
      <c r="S393" s="15">
        <f t="shared" si="109"/>
        <v>280</v>
      </c>
      <c r="T393" s="16">
        <f t="shared" si="110"/>
        <v>280</v>
      </c>
    </row>
    <row r="394" spans="1:20" ht="16.5" customHeight="1" x14ac:dyDescent="0.25">
      <c r="A394" s="41">
        <v>140</v>
      </c>
      <c r="B394" s="41">
        <v>280</v>
      </c>
      <c r="C394" s="41">
        <v>280</v>
      </c>
      <c r="D394" s="14">
        <f t="shared" si="105"/>
        <v>223.95</v>
      </c>
      <c r="E394" s="14">
        <f t="shared" si="106"/>
        <v>195.95</v>
      </c>
      <c r="F394" s="14">
        <f t="shared" si="107"/>
        <v>167.95</v>
      </c>
      <c r="G394" s="14" t="s">
        <v>20</v>
      </c>
      <c r="I394" s="37" t="s">
        <v>1238</v>
      </c>
      <c r="J394" s="32" t="s">
        <v>606</v>
      </c>
      <c r="K394" s="32" t="s">
        <v>74</v>
      </c>
      <c r="L394" s="32" t="s">
        <v>1166</v>
      </c>
      <c r="M394" s="32" t="s">
        <v>667</v>
      </c>
      <c r="N394" s="32" t="s">
        <v>1803</v>
      </c>
      <c r="O394" s="46" t="s">
        <v>1574</v>
      </c>
      <c r="P394" s="12"/>
      <c r="Q394" s="34"/>
      <c r="R394" s="30">
        <f t="shared" si="108"/>
        <v>140</v>
      </c>
      <c r="S394" s="15">
        <f t="shared" si="109"/>
        <v>280</v>
      </c>
      <c r="T394" s="16">
        <f t="shared" si="110"/>
        <v>280</v>
      </c>
    </row>
    <row r="395" spans="1:20" ht="16.5" customHeight="1" x14ac:dyDescent="0.25">
      <c r="A395" s="41">
        <v>115</v>
      </c>
      <c r="B395" s="41">
        <v>230</v>
      </c>
      <c r="C395" s="41">
        <v>230</v>
      </c>
      <c r="D395" s="14">
        <f t="shared" si="105"/>
        <v>183.95</v>
      </c>
      <c r="E395" s="14">
        <f t="shared" si="106"/>
        <v>160.94999999999999</v>
      </c>
      <c r="F395" s="14">
        <f t="shared" si="107"/>
        <v>137.94999999999999</v>
      </c>
      <c r="G395" s="14" t="s">
        <v>20</v>
      </c>
      <c r="I395" s="37" t="s">
        <v>1238</v>
      </c>
      <c r="J395" s="32" t="s">
        <v>606</v>
      </c>
      <c r="K395" s="32" t="s">
        <v>74</v>
      </c>
      <c r="L395" s="32" t="s">
        <v>1166</v>
      </c>
      <c r="M395" s="32" t="s">
        <v>655</v>
      </c>
      <c r="N395" s="32" t="s">
        <v>1203</v>
      </c>
      <c r="O395" s="46" t="s">
        <v>1574</v>
      </c>
      <c r="P395" s="12"/>
      <c r="Q395" s="34"/>
      <c r="R395" s="30">
        <f t="shared" si="108"/>
        <v>115</v>
      </c>
      <c r="S395" s="15">
        <f t="shared" si="109"/>
        <v>230</v>
      </c>
      <c r="T395" s="16">
        <f t="shared" si="110"/>
        <v>230</v>
      </c>
    </row>
    <row r="396" spans="1:20" ht="16.5" customHeight="1" x14ac:dyDescent="0.25">
      <c r="A396" s="41">
        <v>115</v>
      </c>
      <c r="B396" s="41">
        <v>230</v>
      </c>
      <c r="C396" s="41">
        <v>230</v>
      </c>
      <c r="D396" s="14">
        <f t="shared" si="105"/>
        <v>183.95</v>
      </c>
      <c r="E396" s="14">
        <f t="shared" si="106"/>
        <v>160.94999999999999</v>
      </c>
      <c r="F396" s="14">
        <f t="shared" si="107"/>
        <v>137.94999999999999</v>
      </c>
      <c r="G396" s="14" t="s">
        <v>20</v>
      </c>
      <c r="I396" s="37" t="s">
        <v>1238</v>
      </c>
      <c r="J396" s="32" t="s">
        <v>606</v>
      </c>
      <c r="K396" s="32" t="s">
        <v>74</v>
      </c>
      <c r="L396" s="32" t="s">
        <v>1166</v>
      </c>
      <c r="M396" s="32" t="s">
        <v>656</v>
      </c>
      <c r="N396" s="32" t="s">
        <v>657</v>
      </c>
      <c r="O396" s="46" t="s">
        <v>1574</v>
      </c>
      <c r="P396" s="12"/>
      <c r="Q396" s="34"/>
      <c r="R396" s="30">
        <f t="shared" si="108"/>
        <v>115</v>
      </c>
      <c r="S396" s="15">
        <f t="shared" si="109"/>
        <v>230</v>
      </c>
      <c r="T396" s="16">
        <f t="shared" si="110"/>
        <v>230</v>
      </c>
    </row>
    <row r="397" spans="1:20" ht="16.5" customHeight="1" x14ac:dyDescent="0.25">
      <c r="A397" s="41">
        <v>115</v>
      </c>
      <c r="B397" s="41">
        <v>230</v>
      </c>
      <c r="C397" s="41">
        <v>230</v>
      </c>
      <c r="D397" s="14">
        <f t="shared" si="105"/>
        <v>183.95</v>
      </c>
      <c r="E397" s="14">
        <f t="shared" si="106"/>
        <v>160.94999999999999</v>
      </c>
      <c r="F397" s="14">
        <f t="shared" si="107"/>
        <v>137.94999999999999</v>
      </c>
      <c r="G397" s="14" t="s">
        <v>20</v>
      </c>
      <c r="I397" s="37" t="s">
        <v>1238</v>
      </c>
      <c r="J397" s="32" t="s">
        <v>606</v>
      </c>
      <c r="K397" s="32" t="s">
        <v>74</v>
      </c>
      <c r="L397" s="32" t="s">
        <v>1166</v>
      </c>
      <c r="M397" s="32" t="s">
        <v>658</v>
      </c>
      <c r="N397" s="32" t="s">
        <v>659</v>
      </c>
      <c r="O397" s="46" t="s">
        <v>1574</v>
      </c>
      <c r="P397" s="12"/>
      <c r="Q397" s="34"/>
      <c r="R397" s="30">
        <f t="shared" si="108"/>
        <v>115</v>
      </c>
      <c r="S397" s="15">
        <f t="shared" si="109"/>
        <v>230</v>
      </c>
      <c r="T397" s="16">
        <f t="shared" si="110"/>
        <v>230</v>
      </c>
    </row>
    <row r="398" spans="1:20" ht="16.5" customHeight="1" x14ac:dyDescent="0.25">
      <c r="A398" s="41">
        <v>115</v>
      </c>
      <c r="B398" s="41">
        <v>230</v>
      </c>
      <c r="C398" s="41">
        <v>230</v>
      </c>
      <c r="D398" s="14">
        <f t="shared" si="105"/>
        <v>183.95</v>
      </c>
      <c r="E398" s="14">
        <f t="shared" si="106"/>
        <v>160.94999999999999</v>
      </c>
      <c r="F398" s="14">
        <f t="shared" si="107"/>
        <v>137.94999999999999</v>
      </c>
      <c r="G398" s="14" t="s">
        <v>20</v>
      </c>
      <c r="I398" s="37" t="s">
        <v>1238</v>
      </c>
      <c r="J398" s="32" t="s">
        <v>606</v>
      </c>
      <c r="K398" s="32" t="s">
        <v>74</v>
      </c>
      <c r="L398" s="32" t="s">
        <v>1166</v>
      </c>
      <c r="M398" s="32" t="s">
        <v>662</v>
      </c>
      <c r="N398" s="32" t="s">
        <v>663</v>
      </c>
      <c r="O398" s="46" t="s">
        <v>1574</v>
      </c>
      <c r="P398" s="12"/>
      <c r="Q398" s="34"/>
      <c r="R398" s="30">
        <f t="shared" si="108"/>
        <v>115</v>
      </c>
      <c r="S398" s="15">
        <f t="shared" si="109"/>
        <v>230</v>
      </c>
      <c r="T398" s="16">
        <f t="shared" si="110"/>
        <v>230</v>
      </c>
    </row>
    <row r="399" spans="1:20" ht="16.5" customHeight="1" x14ac:dyDescent="0.25">
      <c r="A399" s="41">
        <v>115</v>
      </c>
      <c r="B399" s="41">
        <v>230</v>
      </c>
      <c r="C399" s="41">
        <v>230</v>
      </c>
      <c r="D399" s="14">
        <f t="shared" si="105"/>
        <v>183.95</v>
      </c>
      <c r="E399" s="14">
        <f t="shared" si="106"/>
        <v>160.94999999999999</v>
      </c>
      <c r="F399" s="14">
        <f t="shared" si="107"/>
        <v>137.94999999999999</v>
      </c>
      <c r="G399" s="14" t="s">
        <v>20</v>
      </c>
      <c r="I399" s="37" t="s">
        <v>1238</v>
      </c>
      <c r="J399" s="32" t="s">
        <v>606</v>
      </c>
      <c r="K399" s="32" t="s">
        <v>74</v>
      </c>
      <c r="L399" s="32" t="s">
        <v>1166</v>
      </c>
      <c r="M399" s="32" t="s">
        <v>664</v>
      </c>
      <c r="N399" s="32" t="s">
        <v>665</v>
      </c>
      <c r="O399" s="46" t="s">
        <v>1574</v>
      </c>
      <c r="P399" s="12"/>
      <c r="Q399" s="34"/>
      <c r="R399" s="30">
        <f t="shared" si="108"/>
        <v>115</v>
      </c>
      <c r="S399" s="15">
        <f t="shared" si="109"/>
        <v>230</v>
      </c>
      <c r="T399" s="16">
        <f t="shared" si="110"/>
        <v>230</v>
      </c>
    </row>
    <row r="400" spans="1:20" ht="16.5" customHeight="1" x14ac:dyDescent="0.25">
      <c r="A400" s="41">
        <v>50</v>
      </c>
      <c r="B400" s="41">
        <v>100</v>
      </c>
      <c r="C400" s="41">
        <v>100</v>
      </c>
      <c r="D400" s="14">
        <f t="shared" ref="D400:D403" si="111">CEILING((C400*0.8),1)-0.05</f>
        <v>79.95</v>
      </c>
      <c r="E400" s="14">
        <f t="shared" ref="E400:E403" si="112">CEILING((C400*0.7),1)-0.05</f>
        <v>69.95</v>
      </c>
      <c r="F400" s="14">
        <f t="shared" ref="F400:F403" si="113">CEILING((C400*0.6),1)-0.05</f>
        <v>59.95</v>
      </c>
      <c r="G400" s="14" t="s">
        <v>20</v>
      </c>
      <c r="I400" s="37" t="s">
        <v>1239</v>
      </c>
      <c r="J400" s="32" t="s">
        <v>606</v>
      </c>
      <c r="K400" s="32" t="s">
        <v>74</v>
      </c>
      <c r="L400" s="32" t="s">
        <v>1152</v>
      </c>
      <c r="M400" s="32" t="s">
        <v>618</v>
      </c>
      <c r="N400" s="32" t="s">
        <v>1804</v>
      </c>
      <c r="O400" s="46" t="s">
        <v>1575</v>
      </c>
      <c r="P400" s="12"/>
      <c r="Q400" s="34"/>
      <c r="R400" s="30">
        <f t="shared" ref="R400:S403" si="114">A400</f>
        <v>50</v>
      </c>
      <c r="S400" s="15">
        <f t="shared" si="114"/>
        <v>100</v>
      </c>
      <c r="T400" s="16">
        <f>IF(QUANTUM=1,C400,IF(QUANTUM=2,D400,IF(QUANTUM=3,E400,IF(QUANTUM=4,F400,IF(QUANTUM=5,G400)))))</f>
        <v>100</v>
      </c>
    </row>
    <row r="401" spans="1:20" ht="16.5" customHeight="1" x14ac:dyDescent="0.25">
      <c r="A401" s="41">
        <v>50</v>
      </c>
      <c r="B401" s="41">
        <v>100</v>
      </c>
      <c r="C401" s="41">
        <v>100</v>
      </c>
      <c r="D401" s="14">
        <f t="shared" si="111"/>
        <v>79.95</v>
      </c>
      <c r="E401" s="14">
        <f t="shared" si="112"/>
        <v>69.95</v>
      </c>
      <c r="F401" s="14">
        <f t="shared" si="113"/>
        <v>59.95</v>
      </c>
      <c r="G401" s="14" t="s">
        <v>20</v>
      </c>
      <c r="I401" s="37" t="s">
        <v>1239</v>
      </c>
      <c r="J401" s="32" t="s">
        <v>606</v>
      </c>
      <c r="K401" s="32" t="s">
        <v>74</v>
      </c>
      <c r="L401" s="32" t="s">
        <v>1152</v>
      </c>
      <c r="M401" s="32" t="s">
        <v>619</v>
      </c>
      <c r="N401" s="32" t="s">
        <v>620</v>
      </c>
      <c r="O401" s="46" t="s">
        <v>1575</v>
      </c>
      <c r="P401" s="12"/>
      <c r="Q401" s="34"/>
      <c r="R401" s="30">
        <f t="shared" si="114"/>
        <v>50</v>
      </c>
      <c r="S401" s="15">
        <f t="shared" si="114"/>
        <v>100</v>
      </c>
      <c r="T401" s="16">
        <f>IF(QUANTUM=1,C401,IF(QUANTUM=2,D401,IF(QUANTUM=3,E401,IF(QUANTUM=4,F401,IF(QUANTUM=5,G401)))))</f>
        <v>100</v>
      </c>
    </row>
    <row r="402" spans="1:20" ht="16.5" customHeight="1" x14ac:dyDescent="0.25">
      <c r="A402" s="41">
        <v>50</v>
      </c>
      <c r="B402" s="41">
        <v>100</v>
      </c>
      <c r="C402" s="41">
        <v>100</v>
      </c>
      <c r="D402" s="14">
        <f t="shared" si="111"/>
        <v>79.95</v>
      </c>
      <c r="E402" s="14">
        <f t="shared" si="112"/>
        <v>69.95</v>
      </c>
      <c r="F402" s="14">
        <f t="shared" si="113"/>
        <v>59.95</v>
      </c>
      <c r="G402" s="14" t="s">
        <v>20</v>
      </c>
      <c r="I402" s="37" t="s">
        <v>1238</v>
      </c>
      <c r="J402" s="32" t="s">
        <v>606</v>
      </c>
      <c r="K402" s="32" t="s">
        <v>74</v>
      </c>
      <c r="L402" s="32" t="s">
        <v>1152</v>
      </c>
      <c r="M402" s="32" t="s">
        <v>621</v>
      </c>
      <c r="N402" s="32" t="s">
        <v>622</v>
      </c>
      <c r="O402" s="46" t="s">
        <v>1575</v>
      </c>
      <c r="P402" s="12"/>
      <c r="Q402" s="34"/>
      <c r="R402" s="30">
        <f t="shared" si="114"/>
        <v>50</v>
      </c>
      <c r="S402" s="15">
        <f t="shared" si="114"/>
        <v>100</v>
      </c>
      <c r="T402" s="16">
        <f>IF(QUANTUM=1,C402,IF(QUANTUM=2,D402,IF(QUANTUM=3,E402,IF(QUANTUM=4,F402,IF(QUANTUM=5,G402)))))</f>
        <v>100</v>
      </c>
    </row>
    <row r="403" spans="1:20" ht="16.5" customHeight="1" x14ac:dyDescent="0.25">
      <c r="A403" s="41">
        <v>50</v>
      </c>
      <c r="B403" s="41">
        <v>100</v>
      </c>
      <c r="C403" s="41">
        <v>100</v>
      </c>
      <c r="D403" s="14">
        <f t="shared" si="111"/>
        <v>79.95</v>
      </c>
      <c r="E403" s="14">
        <f t="shared" si="112"/>
        <v>69.95</v>
      </c>
      <c r="F403" s="14">
        <f t="shared" si="113"/>
        <v>59.95</v>
      </c>
      <c r="G403" s="14" t="s">
        <v>20</v>
      </c>
      <c r="I403" s="37" t="s">
        <v>1239</v>
      </c>
      <c r="J403" s="32" t="s">
        <v>606</v>
      </c>
      <c r="K403" s="32" t="s">
        <v>74</v>
      </c>
      <c r="L403" s="32" t="s">
        <v>1152</v>
      </c>
      <c r="M403" s="32" t="s">
        <v>623</v>
      </c>
      <c r="N403" s="32" t="s">
        <v>624</v>
      </c>
      <c r="O403" s="46" t="s">
        <v>1575</v>
      </c>
      <c r="P403" s="12"/>
      <c r="Q403" s="34"/>
      <c r="R403" s="30">
        <f t="shared" si="114"/>
        <v>50</v>
      </c>
      <c r="S403" s="15">
        <f t="shared" si="114"/>
        <v>100</v>
      </c>
      <c r="T403" s="16">
        <f>IF(QUANTUM=1,C403,IF(QUANTUM=2,D403,IF(QUANTUM=3,E403,IF(QUANTUM=4,F403,IF(QUANTUM=5,G403)))))</f>
        <v>100</v>
      </c>
    </row>
    <row r="404" spans="1:20" ht="16.5" customHeight="1" x14ac:dyDescent="0.25">
      <c r="A404" s="41">
        <v>90</v>
      </c>
      <c r="B404" s="41">
        <v>180</v>
      </c>
      <c r="C404" s="41">
        <v>180</v>
      </c>
      <c r="D404" s="14">
        <f t="shared" si="105"/>
        <v>143.94999999999999</v>
      </c>
      <c r="E404" s="14">
        <f t="shared" si="106"/>
        <v>125.95</v>
      </c>
      <c r="F404" s="14">
        <f t="shared" si="107"/>
        <v>107.95</v>
      </c>
      <c r="G404" s="14" t="s">
        <v>20</v>
      </c>
      <c r="I404" s="37" t="s">
        <v>1239</v>
      </c>
      <c r="J404" s="32" t="s">
        <v>606</v>
      </c>
      <c r="K404" s="32" t="s">
        <v>74</v>
      </c>
      <c r="L404" s="32" t="s">
        <v>1167</v>
      </c>
      <c r="M404" s="32" t="s">
        <v>671</v>
      </c>
      <c r="N404" s="32" t="s">
        <v>672</v>
      </c>
      <c r="O404" s="46" t="s">
        <v>1574</v>
      </c>
      <c r="P404" s="12"/>
      <c r="Q404" s="34"/>
      <c r="R404" s="30">
        <f t="shared" si="108"/>
        <v>90</v>
      </c>
      <c r="S404" s="15">
        <f t="shared" si="109"/>
        <v>180</v>
      </c>
      <c r="T404" s="16">
        <f t="shared" si="110"/>
        <v>180</v>
      </c>
    </row>
    <row r="405" spans="1:20" ht="16.5" customHeight="1" x14ac:dyDescent="0.25">
      <c r="A405" s="41">
        <v>90</v>
      </c>
      <c r="B405" s="41">
        <v>180</v>
      </c>
      <c r="C405" s="41">
        <v>180</v>
      </c>
      <c r="D405" s="14">
        <f t="shared" si="105"/>
        <v>143.94999999999999</v>
      </c>
      <c r="E405" s="14">
        <f t="shared" si="106"/>
        <v>125.95</v>
      </c>
      <c r="F405" s="14">
        <f t="shared" si="107"/>
        <v>107.95</v>
      </c>
      <c r="G405" s="14" t="s">
        <v>20</v>
      </c>
      <c r="I405" s="37" t="s">
        <v>1239</v>
      </c>
      <c r="J405" s="32" t="s">
        <v>606</v>
      </c>
      <c r="K405" s="32" t="s">
        <v>74</v>
      </c>
      <c r="L405" s="32" t="s">
        <v>1167</v>
      </c>
      <c r="M405" s="32" t="s">
        <v>673</v>
      </c>
      <c r="N405" s="32" t="s">
        <v>674</v>
      </c>
      <c r="O405" s="46" t="s">
        <v>1574</v>
      </c>
      <c r="P405" s="12"/>
      <c r="Q405" s="34"/>
      <c r="R405" s="30">
        <f t="shared" si="108"/>
        <v>90</v>
      </c>
      <c r="S405" s="15">
        <f t="shared" si="109"/>
        <v>180</v>
      </c>
      <c r="T405" s="16">
        <f t="shared" si="110"/>
        <v>180</v>
      </c>
    </row>
    <row r="406" spans="1:20" ht="16.5" customHeight="1" x14ac:dyDescent="0.25">
      <c r="A406" s="41">
        <v>60</v>
      </c>
      <c r="B406" s="41">
        <v>120</v>
      </c>
      <c r="C406" s="41">
        <v>120</v>
      </c>
      <c r="D406" s="14">
        <f t="shared" si="105"/>
        <v>95.95</v>
      </c>
      <c r="E406" s="14">
        <f t="shared" si="106"/>
        <v>83.95</v>
      </c>
      <c r="F406" s="14">
        <f t="shared" si="107"/>
        <v>71.95</v>
      </c>
      <c r="G406" s="14" t="s">
        <v>20</v>
      </c>
      <c r="I406" s="37" t="s">
        <v>1239</v>
      </c>
      <c r="J406" s="32" t="s">
        <v>606</v>
      </c>
      <c r="K406" s="32" t="s">
        <v>74</v>
      </c>
      <c r="L406" s="32" t="s">
        <v>1167</v>
      </c>
      <c r="M406" s="32" t="s">
        <v>668</v>
      </c>
      <c r="N406" s="32" t="s">
        <v>1204</v>
      </c>
      <c r="O406" s="46" t="s">
        <v>1574</v>
      </c>
      <c r="P406" s="12"/>
      <c r="Q406" s="34"/>
      <c r="R406" s="30">
        <f t="shared" si="108"/>
        <v>60</v>
      </c>
      <c r="S406" s="15">
        <f t="shared" si="109"/>
        <v>120</v>
      </c>
      <c r="T406" s="16">
        <f t="shared" si="110"/>
        <v>120</v>
      </c>
    </row>
    <row r="407" spans="1:20" ht="16.5" customHeight="1" x14ac:dyDescent="0.25">
      <c r="A407" s="41">
        <v>60</v>
      </c>
      <c r="B407" s="41">
        <v>120</v>
      </c>
      <c r="C407" s="41">
        <v>120</v>
      </c>
      <c r="D407" s="14">
        <f t="shared" si="105"/>
        <v>95.95</v>
      </c>
      <c r="E407" s="14">
        <f t="shared" si="106"/>
        <v>83.95</v>
      </c>
      <c r="F407" s="14">
        <f t="shared" si="107"/>
        <v>71.95</v>
      </c>
      <c r="G407" s="14" t="s">
        <v>20</v>
      </c>
      <c r="I407" s="37" t="s">
        <v>1238</v>
      </c>
      <c r="J407" s="32" t="s">
        <v>606</v>
      </c>
      <c r="K407" s="32" t="s">
        <v>74</v>
      </c>
      <c r="L407" s="32" t="s">
        <v>1167</v>
      </c>
      <c r="M407" s="32" t="s">
        <v>669</v>
      </c>
      <c r="N407" s="32" t="s">
        <v>1805</v>
      </c>
      <c r="O407" s="46" t="s">
        <v>1574</v>
      </c>
      <c r="P407" s="12"/>
      <c r="Q407" s="34"/>
      <c r="R407" s="30">
        <f t="shared" si="108"/>
        <v>60</v>
      </c>
      <c r="S407" s="15">
        <f t="shared" si="109"/>
        <v>120</v>
      </c>
      <c r="T407" s="16">
        <f t="shared" si="110"/>
        <v>120</v>
      </c>
    </row>
    <row r="408" spans="1:20" ht="16.5" customHeight="1" x14ac:dyDescent="0.25">
      <c r="A408" s="41">
        <v>60</v>
      </c>
      <c r="B408" s="41">
        <v>120</v>
      </c>
      <c r="C408" s="41">
        <v>120</v>
      </c>
      <c r="D408" s="14">
        <f t="shared" ref="D408:D439" si="115">CEILING((C408*0.8),1)-0.05</f>
        <v>95.95</v>
      </c>
      <c r="E408" s="14">
        <f t="shared" ref="E408:E439" si="116">CEILING((C408*0.7),1)-0.05</f>
        <v>83.95</v>
      </c>
      <c r="F408" s="14">
        <f t="shared" ref="F408:F439" si="117">CEILING((C408*0.6),1)-0.05</f>
        <v>71.95</v>
      </c>
      <c r="G408" s="14" t="s">
        <v>20</v>
      </c>
      <c r="I408" s="37" t="s">
        <v>1238</v>
      </c>
      <c r="J408" s="32" t="s">
        <v>606</v>
      </c>
      <c r="K408" s="32" t="s">
        <v>74</v>
      </c>
      <c r="L408" s="32" t="s">
        <v>1167</v>
      </c>
      <c r="M408" s="32" t="s">
        <v>670</v>
      </c>
      <c r="N408" s="32" t="s">
        <v>1806</v>
      </c>
      <c r="O408" s="46" t="s">
        <v>1574</v>
      </c>
      <c r="P408" s="12"/>
      <c r="Q408" s="34"/>
      <c r="R408" s="30">
        <f t="shared" si="108"/>
        <v>60</v>
      </c>
      <c r="S408" s="15">
        <f t="shared" si="109"/>
        <v>120</v>
      </c>
      <c r="T408" s="16">
        <f t="shared" si="110"/>
        <v>120</v>
      </c>
    </row>
    <row r="409" spans="1:20" ht="16.5" customHeight="1" x14ac:dyDescent="0.25">
      <c r="A409" s="41">
        <v>60</v>
      </c>
      <c r="B409" s="41">
        <v>120</v>
      </c>
      <c r="C409" s="41">
        <v>120</v>
      </c>
      <c r="D409" s="14">
        <f t="shared" si="115"/>
        <v>95.95</v>
      </c>
      <c r="E409" s="14">
        <f t="shared" si="116"/>
        <v>83.95</v>
      </c>
      <c r="F409" s="14">
        <f t="shared" si="117"/>
        <v>71.95</v>
      </c>
      <c r="G409" s="14" t="s">
        <v>20</v>
      </c>
      <c r="I409" s="37" t="s">
        <v>1238</v>
      </c>
      <c r="J409" s="32" t="s">
        <v>606</v>
      </c>
      <c r="K409" s="32" t="s">
        <v>74</v>
      </c>
      <c r="L409" s="32" t="s">
        <v>1167</v>
      </c>
      <c r="M409" s="32" t="s">
        <v>675</v>
      </c>
      <c r="N409" s="32" t="s">
        <v>1204</v>
      </c>
      <c r="O409" s="46" t="s">
        <v>1574</v>
      </c>
      <c r="P409" s="12"/>
      <c r="Q409" s="34"/>
      <c r="R409" s="30">
        <f t="shared" si="108"/>
        <v>60</v>
      </c>
      <c r="S409" s="15">
        <f t="shared" si="109"/>
        <v>120</v>
      </c>
      <c r="T409" s="16">
        <f t="shared" si="110"/>
        <v>120</v>
      </c>
    </row>
    <row r="410" spans="1:20" ht="16.5" customHeight="1" x14ac:dyDescent="0.25">
      <c r="A410" s="41">
        <v>60</v>
      </c>
      <c r="B410" s="41">
        <v>120</v>
      </c>
      <c r="C410" s="41">
        <v>120</v>
      </c>
      <c r="D410" s="14">
        <f t="shared" si="115"/>
        <v>95.95</v>
      </c>
      <c r="E410" s="14">
        <f t="shared" si="116"/>
        <v>83.95</v>
      </c>
      <c r="F410" s="14">
        <f t="shared" si="117"/>
        <v>71.95</v>
      </c>
      <c r="G410" s="14" t="s">
        <v>20</v>
      </c>
      <c r="I410" s="37" t="s">
        <v>1239</v>
      </c>
      <c r="J410" s="32" t="s">
        <v>606</v>
      </c>
      <c r="K410" s="32" t="s">
        <v>74</v>
      </c>
      <c r="L410" s="32" t="s">
        <v>1167</v>
      </c>
      <c r="M410" s="32" t="s">
        <v>676</v>
      </c>
      <c r="N410" s="32" t="s">
        <v>1838</v>
      </c>
      <c r="O410" s="46" t="s">
        <v>1574</v>
      </c>
      <c r="P410" s="12"/>
      <c r="Q410" s="34"/>
      <c r="R410" s="30">
        <f t="shared" si="108"/>
        <v>60</v>
      </c>
      <c r="S410" s="15">
        <f t="shared" si="109"/>
        <v>120</v>
      </c>
      <c r="T410" s="16">
        <f t="shared" si="110"/>
        <v>120</v>
      </c>
    </row>
    <row r="411" spans="1:20" ht="16.5" customHeight="1" x14ac:dyDescent="0.25">
      <c r="A411" s="41">
        <v>50</v>
      </c>
      <c r="B411" s="41">
        <v>100</v>
      </c>
      <c r="C411" s="41">
        <v>100</v>
      </c>
      <c r="D411" s="14">
        <f t="shared" si="115"/>
        <v>79.95</v>
      </c>
      <c r="E411" s="14">
        <f t="shared" si="116"/>
        <v>69.95</v>
      </c>
      <c r="F411" s="14">
        <f t="shared" si="117"/>
        <v>59.95</v>
      </c>
      <c r="G411" s="14" t="s">
        <v>20</v>
      </c>
      <c r="I411" s="37" t="s">
        <v>1239</v>
      </c>
      <c r="J411" s="32" t="s">
        <v>606</v>
      </c>
      <c r="K411" s="32" t="s">
        <v>74</v>
      </c>
      <c r="L411" s="32" t="s">
        <v>1167</v>
      </c>
      <c r="M411" s="32" t="s">
        <v>677</v>
      </c>
      <c r="N411" s="32" t="s">
        <v>678</v>
      </c>
      <c r="O411" s="46" t="s">
        <v>1574</v>
      </c>
      <c r="P411" s="12"/>
      <c r="Q411" s="34"/>
      <c r="R411" s="30">
        <f t="shared" si="108"/>
        <v>50</v>
      </c>
      <c r="S411" s="15">
        <f t="shared" si="109"/>
        <v>100</v>
      </c>
      <c r="T411" s="16">
        <f t="shared" si="110"/>
        <v>100</v>
      </c>
    </row>
    <row r="412" spans="1:20" ht="16.5" customHeight="1" x14ac:dyDescent="0.25">
      <c r="A412" s="41">
        <v>50</v>
      </c>
      <c r="B412" s="41">
        <v>100</v>
      </c>
      <c r="C412" s="41">
        <v>100</v>
      </c>
      <c r="D412" s="14">
        <f t="shared" si="115"/>
        <v>79.95</v>
      </c>
      <c r="E412" s="14">
        <f t="shared" si="116"/>
        <v>69.95</v>
      </c>
      <c r="F412" s="14">
        <f t="shared" si="117"/>
        <v>59.95</v>
      </c>
      <c r="G412" s="14" t="s">
        <v>20</v>
      </c>
      <c r="I412" s="37" t="s">
        <v>1239</v>
      </c>
      <c r="J412" s="32" t="s">
        <v>606</v>
      </c>
      <c r="K412" s="32" t="s">
        <v>74</v>
      </c>
      <c r="L412" s="32" t="s">
        <v>1167</v>
      </c>
      <c r="M412" s="32" t="s">
        <v>679</v>
      </c>
      <c r="N412" s="32" t="s">
        <v>680</v>
      </c>
      <c r="O412" s="46" t="s">
        <v>1574</v>
      </c>
      <c r="P412" s="12"/>
      <c r="Q412" s="34"/>
      <c r="R412" s="30">
        <f t="shared" si="108"/>
        <v>50</v>
      </c>
      <c r="S412" s="15">
        <f t="shared" si="109"/>
        <v>100</v>
      </c>
      <c r="T412" s="16">
        <f t="shared" si="110"/>
        <v>100</v>
      </c>
    </row>
    <row r="413" spans="1:20" ht="16.5" customHeight="1" x14ac:dyDescent="0.25">
      <c r="A413" s="41">
        <v>90</v>
      </c>
      <c r="B413" s="41">
        <v>180</v>
      </c>
      <c r="C413" s="41">
        <v>180</v>
      </c>
      <c r="D413" s="14">
        <f t="shared" si="115"/>
        <v>143.94999999999999</v>
      </c>
      <c r="E413" s="14">
        <f t="shared" si="116"/>
        <v>125.95</v>
      </c>
      <c r="F413" s="14">
        <f t="shared" si="117"/>
        <v>107.95</v>
      </c>
      <c r="G413" s="14" t="s">
        <v>20</v>
      </c>
      <c r="I413" s="37" t="s">
        <v>1239</v>
      </c>
      <c r="J413" s="32" t="s">
        <v>606</v>
      </c>
      <c r="K413" s="32" t="s">
        <v>74</v>
      </c>
      <c r="L413" s="32" t="s">
        <v>1168</v>
      </c>
      <c r="M413" s="32" t="s">
        <v>685</v>
      </c>
      <c r="N413" s="32" t="s">
        <v>686</v>
      </c>
      <c r="O413" s="46" t="s">
        <v>1575</v>
      </c>
      <c r="P413" s="12"/>
      <c r="Q413" s="34"/>
      <c r="R413" s="30">
        <f t="shared" si="108"/>
        <v>90</v>
      </c>
      <c r="S413" s="15">
        <f t="shared" si="109"/>
        <v>180</v>
      </c>
      <c r="T413" s="16">
        <f t="shared" si="110"/>
        <v>180</v>
      </c>
    </row>
    <row r="414" spans="1:20" ht="16.5" customHeight="1" x14ac:dyDescent="0.25">
      <c r="A414" s="41">
        <v>90</v>
      </c>
      <c r="B414" s="41">
        <v>180</v>
      </c>
      <c r="C414" s="41">
        <v>180</v>
      </c>
      <c r="D414" s="14">
        <f t="shared" si="115"/>
        <v>143.94999999999999</v>
      </c>
      <c r="E414" s="14">
        <f t="shared" si="116"/>
        <v>125.95</v>
      </c>
      <c r="F414" s="14">
        <f t="shared" si="117"/>
        <v>107.95</v>
      </c>
      <c r="G414" s="14" t="s">
        <v>20</v>
      </c>
      <c r="I414" s="37" t="s">
        <v>1239</v>
      </c>
      <c r="J414" s="32" t="s">
        <v>606</v>
      </c>
      <c r="K414" s="32" t="s">
        <v>74</v>
      </c>
      <c r="L414" s="32" t="s">
        <v>1168</v>
      </c>
      <c r="M414" s="32" t="s">
        <v>687</v>
      </c>
      <c r="N414" s="32" t="s">
        <v>688</v>
      </c>
      <c r="O414" s="46" t="s">
        <v>1575</v>
      </c>
      <c r="P414" s="12"/>
      <c r="Q414" s="34"/>
      <c r="R414" s="30">
        <f t="shared" si="108"/>
        <v>90</v>
      </c>
      <c r="S414" s="15">
        <f t="shared" si="109"/>
        <v>180</v>
      </c>
      <c r="T414" s="16">
        <f t="shared" si="110"/>
        <v>180</v>
      </c>
    </row>
    <row r="415" spans="1:20" ht="16.5" customHeight="1" x14ac:dyDescent="0.25">
      <c r="A415" s="41">
        <v>60</v>
      </c>
      <c r="B415" s="41">
        <v>120</v>
      </c>
      <c r="C415" s="41">
        <v>120</v>
      </c>
      <c r="D415" s="14">
        <f t="shared" si="115"/>
        <v>95.95</v>
      </c>
      <c r="E415" s="14">
        <f t="shared" si="116"/>
        <v>83.95</v>
      </c>
      <c r="F415" s="14">
        <f t="shared" si="117"/>
        <v>71.95</v>
      </c>
      <c r="G415" s="14" t="s">
        <v>20</v>
      </c>
      <c r="I415" s="37" t="s">
        <v>1239</v>
      </c>
      <c r="J415" s="32" t="s">
        <v>606</v>
      </c>
      <c r="K415" s="32" t="s">
        <v>74</v>
      </c>
      <c r="L415" s="32" t="s">
        <v>1168</v>
      </c>
      <c r="M415" s="32" t="s">
        <v>681</v>
      </c>
      <c r="N415" s="32" t="s">
        <v>1205</v>
      </c>
      <c r="O415" s="46" t="s">
        <v>1575</v>
      </c>
      <c r="P415" s="12"/>
      <c r="Q415" s="34"/>
      <c r="R415" s="30">
        <f t="shared" si="108"/>
        <v>60</v>
      </c>
      <c r="S415" s="15">
        <f t="shared" si="109"/>
        <v>120</v>
      </c>
      <c r="T415" s="16">
        <f t="shared" si="110"/>
        <v>120</v>
      </c>
    </row>
    <row r="416" spans="1:20" ht="16.5" customHeight="1" x14ac:dyDescent="0.25">
      <c r="A416" s="41">
        <v>60</v>
      </c>
      <c r="B416" s="41">
        <v>120</v>
      </c>
      <c r="C416" s="41">
        <v>120</v>
      </c>
      <c r="D416" s="14">
        <f t="shared" si="115"/>
        <v>95.95</v>
      </c>
      <c r="E416" s="14">
        <f t="shared" si="116"/>
        <v>83.95</v>
      </c>
      <c r="F416" s="14">
        <f t="shared" si="117"/>
        <v>71.95</v>
      </c>
      <c r="G416" s="14" t="s">
        <v>20</v>
      </c>
      <c r="I416" s="37" t="s">
        <v>1238</v>
      </c>
      <c r="J416" s="32" t="s">
        <v>606</v>
      </c>
      <c r="K416" s="32" t="s">
        <v>74</v>
      </c>
      <c r="L416" s="32" t="s">
        <v>1168</v>
      </c>
      <c r="M416" s="32" t="s">
        <v>682</v>
      </c>
      <c r="N416" s="32" t="s">
        <v>1807</v>
      </c>
      <c r="O416" s="46" t="s">
        <v>1575</v>
      </c>
      <c r="P416" s="12"/>
      <c r="Q416" s="34"/>
      <c r="R416" s="30">
        <f t="shared" si="108"/>
        <v>60</v>
      </c>
      <c r="S416" s="15">
        <f t="shared" si="109"/>
        <v>120</v>
      </c>
      <c r="T416" s="16">
        <f t="shared" si="110"/>
        <v>120</v>
      </c>
    </row>
    <row r="417" spans="1:20" ht="16.5" customHeight="1" x14ac:dyDescent="0.25">
      <c r="A417" s="41">
        <v>60</v>
      </c>
      <c r="B417" s="41">
        <v>120</v>
      </c>
      <c r="C417" s="41">
        <v>120</v>
      </c>
      <c r="D417" s="14">
        <f t="shared" si="115"/>
        <v>95.95</v>
      </c>
      <c r="E417" s="14">
        <f t="shared" si="116"/>
        <v>83.95</v>
      </c>
      <c r="F417" s="14">
        <f t="shared" si="117"/>
        <v>71.95</v>
      </c>
      <c r="G417" s="14" t="s">
        <v>20</v>
      </c>
      <c r="I417" s="37" t="s">
        <v>1238</v>
      </c>
      <c r="J417" s="32" t="s">
        <v>606</v>
      </c>
      <c r="K417" s="32" t="s">
        <v>74</v>
      </c>
      <c r="L417" s="32" t="s">
        <v>1168</v>
      </c>
      <c r="M417" s="32" t="s">
        <v>683</v>
      </c>
      <c r="N417" s="32" t="s">
        <v>684</v>
      </c>
      <c r="O417" s="46" t="s">
        <v>1575</v>
      </c>
      <c r="P417" s="12"/>
      <c r="Q417" s="34"/>
      <c r="R417" s="30">
        <f t="shared" si="108"/>
        <v>60</v>
      </c>
      <c r="S417" s="15">
        <f t="shared" si="109"/>
        <v>120</v>
      </c>
      <c r="T417" s="16">
        <f t="shared" si="110"/>
        <v>120</v>
      </c>
    </row>
    <row r="418" spans="1:20" ht="16.5" customHeight="1" x14ac:dyDescent="0.25">
      <c r="A418" s="41">
        <v>60</v>
      </c>
      <c r="B418" s="41">
        <v>120</v>
      </c>
      <c r="C418" s="41">
        <v>120</v>
      </c>
      <c r="D418" s="14">
        <f t="shared" si="115"/>
        <v>95.95</v>
      </c>
      <c r="E418" s="14">
        <f t="shared" si="116"/>
        <v>83.95</v>
      </c>
      <c r="F418" s="14">
        <f t="shared" si="117"/>
        <v>71.95</v>
      </c>
      <c r="G418" s="14" t="s">
        <v>20</v>
      </c>
      <c r="I418" s="37" t="s">
        <v>1238</v>
      </c>
      <c r="J418" s="32" t="s">
        <v>606</v>
      </c>
      <c r="K418" s="32" t="s">
        <v>74</v>
      </c>
      <c r="L418" s="32" t="s">
        <v>1168</v>
      </c>
      <c r="M418" s="32" t="s">
        <v>689</v>
      </c>
      <c r="N418" s="32" t="s">
        <v>1205</v>
      </c>
      <c r="O418" s="46" t="s">
        <v>1575</v>
      </c>
      <c r="P418" s="12"/>
      <c r="Q418" s="34"/>
      <c r="R418" s="30">
        <f t="shared" si="108"/>
        <v>60</v>
      </c>
      <c r="S418" s="15">
        <f t="shared" si="109"/>
        <v>120</v>
      </c>
      <c r="T418" s="16">
        <f t="shared" si="110"/>
        <v>120</v>
      </c>
    </row>
    <row r="419" spans="1:20" ht="16.5" customHeight="1" x14ac:dyDescent="0.25">
      <c r="A419" s="41">
        <v>60</v>
      </c>
      <c r="B419" s="41">
        <v>120</v>
      </c>
      <c r="C419" s="41">
        <v>120</v>
      </c>
      <c r="D419" s="14">
        <f t="shared" si="115"/>
        <v>95.95</v>
      </c>
      <c r="E419" s="14">
        <f t="shared" si="116"/>
        <v>83.95</v>
      </c>
      <c r="F419" s="14">
        <f t="shared" si="117"/>
        <v>71.95</v>
      </c>
      <c r="G419" s="14" t="s">
        <v>20</v>
      </c>
      <c r="I419" s="37" t="s">
        <v>1239</v>
      </c>
      <c r="J419" s="32" t="s">
        <v>606</v>
      </c>
      <c r="K419" s="32" t="s">
        <v>74</v>
      </c>
      <c r="L419" s="32" t="s">
        <v>1168</v>
      </c>
      <c r="M419" s="32" t="s">
        <v>690</v>
      </c>
      <c r="N419" s="32" t="s">
        <v>691</v>
      </c>
      <c r="O419" s="46" t="s">
        <v>1575</v>
      </c>
      <c r="P419" s="12"/>
      <c r="Q419" s="34"/>
      <c r="R419" s="30">
        <f t="shared" si="108"/>
        <v>60</v>
      </c>
      <c r="S419" s="15">
        <f t="shared" si="109"/>
        <v>120</v>
      </c>
      <c r="T419" s="16">
        <f t="shared" si="110"/>
        <v>120</v>
      </c>
    </row>
    <row r="420" spans="1:20" ht="16.5" customHeight="1" x14ac:dyDescent="0.25">
      <c r="A420" s="41">
        <v>50</v>
      </c>
      <c r="B420" s="41">
        <v>100</v>
      </c>
      <c r="C420" s="41">
        <v>100</v>
      </c>
      <c r="D420" s="14">
        <f t="shared" si="115"/>
        <v>79.95</v>
      </c>
      <c r="E420" s="14">
        <f t="shared" si="116"/>
        <v>69.95</v>
      </c>
      <c r="F420" s="14">
        <f t="shared" si="117"/>
        <v>59.95</v>
      </c>
      <c r="G420" s="14" t="s">
        <v>20</v>
      </c>
      <c r="I420" s="37" t="s">
        <v>1239</v>
      </c>
      <c r="J420" s="32" t="s">
        <v>606</v>
      </c>
      <c r="K420" s="32" t="s">
        <v>74</v>
      </c>
      <c r="L420" s="32" t="s">
        <v>1168</v>
      </c>
      <c r="M420" s="32" t="s">
        <v>692</v>
      </c>
      <c r="N420" s="32" t="s">
        <v>693</v>
      </c>
      <c r="O420" s="46" t="s">
        <v>1575</v>
      </c>
      <c r="P420" s="12"/>
      <c r="Q420" s="34"/>
      <c r="R420" s="30">
        <f t="shared" si="108"/>
        <v>50</v>
      </c>
      <c r="S420" s="15">
        <f t="shared" si="109"/>
        <v>100</v>
      </c>
      <c r="T420" s="16">
        <f t="shared" si="110"/>
        <v>100</v>
      </c>
    </row>
    <row r="421" spans="1:20" ht="16.5" customHeight="1" x14ac:dyDescent="0.25">
      <c r="A421" s="41">
        <v>50</v>
      </c>
      <c r="B421" s="41">
        <v>100</v>
      </c>
      <c r="C421" s="41">
        <v>100</v>
      </c>
      <c r="D421" s="14">
        <f t="shared" si="115"/>
        <v>79.95</v>
      </c>
      <c r="E421" s="14">
        <f t="shared" si="116"/>
        <v>69.95</v>
      </c>
      <c r="F421" s="14">
        <f t="shared" si="117"/>
        <v>59.95</v>
      </c>
      <c r="G421" s="14" t="s">
        <v>20</v>
      </c>
      <c r="I421" s="37" t="s">
        <v>1239</v>
      </c>
      <c r="J421" s="32" t="s">
        <v>606</v>
      </c>
      <c r="K421" s="32" t="s">
        <v>74</v>
      </c>
      <c r="L421" s="32" t="s">
        <v>1168</v>
      </c>
      <c r="M421" s="32" t="s">
        <v>694</v>
      </c>
      <c r="N421" s="32" t="s">
        <v>695</v>
      </c>
      <c r="O421" s="46" t="s">
        <v>1575</v>
      </c>
      <c r="P421" s="12"/>
      <c r="Q421" s="34"/>
      <c r="R421" s="30">
        <f t="shared" si="108"/>
        <v>50</v>
      </c>
      <c r="S421" s="15">
        <f t="shared" si="109"/>
        <v>100</v>
      </c>
      <c r="T421" s="16">
        <f t="shared" si="110"/>
        <v>100</v>
      </c>
    </row>
    <row r="422" spans="1:20" ht="16.5" customHeight="1" x14ac:dyDescent="0.25">
      <c r="A422" s="41">
        <v>150</v>
      </c>
      <c r="B422" s="41">
        <v>300</v>
      </c>
      <c r="C422" s="41">
        <v>300</v>
      </c>
      <c r="D422" s="14">
        <f t="shared" si="115"/>
        <v>239.95</v>
      </c>
      <c r="E422" s="14">
        <f t="shared" si="116"/>
        <v>209.95</v>
      </c>
      <c r="F422" s="14">
        <f t="shared" si="117"/>
        <v>179.95</v>
      </c>
      <c r="G422" s="14" t="s">
        <v>20</v>
      </c>
      <c r="I422" s="37" t="s">
        <v>1239</v>
      </c>
      <c r="J422" s="32" t="s">
        <v>606</v>
      </c>
      <c r="K422" s="32" t="s">
        <v>74</v>
      </c>
      <c r="L422" s="32" t="s">
        <v>1169</v>
      </c>
      <c r="M422" s="32" t="s">
        <v>704</v>
      </c>
      <c r="N422" s="32" t="s">
        <v>1207</v>
      </c>
      <c r="O422" s="46" t="s">
        <v>1574</v>
      </c>
      <c r="P422" s="12"/>
      <c r="Q422" s="34"/>
      <c r="R422" s="30">
        <f t="shared" si="108"/>
        <v>150</v>
      </c>
      <c r="S422" s="15">
        <f t="shared" si="109"/>
        <v>300</v>
      </c>
      <c r="T422" s="16">
        <f t="shared" si="110"/>
        <v>300</v>
      </c>
    </row>
    <row r="423" spans="1:20" ht="16.5" customHeight="1" x14ac:dyDescent="0.25">
      <c r="A423" s="41">
        <v>150</v>
      </c>
      <c r="B423" s="41">
        <v>300</v>
      </c>
      <c r="C423" s="41">
        <v>300</v>
      </c>
      <c r="D423" s="14">
        <f t="shared" si="115"/>
        <v>239.95</v>
      </c>
      <c r="E423" s="14">
        <f t="shared" si="116"/>
        <v>209.95</v>
      </c>
      <c r="F423" s="14">
        <f t="shared" si="117"/>
        <v>179.95</v>
      </c>
      <c r="G423" s="14" t="s">
        <v>20</v>
      </c>
      <c r="I423" s="37" t="s">
        <v>1239</v>
      </c>
      <c r="J423" s="32" t="s">
        <v>606</v>
      </c>
      <c r="K423" s="32" t="s">
        <v>74</v>
      </c>
      <c r="L423" s="32" t="s">
        <v>1169</v>
      </c>
      <c r="M423" s="32" t="s">
        <v>706</v>
      </c>
      <c r="N423" s="32" t="s">
        <v>1808</v>
      </c>
      <c r="O423" s="46" t="s">
        <v>1574</v>
      </c>
      <c r="P423" s="12"/>
      <c r="Q423" s="34"/>
      <c r="R423" s="30">
        <f t="shared" si="108"/>
        <v>150</v>
      </c>
      <c r="S423" s="15">
        <f t="shared" si="109"/>
        <v>300</v>
      </c>
      <c r="T423" s="16">
        <f t="shared" si="110"/>
        <v>300</v>
      </c>
    </row>
    <row r="424" spans="1:20" ht="16.5" customHeight="1" x14ac:dyDescent="0.25">
      <c r="A424" s="41">
        <v>125</v>
      </c>
      <c r="B424" s="41">
        <v>250</v>
      </c>
      <c r="C424" s="41">
        <v>250</v>
      </c>
      <c r="D424" s="14">
        <f t="shared" si="115"/>
        <v>199.95</v>
      </c>
      <c r="E424" s="14">
        <f t="shared" si="116"/>
        <v>174.95</v>
      </c>
      <c r="F424" s="14">
        <f t="shared" si="117"/>
        <v>149.94999999999999</v>
      </c>
      <c r="G424" s="14" t="s">
        <v>20</v>
      </c>
      <c r="I424" s="37" t="s">
        <v>1239</v>
      </c>
      <c r="J424" s="32" t="s">
        <v>606</v>
      </c>
      <c r="K424" s="32" t="s">
        <v>74</v>
      </c>
      <c r="L424" s="32" t="s">
        <v>1169</v>
      </c>
      <c r="M424" s="32" t="s">
        <v>696</v>
      </c>
      <c r="N424" s="32" t="s">
        <v>1809</v>
      </c>
      <c r="O424" s="46" t="s">
        <v>1574</v>
      </c>
      <c r="P424" s="12"/>
      <c r="Q424" s="34"/>
      <c r="R424" s="30">
        <f t="shared" si="108"/>
        <v>125</v>
      </c>
      <c r="S424" s="15">
        <f t="shared" si="109"/>
        <v>250</v>
      </c>
      <c r="T424" s="16">
        <f t="shared" si="110"/>
        <v>250</v>
      </c>
    </row>
    <row r="425" spans="1:20" ht="16.5" customHeight="1" x14ac:dyDescent="0.25">
      <c r="A425" s="41">
        <v>125</v>
      </c>
      <c r="B425" s="41">
        <v>250</v>
      </c>
      <c r="C425" s="41">
        <v>250</v>
      </c>
      <c r="D425" s="14">
        <f t="shared" si="115"/>
        <v>199.95</v>
      </c>
      <c r="E425" s="14">
        <f t="shared" si="116"/>
        <v>174.95</v>
      </c>
      <c r="F425" s="14">
        <f t="shared" si="117"/>
        <v>149.94999999999999</v>
      </c>
      <c r="G425" s="14" t="s">
        <v>20</v>
      </c>
      <c r="I425" s="37" t="s">
        <v>1239</v>
      </c>
      <c r="J425" s="32" t="s">
        <v>606</v>
      </c>
      <c r="K425" s="32" t="s">
        <v>74</v>
      </c>
      <c r="L425" s="32" t="s">
        <v>1169</v>
      </c>
      <c r="M425" s="32" t="s">
        <v>697</v>
      </c>
      <c r="N425" s="32" t="s">
        <v>1206</v>
      </c>
      <c r="O425" s="46" t="s">
        <v>1574</v>
      </c>
      <c r="P425" s="12"/>
      <c r="Q425" s="34"/>
      <c r="R425" s="30">
        <f t="shared" si="108"/>
        <v>125</v>
      </c>
      <c r="S425" s="15">
        <f t="shared" si="109"/>
        <v>250</v>
      </c>
      <c r="T425" s="16">
        <f t="shared" si="110"/>
        <v>250</v>
      </c>
    </row>
    <row r="426" spans="1:20" ht="16.5" customHeight="1" x14ac:dyDescent="0.25">
      <c r="A426" s="41">
        <v>125</v>
      </c>
      <c r="B426" s="41">
        <v>250</v>
      </c>
      <c r="C426" s="41">
        <v>250</v>
      </c>
      <c r="D426" s="14">
        <f t="shared" si="115"/>
        <v>199.95</v>
      </c>
      <c r="E426" s="14">
        <f t="shared" si="116"/>
        <v>174.95</v>
      </c>
      <c r="F426" s="14">
        <f t="shared" si="117"/>
        <v>149.94999999999999</v>
      </c>
      <c r="G426" s="14" t="s">
        <v>20</v>
      </c>
      <c r="I426" s="37" t="s">
        <v>1239</v>
      </c>
      <c r="J426" s="32" t="s">
        <v>606</v>
      </c>
      <c r="K426" s="32" t="s">
        <v>74</v>
      </c>
      <c r="L426" s="32" t="s">
        <v>1169</v>
      </c>
      <c r="M426" s="32" t="s">
        <v>698</v>
      </c>
      <c r="N426" s="32" t="s">
        <v>699</v>
      </c>
      <c r="O426" s="46" t="s">
        <v>1574</v>
      </c>
      <c r="P426" s="12"/>
      <c r="Q426" s="34"/>
      <c r="R426" s="30">
        <f t="shared" si="108"/>
        <v>125</v>
      </c>
      <c r="S426" s="15">
        <f t="shared" si="109"/>
        <v>250</v>
      </c>
      <c r="T426" s="16">
        <f t="shared" si="110"/>
        <v>250</v>
      </c>
    </row>
    <row r="427" spans="1:20" ht="16.5" customHeight="1" x14ac:dyDescent="0.25">
      <c r="A427" s="41">
        <v>125</v>
      </c>
      <c r="B427" s="41">
        <v>250</v>
      </c>
      <c r="C427" s="41">
        <v>250</v>
      </c>
      <c r="D427" s="14">
        <f t="shared" si="115"/>
        <v>199.95</v>
      </c>
      <c r="E427" s="14">
        <f t="shared" si="116"/>
        <v>174.95</v>
      </c>
      <c r="F427" s="14">
        <f t="shared" si="117"/>
        <v>149.94999999999999</v>
      </c>
      <c r="G427" s="14" t="s">
        <v>20</v>
      </c>
      <c r="I427" s="37" t="s">
        <v>1238</v>
      </c>
      <c r="J427" s="32" t="s">
        <v>606</v>
      </c>
      <c r="K427" s="32" t="s">
        <v>74</v>
      </c>
      <c r="L427" s="32" t="s">
        <v>1169</v>
      </c>
      <c r="M427" s="32" t="s">
        <v>700</v>
      </c>
      <c r="N427" s="32" t="s">
        <v>701</v>
      </c>
      <c r="O427" s="46" t="s">
        <v>1574</v>
      </c>
      <c r="P427" s="12"/>
      <c r="Q427" s="34"/>
      <c r="R427" s="30">
        <f t="shared" si="108"/>
        <v>125</v>
      </c>
      <c r="S427" s="15">
        <f t="shared" si="109"/>
        <v>250</v>
      </c>
      <c r="T427" s="16">
        <f t="shared" si="110"/>
        <v>250</v>
      </c>
    </row>
    <row r="428" spans="1:20" ht="16.5" customHeight="1" x14ac:dyDescent="0.25">
      <c r="A428" s="41">
        <v>125</v>
      </c>
      <c r="B428" s="41">
        <v>250</v>
      </c>
      <c r="C428" s="41">
        <v>250</v>
      </c>
      <c r="D428" s="14">
        <f t="shared" si="115"/>
        <v>199.95</v>
      </c>
      <c r="E428" s="14">
        <f t="shared" si="116"/>
        <v>174.95</v>
      </c>
      <c r="F428" s="14">
        <f t="shared" si="117"/>
        <v>149.94999999999999</v>
      </c>
      <c r="G428" s="14" t="s">
        <v>20</v>
      </c>
      <c r="I428" s="37" t="s">
        <v>1238</v>
      </c>
      <c r="J428" s="32" t="s">
        <v>606</v>
      </c>
      <c r="K428" s="32" t="s">
        <v>74</v>
      </c>
      <c r="L428" s="32" t="s">
        <v>1169</v>
      </c>
      <c r="M428" s="32" t="s">
        <v>702</v>
      </c>
      <c r="N428" s="32" t="s">
        <v>703</v>
      </c>
      <c r="O428" s="46" t="s">
        <v>1574</v>
      </c>
      <c r="P428" s="12"/>
      <c r="Q428" s="34"/>
      <c r="R428" s="30">
        <f t="shared" si="108"/>
        <v>125</v>
      </c>
      <c r="S428" s="15">
        <f t="shared" si="109"/>
        <v>250</v>
      </c>
      <c r="T428" s="16">
        <f t="shared" si="110"/>
        <v>250</v>
      </c>
    </row>
    <row r="429" spans="1:20" ht="16.5" customHeight="1" x14ac:dyDescent="0.25">
      <c r="A429" s="41">
        <v>125</v>
      </c>
      <c r="B429" s="41">
        <v>250</v>
      </c>
      <c r="C429" s="41">
        <v>250</v>
      </c>
      <c r="D429" s="14">
        <f t="shared" si="115"/>
        <v>199.95</v>
      </c>
      <c r="E429" s="14">
        <f t="shared" si="116"/>
        <v>174.95</v>
      </c>
      <c r="F429" s="14">
        <f t="shared" si="117"/>
        <v>149.94999999999999</v>
      </c>
      <c r="G429" s="14" t="s">
        <v>20</v>
      </c>
      <c r="I429" s="37" t="s">
        <v>1239</v>
      </c>
      <c r="J429" s="32" t="s">
        <v>606</v>
      </c>
      <c r="K429" s="32" t="s">
        <v>74</v>
      </c>
      <c r="L429" s="32" t="s">
        <v>1169</v>
      </c>
      <c r="M429" s="32" t="s">
        <v>705</v>
      </c>
      <c r="N429" s="32" t="s">
        <v>1839</v>
      </c>
      <c r="O429" s="46" t="s">
        <v>1574</v>
      </c>
      <c r="P429" s="12"/>
      <c r="Q429" s="34"/>
      <c r="R429" s="30">
        <f t="shared" si="108"/>
        <v>125</v>
      </c>
      <c r="S429" s="15">
        <f t="shared" si="109"/>
        <v>250</v>
      </c>
      <c r="T429" s="16">
        <f t="shared" si="110"/>
        <v>250</v>
      </c>
    </row>
    <row r="430" spans="1:20" ht="16.5" customHeight="1" x14ac:dyDescent="0.25">
      <c r="A430" s="41">
        <v>60</v>
      </c>
      <c r="B430" s="41">
        <v>120</v>
      </c>
      <c r="C430" s="41">
        <v>120</v>
      </c>
      <c r="D430" s="14">
        <f t="shared" si="115"/>
        <v>95.95</v>
      </c>
      <c r="E430" s="14">
        <f t="shared" si="116"/>
        <v>83.95</v>
      </c>
      <c r="F430" s="14">
        <f t="shared" si="117"/>
        <v>71.95</v>
      </c>
      <c r="G430" s="14" t="s">
        <v>20</v>
      </c>
      <c r="I430" s="37" t="s">
        <v>1238</v>
      </c>
      <c r="J430" s="32" t="s">
        <v>606</v>
      </c>
      <c r="K430" s="32" t="s">
        <v>74</v>
      </c>
      <c r="L430" s="32" t="s">
        <v>1170</v>
      </c>
      <c r="M430" s="32" t="s">
        <v>708</v>
      </c>
      <c r="N430" s="32" t="s">
        <v>1840</v>
      </c>
      <c r="O430" s="46" t="s">
        <v>1574</v>
      </c>
      <c r="P430" s="12"/>
      <c r="Q430" s="34"/>
      <c r="R430" s="30">
        <f t="shared" si="108"/>
        <v>60</v>
      </c>
      <c r="S430" s="15">
        <f t="shared" si="109"/>
        <v>120</v>
      </c>
      <c r="T430" s="16">
        <f t="shared" si="110"/>
        <v>120</v>
      </c>
    </row>
    <row r="431" spans="1:20" ht="16.5" customHeight="1" x14ac:dyDescent="0.25">
      <c r="A431" s="41">
        <v>60</v>
      </c>
      <c r="B431" s="41">
        <v>120</v>
      </c>
      <c r="C431" s="41">
        <v>120</v>
      </c>
      <c r="D431" s="14">
        <f t="shared" si="115"/>
        <v>95.95</v>
      </c>
      <c r="E431" s="14">
        <f t="shared" si="116"/>
        <v>83.95</v>
      </c>
      <c r="F431" s="14">
        <f t="shared" si="117"/>
        <v>71.95</v>
      </c>
      <c r="G431" s="14" t="s">
        <v>20</v>
      </c>
      <c r="I431" s="37" t="s">
        <v>1238</v>
      </c>
      <c r="J431" s="32" t="s">
        <v>606</v>
      </c>
      <c r="K431" s="32" t="s">
        <v>74</v>
      </c>
      <c r="L431" s="32" t="s">
        <v>1170</v>
      </c>
      <c r="M431" s="32" t="s">
        <v>709</v>
      </c>
      <c r="N431" s="32" t="s">
        <v>1841</v>
      </c>
      <c r="O431" s="46" t="s">
        <v>1574</v>
      </c>
      <c r="P431" s="12"/>
      <c r="Q431" s="34"/>
      <c r="R431" s="30">
        <f t="shared" si="108"/>
        <v>60</v>
      </c>
      <c r="S431" s="15">
        <f t="shared" si="109"/>
        <v>120</v>
      </c>
      <c r="T431" s="16">
        <f t="shared" si="110"/>
        <v>120</v>
      </c>
    </row>
    <row r="432" spans="1:20" ht="16.5" customHeight="1" x14ac:dyDescent="0.25">
      <c r="A432" s="41">
        <v>60</v>
      </c>
      <c r="B432" s="41">
        <v>120</v>
      </c>
      <c r="C432" s="41">
        <v>120</v>
      </c>
      <c r="D432" s="14">
        <f t="shared" si="115"/>
        <v>95.95</v>
      </c>
      <c r="E432" s="14">
        <f t="shared" si="116"/>
        <v>83.95</v>
      </c>
      <c r="F432" s="14">
        <f t="shared" si="117"/>
        <v>71.95</v>
      </c>
      <c r="G432" s="14" t="s">
        <v>20</v>
      </c>
      <c r="I432" s="37" t="s">
        <v>1238</v>
      </c>
      <c r="J432" s="32" t="s">
        <v>606</v>
      </c>
      <c r="K432" s="32" t="s">
        <v>74</v>
      </c>
      <c r="L432" s="32" t="s">
        <v>1170</v>
      </c>
      <c r="M432" s="32" t="s">
        <v>710</v>
      </c>
      <c r="N432" s="32" t="s">
        <v>1842</v>
      </c>
      <c r="O432" s="46" t="s">
        <v>1574</v>
      </c>
      <c r="P432" s="12"/>
      <c r="Q432" s="34"/>
      <c r="R432" s="30">
        <f t="shared" si="108"/>
        <v>60</v>
      </c>
      <c r="S432" s="15">
        <f t="shared" si="109"/>
        <v>120</v>
      </c>
      <c r="T432" s="16">
        <f t="shared" si="110"/>
        <v>120</v>
      </c>
    </row>
    <row r="433" spans="1:20" ht="16.5" customHeight="1" x14ac:dyDescent="0.25">
      <c r="A433" s="41">
        <v>60</v>
      </c>
      <c r="B433" s="41">
        <v>120</v>
      </c>
      <c r="C433" s="41">
        <v>120</v>
      </c>
      <c r="D433" s="14">
        <f t="shared" si="115"/>
        <v>95.95</v>
      </c>
      <c r="E433" s="14">
        <f t="shared" si="116"/>
        <v>83.95</v>
      </c>
      <c r="F433" s="14">
        <f t="shared" si="117"/>
        <v>71.95</v>
      </c>
      <c r="G433" s="14" t="s">
        <v>20</v>
      </c>
      <c r="I433" s="37" t="s">
        <v>1238</v>
      </c>
      <c r="J433" s="32" t="s">
        <v>606</v>
      </c>
      <c r="K433" s="32" t="s">
        <v>74</v>
      </c>
      <c r="L433" s="32" t="s">
        <v>1170</v>
      </c>
      <c r="M433" s="32" t="s">
        <v>711</v>
      </c>
      <c r="N433" s="32" t="s">
        <v>1843</v>
      </c>
      <c r="O433" s="46" t="s">
        <v>1574</v>
      </c>
      <c r="P433" s="12"/>
      <c r="Q433" s="34"/>
      <c r="R433" s="30">
        <f t="shared" si="108"/>
        <v>60</v>
      </c>
      <c r="S433" s="15">
        <f t="shared" si="109"/>
        <v>120</v>
      </c>
      <c r="T433" s="16">
        <f t="shared" si="110"/>
        <v>120</v>
      </c>
    </row>
    <row r="434" spans="1:20" ht="16.5" customHeight="1" x14ac:dyDescent="0.25">
      <c r="A434" s="41">
        <v>45</v>
      </c>
      <c r="B434" s="41">
        <v>90</v>
      </c>
      <c r="C434" s="41">
        <v>90</v>
      </c>
      <c r="D434" s="14">
        <f t="shared" si="115"/>
        <v>71.95</v>
      </c>
      <c r="E434" s="14">
        <f t="shared" si="116"/>
        <v>62.95</v>
      </c>
      <c r="F434" s="14">
        <f t="shared" si="117"/>
        <v>53.95</v>
      </c>
      <c r="G434" s="14" t="s">
        <v>20</v>
      </c>
      <c r="I434" s="37" t="s">
        <v>1238</v>
      </c>
      <c r="J434" s="32" t="s">
        <v>606</v>
      </c>
      <c r="K434" s="32" t="s">
        <v>74</v>
      </c>
      <c r="L434" s="32" t="s">
        <v>1170</v>
      </c>
      <c r="M434" s="32" t="s">
        <v>712</v>
      </c>
      <c r="N434" s="32" t="s">
        <v>1844</v>
      </c>
      <c r="O434" s="46" t="s">
        <v>1574</v>
      </c>
      <c r="P434" s="12"/>
      <c r="Q434" s="34"/>
      <c r="R434" s="30">
        <f t="shared" si="108"/>
        <v>45</v>
      </c>
      <c r="S434" s="15">
        <f t="shared" si="109"/>
        <v>90</v>
      </c>
      <c r="T434" s="16">
        <f t="shared" si="110"/>
        <v>90</v>
      </c>
    </row>
    <row r="435" spans="1:20" ht="16.5" customHeight="1" x14ac:dyDescent="0.25">
      <c r="A435" s="41">
        <v>45</v>
      </c>
      <c r="B435" s="41">
        <v>90</v>
      </c>
      <c r="C435" s="41">
        <v>90</v>
      </c>
      <c r="D435" s="14">
        <f t="shared" si="115"/>
        <v>71.95</v>
      </c>
      <c r="E435" s="14">
        <f t="shared" si="116"/>
        <v>62.95</v>
      </c>
      <c r="F435" s="14">
        <f t="shared" si="117"/>
        <v>53.95</v>
      </c>
      <c r="G435" s="14" t="s">
        <v>20</v>
      </c>
      <c r="I435" s="37" t="s">
        <v>1238</v>
      </c>
      <c r="J435" s="32" t="s">
        <v>606</v>
      </c>
      <c r="K435" s="32" t="s">
        <v>74</v>
      </c>
      <c r="L435" s="32" t="s">
        <v>1170</v>
      </c>
      <c r="M435" s="32" t="s">
        <v>713</v>
      </c>
      <c r="N435" s="32" t="s">
        <v>714</v>
      </c>
      <c r="O435" s="46" t="s">
        <v>1574</v>
      </c>
      <c r="P435" s="12"/>
      <c r="Q435" s="34"/>
      <c r="R435" s="30">
        <f t="shared" si="108"/>
        <v>45</v>
      </c>
      <c r="S435" s="15">
        <f t="shared" si="109"/>
        <v>90</v>
      </c>
      <c r="T435" s="16">
        <f t="shared" si="110"/>
        <v>90</v>
      </c>
    </row>
    <row r="436" spans="1:20" ht="16.5" customHeight="1" x14ac:dyDescent="0.25">
      <c r="A436" s="41">
        <v>45</v>
      </c>
      <c r="B436" s="41">
        <v>90</v>
      </c>
      <c r="C436" s="41">
        <v>90</v>
      </c>
      <c r="D436" s="14">
        <f t="shared" si="115"/>
        <v>71.95</v>
      </c>
      <c r="E436" s="14">
        <f t="shared" si="116"/>
        <v>62.95</v>
      </c>
      <c r="F436" s="14">
        <f t="shared" si="117"/>
        <v>53.95</v>
      </c>
      <c r="G436" s="14" t="s">
        <v>20</v>
      </c>
      <c r="I436" s="37" t="s">
        <v>1238</v>
      </c>
      <c r="J436" s="32" t="s">
        <v>606</v>
      </c>
      <c r="K436" s="32" t="s">
        <v>74</v>
      </c>
      <c r="L436" s="32" t="s">
        <v>1170</v>
      </c>
      <c r="M436" s="32" t="s">
        <v>715</v>
      </c>
      <c r="N436" s="32" t="s">
        <v>1845</v>
      </c>
      <c r="O436" s="46" t="s">
        <v>1574</v>
      </c>
      <c r="P436" s="12"/>
      <c r="Q436" s="34"/>
      <c r="R436" s="30">
        <f t="shared" si="108"/>
        <v>45</v>
      </c>
      <c r="S436" s="15">
        <f t="shared" si="109"/>
        <v>90</v>
      </c>
      <c r="T436" s="16">
        <f t="shared" si="110"/>
        <v>90</v>
      </c>
    </row>
    <row r="437" spans="1:20" ht="16.5" customHeight="1" x14ac:dyDescent="0.25">
      <c r="A437" s="41">
        <v>35</v>
      </c>
      <c r="B437" s="41">
        <v>70</v>
      </c>
      <c r="C437" s="41">
        <v>70</v>
      </c>
      <c r="D437" s="14">
        <f t="shared" si="115"/>
        <v>55.95</v>
      </c>
      <c r="E437" s="14">
        <f t="shared" si="116"/>
        <v>48.95</v>
      </c>
      <c r="F437" s="14">
        <f t="shared" si="117"/>
        <v>41.95</v>
      </c>
      <c r="G437" s="14" t="s">
        <v>20</v>
      </c>
      <c r="I437" s="37" t="s">
        <v>1238</v>
      </c>
      <c r="J437" s="32" t="s">
        <v>606</v>
      </c>
      <c r="K437" s="32" t="s">
        <v>74</v>
      </c>
      <c r="L437" s="32" t="s">
        <v>1170</v>
      </c>
      <c r="M437" s="32" t="s">
        <v>707</v>
      </c>
      <c r="N437" s="32" t="s">
        <v>1208</v>
      </c>
      <c r="O437" s="46" t="s">
        <v>1574</v>
      </c>
      <c r="P437" s="12"/>
      <c r="Q437" s="34"/>
      <c r="R437" s="30">
        <f t="shared" si="108"/>
        <v>35</v>
      </c>
      <c r="S437" s="15">
        <f t="shared" si="109"/>
        <v>70</v>
      </c>
      <c r="T437" s="16">
        <f t="shared" si="110"/>
        <v>70</v>
      </c>
    </row>
    <row r="438" spans="1:20" ht="16.5" customHeight="1" x14ac:dyDescent="0.25">
      <c r="A438" s="41">
        <v>35</v>
      </c>
      <c r="B438" s="41">
        <v>70</v>
      </c>
      <c r="C438" s="41">
        <v>70</v>
      </c>
      <c r="D438" s="14">
        <f t="shared" si="115"/>
        <v>55.95</v>
      </c>
      <c r="E438" s="14">
        <f t="shared" si="116"/>
        <v>48.95</v>
      </c>
      <c r="F438" s="14">
        <f t="shared" si="117"/>
        <v>41.95</v>
      </c>
      <c r="G438" s="14" t="s">
        <v>20</v>
      </c>
      <c r="I438" s="37" t="s">
        <v>1238</v>
      </c>
      <c r="J438" s="32" t="s">
        <v>606</v>
      </c>
      <c r="K438" s="32" t="s">
        <v>74</v>
      </c>
      <c r="L438" s="32" t="s">
        <v>1170</v>
      </c>
      <c r="M438" s="32" t="s">
        <v>716</v>
      </c>
      <c r="N438" s="32" t="s">
        <v>717</v>
      </c>
      <c r="O438" s="46" t="s">
        <v>1574</v>
      </c>
      <c r="P438" s="12"/>
      <c r="Q438" s="34"/>
      <c r="R438" s="30">
        <f t="shared" si="108"/>
        <v>35</v>
      </c>
      <c r="S438" s="15">
        <f t="shared" si="109"/>
        <v>70</v>
      </c>
      <c r="T438" s="16">
        <f t="shared" si="110"/>
        <v>70</v>
      </c>
    </row>
    <row r="439" spans="1:20" ht="16.5" customHeight="1" x14ac:dyDescent="0.25">
      <c r="A439" s="41">
        <v>60</v>
      </c>
      <c r="B439" s="41">
        <v>120</v>
      </c>
      <c r="C439" s="41">
        <v>120</v>
      </c>
      <c r="D439" s="14">
        <f t="shared" si="115"/>
        <v>95.95</v>
      </c>
      <c r="E439" s="14">
        <f t="shared" si="116"/>
        <v>83.95</v>
      </c>
      <c r="F439" s="14">
        <f t="shared" si="117"/>
        <v>71.95</v>
      </c>
      <c r="G439" s="14" t="s">
        <v>20</v>
      </c>
      <c r="I439" s="37" t="s">
        <v>1239</v>
      </c>
      <c r="J439" s="32" t="s">
        <v>606</v>
      </c>
      <c r="K439" s="32" t="s">
        <v>74</v>
      </c>
      <c r="L439" s="32" t="s">
        <v>1171</v>
      </c>
      <c r="M439" s="32" t="s">
        <v>720</v>
      </c>
      <c r="N439" s="32" t="s">
        <v>721</v>
      </c>
      <c r="O439" s="46" t="s">
        <v>1575</v>
      </c>
      <c r="P439" s="12"/>
      <c r="Q439" s="34"/>
      <c r="R439" s="30">
        <f t="shared" si="108"/>
        <v>60</v>
      </c>
      <c r="S439" s="15">
        <f t="shared" si="109"/>
        <v>120</v>
      </c>
      <c r="T439" s="16">
        <f t="shared" si="110"/>
        <v>120</v>
      </c>
    </row>
    <row r="440" spans="1:20" ht="16.5" customHeight="1" x14ac:dyDescent="0.25">
      <c r="A440" s="41">
        <v>60</v>
      </c>
      <c r="B440" s="41">
        <v>120</v>
      </c>
      <c r="C440" s="41">
        <v>120</v>
      </c>
      <c r="D440" s="14">
        <f t="shared" ref="D440:D457" si="118">CEILING((C440*0.8),1)-0.05</f>
        <v>95.95</v>
      </c>
      <c r="E440" s="14">
        <f t="shared" ref="E440:E457" si="119">CEILING((C440*0.7),1)-0.05</f>
        <v>83.95</v>
      </c>
      <c r="F440" s="14">
        <f t="shared" ref="F440:F457" si="120">CEILING((C440*0.6),1)-0.05</f>
        <v>71.95</v>
      </c>
      <c r="G440" s="14" t="s">
        <v>20</v>
      </c>
      <c r="I440" s="37" t="s">
        <v>1239</v>
      </c>
      <c r="J440" s="32" t="s">
        <v>606</v>
      </c>
      <c r="K440" s="32" t="s">
        <v>74</v>
      </c>
      <c r="L440" s="32" t="s">
        <v>1171</v>
      </c>
      <c r="M440" s="32" t="s">
        <v>722</v>
      </c>
      <c r="N440" s="32" t="s">
        <v>1810</v>
      </c>
      <c r="O440" s="46" t="s">
        <v>1575</v>
      </c>
      <c r="P440" s="12"/>
      <c r="Q440" s="34"/>
      <c r="R440" s="30">
        <f t="shared" si="108"/>
        <v>60</v>
      </c>
      <c r="S440" s="15">
        <f t="shared" si="109"/>
        <v>120</v>
      </c>
      <c r="T440" s="16">
        <f t="shared" si="110"/>
        <v>120</v>
      </c>
    </row>
    <row r="441" spans="1:20" ht="16.5" customHeight="1" x14ac:dyDescent="0.25">
      <c r="A441" s="41">
        <v>60</v>
      </c>
      <c r="B441" s="41">
        <v>120</v>
      </c>
      <c r="C441" s="41">
        <v>120</v>
      </c>
      <c r="D441" s="14">
        <f t="shared" si="118"/>
        <v>95.95</v>
      </c>
      <c r="E441" s="14">
        <f t="shared" si="119"/>
        <v>83.95</v>
      </c>
      <c r="F441" s="14">
        <f t="shared" si="120"/>
        <v>71.95</v>
      </c>
      <c r="G441" s="14" t="s">
        <v>20</v>
      </c>
      <c r="I441" s="37" t="s">
        <v>1239</v>
      </c>
      <c r="J441" s="32" t="s">
        <v>606</v>
      </c>
      <c r="K441" s="32" t="s">
        <v>74</v>
      </c>
      <c r="L441" s="32" t="s">
        <v>1171</v>
      </c>
      <c r="M441" s="32" t="s">
        <v>723</v>
      </c>
      <c r="N441" s="32" t="s">
        <v>724</v>
      </c>
      <c r="O441" s="46" t="s">
        <v>1575</v>
      </c>
      <c r="P441" s="12"/>
      <c r="Q441" s="34"/>
      <c r="R441" s="30">
        <f t="shared" si="108"/>
        <v>60</v>
      </c>
      <c r="S441" s="15">
        <f t="shared" si="109"/>
        <v>120</v>
      </c>
      <c r="T441" s="16">
        <f t="shared" si="110"/>
        <v>120</v>
      </c>
    </row>
    <row r="442" spans="1:20" ht="16.5" customHeight="1" x14ac:dyDescent="0.25">
      <c r="A442" s="41">
        <v>45</v>
      </c>
      <c r="B442" s="41">
        <v>90</v>
      </c>
      <c r="C442" s="41">
        <v>90</v>
      </c>
      <c r="D442" s="14">
        <f t="shared" si="118"/>
        <v>71.95</v>
      </c>
      <c r="E442" s="14">
        <f t="shared" si="119"/>
        <v>62.95</v>
      </c>
      <c r="F442" s="14">
        <f t="shared" si="120"/>
        <v>53.95</v>
      </c>
      <c r="G442" s="14" t="s">
        <v>20</v>
      </c>
      <c r="I442" s="37" t="s">
        <v>1239</v>
      </c>
      <c r="J442" s="32" t="s">
        <v>606</v>
      </c>
      <c r="K442" s="32" t="s">
        <v>74</v>
      </c>
      <c r="L442" s="32" t="s">
        <v>1171</v>
      </c>
      <c r="M442" s="32" t="s">
        <v>725</v>
      </c>
      <c r="N442" s="32" t="s">
        <v>726</v>
      </c>
      <c r="O442" s="46" t="s">
        <v>1575</v>
      </c>
      <c r="P442" s="12"/>
      <c r="Q442" s="34"/>
      <c r="R442" s="30">
        <f t="shared" si="108"/>
        <v>45</v>
      </c>
      <c r="S442" s="15">
        <f t="shared" si="109"/>
        <v>90</v>
      </c>
      <c r="T442" s="16">
        <f t="shared" si="110"/>
        <v>90</v>
      </c>
    </row>
    <row r="443" spans="1:20" ht="16.5" customHeight="1" x14ac:dyDescent="0.25">
      <c r="A443" s="41">
        <v>45</v>
      </c>
      <c r="B443" s="41">
        <v>90</v>
      </c>
      <c r="C443" s="41">
        <v>90</v>
      </c>
      <c r="D443" s="14">
        <f t="shared" si="118"/>
        <v>71.95</v>
      </c>
      <c r="E443" s="14">
        <f t="shared" si="119"/>
        <v>62.95</v>
      </c>
      <c r="F443" s="14">
        <f t="shared" si="120"/>
        <v>53.95</v>
      </c>
      <c r="G443" s="14" t="s">
        <v>20</v>
      </c>
      <c r="I443" s="37" t="s">
        <v>1238</v>
      </c>
      <c r="J443" s="32" t="s">
        <v>606</v>
      </c>
      <c r="K443" s="32" t="s">
        <v>74</v>
      </c>
      <c r="L443" s="32" t="s">
        <v>1171</v>
      </c>
      <c r="M443" s="32" t="s">
        <v>727</v>
      </c>
      <c r="N443" s="32" t="s">
        <v>1846</v>
      </c>
      <c r="O443" s="46" t="s">
        <v>1575</v>
      </c>
      <c r="P443" s="12"/>
      <c r="Q443" s="34"/>
      <c r="R443" s="30">
        <f t="shared" si="108"/>
        <v>45</v>
      </c>
      <c r="S443" s="15">
        <f t="shared" si="109"/>
        <v>90</v>
      </c>
      <c r="T443" s="16">
        <f t="shared" si="110"/>
        <v>90</v>
      </c>
    </row>
    <row r="444" spans="1:20" ht="16.5" customHeight="1" x14ac:dyDescent="0.25">
      <c r="A444" s="41">
        <v>45</v>
      </c>
      <c r="B444" s="41">
        <v>90</v>
      </c>
      <c r="C444" s="41">
        <v>90</v>
      </c>
      <c r="D444" s="14">
        <f t="shared" si="118"/>
        <v>71.95</v>
      </c>
      <c r="E444" s="14">
        <f t="shared" si="119"/>
        <v>62.95</v>
      </c>
      <c r="F444" s="14">
        <f t="shared" si="120"/>
        <v>53.95</v>
      </c>
      <c r="G444" s="14" t="s">
        <v>20</v>
      </c>
      <c r="I444" s="37" t="s">
        <v>1238</v>
      </c>
      <c r="J444" s="32" t="s">
        <v>606</v>
      </c>
      <c r="K444" s="32" t="s">
        <v>74</v>
      </c>
      <c r="L444" s="32" t="s">
        <v>1171</v>
      </c>
      <c r="M444" s="32" t="s">
        <v>728</v>
      </c>
      <c r="N444" s="32" t="s">
        <v>726</v>
      </c>
      <c r="O444" s="46" t="s">
        <v>1575</v>
      </c>
      <c r="P444" s="12"/>
      <c r="Q444" s="34"/>
      <c r="R444" s="30">
        <f t="shared" si="108"/>
        <v>45</v>
      </c>
      <c r="S444" s="15">
        <f t="shared" si="109"/>
        <v>90</v>
      </c>
      <c r="T444" s="16">
        <f t="shared" si="110"/>
        <v>90</v>
      </c>
    </row>
    <row r="445" spans="1:20" ht="16.5" customHeight="1" x14ac:dyDescent="0.25">
      <c r="A445" s="41">
        <v>45</v>
      </c>
      <c r="B445" s="41">
        <v>90</v>
      </c>
      <c r="C445" s="41">
        <v>90</v>
      </c>
      <c r="D445" s="14">
        <f t="shared" si="118"/>
        <v>71.95</v>
      </c>
      <c r="E445" s="14">
        <f t="shared" si="119"/>
        <v>62.95</v>
      </c>
      <c r="F445" s="14">
        <f t="shared" si="120"/>
        <v>53.95</v>
      </c>
      <c r="G445" s="14" t="s">
        <v>20</v>
      </c>
      <c r="I445" s="37" t="s">
        <v>1238</v>
      </c>
      <c r="J445" s="32" t="s">
        <v>606</v>
      </c>
      <c r="K445" s="32" t="s">
        <v>74</v>
      </c>
      <c r="L445" s="32" t="s">
        <v>1171</v>
      </c>
      <c r="M445" s="32" t="s">
        <v>729</v>
      </c>
      <c r="N445" s="32" t="s">
        <v>730</v>
      </c>
      <c r="O445" s="46" t="s">
        <v>1575</v>
      </c>
      <c r="P445" s="12"/>
      <c r="Q445" s="34"/>
      <c r="R445" s="30">
        <f t="shared" ref="R445:R457" si="121">A445</f>
        <v>45</v>
      </c>
      <c r="S445" s="15">
        <f t="shared" ref="S445:S457" si="122">B445</f>
        <v>90</v>
      </c>
      <c r="T445" s="16">
        <f t="shared" ref="T445:T457" si="123">IF(QUANTUM=1,C445,IF(QUANTUM=2,D445,IF(QUANTUM=3,E445,IF(QUANTUM=4,F445,IF(QUANTUM=5,G445)))))</f>
        <v>90</v>
      </c>
    </row>
    <row r="446" spans="1:20" ht="16.5" customHeight="1" x14ac:dyDescent="0.25">
      <c r="A446" s="41">
        <v>35</v>
      </c>
      <c r="B446" s="41">
        <v>70</v>
      </c>
      <c r="C446" s="41">
        <v>70</v>
      </c>
      <c r="D446" s="14">
        <f t="shared" si="118"/>
        <v>55.95</v>
      </c>
      <c r="E446" s="14">
        <f t="shared" si="119"/>
        <v>48.95</v>
      </c>
      <c r="F446" s="14">
        <f t="shared" si="120"/>
        <v>41.95</v>
      </c>
      <c r="G446" s="14" t="s">
        <v>20</v>
      </c>
      <c r="I446" s="37" t="s">
        <v>1239</v>
      </c>
      <c r="J446" s="32" t="s">
        <v>606</v>
      </c>
      <c r="K446" s="32" t="s">
        <v>74</v>
      </c>
      <c r="L446" s="32" t="s">
        <v>1171</v>
      </c>
      <c r="M446" s="32" t="s">
        <v>718</v>
      </c>
      <c r="N446" s="32" t="s">
        <v>719</v>
      </c>
      <c r="O446" s="46" t="s">
        <v>1575</v>
      </c>
      <c r="P446" s="12"/>
      <c r="Q446" s="34"/>
      <c r="R446" s="30">
        <f t="shared" si="121"/>
        <v>35</v>
      </c>
      <c r="S446" s="15">
        <f t="shared" si="122"/>
        <v>70</v>
      </c>
      <c r="T446" s="16">
        <f t="shared" si="123"/>
        <v>70</v>
      </c>
    </row>
    <row r="447" spans="1:20" ht="16.5" customHeight="1" x14ac:dyDescent="0.25">
      <c r="A447" s="41">
        <v>35</v>
      </c>
      <c r="B447" s="41">
        <v>70</v>
      </c>
      <c r="C447" s="41">
        <v>70</v>
      </c>
      <c r="D447" s="14">
        <f t="shared" si="118"/>
        <v>55.95</v>
      </c>
      <c r="E447" s="14">
        <f t="shared" si="119"/>
        <v>48.95</v>
      </c>
      <c r="F447" s="14">
        <f t="shared" si="120"/>
        <v>41.95</v>
      </c>
      <c r="G447" s="14" t="s">
        <v>20</v>
      </c>
      <c r="I447" s="37" t="s">
        <v>1239</v>
      </c>
      <c r="J447" s="32" t="s">
        <v>606</v>
      </c>
      <c r="K447" s="32" t="s">
        <v>74</v>
      </c>
      <c r="L447" s="32" t="s">
        <v>1171</v>
      </c>
      <c r="M447" s="32" t="s">
        <v>731</v>
      </c>
      <c r="N447" s="32" t="s">
        <v>732</v>
      </c>
      <c r="O447" s="46" t="s">
        <v>1575</v>
      </c>
      <c r="P447" s="12"/>
      <c r="Q447" s="34"/>
      <c r="R447" s="30">
        <f t="shared" si="121"/>
        <v>35</v>
      </c>
      <c r="S447" s="15">
        <f t="shared" si="122"/>
        <v>70</v>
      </c>
      <c r="T447" s="16">
        <f t="shared" si="123"/>
        <v>70</v>
      </c>
    </row>
    <row r="448" spans="1:20" ht="16.5" customHeight="1" x14ac:dyDescent="0.25">
      <c r="A448" s="41">
        <v>150</v>
      </c>
      <c r="B448" s="41">
        <v>300</v>
      </c>
      <c r="C448" s="41">
        <v>300</v>
      </c>
      <c r="D448" s="14">
        <f>CEILING((C448*0.8),1)-0.05</f>
        <v>239.95</v>
      </c>
      <c r="E448" s="14">
        <f>CEILING((C448*0.7),1)-0.05</f>
        <v>209.95</v>
      </c>
      <c r="F448" s="14">
        <f>CEILING((C448*0.6),1)-0.05</f>
        <v>179.95</v>
      </c>
      <c r="G448" s="14" t="s">
        <v>20</v>
      </c>
      <c r="I448" s="37" t="s">
        <v>1238</v>
      </c>
      <c r="J448" s="32" t="s">
        <v>606</v>
      </c>
      <c r="K448" s="32" t="s">
        <v>456</v>
      </c>
      <c r="L448" s="32" t="s">
        <v>1134</v>
      </c>
      <c r="M448" s="32" t="s">
        <v>609</v>
      </c>
      <c r="N448" s="32" t="s">
        <v>1811</v>
      </c>
      <c r="O448" s="46" t="s">
        <v>1574</v>
      </c>
      <c r="P448" s="12"/>
      <c r="Q448" s="34"/>
      <c r="R448" s="30">
        <f>A448</f>
        <v>150</v>
      </c>
      <c r="S448" s="15">
        <f>B448</f>
        <v>300</v>
      </c>
      <c r="T448" s="16">
        <f>IF(QUANTUM=1,C448,IF(QUANTUM=2,D448,IF(QUANTUM=3,E448,IF(QUANTUM=4,F448,IF(QUANTUM=5,G448)))))</f>
        <v>300</v>
      </c>
    </row>
    <row r="449" spans="1:20" ht="16.5" customHeight="1" x14ac:dyDescent="0.25">
      <c r="A449" s="41">
        <v>150</v>
      </c>
      <c r="B449" s="41">
        <v>300</v>
      </c>
      <c r="C449" s="41">
        <v>300</v>
      </c>
      <c r="D449" s="14">
        <f>CEILING((C449*0.8),1)-0.05</f>
        <v>239.95</v>
      </c>
      <c r="E449" s="14">
        <f>CEILING((C449*0.7),1)-0.05</f>
        <v>209.95</v>
      </c>
      <c r="F449" s="14">
        <f>CEILING((C449*0.6),1)-0.05</f>
        <v>179.95</v>
      </c>
      <c r="G449" s="14" t="s">
        <v>20</v>
      </c>
      <c r="I449" s="37" t="s">
        <v>1238</v>
      </c>
      <c r="J449" s="32" t="s">
        <v>606</v>
      </c>
      <c r="K449" s="32" t="s">
        <v>456</v>
      </c>
      <c r="L449" s="32" t="s">
        <v>1134</v>
      </c>
      <c r="M449" s="32" t="s">
        <v>610</v>
      </c>
      <c r="N449" s="32" t="s">
        <v>1812</v>
      </c>
      <c r="O449" s="46" t="s">
        <v>1574</v>
      </c>
      <c r="P449" s="12"/>
      <c r="Q449" s="34"/>
      <c r="R449" s="30">
        <f>A449</f>
        <v>150</v>
      </c>
      <c r="S449" s="15">
        <f>B449</f>
        <v>300</v>
      </c>
      <c r="T449" s="16">
        <f>IF(QUANTUM=1,C449,IF(QUANTUM=2,D449,IF(QUANTUM=3,E449,IF(QUANTUM=4,F449,IF(QUANTUM=5,G449)))))</f>
        <v>300</v>
      </c>
    </row>
    <row r="450" spans="1:20" ht="16.5" customHeight="1" x14ac:dyDescent="0.25">
      <c r="A450" s="41">
        <v>150</v>
      </c>
      <c r="B450" s="41">
        <v>300</v>
      </c>
      <c r="C450" s="41">
        <v>300</v>
      </c>
      <c r="D450" s="14">
        <f t="shared" si="118"/>
        <v>239.95</v>
      </c>
      <c r="E450" s="14">
        <f t="shared" si="119"/>
        <v>209.95</v>
      </c>
      <c r="F450" s="14">
        <f t="shared" si="120"/>
        <v>179.95</v>
      </c>
      <c r="G450" s="14" t="s">
        <v>20</v>
      </c>
      <c r="I450" s="37" t="s">
        <v>1238</v>
      </c>
      <c r="J450" s="32" t="s">
        <v>606</v>
      </c>
      <c r="K450" s="32" t="s">
        <v>456</v>
      </c>
      <c r="L450" s="32" t="s">
        <v>1134</v>
      </c>
      <c r="M450" s="32" t="s">
        <v>607</v>
      </c>
      <c r="N450" s="32" t="s">
        <v>1813</v>
      </c>
      <c r="O450" s="46" t="s">
        <v>1575</v>
      </c>
      <c r="P450" s="12"/>
      <c r="Q450" s="34"/>
      <c r="R450" s="30">
        <f t="shared" si="121"/>
        <v>150</v>
      </c>
      <c r="S450" s="15">
        <f t="shared" si="122"/>
        <v>300</v>
      </c>
      <c r="T450" s="16">
        <f t="shared" si="123"/>
        <v>300</v>
      </c>
    </row>
    <row r="451" spans="1:20" ht="16.5" customHeight="1" x14ac:dyDescent="0.25">
      <c r="A451" s="41">
        <v>150</v>
      </c>
      <c r="B451" s="41">
        <v>300</v>
      </c>
      <c r="C451" s="41">
        <v>300</v>
      </c>
      <c r="D451" s="14">
        <f t="shared" si="118"/>
        <v>239.95</v>
      </c>
      <c r="E451" s="14">
        <f t="shared" si="119"/>
        <v>209.95</v>
      </c>
      <c r="F451" s="14">
        <f t="shared" si="120"/>
        <v>179.95</v>
      </c>
      <c r="G451" s="14" t="s">
        <v>20</v>
      </c>
      <c r="I451" s="37" t="s">
        <v>1238</v>
      </c>
      <c r="J451" s="32" t="s">
        <v>606</v>
      </c>
      <c r="K451" s="32" t="s">
        <v>456</v>
      </c>
      <c r="L451" s="32" t="s">
        <v>1134</v>
      </c>
      <c r="M451" s="32" t="s">
        <v>608</v>
      </c>
      <c r="N451" s="32" t="s">
        <v>1814</v>
      </c>
      <c r="O451" s="46" t="s">
        <v>1575</v>
      </c>
      <c r="P451" s="12"/>
      <c r="Q451" s="34"/>
      <c r="R451" s="30">
        <f t="shared" si="121"/>
        <v>150</v>
      </c>
      <c r="S451" s="15">
        <f t="shared" si="122"/>
        <v>300</v>
      </c>
      <c r="T451" s="16">
        <f t="shared" si="123"/>
        <v>300</v>
      </c>
    </row>
    <row r="452" spans="1:20" ht="16.5" customHeight="1" x14ac:dyDescent="0.25">
      <c r="A452" s="41">
        <v>85</v>
      </c>
      <c r="B452" s="41">
        <v>170</v>
      </c>
      <c r="C452" s="41">
        <v>170</v>
      </c>
      <c r="D452" s="14">
        <f t="shared" si="118"/>
        <v>135.94999999999999</v>
      </c>
      <c r="E452" s="14">
        <f t="shared" si="119"/>
        <v>118.95</v>
      </c>
      <c r="F452" s="14">
        <f t="shared" si="120"/>
        <v>101.95</v>
      </c>
      <c r="G452" s="14" t="s">
        <v>20</v>
      </c>
      <c r="I452" s="37" t="s">
        <v>1238</v>
      </c>
      <c r="J452" s="32" t="s">
        <v>606</v>
      </c>
      <c r="K452" s="32" t="s">
        <v>456</v>
      </c>
      <c r="L452" s="32" t="s">
        <v>1134</v>
      </c>
      <c r="M452" s="32" t="s">
        <v>611</v>
      </c>
      <c r="N452" s="32" t="s">
        <v>1815</v>
      </c>
      <c r="O452" s="46" t="s">
        <v>1574</v>
      </c>
      <c r="P452" s="12"/>
      <c r="Q452" s="34"/>
      <c r="R452" s="30">
        <f t="shared" si="121"/>
        <v>85</v>
      </c>
      <c r="S452" s="15">
        <f t="shared" si="122"/>
        <v>170</v>
      </c>
      <c r="T452" s="16">
        <f t="shared" si="123"/>
        <v>170</v>
      </c>
    </row>
    <row r="453" spans="1:20" ht="16.5" customHeight="1" x14ac:dyDescent="0.25">
      <c r="A453" s="41">
        <v>85</v>
      </c>
      <c r="B453" s="41">
        <v>170</v>
      </c>
      <c r="C453" s="41">
        <v>170</v>
      </c>
      <c r="D453" s="14">
        <f t="shared" si="118"/>
        <v>135.94999999999999</v>
      </c>
      <c r="E453" s="14">
        <f t="shared" si="119"/>
        <v>118.95</v>
      </c>
      <c r="F453" s="14">
        <f t="shared" si="120"/>
        <v>101.95</v>
      </c>
      <c r="G453" s="14" t="s">
        <v>20</v>
      </c>
      <c r="I453" s="37" t="s">
        <v>1238</v>
      </c>
      <c r="J453" s="32" t="s">
        <v>606</v>
      </c>
      <c r="K453" s="32" t="s">
        <v>456</v>
      </c>
      <c r="L453" s="32" t="s">
        <v>1134</v>
      </c>
      <c r="M453" s="32" t="s">
        <v>612</v>
      </c>
      <c r="N453" s="32" t="s">
        <v>1816</v>
      </c>
      <c r="O453" s="46" t="s">
        <v>1574</v>
      </c>
      <c r="P453" s="12"/>
      <c r="Q453" s="34"/>
      <c r="R453" s="30">
        <f t="shared" si="121"/>
        <v>85</v>
      </c>
      <c r="S453" s="15">
        <f t="shared" si="122"/>
        <v>170</v>
      </c>
      <c r="T453" s="16">
        <f t="shared" si="123"/>
        <v>170</v>
      </c>
    </row>
    <row r="454" spans="1:20" ht="16.5" customHeight="1" x14ac:dyDescent="0.25">
      <c r="A454" s="41">
        <v>85</v>
      </c>
      <c r="B454" s="41">
        <v>170</v>
      </c>
      <c r="C454" s="41">
        <v>170</v>
      </c>
      <c r="D454" s="14">
        <f t="shared" si="118"/>
        <v>135.94999999999999</v>
      </c>
      <c r="E454" s="14">
        <f t="shared" si="119"/>
        <v>118.95</v>
      </c>
      <c r="F454" s="14">
        <f t="shared" si="120"/>
        <v>101.95</v>
      </c>
      <c r="G454" s="14" t="s">
        <v>20</v>
      </c>
      <c r="I454" s="37" t="s">
        <v>1238</v>
      </c>
      <c r="J454" s="32" t="s">
        <v>606</v>
      </c>
      <c r="K454" s="32" t="s">
        <v>456</v>
      </c>
      <c r="L454" s="32" t="s">
        <v>1134</v>
      </c>
      <c r="M454" s="32" t="s">
        <v>614</v>
      </c>
      <c r="N454" s="32" t="s">
        <v>1817</v>
      </c>
      <c r="O454" s="46" t="s">
        <v>1574</v>
      </c>
      <c r="P454" s="12"/>
      <c r="Q454" s="34"/>
      <c r="R454" s="30">
        <f t="shared" si="121"/>
        <v>85</v>
      </c>
      <c r="S454" s="15">
        <f t="shared" si="122"/>
        <v>170</v>
      </c>
      <c r="T454" s="16">
        <f t="shared" si="123"/>
        <v>170</v>
      </c>
    </row>
    <row r="455" spans="1:20" ht="16.5" customHeight="1" x14ac:dyDescent="0.25">
      <c r="A455" s="41">
        <v>85</v>
      </c>
      <c r="B455" s="41">
        <v>170</v>
      </c>
      <c r="C455" s="41">
        <v>170</v>
      </c>
      <c r="D455" s="14">
        <f t="shared" si="118"/>
        <v>135.94999999999999</v>
      </c>
      <c r="E455" s="14">
        <f t="shared" si="119"/>
        <v>118.95</v>
      </c>
      <c r="F455" s="14">
        <f t="shared" si="120"/>
        <v>101.95</v>
      </c>
      <c r="G455" s="14" t="s">
        <v>20</v>
      </c>
      <c r="I455" s="37" t="s">
        <v>1238</v>
      </c>
      <c r="J455" s="32" t="s">
        <v>606</v>
      </c>
      <c r="K455" s="32" t="s">
        <v>456</v>
      </c>
      <c r="L455" s="32" t="s">
        <v>1134</v>
      </c>
      <c r="M455" s="32" t="s">
        <v>615</v>
      </c>
      <c r="N455" s="32" t="s">
        <v>1818</v>
      </c>
      <c r="O455" s="46" t="s">
        <v>1575</v>
      </c>
      <c r="P455" s="12"/>
      <c r="Q455" s="34"/>
      <c r="R455" s="30">
        <f t="shared" si="121"/>
        <v>85</v>
      </c>
      <c r="S455" s="15">
        <f t="shared" si="122"/>
        <v>170</v>
      </c>
      <c r="T455" s="16">
        <f t="shared" si="123"/>
        <v>170</v>
      </c>
    </row>
    <row r="456" spans="1:20" ht="16.5" customHeight="1" x14ac:dyDescent="0.25">
      <c r="A456" s="41">
        <v>85</v>
      </c>
      <c r="B456" s="41">
        <v>170</v>
      </c>
      <c r="C456" s="41">
        <v>170</v>
      </c>
      <c r="D456" s="14">
        <f t="shared" si="118"/>
        <v>135.94999999999999</v>
      </c>
      <c r="E456" s="14">
        <f t="shared" si="119"/>
        <v>118.95</v>
      </c>
      <c r="F456" s="14">
        <f t="shared" si="120"/>
        <v>101.95</v>
      </c>
      <c r="G456" s="14" t="s">
        <v>20</v>
      </c>
      <c r="I456" s="37" t="s">
        <v>1238</v>
      </c>
      <c r="J456" s="32" t="s">
        <v>606</v>
      </c>
      <c r="K456" s="32" t="s">
        <v>456</v>
      </c>
      <c r="L456" s="32" t="s">
        <v>1134</v>
      </c>
      <c r="M456" s="32" t="s">
        <v>616</v>
      </c>
      <c r="N456" s="32" t="s">
        <v>1819</v>
      </c>
      <c r="O456" s="46" t="s">
        <v>1575</v>
      </c>
      <c r="P456" s="12"/>
      <c r="Q456" s="34"/>
      <c r="R456" s="30">
        <f t="shared" si="121"/>
        <v>85</v>
      </c>
      <c r="S456" s="15">
        <f t="shared" si="122"/>
        <v>170</v>
      </c>
      <c r="T456" s="16">
        <f t="shared" si="123"/>
        <v>170</v>
      </c>
    </row>
    <row r="457" spans="1:20" ht="16.5" customHeight="1" x14ac:dyDescent="0.25">
      <c r="A457" s="41">
        <v>85</v>
      </c>
      <c r="B457" s="41">
        <v>170</v>
      </c>
      <c r="C457" s="41">
        <v>170</v>
      </c>
      <c r="D457" s="14">
        <f t="shared" si="118"/>
        <v>135.94999999999999</v>
      </c>
      <c r="E457" s="14">
        <f t="shared" si="119"/>
        <v>118.95</v>
      </c>
      <c r="F457" s="14">
        <f t="shared" si="120"/>
        <v>101.95</v>
      </c>
      <c r="G457" s="14" t="s">
        <v>20</v>
      </c>
      <c r="I457" s="37" t="s">
        <v>1238</v>
      </c>
      <c r="J457" s="32" t="s">
        <v>606</v>
      </c>
      <c r="K457" s="32" t="s">
        <v>456</v>
      </c>
      <c r="L457" s="32" t="s">
        <v>1134</v>
      </c>
      <c r="M457" s="32" t="s">
        <v>617</v>
      </c>
      <c r="N457" s="32" t="s">
        <v>1820</v>
      </c>
      <c r="O457" s="46" t="s">
        <v>1575</v>
      </c>
      <c r="P457" s="12"/>
      <c r="Q457" s="34"/>
      <c r="R457" s="30">
        <f t="shared" si="121"/>
        <v>85</v>
      </c>
      <c r="S457" s="15">
        <f t="shared" si="122"/>
        <v>170</v>
      </c>
      <c r="T457" s="16">
        <f t="shared" si="123"/>
        <v>170</v>
      </c>
    </row>
    <row r="458" spans="1:20" ht="16.5" customHeight="1" x14ac:dyDescent="0.25">
      <c r="A458" s="41">
        <v>80</v>
      </c>
      <c r="B458" s="41">
        <v>160</v>
      </c>
      <c r="C458" s="41">
        <v>160</v>
      </c>
      <c r="D458" s="14">
        <f t="shared" ref="D458:D476" si="124">CEILING((C458*0.8),1)-0.05</f>
        <v>127.95</v>
      </c>
      <c r="E458" s="14">
        <f t="shared" ref="E458:E476" si="125">CEILING((C458*0.7),1)-0.05</f>
        <v>111.95</v>
      </c>
      <c r="F458" s="14">
        <f t="shared" ref="F458:F476" si="126">CEILING((C458*0.6),1)-0.05</f>
        <v>95.95</v>
      </c>
      <c r="G458" s="14" t="s">
        <v>20</v>
      </c>
      <c r="I458" s="37" t="s">
        <v>1238</v>
      </c>
      <c r="J458" s="32" t="s">
        <v>606</v>
      </c>
      <c r="K458" s="32" t="s">
        <v>1174</v>
      </c>
      <c r="L458" s="32" t="s">
        <v>1134</v>
      </c>
      <c r="M458" s="32" t="s">
        <v>733</v>
      </c>
      <c r="N458" s="32" t="s">
        <v>1209</v>
      </c>
      <c r="O458" s="46" t="s">
        <v>1576</v>
      </c>
      <c r="P458" s="12"/>
      <c r="Q458" s="34"/>
      <c r="R458" s="30">
        <f t="shared" ref="R458:R476" si="127">A458</f>
        <v>80</v>
      </c>
      <c r="S458" s="15">
        <f t="shared" ref="S458:S476" si="128">B458</f>
        <v>160</v>
      </c>
      <c r="T458" s="16">
        <f t="shared" ref="T458:T476" si="129">IF(QUANTUM=1,C458,IF(QUANTUM=2,D458,IF(QUANTUM=3,E458,IF(QUANTUM=4,F458,IF(QUANTUM=5,G458)))))</f>
        <v>160</v>
      </c>
    </row>
    <row r="459" spans="1:20" ht="16.5" customHeight="1" x14ac:dyDescent="0.25">
      <c r="A459" s="41">
        <v>80</v>
      </c>
      <c r="B459" s="41">
        <v>160</v>
      </c>
      <c r="C459" s="41">
        <v>160</v>
      </c>
      <c r="D459" s="14">
        <f t="shared" si="124"/>
        <v>127.95</v>
      </c>
      <c r="E459" s="14">
        <f t="shared" si="125"/>
        <v>111.95</v>
      </c>
      <c r="F459" s="14">
        <f t="shared" si="126"/>
        <v>95.95</v>
      </c>
      <c r="G459" s="14" t="s">
        <v>20</v>
      </c>
      <c r="I459" s="37" t="s">
        <v>1238</v>
      </c>
      <c r="J459" s="32" t="s">
        <v>606</v>
      </c>
      <c r="K459" s="32" t="s">
        <v>1174</v>
      </c>
      <c r="L459" s="32" t="s">
        <v>1134</v>
      </c>
      <c r="M459" s="32" t="s">
        <v>734</v>
      </c>
      <c r="N459" s="32" t="s">
        <v>1821</v>
      </c>
      <c r="O459" s="46" t="s">
        <v>1576</v>
      </c>
      <c r="P459" s="12"/>
      <c r="Q459" s="34"/>
      <c r="R459" s="30">
        <f t="shared" si="127"/>
        <v>80</v>
      </c>
      <c r="S459" s="15">
        <f t="shared" si="128"/>
        <v>160</v>
      </c>
      <c r="T459" s="16">
        <f t="shared" si="129"/>
        <v>160</v>
      </c>
    </row>
    <row r="460" spans="1:20" ht="16.5" customHeight="1" x14ac:dyDescent="0.25">
      <c r="A460" s="41">
        <v>30</v>
      </c>
      <c r="B460" s="41">
        <v>60</v>
      </c>
      <c r="C460" s="41">
        <v>60</v>
      </c>
      <c r="D460" s="14">
        <f t="shared" si="124"/>
        <v>47.95</v>
      </c>
      <c r="E460" s="14">
        <f t="shared" si="125"/>
        <v>41.95</v>
      </c>
      <c r="F460" s="14">
        <f t="shared" si="126"/>
        <v>35.950000000000003</v>
      </c>
      <c r="G460" s="14" t="s">
        <v>20</v>
      </c>
      <c r="I460" s="37" t="s">
        <v>1238</v>
      </c>
      <c r="J460" s="32" t="s">
        <v>606</v>
      </c>
      <c r="K460" s="32" t="s">
        <v>1174</v>
      </c>
      <c r="L460" s="32" t="s">
        <v>1152</v>
      </c>
      <c r="M460" s="32" t="s">
        <v>735</v>
      </c>
      <c r="N460" s="32" t="s">
        <v>1210</v>
      </c>
      <c r="O460" s="46" t="s">
        <v>1577</v>
      </c>
      <c r="P460" s="12"/>
      <c r="Q460" s="34"/>
      <c r="R460" s="30">
        <f t="shared" si="127"/>
        <v>30</v>
      </c>
      <c r="S460" s="15">
        <f t="shared" si="128"/>
        <v>60</v>
      </c>
      <c r="T460" s="16">
        <f t="shared" si="129"/>
        <v>60</v>
      </c>
    </row>
    <row r="461" spans="1:20" ht="16.5" customHeight="1" x14ac:dyDescent="0.25">
      <c r="A461" s="41">
        <v>30</v>
      </c>
      <c r="B461" s="41">
        <v>60</v>
      </c>
      <c r="C461" s="41">
        <v>60</v>
      </c>
      <c r="D461" s="14">
        <f t="shared" si="124"/>
        <v>47.95</v>
      </c>
      <c r="E461" s="14">
        <f t="shared" si="125"/>
        <v>41.95</v>
      </c>
      <c r="F461" s="14">
        <f t="shared" si="126"/>
        <v>35.950000000000003</v>
      </c>
      <c r="G461" s="14" t="s">
        <v>20</v>
      </c>
      <c r="I461" s="37" t="s">
        <v>1238</v>
      </c>
      <c r="J461" s="32" t="s">
        <v>606</v>
      </c>
      <c r="K461" s="32" t="s">
        <v>1174</v>
      </c>
      <c r="L461" s="32" t="s">
        <v>1152</v>
      </c>
      <c r="M461" s="32" t="s">
        <v>736</v>
      </c>
      <c r="N461" s="32" t="s">
        <v>737</v>
      </c>
      <c r="O461" s="46" t="s">
        <v>1577</v>
      </c>
      <c r="P461" s="12"/>
      <c r="Q461" s="34"/>
      <c r="R461" s="30">
        <f t="shared" si="127"/>
        <v>30</v>
      </c>
      <c r="S461" s="15">
        <f t="shared" si="128"/>
        <v>60</v>
      </c>
      <c r="T461" s="16">
        <f t="shared" si="129"/>
        <v>60</v>
      </c>
    </row>
    <row r="462" spans="1:20" ht="16.5" customHeight="1" x14ac:dyDescent="0.25">
      <c r="A462" s="41">
        <v>30</v>
      </c>
      <c r="B462" s="41">
        <v>60</v>
      </c>
      <c r="C462" s="41">
        <v>60</v>
      </c>
      <c r="D462" s="14">
        <f t="shared" si="124"/>
        <v>47.95</v>
      </c>
      <c r="E462" s="14">
        <f t="shared" si="125"/>
        <v>41.95</v>
      </c>
      <c r="F462" s="14">
        <f t="shared" si="126"/>
        <v>35.950000000000003</v>
      </c>
      <c r="G462" s="14" t="s">
        <v>20</v>
      </c>
      <c r="I462" s="37" t="s">
        <v>1238</v>
      </c>
      <c r="J462" s="32" t="s">
        <v>606</v>
      </c>
      <c r="K462" s="32" t="s">
        <v>1174</v>
      </c>
      <c r="L462" s="32" t="s">
        <v>1152</v>
      </c>
      <c r="M462" s="32" t="s">
        <v>738</v>
      </c>
      <c r="N462" s="32" t="s">
        <v>739</v>
      </c>
      <c r="O462" s="46" t="s">
        <v>1577</v>
      </c>
      <c r="P462" s="12"/>
      <c r="Q462" s="34"/>
      <c r="R462" s="30">
        <f t="shared" si="127"/>
        <v>30</v>
      </c>
      <c r="S462" s="15">
        <f t="shared" si="128"/>
        <v>60</v>
      </c>
      <c r="T462" s="16">
        <f t="shared" si="129"/>
        <v>60</v>
      </c>
    </row>
    <row r="463" spans="1:20" ht="16.5" customHeight="1" x14ac:dyDescent="0.25">
      <c r="A463" s="41">
        <v>30</v>
      </c>
      <c r="B463" s="41">
        <v>60</v>
      </c>
      <c r="C463" s="41">
        <v>60</v>
      </c>
      <c r="D463" s="14">
        <f t="shared" si="124"/>
        <v>47.95</v>
      </c>
      <c r="E463" s="14">
        <f t="shared" si="125"/>
        <v>41.95</v>
      </c>
      <c r="F463" s="14">
        <f t="shared" si="126"/>
        <v>35.950000000000003</v>
      </c>
      <c r="G463" s="14" t="s">
        <v>20</v>
      </c>
      <c r="I463" s="37" t="s">
        <v>1238</v>
      </c>
      <c r="J463" s="32" t="s">
        <v>606</v>
      </c>
      <c r="K463" s="32" t="s">
        <v>1174</v>
      </c>
      <c r="L463" s="32" t="s">
        <v>1152</v>
      </c>
      <c r="M463" s="32" t="s">
        <v>740</v>
      </c>
      <c r="N463" s="32" t="s">
        <v>741</v>
      </c>
      <c r="O463" s="46" t="s">
        <v>1577</v>
      </c>
      <c r="P463" s="12"/>
      <c r="Q463" s="34"/>
      <c r="R463" s="30">
        <f t="shared" si="127"/>
        <v>30</v>
      </c>
      <c r="S463" s="15">
        <f t="shared" si="128"/>
        <v>60</v>
      </c>
      <c r="T463" s="16">
        <f t="shared" si="129"/>
        <v>60</v>
      </c>
    </row>
    <row r="464" spans="1:20" ht="16.5" customHeight="1" x14ac:dyDescent="0.25">
      <c r="A464" s="41">
        <v>30</v>
      </c>
      <c r="B464" s="41">
        <v>60</v>
      </c>
      <c r="C464" s="41">
        <v>60</v>
      </c>
      <c r="D464" s="14">
        <f t="shared" si="124"/>
        <v>47.95</v>
      </c>
      <c r="E464" s="14">
        <f t="shared" si="125"/>
        <v>41.95</v>
      </c>
      <c r="F464" s="14">
        <f t="shared" si="126"/>
        <v>35.950000000000003</v>
      </c>
      <c r="G464" s="14" t="s">
        <v>20</v>
      </c>
      <c r="I464" s="37" t="s">
        <v>1238</v>
      </c>
      <c r="J464" s="32" t="s">
        <v>606</v>
      </c>
      <c r="K464" s="32" t="s">
        <v>1174</v>
      </c>
      <c r="L464" s="32" t="s">
        <v>1152</v>
      </c>
      <c r="M464" s="32" t="s">
        <v>742</v>
      </c>
      <c r="N464" s="32" t="s">
        <v>1210</v>
      </c>
      <c r="O464" s="46" t="s">
        <v>1577</v>
      </c>
      <c r="P464" s="12"/>
      <c r="Q464" s="34"/>
      <c r="R464" s="30">
        <f t="shared" si="127"/>
        <v>30</v>
      </c>
      <c r="S464" s="15">
        <f t="shared" si="128"/>
        <v>60</v>
      </c>
      <c r="T464" s="16">
        <f t="shared" si="129"/>
        <v>60</v>
      </c>
    </row>
    <row r="465" spans="1:20" ht="16.5" customHeight="1" x14ac:dyDescent="0.25">
      <c r="A465" s="41">
        <v>30</v>
      </c>
      <c r="B465" s="41">
        <v>60</v>
      </c>
      <c r="C465" s="41">
        <v>60</v>
      </c>
      <c r="D465" s="14">
        <f t="shared" si="124"/>
        <v>47.95</v>
      </c>
      <c r="E465" s="14">
        <f t="shared" si="125"/>
        <v>41.95</v>
      </c>
      <c r="F465" s="14">
        <f t="shared" si="126"/>
        <v>35.950000000000003</v>
      </c>
      <c r="G465" s="14" t="s">
        <v>20</v>
      </c>
      <c r="I465" s="37" t="s">
        <v>1238</v>
      </c>
      <c r="J465" s="32" t="s">
        <v>606</v>
      </c>
      <c r="K465" s="32" t="s">
        <v>1174</v>
      </c>
      <c r="L465" s="32" t="s">
        <v>1152</v>
      </c>
      <c r="M465" s="32" t="s">
        <v>743</v>
      </c>
      <c r="N465" s="32" t="s">
        <v>737</v>
      </c>
      <c r="O465" s="46" t="s">
        <v>1577</v>
      </c>
      <c r="P465" s="12"/>
      <c r="Q465" s="34"/>
      <c r="R465" s="30">
        <f t="shared" si="127"/>
        <v>30</v>
      </c>
      <c r="S465" s="15">
        <f t="shared" si="128"/>
        <v>60</v>
      </c>
      <c r="T465" s="16">
        <f t="shared" si="129"/>
        <v>60</v>
      </c>
    </row>
    <row r="466" spans="1:20" ht="16.5" customHeight="1" x14ac:dyDescent="0.25">
      <c r="A466" s="41">
        <v>30</v>
      </c>
      <c r="B466" s="41">
        <v>60</v>
      </c>
      <c r="C466" s="41">
        <v>60</v>
      </c>
      <c r="D466" s="14">
        <f t="shared" si="124"/>
        <v>47.95</v>
      </c>
      <c r="E466" s="14">
        <f t="shared" si="125"/>
        <v>41.95</v>
      </c>
      <c r="F466" s="14">
        <f t="shared" si="126"/>
        <v>35.950000000000003</v>
      </c>
      <c r="G466" s="14" t="s">
        <v>20</v>
      </c>
      <c r="I466" s="37" t="s">
        <v>1238</v>
      </c>
      <c r="J466" s="32" t="s">
        <v>606</v>
      </c>
      <c r="K466" s="32" t="s">
        <v>1174</v>
      </c>
      <c r="L466" s="32" t="s">
        <v>1152</v>
      </c>
      <c r="M466" s="32" t="s">
        <v>744</v>
      </c>
      <c r="N466" s="32" t="s">
        <v>1847</v>
      </c>
      <c r="O466" s="46" t="s">
        <v>1577</v>
      </c>
      <c r="P466" s="12"/>
      <c r="Q466" s="34"/>
      <c r="R466" s="30">
        <f t="shared" si="127"/>
        <v>30</v>
      </c>
      <c r="S466" s="15">
        <f t="shared" si="128"/>
        <v>60</v>
      </c>
      <c r="T466" s="16">
        <f t="shared" si="129"/>
        <v>60</v>
      </c>
    </row>
    <row r="467" spans="1:20" ht="16.5" customHeight="1" x14ac:dyDescent="0.25">
      <c r="A467" s="41">
        <v>25</v>
      </c>
      <c r="B467" s="41">
        <v>50</v>
      </c>
      <c r="C467" s="41">
        <v>50</v>
      </c>
      <c r="D467" s="14">
        <f t="shared" si="124"/>
        <v>39.950000000000003</v>
      </c>
      <c r="E467" s="14">
        <f t="shared" si="125"/>
        <v>34.950000000000003</v>
      </c>
      <c r="F467" s="14">
        <f t="shared" si="126"/>
        <v>29.95</v>
      </c>
      <c r="G467" s="14" t="s">
        <v>20</v>
      </c>
      <c r="I467" s="37" t="s">
        <v>1238</v>
      </c>
      <c r="J467" s="32" t="s">
        <v>606</v>
      </c>
      <c r="K467" s="32" t="s">
        <v>1174</v>
      </c>
      <c r="L467" s="32" t="s">
        <v>1152</v>
      </c>
      <c r="M467" s="32" t="s">
        <v>745</v>
      </c>
      <c r="N467" s="32" t="s">
        <v>746</v>
      </c>
      <c r="O467" s="46" t="s">
        <v>1577</v>
      </c>
      <c r="P467" s="12"/>
      <c r="Q467" s="34"/>
      <c r="R467" s="30">
        <f t="shared" si="127"/>
        <v>25</v>
      </c>
      <c r="S467" s="15">
        <f t="shared" si="128"/>
        <v>50</v>
      </c>
      <c r="T467" s="16">
        <f t="shared" si="129"/>
        <v>50</v>
      </c>
    </row>
    <row r="468" spans="1:20" ht="16.5" customHeight="1" x14ac:dyDescent="0.25">
      <c r="A468" s="41">
        <v>25</v>
      </c>
      <c r="B468" s="41">
        <v>50</v>
      </c>
      <c r="C468" s="41">
        <v>50</v>
      </c>
      <c r="D468" s="14">
        <f t="shared" si="124"/>
        <v>39.950000000000003</v>
      </c>
      <c r="E468" s="14">
        <f t="shared" si="125"/>
        <v>34.950000000000003</v>
      </c>
      <c r="F468" s="14">
        <f t="shared" si="126"/>
        <v>29.95</v>
      </c>
      <c r="G468" s="14" t="s">
        <v>20</v>
      </c>
      <c r="I468" s="37" t="s">
        <v>1238</v>
      </c>
      <c r="J468" s="32" t="s">
        <v>606</v>
      </c>
      <c r="K468" s="32" t="s">
        <v>1174</v>
      </c>
      <c r="L468" s="32" t="s">
        <v>1152</v>
      </c>
      <c r="M468" s="32" t="s">
        <v>747</v>
      </c>
      <c r="N468" s="32" t="s">
        <v>748</v>
      </c>
      <c r="O468" s="46" t="s">
        <v>1577</v>
      </c>
      <c r="P468" s="12"/>
      <c r="Q468" s="34"/>
      <c r="R468" s="30">
        <f t="shared" si="127"/>
        <v>25</v>
      </c>
      <c r="S468" s="15">
        <f t="shared" si="128"/>
        <v>50</v>
      </c>
      <c r="T468" s="16">
        <f t="shared" si="129"/>
        <v>50</v>
      </c>
    </row>
    <row r="469" spans="1:20" ht="16.5" customHeight="1" x14ac:dyDescent="0.25">
      <c r="A469" s="41">
        <v>45</v>
      </c>
      <c r="B469" s="41">
        <v>90</v>
      </c>
      <c r="C469" s="41">
        <v>90</v>
      </c>
      <c r="D469" s="14">
        <f t="shared" si="124"/>
        <v>71.95</v>
      </c>
      <c r="E469" s="14">
        <f t="shared" si="125"/>
        <v>62.95</v>
      </c>
      <c r="F469" s="14">
        <f t="shared" si="126"/>
        <v>53.95</v>
      </c>
      <c r="G469" s="14" t="s">
        <v>20</v>
      </c>
      <c r="I469" s="37" t="s">
        <v>1238</v>
      </c>
      <c r="J469" s="32" t="s">
        <v>606</v>
      </c>
      <c r="K469" s="32" t="s">
        <v>1174</v>
      </c>
      <c r="L469" s="32" t="s">
        <v>1153</v>
      </c>
      <c r="M469" s="32" t="s">
        <v>749</v>
      </c>
      <c r="N469" s="32" t="s">
        <v>750</v>
      </c>
      <c r="O469" s="46" t="s">
        <v>1576</v>
      </c>
      <c r="P469" s="12"/>
      <c r="Q469" s="34"/>
      <c r="R469" s="30">
        <f t="shared" si="127"/>
        <v>45</v>
      </c>
      <c r="S469" s="15">
        <f t="shared" si="128"/>
        <v>90</v>
      </c>
      <c r="T469" s="16">
        <f t="shared" si="129"/>
        <v>90</v>
      </c>
    </row>
    <row r="470" spans="1:20" ht="16.5" customHeight="1" x14ac:dyDescent="0.25">
      <c r="A470" s="41">
        <v>45</v>
      </c>
      <c r="B470" s="41">
        <v>90</v>
      </c>
      <c r="C470" s="41">
        <v>90</v>
      </c>
      <c r="D470" s="14">
        <f t="shared" si="124"/>
        <v>71.95</v>
      </c>
      <c r="E470" s="14">
        <f t="shared" si="125"/>
        <v>62.95</v>
      </c>
      <c r="F470" s="14">
        <f t="shared" si="126"/>
        <v>53.95</v>
      </c>
      <c r="G470" s="14" t="s">
        <v>20</v>
      </c>
      <c r="I470" s="37" t="s">
        <v>1238</v>
      </c>
      <c r="J470" s="32" t="s">
        <v>606</v>
      </c>
      <c r="K470" s="32" t="s">
        <v>1174</v>
      </c>
      <c r="L470" s="32" t="s">
        <v>1153</v>
      </c>
      <c r="M470" s="32" t="s">
        <v>751</v>
      </c>
      <c r="N470" s="32" t="s">
        <v>1211</v>
      </c>
      <c r="O470" s="46" t="s">
        <v>1576</v>
      </c>
      <c r="P470" s="12"/>
      <c r="Q470" s="34"/>
      <c r="R470" s="30">
        <f t="shared" si="127"/>
        <v>45</v>
      </c>
      <c r="S470" s="15">
        <f t="shared" si="128"/>
        <v>90</v>
      </c>
      <c r="T470" s="16">
        <f t="shared" si="129"/>
        <v>90</v>
      </c>
    </row>
    <row r="471" spans="1:20" ht="16.5" customHeight="1" x14ac:dyDescent="0.25">
      <c r="A471" s="41">
        <v>45</v>
      </c>
      <c r="B471" s="41">
        <v>90</v>
      </c>
      <c r="C471" s="41">
        <v>90</v>
      </c>
      <c r="D471" s="14">
        <f t="shared" si="124"/>
        <v>71.95</v>
      </c>
      <c r="E471" s="14">
        <f t="shared" si="125"/>
        <v>62.95</v>
      </c>
      <c r="F471" s="14">
        <f t="shared" si="126"/>
        <v>53.95</v>
      </c>
      <c r="G471" s="14" t="s">
        <v>20</v>
      </c>
      <c r="I471" s="37" t="s">
        <v>1238</v>
      </c>
      <c r="J471" s="32" t="s">
        <v>606</v>
      </c>
      <c r="K471" s="32" t="s">
        <v>1174</v>
      </c>
      <c r="L471" s="32" t="s">
        <v>1153</v>
      </c>
      <c r="M471" s="32" t="s">
        <v>752</v>
      </c>
      <c r="N471" s="32" t="s">
        <v>753</v>
      </c>
      <c r="O471" s="46" t="s">
        <v>1576</v>
      </c>
      <c r="P471" s="12"/>
      <c r="Q471" s="34"/>
      <c r="R471" s="30">
        <f t="shared" si="127"/>
        <v>45</v>
      </c>
      <c r="S471" s="15">
        <f t="shared" si="128"/>
        <v>90</v>
      </c>
      <c r="T471" s="16">
        <f t="shared" si="129"/>
        <v>90</v>
      </c>
    </row>
    <row r="472" spans="1:20" ht="16.5" customHeight="1" x14ac:dyDescent="0.25">
      <c r="A472" s="41">
        <v>45</v>
      </c>
      <c r="B472" s="41">
        <v>90</v>
      </c>
      <c r="C472" s="41">
        <v>90</v>
      </c>
      <c r="D472" s="14">
        <f t="shared" si="124"/>
        <v>71.95</v>
      </c>
      <c r="E472" s="14">
        <f t="shared" si="125"/>
        <v>62.95</v>
      </c>
      <c r="F472" s="14">
        <f t="shared" si="126"/>
        <v>53.95</v>
      </c>
      <c r="G472" s="14" t="s">
        <v>20</v>
      </c>
      <c r="I472" s="37" t="s">
        <v>1238</v>
      </c>
      <c r="J472" s="32" t="s">
        <v>606</v>
      </c>
      <c r="K472" s="32" t="s">
        <v>1174</v>
      </c>
      <c r="L472" s="32" t="s">
        <v>1153</v>
      </c>
      <c r="M472" s="32" t="s">
        <v>754</v>
      </c>
      <c r="N472" s="32" t="s">
        <v>755</v>
      </c>
      <c r="O472" s="46" t="s">
        <v>1576</v>
      </c>
      <c r="P472" s="12"/>
      <c r="Q472" s="34"/>
      <c r="R472" s="30">
        <f t="shared" si="127"/>
        <v>45</v>
      </c>
      <c r="S472" s="15">
        <f t="shared" si="128"/>
        <v>90</v>
      </c>
      <c r="T472" s="16">
        <f t="shared" si="129"/>
        <v>90</v>
      </c>
    </row>
    <row r="473" spans="1:20" ht="16.5" customHeight="1" x14ac:dyDescent="0.25">
      <c r="A473" s="41">
        <v>35</v>
      </c>
      <c r="B473" s="41">
        <v>70</v>
      </c>
      <c r="C473" s="41">
        <v>70</v>
      </c>
      <c r="D473" s="14">
        <f t="shared" si="124"/>
        <v>55.95</v>
      </c>
      <c r="E473" s="14">
        <f t="shared" si="125"/>
        <v>48.95</v>
      </c>
      <c r="F473" s="14">
        <f t="shared" si="126"/>
        <v>41.95</v>
      </c>
      <c r="G473" s="14" t="s">
        <v>20</v>
      </c>
      <c r="I473" s="37" t="s">
        <v>1238</v>
      </c>
      <c r="J473" s="32" t="s">
        <v>606</v>
      </c>
      <c r="K473" s="32" t="s">
        <v>1174</v>
      </c>
      <c r="L473" s="32" t="s">
        <v>1153</v>
      </c>
      <c r="M473" s="32" t="s">
        <v>756</v>
      </c>
      <c r="N473" s="32" t="s">
        <v>757</v>
      </c>
      <c r="O473" s="46" t="s">
        <v>1576</v>
      </c>
      <c r="P473" s="12"/>
      <c r="Q473" s="34"/>
      <c r="R473" s="30">
        <f t="shared" si="127"/>
        <v>35</v>
      </c>
      <c r="S473" s="15">
        <f t="shared" si="128"/>
        <v>70</v>
      </c>
      <c r="T473" s="16">
        <f t="shared" si="129"/>
        <v>70</v>
      </c>
    </row>
    <row r="474" spans="1:20" ht="16.5" customHeight="1" x14ac:dyDescent="0.25">
      <c r="A474" s="41">
        <v>35</v>
      </c>
      <c r="B474" s="41">
        <v>70</v>
      </c>
      <c r="C474" s="41">
        <v>70</v>
      </c>
      <c r="D474" s="14">
        <f t="shared" si="124"/>
        <v>55.95</v>
      </c>
      <c r="E474" s="14">
        <f t="shared" si="125"/>
        <v>48.95</v>
      </c>
      <c r="F474" s="14">
        <f t="shared" si="126"/>
        <v>41.95</v>
      </c>
      <c r="G474" s="14" t="s">
        <v>20</v>
      </c>
      <c r="I474" s="37" t="s">
        <v>1238</v>
      </c>
      <c r="J474" s="32" t="s">
        <v>606</v>
      </c>
      <c r="K474" s="32" t="s">
        <v>1174</v>
      </c>
      <c r="L474" s="32" t="s">
        <v>1153</v>
      </c>
      <c r="M474" s="32" t="s">
        <v>758</v>
      </c>
      <c r="N474" s="32" t="s">
        <v>759</v>
      </c>
      <c r="O474" s="46" t="s">
        <v>1576</v>
      </c>
      <c r="P474" s="12"/>
      <c r="Q474" s="34"/>
      <c r="R474" s="30">
        <f t="shared" si="127"/>
        <v>35</v>
      </c>
      <c r="S474" s="15">
        <f t="shared" si="128"/>
        <v>70</v>
      </c>
      <c r="T474" s="16">
        <f t="shared" si="129"/>
        <v>70</v>
      </c>
    </row>
    <row r="475" spans="1:20" ht="16.5" customHeight="1" x14ac:dyDescent="0.25">
      <c r="A475" s="41">
        <v>35</v>
      </c>
      <c r="B475" s="41">
        <v>70</v>
      </c>
      <c r="C475" s="41">
        <v>70</v>
      </c>
      <c r="D475" s="14">
        <f t="shared" si="124"/>
        <v>55.95</v>
      </c>
      <c r="E475" s="14">
        <f t="shared" si="125"/>
        <v>48.95</v>
      </c>
      <c r="F475" s="14">
        <f t="shared" si="126"/>
        <v>41.95</v>
      </c>
      <c r="G475" s="14" t="s">
        <v>20</v>
      </c>
      <c r="I475" s="37" t="s">
        <v>1238</v>
      </c>
      <c r="J475" s="32" t="s">
        <v>606</v>
      </c>
      <c r="K475" s="32" t="s">
        <v>1174</v>
      </c>
      <c r="L475" s="32" t="s">
        <v>1153</v>
      </c>
      <c r="M475" s="32" t="s">
        <v>760</v>
      </c>
      <c r="N475" s="32" t="s">
        <v>1212</v>
      </c>
      <c r="O475" s="46" t="s">
        <v>1576</v>
      </c>
      <c r="P475" s="12"/>
      <c r="Q475" s="34"/>
      <c r="R475" s="30">
        <f t="shared" si="127"/>
        <v>35</v>
      </c>
      <c r="S475" s="15">
        <f t="shared" si="128"/>
        <v>70</v>
      </c>
      <c r="T475" s="16">
        <f t="shared" si="129"/>
        <v>70</v>
      </c>
    </row>
    <row r="476" spans="1:20" ht="16.5" customHeight="1" x14ac:dyDescent="0.25">
      <c r="A476" s="41">
        <v>35</v>
      </c>
      <c r="B476" s="41">
        <v>70</v>
      </c>
      <c r="C476" s="41">
        <v>70</v>
      </c>
      <c r="D476" s="14">
        <f t="shared" si="124"/>
        <v>55.95</v>
      </c>
      <c r="E476" s="14">
        <f t="shared" si="125"/>
        <v>48.95</v>
      </c>
      <c r="F476" s="14">
        <f t="shared" si="126"/>
        <v>41.95</v>
      </c>
      <c r="G476" s="14" t="s">
        <v>20</v>
      </c>
      <c r="I476" s="37" t="s">
        <v>1238</v>
      </c>
      <c r="J476" s="32" t="s">
        <v>606</v>
      </c>
      <c r="K476" s="32" t="s">
        <v>1174</v>
      </c>
      <c r="L476" s="32" t="s">
        <v>1153</v>
      </c>
      <c r="M476" s="32" t="s">
        <v>761</v>
      </c>
      <c r="N476" s="32" t="s">
        <v>762</v>
      </c>
      <c r="O476" s="46" t="s">
        <v>1576</v>
      </c>
      <c r="P476" s="12"/>
      <c r="Q476" s="34"/>
      <c r="R476" s="30">
        <f t="shared" si="127"/>
        <v>35</v>
      </c>
      <c r="S476" s="15">
        <f t="shared" si="128"/>
        <v>70</v>
      </c>
      <c r="T476" s="16">
        <f t="shared" si="129"/>
        <v>70</v>
      </c>
    </row>
    <row r="477" spans="1:20" ht="16.5" customHeight="1" x14ac:dyDescent="0.25">
      <c r="A477" s="41">
        <v>80</v>
      </c>
      <c r="B477" s="41">
        <v>160</v>
      </c>
      <c r="C477" s="41">
        <v>160</v>
      </c>
      <c r="D477" s="14">
        <f t="shared" ref="D477:D508" si="130">CEILING((C477*0.8),1)-0.05</f>
        <v>127.95</v>
      </c>
      <c r="E477" s="14">
        <f t="shared" ref="E477:E508" si="131">CEILING((C477*0.7),1)-0.05</f>
        <v>111.95</v>
      </c>
      <c r="F477" s="14">
        <f t="shared" ref="F477:F508" si="132">CEILING((C477*0.6),1)-0.05</f>
        <v>95.95</v>
      </c>
      <c r="G477" s="14" t="s">
        <v>20</v>
      </c>
      <c r="I477" s="37" t="s">
        <v>1238</v>
      </c>
      <c r="J477" s="32" t="s">
        <v>852</v>
      </c>
      <c r="K477" s="32" t="s">
        <v>854</v>
      </c>
      <c r="L477" s="32" t="s">
        <v>1172</v>
      </c>
      <c r="M477" s="32" t="s">
        <v>859</v>
      </c>
      <c r="N477" s="32" t="s">
        <v>1578</v>
      </c>
      <c r="O477" s="46" t="s">
        <v>860</v>
      </c>
      <c r="P477" s="12"/>
      <c r="Q477" s="34"/>
      <c r="R477" s="30">
        <f t="shared" ref="R477:R508" si="133">A477</f>
        <v>80</v>
      </c>
      <c r="S477" s="15">
        <f t="shared" ref="S477:S508" si="134">B477</f>
        <v>160</v>
      </c>
      <c r="T477" s="16">
        <f t="shared" ref="T477:T508" si="135">IF(QUANTUM=1,C477,IF(QUANTUM=2,D477,IF(QUANTUM=3,E477,IF(QUANTUM=4,F477,IF(QUANTUM=5,G477)))))</f>
        <v>160</v>
      </c>
    </row>
    <row r="478" spans="1:20" ht="16.5" customHeight="1" x14ac:dyDescent="0.25">
      <c r="A478" s="41">
        <v>80</v>
      </c>
      <c r="B478" s="41">
        <v>160</v>
      </c>
      <c r="C478" s="41">
        <v>160</v>
      </c>
      <c r="D478" s="14">
        <f t="shared" si="130"/>
        <v>127.95</v>
      </c>
      <c r="E478" s="14">
        <f t="shared" si="131"/>
        <v>111.95</v>
      </c>
      <c r="F478" s="14">
        <f t="shared" si="132"/>
        <v>95.95</v>
      </c>
      <c r="G478" s="14" t="s">
        <v>20</v>
      </c>
      <c r="I478" s="37" t="s">
        <v>1238</v>
      </c>
      <c r="J478" s="32" t="s">
        <v>852</v>
      </c>
      <c r="K478" s="32" t="s">
        <v>854</v>
      </c>
      <c r="L478" s="32" t="s">
        <v>1172</v>
      </c>
      <c r="M478" s="32" t="s">
        <v>861</v>
      </c>
      <c r="N478" s="32" t="s">
        <v>1579</v>
      </c>
      <c r="O478" s="46" t="s">
        <v>860</v>
      </c>
      <c r="P478" s="12"/>
      <c r="Q478" s="34"/>
      <c r="R478" s="30">
        <f t="shared" si="133"/>
        <v>80</v>
      </c>
      <c r="S478" s="15">
        <f t="shared" si="134"/>
        <v>160</v>
      </c>
      <c r="T478" s="16">
        <f t="shared" si="135"/>
        <v>160</v>
      </c>
    </row>
    <row r="479" spans="1:20" ht="16.5" customHeight="1" x14ac:dyDescent="0.25">
      <c r="A479" s="41">
        <v>80</v>
      </c>
      <c r="B479" s="41">
        <v>160</v>
      </c>
      <c r="C479" s="41">
        <v>160</v>
      </c>
      <c r="D479" s="14">
        <f t="shared" si="130"/>
        <v>127.95</v>
      </c>
      <c r="E479" s="14">
        <f t="shared" si="131"/>
        <v>111.95</v>
      </c>
      <c r="F479" s="14">
        <f t="shared" si="132"/>
        <v>95.95</v>
      </c>
      <c r="G479" s="14" t="s">
        <v>20</v>
      </c>
      <c r="I479" s="37" t="s">
        <v>1238</v>
      </c>
      <c r="J479" s="32" t="s">
        <v>852</v>
      </c>
      <c r="K479" s="32" t="s">
        <v>855</v>
      </c>
      <c r="L479" s="32" t="s">
        <v>1172</v>
      </c>
      <c r="M479" s="32" t="s">
        <v>862</v>
      </c>
      <c r="N479" s="32" t="s">
        <v>1580</v>
      </c>
      <c r="O479" s="46" t="s">
        <v>863</v>
      </c>
      <c r="P479" s="12"/>
      <c r="Q479" s="34"/>
      <c r="R479" s="30">
        <f t="shared" si="133"/>
        <v>80</v>
      </c>
      <c r="S479" s="15">
        <f t="shared" si="134"/>
        <v>160</v>
      </c>
      <c r="T479" s="16">
        <f t="shared" si="135"/>
        <v>160</v>
      </c>
    </row>
    <row r="480" spans="1:20" ht="16.5" customHeight="1" x14ac:dyDescent="0.25">
      <c r="A480" s="41">
        <v>80</v>
      </c>
      <c r="B480" s="41">
        <v>160</v>
      </c>
      <c r="C480" s="41">
        <v>160</v>
      </c>
      <c r="D480" s="14">
        <f t="shared" si="130"/>
        <v>127.95</v>
      </c>
      <c r="E480" s="14">
        <f t="shared" si="131"/>
        <v>111.95</v>
      </c>
      <c r="F480" s="14">
        <f t="shared" si="132"/>
        <v>95.95</v>
      </c>
      <c r="G480" s="14" t="s">
        <v>20</v>
      </c>
      <c r="I480" s="37" t="s">
        <v>1238</v>
      </c>
      <c r="J480" s="32" t="s">
        <v>852</v>
      </c>
      <c r="K480" s="32" t="s">
        <v>855</v>
      </c>
      <c r="L480" s="32" t="s">
        <v>1172</v>
      </c>
      <c r="M480" s="32" t="s">
        <v>864</v>
      </c>
      <c r="N480" s="32" t="s">
        <v>1581</v>
      </c>
      <c r="O480" s="46" t="s">
        <v>863</v>
      </c>
      <c r="P480" s="12"/>
      <c r="Q480" s="34"/>
      <c r="R480" s="30">
        <f t="shared" si="133"/>
        <v>80</v>
      </c>
      <c r="S480" s="15">
        <f t="shared" si="134"/>
        <v>160</v>
      </c>
      <c r="T480" s="16">
        <f t="shared" si="135"/>
        <v>160</v>
      </c>
    </row>
    <row r="481" spans="1:20" ht="16.5" customHeight="1" x14ac:dyDescent="0.25">
      <c r="A481" s="41">
        <v>65</v>
      </c>
      <c r="B481" s="41">
        <v>130</v>
      </c>
      <c r="C481" s="41">
        <v>130</v>
      </c>
      <c r="D481" s="14">
        <f t="shared" si="130"/>
        <v>103.95</v>
      </c>
      <c r="E481" s="14">
        <f t="shared" si="131"/>
        <v>90.95</v>
      </c>
      <c r="F481" s="14">
        <f t="shared" si="132"/>
        <v>77.95</v>
      </c>
      <c r="G481" s="14" t="s">
        <v>20</v>
      </c>
      <c r="I481" s="37" t="s">
        <v>1238</v>
      </c>
      <c r="J481" s="32" t="s">
        <v>852</v>
      </c>
      <c r="K481" s="32" t="s">
        <v>853</v>
      </c>
      <c r="L481" s="32" t="s">
        <v>1172</v>
      </c>
      <c r="M481" s="32" t="s">
        <v>857</v>
      </c>
      <c r="N481" s="32" t="s">
        <v>1582</v>
      </c>
      <c r="O481" s="46" t="s">
        <v>858</v>
      </c>
      <c r="P481" s="12"/>
      <c r="Q481" s="34"/>
      <c r="R481" s="30">
        <f t="shared" si="133"/>
        <v>65</v>
      </c>
      <c r="S481" s="15">
        <f t="shared" si="134"/>
        <v>130</v>
      </c>
      <c r="T481" s="16">
        <f t="shared" si="135"/>
        <v>130</v>
      </c>
    </row>
    <row r="482" spans="1:20" ht="16.5" customHeight="1" x14ac:dyDescent="0.25">
      <c r="A482" s="41">
        <v>50</v>
      </c>
      <c r="B482" s="41">
        <v>100</v>
      </c>
      <c r="C482" s="41">
        <v>100</v>
      </c>
      <c r="D482" s="14">
        <f>CEILING((C482*0.8),1)-0.05</f>
        <v>79.95</v>
      </c>
      <c r="E482" s="14">
        <f>CEILING((C482*0.7),1)-0.05</f>
        <v>69.95</v>
      </c>
      <c r="F482" s="14">
        <f>CEILING((C482*0.6),1)-0.05</f>
        <v>59.95</v>
      </c>
      <c r="G482" s="14" t="s">
        <v>20</v>
      </c>
      <c r="I482" s="37" t="s">
        <v>1238</v>
      </c>
      <c r="J482" s="32" t="s">
        <v>852</v>
      </c>
      <c r="K482" s="32" t="s">
        <v>853</v>
      </c>
      <c r="L482" s="32" t="s">
        <v>1172</v>
      </c>
      <c r="M482" s="32" t="s">
        <v>856</v>
      </c>
      <c r="N482" s="32" t="s">
        <v>1822</v>
      </c>
      <c r="O482" s="46" t="s">
        <v>2211</v>
      </c>
      <c r="P482" s="12"/>
      <c r="Q482" s="34"/>
      <c r="R482" s="30">
        <f>A482</f>
        <v>50</v>
      </c>
      <c r="S482" s="15">
        <f>B482</f>
        <v>100</v>
      </c>
      <c r="T482" s="16">
        <f>IF(QUANTUM=1,C482,IF(QUANTUM=2,D482,IF(QUANTUM=3,E482,IF(QUANTUM=4,F482,IF(QUANTUM=5,G482)))))</f>
        <v>100</v>
      </c>
    </row>
    <row r="483" spans="1:20" ht="16.5" customHeight="1" x14ac:dyDescent="0.25">
      <c r="A483" s="41">
        <v>65</v>
      </c>
      <c r="B483" s="41">
        <v>130</v>
      </c>
      <c r="C483" s="41">
        <v>130</v>
      </c>
      <c r="D483" s="14">
        <f t="shared" si="130"/>
        <v>103.95</v>
      </c>
      <c r="E483" s="14">
        <f t="shared" si="131"/>
        <v>90.95</v>
      </c>
      <c r="F483" s="14">
        <f t="shared" si="132"/>
        <v>77.95</v>
      </c>
      <c r="G483" s="14" t="s">
        <v>20</v>
      </c>
      <c r="I483" s="37" t="s">
        <v>1238</v>
      </c>
      <c r="J483" s="32" t="s">
        <v>852</v>
      </c>
      <c r="K483" s="32" t="s">
        <v>1174</v>
      </c>
      <c r="L483" s="32" t="s">
        <v>1172</v>
      </c>
      <c r="M483" s="32" t="s">
        <v>865</v>
      </c>
      <c r="N483" s="32" t="s">
        <v>1583</v>
      </c>
      <c r="O483" s="46" t="s">
        <v>2211</v>
      </c>
      <c r="P483" s="12"/>
      <c r="Q483" s="34"/>
      <c r="R483" s="30">
        <f t="shared" si="133"/>
        <v>65</v>
      </c>
      <c r="S483" s="15">
        <f t="shared" si="134"/>
        <v>130</v>
      </c>
      <c r="T483" s="16">
        <f t="shared" si="135"/>
        <v>130</v>
      </c>
    </row>
    <row r="484" spans="1:20" ht="16.5" customHeight="1" x14ac:dyDescent="0.25">
      <c r="A484" s="41">
        <v>55</v>
      </c>
      <c r="B484" s="41">
        <v>110</v>
      </c>
      <c r="C484" s="41">
        <v>110</v>
      </c>
      <c r="D484" s="14">
        <f t="shared" si="130"/>
        <v>87.95</v>
      </c>
      <c r="E484" s="14">
        <f t="shared" si="131"/>
        <v>76.95</v>
      </c>
      <c r="F484" s="14">
        <f t="shared" si="132"/>
        <v>65.95</v>
      </c>
      <c r="G484" s="14" t="s">
        <v>20</v>
      </c>
      <c r="I484" s="37" t="s">
        <v>1238</v>
      </c>
      <c r="J484" s="32" t="s">
        <v>852</v>
      </c>
      <c r="K484" s="32" t="s">
        <v>1174</v>
      </c>
      <c r="L484" s="32" t="s">
        <v>1172</v>
      </c>
      <c r="M484" s="32" t="s">
        <v>866</v>
      </c>
      <c r="N484" s="32" t="s">
        <v>1584</v>
      </c>
      <c r="O484" s="46" t="s">
        <v>2211</v>
      </c>
      <c r="P484" s="12"/>
      <c r="Q484" s="34"/>
      <c r="R484" s="30">
        <f t="shared" si="133"/>
        <v>55</v>
      </c>
      <c r="S484" s="15">
        <f t="shared" si="134"/>
        <v>110</v>
      </c>
      <c r="T484" s="16">
        <f t="shared" si="135"/>
        <v>110</v>
      </c>
    </row>
    <row r="485" spans="1:20" ht="16.5" customHeight="1" x14ac:dyDescent="0.25">
      <c r="A485" s="41">
        <v>55</v>
      </c>
      <c r="B485" s="41">
        <v>110</v>
      </c>
      <c r="C485" s="41">
        <v>110</v>
      </c>
      <c r="D485" s="14">
        <f t="shared" si="130"/>
        <v>87.95</v>
      </c>
      <c r="E485" s="14">
        <f t="shared" si="131"/>
        <v>76.95</v>
      </c>
      <c r="F485" s="14">
        <f t="shared" si="132"/>
        <v>65.95</v>
      </c>
      <c r="G485" s="14" t="s">
        <v>20</v>
      </c>
      <c r="I485" s="37" t="s">
        <v>1239</v>
      </c>
      <c r="J485" s="32" t="s">
        <v>1013</v>
      </c>
      <c r="K485" s="32" t="s">
        <v>1014</v>
      </c>
      <c r="L485" s="32" t="s">
        <v>1173</v>
      </c>
      <c r="M485" s="32" t="s">
        <v>1074</v>
      </c>
      <c r="N485" s="32" t="s">
        <v>1075</v>
      </c>
      <c r="O485" s="46" t="s">
        <v>262</v>
      </c>
      <c r="P485" s="12"/>
      <c r="Q485" s="34"/>
      <c r="R485" s="30">
        <f t="shared" si="133"/>
        <v>55</v>
      </c>
      <c r="S485" s="15">
        <f t="shared" si="134"/>
        <v>110</v>
      </c>
      <c r="T485" s="16">
        <f t="shared" si="135"/>
        <v>110</v>
      </c>
    </row>
    <row r="486" spans="1:20" ht="16.5" customHeight="1" x14ac:dyDescent="0.25">
      <c r="A486" s="41">
        <v>55</v>
      </c>
      <c r="B486" s="41">
        <v>110</v>
      </c>
      <c r="C486" s="41">
        <v>110</v>
      </c>
      <c r="D486" s="14">
        <f t="shared" si="130"/>
        <v>87.95</v>
      </c>
      <c r="E486" s="14">
        <f t="shared" si="131"/>
        <v>76.95</v>
      </c>
      <c r="F486" s="14">
        <f t="shared" si="132"/>
        <v>65.95</v>
      </c>
      <c r="G486" s="14" t="s">
        <v>20</v>
      </c>
      <c r="I486" s="37" t="s">
        <v>1239</v>
      </c>
      <c r="J486" s="32" t="s">
        <v>1013</v>
      </c>
      <c r="K486" s="32" t="s">
        <v>1014</v>
      </c>
      <c r="L486" s="32" t="s">
        <v>1173</v>
      </c>
      <c r="M486" s="32" t="s">
        <v>1076</v>
      </c>
      <c r="N486" s="32" t="s">
        <v>1228</v>
      </c>
      <c r="O486" s="46" t="s">
        <v>262</v>
      </c>
      <c r="P486" s="12"/>
      <c r="Q486" s="34"/>
      <c r="R486" s="30">
        <f t="shared" si="133"/>
        <v>55</v>
      </c>
      <c r="S486" s="15">
        <f t="shared" si="134"/>
        <v>110</v>
      </c>
      <c r="T486" s="16">
        <f t="shared" si="135"/>
        <v>110</v>
      </c>
    </row>
    <row r="487" spans="1:20" ht="16.5" customHeight="1" x14ac:dyDescent="0.25">
      <c r="A487" s="41">
        <v>55</v>
      </c>
      <c r="B487" s="41">
        <v>110</v>
      </c>
      <c r="C487" s="41">
        <v>110</v>
      </c>
      <c r="D487" s="14">
        <f t="shared" si="130"/>
        <v>87.95</v>
      </c>
      <c r="E487" s="14">
        <f t="shared" si="131"/>
        <v>76.95</v>
      </c>
      <c r="F487" s="14">
        <f t="shared" si="132"/>
        <v>65.95</v>
      </c>
      <c r="G487" s="14" t="s">
        <v>20</v>
      </c>
      <c r="I487" s="37" t="s">
        <v>1239</v>
      </c>
      <c r="J487" s="32" t="s">
        <v>1013</v>
      </c>
      <c r="K487" s="32" t="s">
        <v>1014</v>
      </c>
      <c r="L487" s="32" t="s">
        <v>1173</v>
      </c>
      <c r="M487" s="32" t="s">
        <v>1077</v>
      </c>
      <c r="N487" s="32" t="s">
        <v>1229</v>
      </c>
      <c r="O487" s="46" t="s">
        <v>262</v>
      </c>
      <c r="P487" s="12"/>
      <c r="Q487" s="34"/>
      <c r="R487" s="30">
        <f t="shared" si="133"/>
        <v>55</v>
      </c>
      <c r="S487" s="15">
        <f t="shared" si="134"/>
        <v>110</v>
      </c>
      <c r="T487" s="16">
        <f t="shared" si="135"/>
        <v>110</v>
      </c>
    </row>
    <row r="488" spans="1:20" ht="16.5" customHeight="1" x14ac:dyDescent="0.25">
      <c r="A488" s="41">
        <v>55</v>
      </c>
      <c r="B488" s="41">
        <v>110</v>
      </c>
      <c r="C488" s="41">
        <v>110</v>
      </c>
      <c r="D488" s="14">
        <f t="shared" si="130"/>
        <v>87.95</v>
      </c>
      <c r="E488" s="14">
        <f t="shared" si="131"/>
        <v>76.95</v>
      </c>
      <c r="F488" s="14">
        <f t="shared" si="132"/>
        <v>65.95</v>
      </c>
      <c r="G488" s="14" t="s">
        <v>20</v>
      </c>
      <c r="I488" s="37" t="s">
        <v>1238</v>
      </c>
      <c r="J488" s="32" t="s">
        <v>1013</v>
      </c>
      <c r="K488" s="32" t="s">
        <v>1014</v>
      </c>
      <c r="L488" s="32" t="s">
        <v>1173</v>
      </c>
      <c r="M488" s="32" t="s">
        <v>1078</v>
      </c>
      <c r="N488" s="32" t="s">
        <v>1585</v>
      </c>
      <c r="O488" s="46" t="s">
        <v>262</v>
      </c>
      <c r="P488" s="12"/>
      <c r="Q488" s="34"/>
      <c r="R488" s="30">
        <f t="shared" si="133"/>
        <v>55</v>
      </c>
      <c r="S488" s="15">
        <f t="shared" si="134"/>
        <v>110</v>
      </c>
      <c r="T488" s="16">
        <f t="shared" si="135"/>
        <v>110</v>
      </c>
    </row>
    <row r="489" spans="1:20" ht="16.5" customHeight="1" x14ac:dyDescent="0.25">
      <c r="A489" s="41">
        <v>45</v>
      </c>
      <c r="B489" s="41">
        <v>90</v>
      </c>
      <c r="C489" s="41">
        <v>90</v>
      </c>
      <c r="D489" s="14">
        <f t="shared" si="130"/>
        <v>71.95</v>
      </c>
      <c r="E489" s="14">
        <f t="shared" si="131"/>
        <v>62.95</v>
      </c>
      <c r="F489" s="14">
        <f t="shared" si="132"/>
        <v>53.95</v>
      </c>
      <c r="G489" s="14" t="s">
        <v>20</v>
      </c>
      <c r="I489" s="37" t="s">
        <v>1239</v>
      </c>
      <c r="J489" s="32" t="s">
        <v>1013</v>
      </c>
      <c r="K489" s="32" t="s">
        <v>1014</v>
      </c>
      <c r="L489" s="32" t="s">
        <v>1173</v>
      </c>
      <c r="M489" s="32" t="s">
        <v>1069</v>
      </c>
      <c r="N489" s="32" t="s">
        <v>1070</v>
      </c>
      <c r="O489" s="46" t="s">
        <v>262</v>
      </c>
      <c r="P489" s="12"/>
      <c r="Q489" s="34"/>
      <c r="R489" s="30">
        <f t="shared" si="133"/>
        <v>45</v>
      </c>
      <c r="S489" s="15">
        <f t="shared" si="134"/>
        <v>90</v>
      </c>
      <c r="T489" s="16">
        <f t="shared" si="135"/>
        <v>90</v>
      </c>
    </row>
    <row r="490" spans="1:20" ht="16.5" customHeight="1" x14ac:dyDescent="0.25">
      <c r="A490" s="41">
        <v>45</v>
      </c>
      <c r="B490" s="41">
        <v>90</v>
      </c>
      <c r="C490" s="41">
        <v>90</v>
      </c>
      <c r="D490" s="14">
        <f t="shared" si="130"/>
        <v>71.95</v>
      </c>
      <c r="E490" s="14">
        <f t="shared" si="131"/>
        <v>62.95</v>
      </c>
      <c r="F490" s="14">
        <f t="shared" si="132"/>
        <v>53.95</v>
      </c>
      <c r="G490" s="14" t="s">
        <v>20</v>
      </c>
      <c r="I490" s="37" t="s">
        <v>1239</v>
      </c>
      <c r="J490" s="32" t="s">
        <v>1013</v>
      </c>
      <c r="K490" s="32" t="s">
        <v>1014</v>
      </c>
      <c r="L490" s="32" t="s">
        <v>1173</v>
      </c>
      <c r="M490" s="32" t="s">
        <v>1071</v>
      </c>
      <c r="N490" s="32" t="s">
        <v>1225</v>
      </c>
      <c r="O490" s="46" t="s">
        <v>262</v>
      </c>
      <c r="P490" s="12"/>
      <c r="Q490" s="34"/>
      <c r="R490" s="30">
        <f t="shared" si="133"/>
        <v>45</v>
      </c>
      <c r="S490" s="15">
        <f t="shared" si="134"/>
        <v>90</v>
      </c>
      <c r="T490" s="16">
        <f t="shared" si="135"/>
        <v>90</v>
      </c>
    </row>
    <row r="491" spans="1:20" ht="16.5" customHeight="1" x14ac:dyDescent="0.25">
      <c r="A491" s="41">
        <v>45</v>
      </c>
      <c r="B491" s="41">
        <v>90</v>
      </c>
      <c r="C491" s="41">
        <v>90</v>
      </c>
      <c r="D491" s="14">
        <f t="shared" si="130"/>
        <v>71.95</v>
      </c>
      <c r="E491" s="14">
        <f t="shared" si="131"/>
        <v>62.95</v>
      </c>
      <c r="F491" s="14">
        <f t="shared" si="132"/>
        <v>53.95</v>
      </c>
      <c r="G491" s="14" t="s">
        <v>20</v>
      </c>
      <c r="I491" s="37" t="s">
        <v>1239</v>
      </c>
      <c r="J491" s="32" t="s">
        <v>1013</v>
      </c>
      <c r="K491" s="32" t="s">
        <v>1014</v>
      </c>
      <c r="L491" s="32" t="s">
        <v>1173</v>
      </c>
      <c r="M491" s="32" t="s">
        <v>1072</v>
      </c>
      <c r="N491" s="32" t="s">
        <v>1226</v>
      </c>
      <c r="O491" s="46" t="s">
        <v>262</v>
      </c>
      <c r="P491" s="12"/>
      <c r="Q491" s="34"/>
      <c r="R491" s="30">
        <f t="shared" si="133"/>
        <v>45</v>
      </c>
      <c r="S491" s="15">
        <f t="shared" si="134"/>
        <v>90</v>
      </c>
      <c r="T491" s="16">
        <f t="shared" si="135"/>
        <v>90</v>
      </c>
    </row>
    <row r="492" spans="1:20" ht="16.5" customHeight="1" x14ac:dyDescent="0.25">
      <c r="A492" s="41">
        <v>45</v>
      </c>
      <c r="B492" s="41">
        <v>90</v>
      </c>
      <c r="C492" s="41">
        <v>90</v>
      </c>
      <c r="D492" s="14">
        <f t="shared" si="130"/>
        <v>71.95</v>
      </c>
      <c r="E492" s="14">
        <f t="shared" si="131"/>
        <v>62.95</v>
      </c>
      <c r="F492" s="14">
        <f t="shared" si="132"/>
        <v>53.95</v>
      </c>
      <c r="G492" s="14" t="s">
        <v>20</v>
      </c>
      <c r="I492" s="37" t="s">
        <v>1238</v>
      </c>
      <c r="J492" s="32" t="s">
        <v>1013</v>
      </c>
      <c r="K492" s="32" t="s">
        <v>1014</v>
      </c>
      <c r="L492" s="32" t="s">
        <v>1173</v>
      </c>
      <c r="M492" s="32" t="s">
        <v>1073</v>
      </c>
      <c r="N492" s="32" t="s">
        <v>1227</v>
      </c>
      <c r="O492" s="46" t="s">
        <v>262</v>
      </c>
      <c r="P492" s="12"/>
      <c r="Q492" s="34"/>
      <c r="R492" s="30">
        <f t="shared" si="133"/>
        <v>45</v>
      </c>
      <c r="S492" s="15">
        <f t="shared" si="134"/>
        <v>90</v>
      </c>
      <c r="T492" s="16">
        <f t="shared" si="135"/>
        <v>90</v>
      </c>
    </row>
    <row r="493" spans="1:20" ht="16.5" customHeight="1" x14ac:dyDescent="0.25">
      <c r="A493" s="41">
        <v>35</v>
      </c>
      <c r="B493" s="41">
        <v>70</v>
      </c>
      <c r="C493" s="41">
        <v>70</v>
      </c>
      <c r="D493" s="14">
        <f t="shared" si="130"/>
        <v>55.95</v>
      </c>
      <c r="E493" s="14">
        <f t="shared" si="131"/>
        <v>48.95</v>
      </c>
      <c r="F493" s="14">
        <f t="shared" si="132"/>
        <v>41.95</v>
      </c>
      <c r="G493" s="14" t="s">
        <v>20</v>
      </c>
      <c r="I493" s="37" t="s">
        <v>1239</v>
      </c>
      <c r="J493" s="32" t="s">
        <v>1013</v>
      </c>
      <c r="K493" s="32" t="s">
        <v>1014</v>
      </c>
      <c r="L493" s="32" t="s">
        <v>1173</v>
      </c>
      <c r="M493" s="32" t="s">
        <v>1038</v>
      </c>
      <c r="N493" s="32" t="s">
        <v>1039</v>
      </c>
      <c r="O493" s="46" t="s">
        <v>262</v>
      </c>
      <c r="P493" s="12"/>
      <c r="Q493" s="34"/>
      <c r="R493" s="30">
        <f t="shared" si="133"/>
        <v>35</v>
      </c>
      <c r="S493" s="15">
        <f t="shared" si="134"/>
        <v>70</v>
      </c>
      <c r="T493" s="16">
        <f t="shared" si="135"/>
        <v>70</v>
      </c>
    </row>
    <row r="494" spans="1:20" ht="16.5" customHeight="1" x14ac:dyDescent="0.25">
      <c r="A494" s="41">
        <v>35</v>
      </c>
      <c r="B494" s="41">
        <v>70</v>
      </c>
      <c r="C494" s="41">
        <v>70</v>
      </c>
      <c r="D494" s="14">
        <f t="shared" si="130"/>
        <v>55.95</v>
      </c>
      <c r="E494" s="14">
        <f t="shared" si="131"/>
        <v>48.95</v>
      </c>
      <c r="F494" s="14">
        <f t="shared" si="132"/>
        <v>41.95</v>
      </c>
      <c r="G494" s="14" t="s">
        <v>20</v>
      </c>
      <c r="I494" s="37" t="s">
        <v>1239</v>
      </c>
      <c r="J494" s="32" t="s">
        <v>1013</v>
      </c>
      <c r="K494" s="32" t="s">
        <v>1014</v>
      </c>
      <c r="L494" s="32" t="s">
        <v>1173</v>
      </c>
      <c r="M494" s="32" t="s">
        <v>1040</v>
      </c>
      <c r="N494" s="32" t="s">
        <v>1218</v>
      </c>
      <c r="O494" s="46" t="s">
        <v>262</v>
      </c>
      <c r="P494" s="12"/>
      <c r="Q494" s="34"/>
      <c r="R494" s="30">
        <f t="shared" si="133"/>
        <v>35</v>
      </c>
      <c r="S494" s="15">
        <f t="shared" si="134"/>
        <v>70</v>
      </c>
      <c r="T494" s="16">
        <f t="shared" si="135"/>
        <v>70</v>
      </c>
    </row>
    <row r="495" spans="1:20" ht="16.5" customHeight="1" x14ac:dyDescent="0.25">
      <c r="A495" s="41">
        <v>30</v>
      </c>
      <c r="B495" s="41">
        <v>60</v>
      </c>
      <c r="C495" s="41">
        <v>60</v>
      </c>
      <c r="D495" s="14">
        <f t="shared" si="130"/>
        <v>47.95</v>
      </c>
      <c r="E495" s="14">
        <f t="shared" si="131"/>
        <v>41.95</v>
      </c>
      <c r="F495" s="14">
        <f t="shared" si="132"/>
        <v>35.950000000000003</v>
      </c>
      <c r="G495" s="14" t="s">
        <v>20</v>
      </c>
      <c r="I495" s="37" t="s">
        <v>1239</v>
      </c>
      <c r="J495" s="32" t="s">
        <v>1013</v>
      </c>
      <c r="K495" s="32" t="s">
        <v>1014</v>
      </c>
      <c r="L495" s="32" t="s">
        <v>1173</v>
      </c>
      <c r="M495" s="32" t="s">
        <v>1053</v>
      </c>
      <c r="N495" s="32" t="s">
        <v>1221</v>
      </c>
      <c r="O495" s="46" t="s">
        <v>262</v>
      </c>
      <c r="P495" s="12"/>
      <c r="Q495" s="34"/>
      <c r="R495" s="30">
        <f t="shared" si="133"/>
        <v>30</v>
      </c>
      <c r="S495" s="15">
        <f t="shared" si="134"/>
        <v>60</v>
      </c>
      <c r="T495" s="16">
        <f t="shared" si="135"/>
        <v>60</v>
      </c>
    </row>
    <row r="496" spans="1:20" ht="16.5" customHeight="1" x14ac:dyDescent="0.25">
      <c r="A496" s="41">
        <v>30</v>
      </c>
      <c r="B496" s="41">
        <v>60</v>
      </c>
      <c r="C496" s="41">
        <v>60</v>
      </c>
      <c r="D496" s="14">
        <f t="shared" si="130"/>
        <v>47.95</v>
      </c>
      <c r="E496" s="14">
        <f t="shared" si="131"/>
        <v>41.95</v>
      </c>
      <c r="F496" s="14">
        <f t="shared" si="132"/>
        <v>35.950000000000003</v>
      </c>
      <c r="G496" s="14" t="s">
        <v>20</v>
      </c>
      <c r="I496" s="37" t="s">
        <v>1239</v>
      </c>
      <c r="J496" s="32" t="s">
        <v>1013</v>
      </c>
      <c r="K496" s="32" t="s">
        <v>1014</v>
      </c>
      <c r="L496" s="32" t="s">
        <v>1173</v>
      </c>
      <c r="M496" s="32" t="s">
        <v>1054</v>
      </c>
      <c r="N496" s="32" t="s">
        <v>1055</v>
      </c>
      <c r="O496" s="46" t="s">
        <v>262</v>
      </c>
      <c r="P496" s="12"/>
      <c r="Q496" s="34"/>
      <c r="R496" s="30">
        <f t="shared" si="133"/>
        <v>30</v>
      </c>
      <c r="S496" s="15">
        <f t="shared" si="134"/>
        <v>60</v>
      </c>
      <c r="T496" s="16">
        <f t="shared" si="135"/>
        <v>60</v>
      </c>
    </row>
    <row r="497" spans="1:20" ht="16.5" customHeight="1" x14ac:dyDescent="0.25">
      <c r="A497" s="41">
        <v>30</v>
      </c>
      <c r="B497" s="41">
        <v>60</v>
      </c>
      <c r="C497" s="41">
        <v>60</v>
      </c>
      <c r="D497" s="14">
        <f t="shared" si="130"/>
        <v>47.95</v>
      </c>
      <c r="E497" s="14">
        <f t="shared" si="131"/>
        <v>41.95</v>
      </c>
      <c r="F497" s="14">
        <f t="shared" si="132"/>
        <v>35.950000000000003</v>
      </c>
      <c r="G497" s="14" t="s">
        <v>20</v>
      </c>
      <c r="I497" s="37" t="s">
        <v>1239</v>
      </c>
      <c r="J497" s="32" t="s">
        <v>1013</v>
      </c>
      <c r="K497" s="32" t="s">
        <v>1014</v>
      </c>
      <c r="L497" s="32" t="s">
        <v>1173</v>
      </c>
      <c r="M497" s="32" t="s">
        <v>1056</v>
      </c>
      <c r="N497" s="32" t="s">
        <v>1057</v>
      </c>
      <c r="O497" s="46" t="s">
        <v>262</v>
      </c>
      <c r="P497" s="12"/>
      <c r="Q497" s="34"/>
      <c r="R497" s="30">
        <f t="shared" si="133"/>
        <v>30</v>
      </c>
      <c r="S497" s="15">
        <f t="shared" si="134"/>
        <v>60</v>
      </c>
      <c r="T497" s="16">
        <f t="shared" si="135"/>
        <v>60</v>
      </c>
    </row>
    <row r="498" spans="1:20" ht="16.5" customHeight="1" x14ac:dyDescent="0.25">
      <c r="A498" s="41">
        <v>30</v>
      </c>
      <c r="B498" s="41">
        <v>60</v>
      </c>
      <c r="C498" s="41">
        <v>60</v>
      </c>
      <c r="D498" s="14">
        <f t="shared" si="130"/>
        <v>47.95</v>
      </c>
      <c r="E498" s="14">
        <f t="shared" si="131"/>
        <v>41.95</v>
      </c>
      <c r="F498" s="14">
        <f t="shared" si="132"/>
        <v>35.950000000000003</v>
      </c>
      <c r="G498" s="14" t="s">
        <v>20</v>
      </c>
      <c r="I498" s="37" t="s">
        <v>1238</v>
      </c>
      <c r="J498" s="32" t="s">
        <v>1013</v>
      </c>
      <c r="K498" s="32" t="s">
        <v>1014</v>
      </c>
      <c r="L498" s="32" t="s">
        <v>1173</v>
      </c>
      <c r="M498" s="32" t="s">
        <v>1058</v>
      </c>
      <c r="N498" s="32" t="s">
        <v>1059</v>
      </c>
      <c r="O498" s="46" t="s">
        <v>262</v>
      </c>
      <c r="P498" s="12"/>
      <c r="Q498" s="34"/>
      <c r="R498" s="30">
        <f t="shared" si="133"/>
        <v>30</v>
      </c>
      <c r="S498" s="15">
        <f t="shared" si="134"/>
        <v>60</v>
      </c>
      <c r="T498" s="16">
        <f t="shared" si="135"/>
        <v>60</v>
      </c>
    </row>
    <row r="499" spans="1:20" ht="16.5" customHeight="1" x14ac:dyDescent="0.25">
      <c r="A499" s="41">
        <v>27.5</v>
      </c>
      <c r="B499" s="41">
        <v>55</v>
      </c>
      <c r="C499" s="41">
        <v>55</v>
      </c>
      <c r="D499" s="14">
        <f t="shared" si="130"/>
        <v>43.95</v>
      </c>
      <c r="E499" s="14">
        <f t="shared" si="131"/>
        <v>38.950000000000003</v>
      </c>
      <c r="F499" s="14">
        <f t="shared" si="132"/>
        <v>32.950000000000003</v>
      </c>
      <c r="G499" s="14" t="s">
        <v>20</v>
      </c>
      <c r="I499" s="37" t="s">
        <v>1239</v>
      </c>
      <c r="J499" s="32" t="s">
        <v>1013</v>
      </c>
      <c r="K499" s="32" t="s">
        <v>1014</v>
      </c>
      <c r="L499" s="32" t="s">
        <v>1173</v>
      </c>
      <c r="M499" s="32" t="s">
        <v>1065</v>
      </c>
      <c r="N499" s="32" t="s">
        <v>1066</v>
      </c>
      <c r="O499" s="46" t="s">
        <v>262</v>
      </c>
      <c r="P499" s="12"/>
      <c r="Q499" s="34"/>
      <c r="R499" s="30">
        <f t="shared" si="133"/>
        <v>27.5</v>
      </c>
      <c r="S499" s="15">
        <f t="shared" si="134"/>
        <v>55</v>
      </c>
      <c r="T499" s="16">
        <f t="shared" si="135"/>
        <v>55</v>
      </c>
    </row>
    <row r="500" spans="1:20" ht="16.5" customHeight="1" x14ac:dyDescent="0.25">
      <c r="A500" s="41">
        <v>27.5</v>
      </c>
      <c r="B500" s="41">
        <v>55</v>
      </c>
      <c r="C500" s="41">
        <v>55</v>
      </c>
      <c r="D500" s="14">
        <f t="shared" si="130"/>
        <v>43.95</v>
      </c>
      <c r="E500" s="14">
        <f t="shared" si="131"/>
        <v>38.950000000000003</v>
      </c>
      <c r="F500" s="14">
        <f t="shared" si="132"/>
        <v>32.950000000000003</v>
      </c>
      <c r="G500" s="14" t="s">
        <v>20</v>
      </c>
      <c r="I500" s="37" t="s">
        <v>1239</v>
      </c>
      <c r="J500" s="32" t="s">
        <v>1013</v>
      </c>
      <c r="K500" s="32" t="s">
        <v>1014</v>
      </c>
      <c r="L500" s="32" t="s">
        <v>1173</v>
      </c>
      <c r="M500" s="32" t="s">
        <v>1067</v>
      </c>
      <c r="N500" s="32" t="s">
        <v>1223</v>
      </c>
      <c r="O500" s="46" t="s">
        <v>262</v>
      </c>
      <c r="P500" s="12"/>
      <c r="Q500" s="34"/>
      <c r="R500" s="30">
        <f t="shared" si="133"/>
        <v>27.5</v>
      </c>
      <c r="S500" s="15">
        <f t="shared" si="134"/>
        <v>55</v>
      </c>
      <c r="T500" s="16">
        <f t="shared" si="135"/>
        <v>55</v>
      </c>
    </row>
    <row r="501" spans="1:20" ht="16.5" customHeight="1" x14ac:dyDescent="0.25">
      <c r="A501" s="41">
        <v>27.5</v>
      </c>
      <c r="B501" s="41">
        <v>55</v>
      </c>
      <c r="C501" s="41">
        <v>55</v>
      </c>
      <c r="D501" s="14">
        <f t="shared" si="130"/>
        <v>43.95</v>
      </c>
      <c r="E501" s="14">
        <f t="shared" si="131"/>
        <v>38.950000000000003</v>
      </c>
      <c r="F501" s="14">
        <f t="shared" si="132"/>
        <v>32.950000000000003</v>
      </c>
      <c r="G501" s="14" t="s">
        <v>20</v>
      </c>
      <c r="I501" s="37" t="s">
        <v>1239</v>
      </c>
      <c r="J501" s="32" t="s">
        <v>1013</v>
      </c>
      <c r="K501" s="32" t="s">
        <v>1014</v>
      </c>
      <c r="L501" s="32" t="s">
        <v>1173</v>
      </c>
      <c r="M501" s="32" t="s">
        <v>1068</v>
      </c>
      <c r="N501" s="32" t="s">
        <v>1224</v>
      </c>
      <c r="O501" s="46" t="s">
        <v>262</v>
      </c>
      <c r="P501" s="12"/>
      <c r="Q501" s="34"/>
      <c r="R501" s="30">
        <f t="shared" si="133"/>
        <v>27.5</v>
      </c>
      <c r="S501" s="15">
        <f t="shared" si="134"/>
        <v>55</v>
      </c>
      <c r="T501" s="16">
        <f t="shared" si="135"/>
        <v>55</v>
      </c>
    </row>
    <row r="502" spans="1:20" ht="16.5" customHeight="1" x14ac:dyDescent="0.25">
      <c r="A502" s="41">
        <v>25</v>
      </c>
      <c r="B502" s="41">
        <v>50</v>
      </c>
      <c r="C502" s="41">
        <v>50</v>
      </c>
      <c r="D502" s="14">
        <f t="shared" si="130"/>
        <v>39.950000000000003</v>
      </c>
      <c r="E502" s="14">
        <f t="shared" si="131"/>
        <v>34.950000000000003</v>
      </c>
      <c r="F502" s="14">
        <f t="shared" si="132"/>
        <v>29.95</v>
      </c>
      <c r="G502" s="14" t="s">
        <v>20</v>
      </c>
      <c r="I502" s="37" t="s">
        <v>1239</v>
      </c>
      <c r="J502" s="32" t="s">
        <v>1013</v>
      </c>
      <c r="K502" s="32" t="s">
        <v>1014</v>
      </c>
      <c r="L502" s="32" t="s">
        <v>1173</v>
      </c>
      <c r="M502" s="32" t="s">
        <v>1031</v>
      </c>
      <c r="N502" s="32" t="s">
        <v>1032</v>
      </c>
      <c r="O502" s="46" t="s">
        <v>262</v>
      </c>
      <c r="P502" s="12"/>
      <c r="Q502" s="34"/>
      <c r="R502" s="30">
        <f t="shared" si="133"/>
        <v>25</v>
      </c>
      <c r="S502" s="15">
        <f t="shared" si="134"/>
        <v>50</v>
      </c>
      <c r="T502" s="16">
        <f t="shared" si="135"/>
        <v>50</v>
      </c>
    </row>
    <row r="503" spans="1:20" ht="16.5" customHeight="1" x14ac:dyDescent="0.25">
      <c r="A503" s="41">
        <v>25</v>
      </c>
      <c r="B503" s="41">
        <v>50</v>
      </c>
      <c r="C503" s="41">
        <v>50</v>
      </c>
      <c r="D503" s="14">
        <f t="shared" si="130"/>
        <v>39.950000000000003</v>
      </c>
      <c r="E503" s="14">
        <f t="shared" si="131"/>
        <v>34.950000000000003</v>
      </c>
      <c r="F503" s="14">
        <f t="shared" si="132"/>
        <v>29.95</v>
      </c>
      <c r="G503" s="14" t="s">
        <v>20</v>
      </c>
      <c r="I503" s="37" t="s">
        <v>1239</v>
      </c>
      <c r="J503" s="32" t="s">
        <v>1013</v>
      </c>
      <c r="K503" s="32" t="s">
        <v>1014</v>
      </c>
      <c r="L503" s="32" t="s">
        <v>1173</v>
      </c>
      <c r="M503" s="32" t="s">
        <v>1046</v>
      </c>
      <c r="N503" s="32" t="s">
        <v>1220</v>
      </c>
      <c r="O503" s="46" t="s">
        <v>262</v>
      </c>
      <c r="P503" s="12"/>
      <c r="Q503" s="34"/>
      <c r="R503" s="30">
        <f t="shared" si="133"/>
        <v>25</v>
      </c>
      <c r="S503" s="15">
        <f t="shared" si="134"/>
        <v>50</v>
      </c>
      <c r="T503" s="16">
        <f t="shared" si="135"/>
        <v>50</v>
      </c>
    </row>
    <row r="504" spans="1:20" ht="16.5" customHeight="1" x14ac:dyDescent="0.25">
      <c r="A504" s="41">
        <v>25</v>
      </c>
      <c r="B504" s="41">
        <v>50</v>
      </c>
      <c r="C504" s="41">
        <v>50</v>
      </c>
      <c r="D504" s="14">
        <f t="shared" si="130"/>
        <v>39.950000000000003</v>
      </c>
      <c r="E504" s="14">
        <f t="shared" si="131"/>
        <v>34.950000000000003</v>
      </c>
      <c r="F504" s="14">
        <f t="shared" si="132"/>
        <v>29.95</v>
      </c>
      <c r="G504" s="14" t="s">
        <v>20</v>
      </c>
      <c r="I504" s="37" t="s">
        <v>1239</v>
      </c>
      <c r="J504" s="32" t="s">
        <v>1013</v>
      </c>
      <c r="K504" s="32" t="s">
        <v>1014</v>
      </c>
      <c r="L504" s="32" t="s">
        <v>1173</v>
      </c>
      <c r="M504" s="32" t="s">
        <v>1047</v>
      </c>
      <c r="N504" s="32" t="s">
        <v>1048</v>
      </c>
      <c r="O504" s="46" t="s">
        <v>262</v>
      </c>
      <c r="P504" s="12"/>
      <c r="Q504" s="34"/>
      <c r="R504" s="30">
        <f t="shared" si="133"/>
        <v>25</v>
      </c>
      <c r="S504" s="15">
        <f t="shared" si="134"/>
        <v>50</v>
      </c>
      <c r="T504" s="16">
        <f t="shared" si="135"/>
        <v>50</v>
      </c>
    </row>
    <row r="505" spans="1:20" ht="16.5" customHeight="1" x14ac:dyDescent="0.25">
      <c r="A505" s="41">
        <v>25</v>
      </c>
      <c r="B505" s="41">
        <v>50</v>
      </c>
      <c r="C505" s="41">
        <v>50</v>
      </c>
      <c r="D505" s="14">
        <f t="shared" si="130"/>
        <v>39.950000000000003</v>
      </c>
      <c r="E505" s="14">
        <f t="shared" si="131"/>
        <v>34.950000000000003</v>
      </c>
      <c r="F505" s="14">
        <f t="shared" si="132"/>
        <v>29.95</v>
      </c>
      <c r="G505" s="14" t="s">
        <v>20</v>
      </c>
      <c r="I505" s="37" t="s">
        <v>1239</v>
      </c>
      <c r="J505" s="32" t="s">
        <v>1013</v>
      </c>
      <c r="K505" s="32" t="s">
        <v>1014</v>
      </c>
      <c r="L505" s="32" t="s">
        <v>1173</v>
      </c>
      <c r="M505" s="32" t="s">
        <v>1049</v>
      </c>
      <c r="N505" s="32" t="s">
        <v>1050</v>
      </c>
      <c r="O505" s="46" t="s">
        <v>262</v>
      </c>
      <c r="P505" s="12"/>
      <c r="Q505" s="34"/>
      <c r="R505" s="30">
        <f t="shared" si="133"/>
        <v>25</v>
      </c>
      <c r="S505" s="15">
        <f t="shared" si="134"/>
        <v>50</v>
      </c>
      <c r="T505" s="16">
        <f t="shared" si="135"/>
        <v>50</v>
      </c>
    </row>
    <row r="506" spans="1:20" ht="16.5" customHeight="1" x14ac:dyDescent="0.25">
      <c r="A506" s="41">
        <v>25</v>
      </c>
      <c r="B506" s="41">
        <v>50</v>
      </c>
      <c r="C506" s="41">
        <v>50</v>
      </c>
      <c r="D506" s="14">
        <f t="shared" si="130"/>
        <v>39.950000000000003</v>
      </c>
      <c r="E506" s="14">
        <f t="shared" si="131"/>
        <v>34.950000000000003</v>
      </c>
      <c r="F506" s="14">
        <f t="shared" si="132"/>
        <v>29.95</v>
      </c>
      <c r="G506" s="14" t="s">
        <v>20</v>
      </c>
      <c r="I506" s="37" t="s">
        <v>1238</v>
      </c>
      <c r="J506" s="32" t="s">
        <v>1013</v>
      </c>
      <c r="K506" s="32" t="s">
        <v>1014</v>
      </c>
      <c r="L506" s="32" t="s">
        <v>1173</v>
      </c>
      <c r="M506" s="32" t="s">
        <v>1051</v>
      </c>
      <c r="N506" s="32" t="s">
        <v>1052</v>
      </c>
      <c r="O506" s="46" t="s">
        <v>262</v>
      </c>
      <c r="P506" s="12"/>
      <c r="Q506" s="34"/>
      <c r="R506" s="30">
        <f t="shared" si="133"/>
        <v>25</v>
      </c>
      <c r="S506" s="15">
        <f t="shared" si="134"/>
        <v>50</v>
      </c>
      <c r="T506" s="16">
        <f t="shared" si="135"/>
        <v>50</v>
      </c>
    </row>
    <row r="507" spans="1:20" ht="16.5" customHeight="1" x14ac:dyDescent="0.25">
      <c r="A507" s="41">
        <v>22.5</v>
      </c>
      <c r="B507" s="41">
        <v>45</v>
      </c>
      <c r="C507" s="41">
        <v>45</v>
      </c>
      <c r="D507" s="14">
        <f t="shared" si="130"/>
        <v>35.950000000000003</v>
      </c>
      <c r="E507" s="14">
        <f t="shared" si="131"/>
        <v>31.95</v>
      </c>
      <c r="F507" s="14">
        <f t="shared" si="132"/>
        <v>26.95</v>
      </c>
      <c r="G507" s="14" t="s">
        <v>20</v>
      </c>
      <c r="I507" s="37" t="s">
        <v>1239</v>
      </c>
      <c r="J507" s="32" t="s">
        <v>1013</v>
      </c>
      <c r="K507" s="32" t="s">
        <v>1014</v>
      </c>
      <c r="L507" s="32" t="s">
        <v>1173</v>
      </c>
      <c r="M507" s="32" t="s">
        <v>1033</v>
      </c>
      <c r="N507" s="32" t="s">
        <v>1034</v>
      </c>
      <c r="O507" s="46" t="s">
        <v>262</v>
      </c>
      <c r="P507" s="12"/>
      <c r="Q507" s="34"/>
      <c r="R507" s="30">
        <f t="shared" si="133"/>
        <v>22.5</v>
      </c>
      <c r="S507" s="15">
        <f t="shared" si="134"/>
        <v>45</v>
      </c>
      <c r="T507" s="16">
        <f t="shared" si="135"/>
        <v>45</v>
      </c>
    </row>
    <row r="508" spans="1:20" ht="16.5" customHeight="1" x14ac:dyDescent="0.25">
      <c r="A508" s="41">
        <v>22.5</v>
      </c>
      <c r="B508" s="41">
        <v>45</v>
      </c>
      <c r="C508" s="41">
        <v>45</v>
      </c>
      <c r="D508" s="14">
        <f t="shared" si="130"/>
        <v>35.950000000000003</v>
      </c>
      <c r="E508" s="14">
        <f t="shared" si="131"/>
        <v>31.95</v>
      </c>
      <c r="F508" s="14">
        <f t="shared" si="132"/>
        <v>26.95</v>
      </c>
      <c r="G508" s="14" t="s">
        <v>20</v>
      </c>
      <c r="I508" s="37" t="s">
        <v>1239</v>
      </c>
      <c r="J508" s="32" t="s">
        <v>1013</v>
      </c>
      <c r="K508" s="32" t="s">
        <v>1014</v>
      </c>
      <c r="L508" s="32" t="s">
        <v>1173</v>
      </c>
      <c r="M508" s="32" t="s">
        <v>1035</v>
      </c>
      <c r="N508" s="32" t="s">
        <v>1217</v>
      </c>
      <c r="O508" s="46" t="s">
        <v>262</v>
      </c>
      <c r="P508" s="12"/>
      <c r="Q508" s="34"/>
      <c r="R508" s="30">
        <f t="shared" si="133"/>
        <v>22.5</v>
      </c>
      <c r="S508" s="15">
        <f t="shared" si="134"/>
        <v>45</v>
      </c>
      <c r="T508" s="16">
        <f t="shared" si="135"/>
        <v>45</v>
      </c>
    </row>
    <row r="509" spans="1:20" ht="16.5" customHeight="1" x14ac:dyDescent="0.25">
      <c r="A509" s="41">
        <v>22.5</v>
      </c>
      <c r="B509" s="41">
        <v>45</v>
      </c>
      <c r="C509" s="41">
        <v>45</v>
      </c>
      <c r="D509" s="14">
        <f t="shared" ref="D509:D540" si="136">CEILING((C509*0.8),1)-0.05</f>
        <v>35.950000000000003</v>
      </c>
      <c r="E509" s="14">
        <f t="shared" ref="E509:E540" si="137">CEILING((C509*0.7),1)-0.05</f>
        <v>31.95</v>
      </c>
      <c r="F509" s="14">
        <f t="shared" ref="F509:F540" si="138">CEILING((C509*0.6),1)-0.05</f>
        <v>26.95</v>
      </c>
      <c r="G509" s="14" t="s">
        <v>20</v>
      </c>
      <c r="I509" s="37" t="s">
        <v>1239</v>
      </c>
      <c r="J509" s="32" t="s">
        <v>1013</v>
      </c>
      <c r="K509" s="32" t="s">
        <v>1014</v>
      </c>
      <c r="L509" s="32" t="s">
        <v>1173</v>
      </c>
      <c r="M509" s="32" t="s">
        <v>1036</v>
      </c>
      <c r="N509" s="32" t="s">
        <v>1037</v>
      </c>
      <c r="O509" s="46" t="s">
        <v>262</v>
      </c>
      <c r="P509" s="12"/>
      <c r="Q509" s="34"/>
      <c r="R509" s="30">
        <f t="shared" ref="R509:R540" si="139">A509</f>
        <v>22.5</v>
      </c>
      <c r="S509" s="15">
        <f t="shared" ref="S509:S540" si="140">B509</f>
        <v>45</v>
      </c>
      <c r="T509" s="16">
        <f t="shared" ref="T509:T540" si="141">IF(QUANTUM=1,C509,IF(QUANTUM=2,D509,IF(QUANTUM=3,E509,IF(QUANTUM=4,F509,IF(QUANTUM=5,G509)))))</f>
        <v>45</v>
      </c>
    </row>
    <row r="510" spans="1:20" ht="16.5" customHeight="1" x14ac:dyDescent="0.25">
      <c r="A510" s="41">
        <v>20</v>
      </c>
      <c r="B510" s="41">
        <v>40</v>
      </c>
      <c r="C510" s="41">
        <v>40</v>
      </c>
      <c r="D510" s="14">
        <f t="shared" si="136"/>
        <v>31.95</v>
      </c>
      <c r="E510" s="14">
        <f t="shared" si="137"/>
        <v>27.95</v>
      </c>
      <c r="F510" s="14">
        <f t="shared" si="138"/>
        <v>23.95</v>
      </c>
      <c r="G510" s="14" t="s">
        <v>20</v>
      </c>
      <c r="I510" s="37" t="s">
        <v>1239</v>
      </c>
      <c r="J510" s="32" t="s">
        <v>1013</v>
      </c>
      <c r="K510" s="32" t="s">
        <v>1014</v>
      </c>
      <c r="L510" s="32" t="s">
        <v>1173</v>
      </c>
      <c r="M510" s="32" t="s">
        <v>1041</v>
      </c>
      <c r="N510" s="32" t="s">
        <v>1042</v>
      </c>
      <c r="O510" s="46" t="s">
        <v>262</v>
      </c>
      <c r="P510" s="12"/>
      <c r="Q510" s="34"/>
      <c r="R510" s="30">
        <f t="shared" si="139"/>
        <v>20</v>
      </c>
      <c r="S510" s="15">
        <f t="shared" si="140"/>
        <v>40</v>
      </c>
      <c r="T510" s="16">
        <f t="shared" si="141"/>
        <v>40</v>
      </c>
    </row>
    <row r="511" spans="1:20" ht="16.5" customHeight="1" x14ac:dyDescent="0.25">
      <c r="A511" s="41">
        <v>20</v>
      </c>
      <c r="B511" s="41">
        <v>40</v>
      </c>
      <c r="C511" s="41">
        <v>40</v>
      </c>
      <c r="D511" s="14">
        <f t="shared" si="136"/>
        <v>31.95</v>
      </c>
      <c r="E511" s="14">
        <f t="shared" si="137"/>
        <v>27.95</v>
      </c>
      <c r="F511" s="14">
        <f t="shared" si="138"/>
        <v>23.95</v>
      </c>
      <c r="G511" s="14" t="s">
        <v>20</v>
      </c>
      <c r="I511" s="37" t="s">
        <v>1239</v>
      </c>
      <c r="J511" s="32" t="s">
        <v>1013</v>
      </c>
      <c r="K511" s="32" t="s">
        <v>1014</v>
      </c>
      <c r="L511" s="32" t="s">
        <v>1173</v>
      </c>
      <c r="M511" s="32" t="s">
        <v>1043</v>
      </c>
      <c r="N511" s="32" t="s">
        <v>1219</v>
      </c>
      <c r="O511" s="46" t="s">
        <v>262</v>
      </c>
      <c r="P511" s="12"/>
      <c r="Q511" s="34"/>
      <c r="R511" s="30">
        <f t="shared" si="139"/>
        <v>20</v>
      </c>
      <c r="S511" s="15">
        <f t="shared" si="140"/>
        <v>40</v>
      </c>
      <c r="T511" s="16">
        <f t="shared" si="141"/>
        <v>40</v>
      </c>
    </row>
    <row r="512" spans="1:20" ht="16.5" customHeight="1" x14ac:dyDescent="0.25">
      <c r="A512" s="41">
        <v>20</v>
      </c>
      <c r="B512" s="41">
        <v>40</v>
      </c>
      <c r="C512" s="41">
        <v>40</v>
      </c>
      <c r="D512" s="14">
        <f t="shared" si="136"/>
        <v>31.95</v>
      </c>
      <c r="E512" s="14">
        <f t="shared" si="137"/>
        <v>27.95</v>
      </c>
      <c r="F512" s="14">
        <f t="shared" si="138"/>
        <v>23.95</v>
      </c>
      <c r="G512" s="14" t="s">
        <v>20</v>
      </c>
      <c r="I512" s="37" t="s">
        <v>1239</v>
      </c>
      <c r="J512" s="32" t="s">
        <v>1013</v>
      </c>
      <c r="K512" s="32" t="s">
        <v>1014</v>
      </c>
      <c r="L512" s="32" t="s">
        <v>1173</v>
      </c>
      <c r="M512" s="32" t="s">
        <v>1044</v>
      </c>
      <c r="N512" s="32" t="s">
        <v>1045</v>
      </c>
      <c r="O512" s="46" t="s">
        <v>262</v>
      </c>
      <c r="P512" s="12"/>
      <c r="Q512" s="34"/>
      <c r="R512" s="30">
        <f t="shared" si="139"/>
        <v>20</v>
      </c>
      <c r="S512" s="15">
        <f t="shared" si="140"/>
        <v>40</v>
      </c>
      <c r="T512" s="16">
        <f t="shared" si="141"/>
        <v>40</v>
      </c>
    </row>
    <row r="513" spans="1:20" ht="16.5" customHeight="1" x14ac:dyDescent="0.25">
      <c r="A513" s="41">
        <v>20</v>
      </c>
      <c r="B513" s="41">
        <v>40</v>
      </c>
      <c r="C513" s="41">
        <v>40</v>
      </c>
      <c r="D513" s="14">
        <f t="shared" si="136"/>
        <v>31.95</v>
      </c>
      <c r="E513" s="14">
        <f t="shared" si="137"/>
        <v>27.95</v>
      </c>
      <c r="F513" s="14">
        <f t="shared" si="138"/>
        <v>23.95</v>
      </c>
      <c r="G513" s="14" t="s">
        <v>20</v>
      </c>
      <c r="I513" s="37" t="s">
        <v>1239</v>
      </c>
      <c r="J513" s="32" t="s">
        <v>1013</v>
      </c>
      <c r="K513" s="32" t="s">
        <v>1014</v>
      </c>
      <c r="L513" s="32" t="s">
        <v>1173</v>
      </c>
      <c r="M513" s="32" t="s">
        <v>1060</v>
      </c>
      <c r="N513" s="32" t="s">
        <v>1061</v>
      </c>
      <c r="O513" s="46" t="s">
        <v>262</v>
      </c>
      <c r="P513" s="12"/>
      <c r="Q513" s="34"/>
      <c r="R513" s="30">
        <f t="shared" si="139"/>
        <v>20</v>
      </c>
      <c r="S513" s="15">
        <f t="shared" si="140"/>
        <v>40</v>
      </c>
      <c r="T513" s="16">
        <f t="shared" si="141"/>
        <v>40</v>
      </c>
    </row>
    <row r="514" spans="1:20" ht="16.5" customHeight="1" x14ac:dyDescent="0.25">
      <c r="A514" s="41">
        <v>20</v>
      </c>
      <c r="B514" s="41">
        <v>40</v>
      </c>
      <c r="C514" s="41">
        <v>40</v>
      </c>
      <c r="D514" s="14">
        <f t="shared" si="136"/>
        <v>31.95</v>
      </c>
      <c r="E514" s="14">
        <f t="shared" si="137"/>
        <v>27.95</v>
      </c>
      <c r="F514" s="14">
        <f t="shared" si="138"/>
        <v>23.95</v>
      </c>
      <c r="G514" s="14" t="s">
        <v>20</v>
      </c>
      <c r="I514" s="37" t="s">
        <v>1239</v>
      </c>
      <c r="J514" s="32" t="s">
        <v>1013</v>
      </c>
      <c r="K514" s="32" t="s">
        <v>1014</v>
      </c>
      <c r="L514" s="32" t="s">
        <v>1173</v>
      </c>
      <c r="M514" s="32" t="s">
        <v>1062</v>
      </c>
      <c r="N514" s="32" t="s">
        <v>1222</v>
      </c>
      <c r="O514" s="46" t="s">
        <v>262</v>
      </c>
      <c r="P514" s="12"/>
      <c r="Q514" s="34"/>
      <c r="R514" s="30">
        <f t="shared" si="139"/>
        <v>20</v>
      </c>
      <c r="S514" s="15">
        <f t="shared" si="140"/>
        <v>40</v>
      </c>
      <c r="T514" s="16">
        <f t="shared" si="141"/>
        <v>40</v>
      </c>
    </row>
    <row r="515" spans="1:20" ht="16.5" customHeight="1" x14ac:dyDescent="0.25">
      <c r="A515" s="41">
        <v>20</v>
      </c>
      <c r="B515" s="41">
        <v>40</v>
      </c>
      <c r="C515" s="41">
        <v>40</v>
      </c>
      <c r="D515" s="14">
        <f t="shared" si="136"/>
        <v>31.95</v>
      </c>
      <c r="E515" s="14">
        <f t="shared" si="137"/>
        <v>27.95</v>
      </c>
      <c r="F515" s="14">
        <f t="shared" si="138"/>
        <v>23.95</v>
      </c>
      <c r="G515" s="14" t="s">
        <v>20</v>
      </c>
      <c r="I515" s="37" t="s">
        <v>1239</v>
      </c>
      <c r="J515" s="32" t="s">
        <v>1013</v>
      </c>
      <c r="K515" s="32" t="s">
        <v>1014</v>
      </c>
      <c r="L515" s="32" t="s">
        <v>1173</v>
      </c>
      <c r="M515" s="32" t="s">
        <v>1063</v>
      </c>
      <c r="N515" s="32" t="s">
        <v>1064</v>
      </c>
      <c r="O515" s="46" t="s">
        <v>262</v>
      </c>
      <c r="P515" s="12"/>
      <c r="Q515" s="34"/>
      <c r="R515" s="30">
        <f t="shared" si="139"/>
        <v>20</v>
      </c>
      <c r="S515" s="15">
        <f t="shared" si="140"/>
        <v>40</v>
      </c>
      <c r="T515" s="16">
        <f t="shared" si="141"/>
        <v>40</v>
      </c>
    </row>
    <row r="516" spans="1:20" ht="16.5" customHeight="1" x14ac:dyDescent="0.25">
      <c r="A516" s="41">
        <v>15</v>
      </c>
      <c r="B516" s="41">
        <v>30</v>
      </c>
      <c r="C516" s="41">
        <v>30</v>
      </c>
      <c r="D516" s="14">
        <f t="shared" si="136"/>
        <v>23.95</v>
      </c>
      <c r="E516" s="14">
        <f t="shared" si="137"/>
        <v>20.95</v>
      </c>
      <c r="F516" s="14">
        <f t="shared" si="138"/>
        <v>17.95</v>
      </c>
      <c r="G516" s="14" t="s">
        <v>20</v>
      </c>
      <c r="I516" s="37" t="s">
        <v>1239</v>
      </c>
      <c r="J516" s="32" t="s">
        <v>1013</v>
      </c>
      <c r="K516" s="32" t="s">
        <v>1014</v>
      </c>
      <c r="L516" s="32" t="s">
        <v>1173</v>
      </c>
      <c r="M516" s="32" t="s">
        <v>1079</v>
      </c>
      <c r="N516" s="32" t="s">
        <v>1080</v>
      </c>
      <c r="O516" s="46" t="s">
        <v>262</v>
      </c>
      <c r="P516" s="12"/>
      <c r="Q516" s="34"/>
      <c r="R516" s="30">
        <f t="shared" si="139"/>
        <v>15</v>
      </c>
      <c r="S516" s="15">
        <f t="shared" si="140"/>
        <v>30</v>
      </c>
      <c r="T516" s="16">
        <f t="shared" si="141"/>
        <v>30</v>
      </c>
    </row>
    <row r="517" spans="1:20" ht="16.5" customHeight="1" x14ac:dyDescent="0.25">
      <c r="A517" s="41">
        <v>130</v>
      </c>
      <c r="B517" s="41">
        <v>260</v>
      </c>
      <c r="C517" s="41">
        <v>260</v>
      </c>
      <c r="D517" s="14">
        <f t="shared" si="136"/>
        <v>207.95</v>
      </c>
      <c r="E517" s="14">
        <f t="shared" si="137"/>
        <v>181.95</v>
      </c>
      <c r="F517" s="14">
        <f t="shared" si="138"/>
        <v>155.94999999999999</v>
      </c>
      <c r="G517" s="14" t="s">
        <v>20</v>
      </c>
      <c r="I517" s="37" t="s">
        <v>1239</v>
      </c>
      <c r="J517" s="32" t="s">
        <v>1013</v>
      </c>
      <c r="K517" s="32" t="s">
        <v>352</v>
      </c>
      <c r="L517" s="32" t="s">
        <v>1173</v>
      </c>
      <c r="M517" s="32" t="s">
        <v>1094</v>
      </c>
      <c r="N517" s="32" t="s">
        <v>1586</v>
      </c>
      <c r="O517" s="46" t="s">
        <v>262</v>
      </c>
      <c r="P517" s="12"/>
      <c r="Q517" s="34"/>
      <c r="R517" s="30">
        <f t="shared" si="139"/>
        <v>130</v>
      </c>
      <c r="S517" s="15">
        <f t="shared" si="140"/>
        <v>260</v>
      </c>
      <c r="T517" s="16">
        <f t="shared" si="141"/>
        <v>260</v>
      </c>
    </row>
    <row r="518" spans="1:20" ht="16.5" customHeight="1" x14ac:dyDescent="0.25">
      <c r="A518" s="41">
        <v>130</v>
      </c>
      <c r="B518" s="41">
        <v>260</v>
      </c>
      <c r="C518" s="41">
        <v>260</v>
      </c>
      <c r="D518" s="14">
        <f t="shared" si="136"/>
        <v>207.95</v>
      </c>
      <c r="E518" s="14">
        <f t="shared" si="137"/>
        <v>181.95</v>
      </c>
      <c r="F518" s="14">
        <f t="shared" si="138"/>
        <v>155.94999999999999</v>
      </c>
      <c r="G518" s="14" t="s">
        <v>20</v>
      </c>
      <c r="I518" s="37" t="s">
        <v>1239</v>
      </c>
      <c r="J518" s="32" t="s">
        <v>1013</v>
      </c>
      <c r="K518" s="32" t="s">
        <v>352</v>
      </c>
      <c r="L518" s="32" t="s">
        <v>1173</v>
      </c>
      <c r="M518" s="32" t="s">
        <v>1095</v>
      </c>
      <c r="N518" s="32" t="s">
        <v>1587</v>
      </c>
      <c r="O518" s="46" t="s">
        <v>262</v>
      </c>
      <c r="P518" s="12"/>
      <c r="Q518" s="34"/>
      <c r="R518" s="30">
        <f t="shared" si="139"/>
        <v>130</v>
      </c>
      <c r="S518" s="15">
        <f t="shared" si="140"/>
        <v>260</v>
      </c>
      <c r="T518" s="16">
        <f t="shared" si="141"/>
        <v>260</v>
      </c>
    </row>
    <row r="519" spans="1:20" ht="16.5" customHeight="1" x14ac:dyDescent="0.25">
      <c r="A519" s="41">
        <v>120</v>
      </c>
      <c r="B519" s="41">
        <v>240</v>
      </c>
      <c r="C519" s="41">
        <v>240</v>
      </c>
      <c r="D519" s="14">
        <f t="shared" si="136"/>
        <v>191.95</v>
      </c>
      <c r="E519" s="14">
        <f t="shared" si="137"/>
        <v>167.95</v>
      </c>
      <c r="F519" s="14">
        <f t="shared" si="138"/>
        <v>143.94999999999999</v>
      </c>
      <c r="G519" s="14" t="s">
        <v>20</v>
      </c>
      <c r="I519" s="37" t="s">
        <v>1239</v>
      </c>
      <c r="J519" s="32" t="s">
        <v>1013</v>
      </c>
      <c r="K519" s="32" t="s">
        <v>352</v>
      </c>
      <c r="L519" s="32" t="s">
        <v>1173</v>
      </c>
      <c r="M519" s="32" t="s">
        <v>1096</v>
      </c>
      <c r="N519" s="32" t="s">
        <v>1588</v>
      </c>
      <c r="O519" s="46" t="s">
        <v>262</v>
      </c>
      <c r="P519" s="12"/>
      <c r="Q519" s="34"/>
      <c r="R519" s="30">
        <f t="shared" si="139"/>
        <v>120</v>
      </c>
      <c r="S519" s="15">
        <f t="shared" si="140"/>
        <v>240</v>
      </c>
      <c r="T519" s="16">
        <f t="shared" si="141"/>
        <v>240</v>
      </c>
    </row>
    <row r="520" spans="1:20" ht="16.5" customHeight="1" x14ac:dyDescent="0.25">
      <c r="A520" s="41">
        <v>120</v>
      </c>
      <c r="B520" s="41">
        <v>240</v>
      </c>
      <c r="C520" s="41">
        <v>240</v>
      </c>
      <c r="D520" s="14">
        <f t="shared" si="136"/>
        <v>191.95</v>
      </c>
      <c r="E520" s="14">
        <f t="shared" si="137"/>
        <v>167.95</v>
      </c>
      <c r="F520" s="14">
        <f t="shared" si="138"/>
        <v>143.94999999999999</v>
      </c>
      <c r="G520" s="14" t="s">
        <v>20</v>
      </c>
      <c r="I520" s="37" t="s">
        <v>1239</v>
      </c>
      <c r="J520" s="32" t="s">
        <v>1013</v>
      </c>
      <c r="K520" s="32" t="s">
        <v>352</v>
      </c>
      <c r="L520" s="32" t="s">
        <v>1173</v>
      </c>
      <c r="M520" s="32" t="s">
        <v>1097</v>
      </c>
      <c r="N520" s="32" t="s">
        <v>1589</v>
      </c>
      <c r="O520" s="46" t="s">
        <v>262</v>
      </c>
      <c r="P520" s="12"/>
      <c r="Q520" s="34"/>
      <c r="R520" s="30">
        <f t="shared" si="139"/>
        <v>120</v>
      </c>
      <c r="S520" s="15">
        <f t="shared" si="140"/>
        <v>240</v>
      </c>
      <c r="T520" s="16">
        <f t="shared" si="141"/>
        <v>240</v>
      </c>
    </row>
    <row r="521" spans="1:20" ht="16.5" customHeight="1" x14ac:dyDescent="0.25">
      <c r="A521" s="41">
        <v>105</v>
      </c>
      <c r="B521" s="41">
        <v>210</v>
      </c>
      <c r="C521" s="41">
        <v>210</v>
      </c>
      <c r="D521" s="14">
        <f t="shared" si="136"/>
        <v>167.95</v>
      </c>
      <c r="E521" s="14">
        <f t="shared" si="137"/>
        <v>146.94999999999999</v>
      </c>
      <c r="F521" s="14">
        <f t="shared" si="138"/>
        <v>125.95</v>
      </c>
      <c r="G521" s="14" t="s">
        <v>20</v>
      </c>
      <c r="I521" s="37" t="s">
        <v>1239</v>
      </c>
      <c r="J521" s="32" t="s">
        <v>1013</v>
      </c>
      <c r="K521" s="32" t="s">
        <v>352</v>
      </c>
      <c r="L521" s="32" t="s">
        <v>1173</v>
      </c>
      <c r="M521" s="32" t="s">
        <v>1088</v>
      </c>
      <c r="N521" s="32" t="s">
        <v>1089</v>
      </c>
      <c r="O521" s="46" t="s">
        <v>262</v>
      </c>
      <c r="P521" s="12"/>
      <c r="Q521" s="34"/>
      <c r="R521" s="30">
        <f t="shared" si="139"/>
        <v>105</v>
      </c>
      <c r="S521" s="15">
        <f t="shared" si="140"/>
        <v>210</v>
      </c>
      <c r="T521" s="16">
        <f t="shared" si="141"/>
        <v>210</v>
      </c>
    </row>
    <row r="522" spans="1:20" ht="16.5" customHeight="1" x14ac:dyDescent="0.25">
      <c r="A522" s="41">
        <v>105</v>
      </c>
      <c r="B522" s="41">
        <v>210</v>
      </c>
      <c r="C522" s="41">
        <v>210</v>
      </c>
      <c r="D522" s="14">
        <f t="shared" si="136"/>
        <v>167.95</v>
      </c>
      <c r="E522" s="14">
        <f t="shared" si="137"/>
        <v>146.94999999999999</v>
      </c>
      <c r="F522" s="14">
        <f t="shared" si="138"/>
        <v>125.95</v>
      </c>
      <c r="G522" s="14" t="s">
        <v>20</v>
      </c>
      <c r="I522" s="37" t="s">
        <v>1239</v>
      </c>
      <c r="J522" s="32" t="s">
        <v>1013</v>
      </c>
      <c r="K522" s="32" t="s">
        <v>352</v>
      </c>
      <c r="L522" s="32" t="s">
        <v>1173</v>
      </c>
      <c r="M522" s="32" t="s">
        <v>1090</v>
      </c>
      <c r="N522" s="32" t="s">
        <v>1091</v>
      </c>
      <c r="O522" s="46" t="s">
        <v>262</v>
      </c>
      <c r="P522" s="12"/>
      <c r="Q522" s="34"/>
      <c r="R522" s="30">
        <f t="shared" si="139"/>
        <v>105</v>
      </c>
      <c r="S522" s="15">
        <f t="shared" si="140"/>
        <v>210</v>
      </c>
      <c r="T522" s="16">
        <f t="shared" si="141"/>
        <v>210</v>
      </c>
    </row>
    <row r="523" spans="1:20" ht="16.5" customHeight="1" x14ac:dyDescent="0.25">
      <c r="A523" s="41">
        <v>100</v>
      </c>
      <c r="B523" s="41">
        <v>200</v>
      </c>
      <c r="C523" s="41">
        <v>200</v>
      </c>
      <c r="D523" s="14">
        <f t="shared" si="136"/>
        <v>159.94999999999999</v>
      </c>
      <c r="E523" s="14">
        <f t="shared" si="137"/>
        <v>139.94999999999999</v>
      </c>
      <c r="F523" s="14">
        <f t="shared" si="138"/>
        <v>119.95</v>
      </c>
      <c r="G523" s="14" t="s">
        <v>20</v>
      </c>
      <c r="I523" s="37" t="s">
        <v>1238</v>
      </c>
      <c r="J523" s="32" t="s">
        <v>1013</v>
      </c>
      <c r="K523" s="32" t="s">
        <v>352</v>
      </c>
      <c r="L523" s="32" t="s">
        <v>1173</v>
      </c>
      <c r="M523" s="32" t="s">
        <v>1092</v>
      </c>
      <c r="N523" s="32" t="s">
        <v>1093</v>
      </c>
      <c r="O523" s="46" t="s">
        <v>262</v>
      </c>
      <c r="P523" s="12"/>
      <c r="Q523" s="34"/>
      <c r="R523" s="30">
        <f t="shared" si="139"/>
        <v>100</v>
      </c>
      <c r="S523" s="15">
        <f t="shared" si="140"/>
        <v>200</v>
      </c>
      <c r="T523" s="16">
        <f t="shared" si="141"/>
        <v>200</v>
      </c>
    </row>
    <row r="524" spans="1:20" ht="16.5" customHeight="1" x14ac:dyDescent="0.25">
      <c r="A524" s="41">
        <v>95</v>
      </c>
      <c r="B524" s="41">
        <v>190</v>
      </c>
      <c r="C524" s="41">
        <v>190</v>
      </c>
      <c r="D524" s="14">
        <f t="shared" si="136"/>
        <v>151.94999999999999</v>
      </c>
      <c r="E524" s="14">
        <f t="shared" si="137"/>
        <v>132.94999999999999</v>
      </c>
      <c r="F524" s="14">
        <f t="shared" si="138"/>
        <v>113.95</v>
      </c>
      <c r="G524" s="14" t="s">
        <v>20</v>
      </c>
      <c r="I524" s="37" t="s">
        <v>1239</v>
      </c>
      <c r="J524" s="32" t="s">
        <v>1013</v>
      </c>
      <c r="K524" s="32" t="s">
        <v>352</v>
      </c>
      <c r="L524" s="32" t="s">
        <v>1173</v>
      </c>
      <c r="M524" s="32" t="s">
        <v>1084</v>
      </c>
      <c r="N524" s="32" t="s">
        <v>1085</v>
      </c>
      <c r="O524" s="46" t="s">
        <v>262</v>
      </c>
      <c r="P524" s="12"/>
      <c r="Q524" s="34"/>
      <c r="R524" s="30">
        <f t="shared" si="139"/>
        <v>95</v>
      </c>
      <c r="S524" s="15">
        <f t="shared" si="140"/>
        <v>190</v>
      </c>
      <c r="T524" s="16">
        <f t="shared" si="141"/>
        <v>190</v>
      </c>
    </row>
    <row r="525" spans="1:20" ht="16.5" customHeight="1" x14ac:dyDescent="0.25">
      <c r="A525" s="41">
        <v>95</v>
      </c>
      <c r="B525" s="41">
        <v>190</v>
      </c>
      <c r="C525" s="41">
        <v>190</v>
      </c>
      <c r="D525" s="14">
        <f t="shared" si="136"/>
        <v>151.94999999999999</v>
      </c>
      <c r="E525" s="14">
        <f t="shared" si="137"/>
        <v>132.94999999999999</v>
      </c>
      <c r="F525" s="14">
        <f t="shared" si="138"/>
        <v>113.95</v>
      </c>
      <c r="G525" s="14" t="s">
        <v>20</v>
      </c>
      <c r="I525" s="37" t="s">
        <v>1239</v>
      </c>
      <c r="J525" s="32" t="s">
        <v>1013</v>
      </c>
      <c r="K525" s="32" t="s">
        <v>352</v>
      </c>
      <c r="L525" s="32" t="s">
        <v>1173</v>
      </c>
      <c r="M525" s="32" t="s">
        <v>1086</v>
      </c>
      <c r="N525" s="32" t="s">
        <v>1087</v>
      </c>
      <c r="O525" s="46" t="s">
        <v>262</v>
      </c>
      <c r="P525" s="12"/>
      <c r="Q525" s="34"/>
      <c r="R525" s="30">
        <f t="shared" si="139"/>
        <v>95</v>
      </c>
      <c r="S525" s="15">
        <f t="shared" si="140"/>
        <v>190</v>
      </c>
      <c r="T525" s="16">
        <f t="shared" si="141"/>
        <v>190</v>
      </c>
    </row>
    <row r="526" spans="1:20" ht="16.5" customHeight="1" x14ac:dyDescent="0.25">
      <c r="A526" s="41">
        <v>80</v>
      </c>
      <c r="B526" s="41">
        <v>160</v>
      </c>
      <c r="C526" s="41">
        <v>160</v>
      </c>
      <c r="D526" s="14">
        <f t="shared" si="136"/>
        <v>127.95</v>
      </c>
      <c r="E526" s="14">
        <f t="shared" si="137"/>
        <v>111.95</v>
      </c>
      <c r="F526" s="14">
        <f t="shared" si="138"/>
        <v>95.95</v>
      </c>
      <c r="G526" s="14" t="s">
        <v>20</v>
      </c>
      <c r="I526" s="37" t="s">
        <v>1239</v>
      </c>
      <c r="J526" s="32" t="s">
        <v>1013</v>
      </c>
      <c r="K526" s="32" t="s">
        <v>352</v>
      </c>
      <c r="L526" s="32" t="s">
        <v>1173</v>
      </c>
      <c r="M526" s="32" t="s">
        <v>1081</v>
      </c>
      <c r="N526" s="32" t="s">
        <v>1082</v>
      </c>
      <c r="O526" s="46" t="s">
        <v>262</v>
      </c>
      <c r="P526" s="12"/>
      <c r="Q526" s="34"/>
      <c r="R526" s="30">
        <f t="shared" si="139"/>
        <v>80</v>
      </c>
      <c r="S526" s="15">
        <f t="shared" si="140"/>
        <v>160</v>
      </c>
      <c r="T526" s="16">
        <f t="shared" si="141"/>
        <v>160</v>
      </c>
    </row>
    <row r="527" spans="1:20" ht="16.5" customHeight="1" x14ac:dyDescent="0.25">
      <c r="A527" s="41">
        <v>80</v>
      </c>
      <c r="B527" s="41">
        <v>160</v>
      </c>
      <c r="C527" s="41">
        <v>160</v>
      </c>
      <c r="D527" s="14">
        <f t="shared" si="136"/>
        <v>127.95</v>
      </c>
      <c r="E527" s="14">
        <f t="shared" si="137"/>
        <v>111.95</v>
      </c>
      <c r="F527" s="14">
        <f t="shared" si="138"/>
        <v>95.95</v>
      </c>
      <c r="G527" s="14" t="s">
        <v>20</v>
      </c>
      <c r="I527" s="37" t="s">
        <v>1239</v>
      </c>
      <c r="J527" s="32" t="s">
        <v>1013</v>
      </c>
      <c r="K527" s="32" t="s">
        <v>352</v>
      </c>
      <c r="L527" s="32" t="s">
        <v>1173</v>
      </c>
      <c r="M527" s="32" t="s">
        <v>1083</v>
      </c>
      <c r="N527" s="32" t="s">
        <v>536</v>
      </c>
      <c r="O527" s="46" t="s">
        <v>262</v>
      </c>
      <c r="P527" s="12"/>
      <c r="Q527" s="34"/>
      <c r="R527" s="30">
        <f t="shared" si="139"/>
        <v>80</v>
      </c>
      <c r="S527" s="15">
        <f t="shared" si="140"/>
        <v>160</v>
      </c>
      <c r="T527" s="16">
        <f t="shared" si="141"/>
        <v>160</v>
      </c>
    </row>
    <row r="528" spans="1:20" ht="16.5" customHeight="1" x14ac:dyDescent="0.25">
      <c r="A528" s="41">
        <v>125</v>
      </c>
      <c r="B528" s="41">
        <v>250</v>
      </c>
      <c r="C528" s="41">
        <v>250</v>
      </c>
      <c r="D528" s="14">
        <f t="shared" si="136"/>
        <v>199.95</v>
      </c>
      <c r="E528" s="14">
        <f t="shared" si="137"/>
        <v>174.95</v>
      </c>
      <c r="F528" s="14">
        <f t="shared" si="138"/>
        <v>149.94999999999999</v>
      </c>
      <c r="G528" s="14" t="s">
        <v>20</v>
      </c>
      <c r="I528" s="37" t="s">
        <v>1239</v>
      </c>
      <c r="J528" s="32" t="s">
        <v>1013</v>
      </c>
      <c r="K528" s="32" t="s">
        <v>1015</v>
      </c>
      <c r="L528" s="32" t="s">
        <v>1173</v>
      </c>
      <c r="M528" s="32" t="s">
        <v>1102</v>
      </c>
      <c r="N528" s="32" t="s">
        <v>1103</v>
      </c>
      <c r="O528" s="46" t="s">
        <v>262</v>
      </c>
      <c r="P528" s="12"/>
      <c r="Q528" s="34"/>
      <c r="R528" s="30">
        <f t="shared" si="139"/>
        <v>125</v>
      </c>
      <c r="S528" s="15">
        <f t="shared" si="140"/>
        <v>250</v>
      </c>
      <c r="T528" s="16">
        <f t="shared" si="141"/>
        <v>250</v>
      </c>
    </row>
    <row r="529" spans="1:20" ht="16.5" customHeight="1" x14ac:dyDescent="0.25">
      <c r="A529" s="41">
        <v>110</v>
      </c>
      <c r="B529" s="41">
        <v>220</v>
      </c>
      <c r="C529" s="41">
        <v>220</v>
      </c>
      <c r="D529" s="14">
        <f t="shared" si="136"/>
        <v>175.95</v>
      </c>
      <c r="E529" s="14">
        <f t="shared" si="137"/>
        <v>153.94999999999999</v>
      </c>
      <c r="F529" s="14">
        <f t="shared" si="138"/>
        <v>131.94999999999999</v>
      </c>
      <c r="G529" s="14" t="s">
        <v>20</v>
      </c>
      <c r="I529" s="37" t="s">
        <v>1239</v>
      </c>
      <c r="J529" s="32" t="s">
        <v>1013</v>
      </c>
      <c r="K529" s="32" t="s">
        <v>1015</v>
      </c>
      <c r="L529" s="32" t="s">
        <v>1173</v>
      </c>
      <c r="M529" s="32" t="s">
        <v>1104</v>
      </c>
      <c r="N529" s="32" t="s">
        <v>1105</v>
      </c>
      <c r="O529" s="46" t="s">
        <v>262</v>
      </c>
      <c r="P529" s="12"/>
      <c r="Q529" s="34"/>
      <c r="R529" s="30">
        <f t="shared" si="139"/>
        <v>110</v>
      </c>
      <c r="S529" s="15">
        <f t="shared" si="140"/>
        <v>220</v>
      </c>
      <c r="T529" s="16">
        <f t="shared" si="141"/>
        <v>220</v>
      </c>
    </row>
    <row r="530" spans="1:20" ht="16.5" customHeight="1" x14ac:dyDescent="0.25">
      <c r="A530" s="41">
        <v>110</v>
      </c>
      <c r="B530" s="41">
        <v>220</v>
      </c>
      <c r="C530" s="41">
        <v>220</v>
      </c>
      <c r="D530" s="14">
        <f t="shared" si="136"/>
        <v>175.95</v>
      </c>
      <c r="E530" s="14">
        <f t="shared" si="137"/>
        <v>153.94999999999999</v>
      </c>
      <c r="F530" s="14">
        <f t="shared" si="138"/>
        <v>131.94999999999999</v>
      </c>
      <c r="G530" s="14" t="s">
        <v>20</v>
      </c>
      <c r="I530" s="37" t="s">
        <v>1239</v>
      </c>
      <c r="J530" s="32" t="s">
        <v>1013</v>
      </c>
      <c r="K530" s="32" t="s">
        <v>1015</v>
      </c>
      <c r="L530" s="32" t="s">
        <v>1173</v>
      </c>
      <c r="M530" s="32" t="s">
        <v>1106</v>
      </c>
      <c r="N530" s="32" t="s">
        <v>1107</v>
      </c>
      <c r="O530" s="46" t="s">
        <v>262</v>
      </c>
      <c r="P530" s="12"/>
      <c r="Q530" s="34"/>
      <c r="R530" s="30">
        <f t="shared" si="139"/>
        <v>110</v>
      </c>
      <c r="S530" s="15">
        <f t="shared" si="140"/>
        <v>220</v>
      </c>
      <c r="T530" s="16">
        <f t="shared" si="141"/>
        <v>220</v>
      </c>
    </row>
    <row r="531" spans="1:20" ht="16.5" customHeight="1" x14ac:dyDescent="0.25">
      <c r="A531" s="41">
        <v>110</v>
      </c>
      <c r="B531" s="41">
        <v>220</v>
      </c>
      <c r="C531" s="41">
        <v>220</v>
      </c>
      <c r="D531" s="14">
        <f t="shared" si="136"/>
        <v>175.95</v>
      </c>
      <c r="E531" s="14">
        <f t="shared" si="137"/>
        <v>153.94999999999999</v>
      </c>
      <c r="F531" s="14">
        <f t="shared" si="138"/>
        <v>131.94999999999999</v>
      </c>
      <c r="G531" s="14" t="s">
        <v>20</v>
      </c>
      <c r="I531" s="37" t="s">
        <v>1239</v>
      </c>
      <c r="J531" s="32" t="s">
        <v>1013</v>
      </c>
      <c r="K531" s="32" t="s">
        <v>1015</v>
      </c>
      <c r="L531" s="32" t="s">
        <v>1173</v>
      </c>
      <c r="M531" s="32" t="s">
        <v>1110</v>
      </c>
      <c r="N531" s="32" t="s">
        <v>1111</v>
      </c>
      <c r="O531" s="46" t="s">
        <v>262</v>
      </c>
      <c r="P531" s="12"/>
      <c r="Q531" s="34"/>
      <c r="R531" s="30">
        <f t="shared" si="139"/>
        <v>110</v>
      </c>
      <c r="S531" s="15">
        <f t="shared" si="140"/>
        <v>220</v>
      </c>
      <c r="T531" s="16">
        <f t="shared" si="141"/>
        <v>220</v>
      </c>
    </row>
    <row r="532" spans="1:20" ht="16.5" customHeight="1" x14ac:dyDescent="0.25">
      <c r="A532" s="41">
        <v>110</v>
      </c>
      <c r="B532" s="41">
        <v>220</v>
      </c>
      <c r="C532" s="41">
        <v>220</v>
      </c>
      <c r="D532" s="14">
        <f t="shared" si="136"/>
        <v>175.95</v>
      </c>
      <c r="E532" s="14">
        <f t="shared" si="137"/>
        <v>153.94999999999999</v>
      </c>
      <c r="F532" s="14">
        <f t="shared" si="138"/>
        <v>131.94999999999999</v>
      </c>
      <c r="G532" s="14" t="s">
        <v>20</v>
      </c>
      <c r="I532" s="37" t="s">
        <v>1239</v>
      </c>
      <c r="J532" s="32" t="s">
        <v>1013</v>
      </c>
      <c r="K532" s="32" t="s">
        <v>1015</v>
      </c>
      <c r="L532" s="32" t="s">
        <v>1173</v>
      </c>
      <c r="M532" s="32" t="s">
        <v>1112</v>
      </c>
      <c r="N532" s="32" t="s">
        <v>1113</v>
      </c>
      <c r="O532" s="46" t="s">
        <v>262</v>
      </c>
      <c r="P532" s="12"/>
      <c r="Q532" s="34"/>
      <c r="R532" s="30">
        <f t="shared" si="139"/>
        <v>110</v>
      </c>
      <c r="S532" s="15">
        <f t="shared" si="140"/>
        <v>220</v>
      </c>
      <c r="T532" s="16">
        <f t="shared" si="141"/>
        <v>220</v>
      </c>
    </row>
    <row r="533" spans="1:20" ht="16.5" customHeight="1" x14ac:dyDescent="0.25">
      <c r="A533" s="41">
        <v>80</v>
      </c>
      <c r="B533" s="41">
        <v>160</v>
      </c>
      <c r="C533" s="41">
        <v>160</v>
      </c>
      <c r="D533" s="14">
        <f t="shared" si="136"/>
        <v>127.95</v>
      </c>
      <c r="E533" s="14">
        <f t="shared" si="137"/>
        <v>111.95</v>
      </c>
      <c r="F533" s="14">
        <f t="shared" si="138"/>
        <v>95.95</v>
      </c>
      <c r="G533" s="14" t="s">
        <v>20</v>
      </c>
      <c r="I533" s="37" t="s">
        <v>1239</v>
      </c>
      <c r="J533" s="32" t="s">
        <v>1013</v>
      </c>
      <c r="K533" s="32" t="s">
        <v>1015</v>
      </c>
      <c r="L533" s="32" t="s">
        <v>1173</v>
      </c>
      <c r="M533" s="32" t="s">
        <v>1108</v>
      </c>
      <c r="N533" s="32" t="s">
        <v>1109</v>
      </c>
      <c r="O533" s="46" t="s">
        <v>262</v>
      </c>
      <c r="P533" s="12"/>
      <c r="Q533" s="34"/>
      <c r="R533" s="30">
        <f t="shared" si="139"/>
        <v>80</v>
      </c>
      <c r="S533" s="15">
        <f t="shared" si="140"/>
        <v>160</v>
      </c>
      <c r="T533" s="16">
        <f t="shared" si="141"/>
        <v>160</v>
      </c>
    </row>
    <row r="534" spans="1:20" ht="16.5" customHeight="1" x14ac:dyDescent="0.25">
      <c r="A534" s="41">
        <v>60</v>
      </c>
      <c r="B534" s="41">
        <v>120</v>
      </c>
      <c r="C534" s="41">
        <v>120</v>
      </c>
      <c r="D534" s="14">
        <f t="shared" si="136"/>
        <v>95.95</v>
      </c>
      <c r="E534" s="14">
        <f t="shared" si="137"/>
        <v>83.95</v>
      </c>
      <c r="F534" s="14">
        <f t="shared" si="138"/>
        <v>71.95</v>
      </c>
      <c r="G534" s="14" t="s">
        <v>20</v>
      </c>
      <c r="I534" s="37" t="s">
        <v>1239</v>
      </c>
      <c r="J534" s="32" t="s">
        <v>1013</v>
      </c>
      <c r="K534" s="32" t="s">
        <v>1015</v>
      </c>
      <c r="L534" s="32" t="s">
        <v>1173</v>
      </c>
      <c r="M534" s="32" t="s">
        <v>1100</v>
      </c>
      <c r="N534" s="32" t="s">
        <v>1101</v>
      </c>
      <c r="O534" s="46" t="s">
        <v>262</v>
      </c>
      <c r="P534" s="12"/>
      <c r="Q534" s="34"/>
      <c r="R534" s="30">
        <f t="shared" si="139"/>
        <v>60</v>
      </c>
      <c r="S534" s="15">
        <f t="shared" si="140"/>
        <v>120</v>
      </c>
      <c r="T534" s="16">
        <f t="shared" si="141"/>
        <v>120</v>
      </c>
    </row>
    <row r="535" spans="1:20" ht="16.5" customHeight="1" x14ac:dyDescent="0.25">
      <c r="A535" s="41">
        <v>60</v>
      </c>
      <c r="B535" s="41">
        <v>120</v>
      </c>
      <c r="C535" s="41">
        <v>120</v>
      </c>
      <c r="D535" s="14">
        <f t="shared" si="136"/>
        <v>95.95</v>
      </c>
      <c r="E535" s="14">
        <f t="shared" si="137"/>
        <v>83.95</v>
      </c>
      <c r="F535" s="14">
        <f t="shared" si="138"/>
        <v>71.95</v>
      </c>
      <c r="G535" s="14" t="s">
        <v>20</v>
      </c>
      <c r="I535" s="37" t="s">
        <v>1239</v>
      </c>
      <c r="J535" s="32" t="s">
        <v>1013</v>
      </c>
      <c r="K535" s="32" t="s">
        <v>1015</v>
      </c>
      <c r="L535" s="32" t="s">
        <v>1173</v>
      </c>
      <c r="M535" s="32" t="s">
        <v>1116</v>
      </c>
      <c r="N535" s="32" t="s">
        <v>1117</v>
      </c>
      <c r="O535" s="46" t="s">
        <v>262</v>
      </c>
      <c r="P535" s="12"/>
      <c r="Q535" s="34"/>
      <c r="R535" s="30">
        <f t="shared" si="139"/>
        <v>60</v>
      </c>
      <c r="S535" s="15">
        <f t="shared" si="140"/>
        <v>120</v>
      </c>
      <c r="T535" s="16">
        <f t="shared" si="141"/>
        <v>120</v>
      </c>
    </row>
    <row r="536" spans="1:20" ht="16.5" customHeight="1" x14ac:dyDescent="0.25">
      <c r="A536" s="41">
        <v>50</v>
      </c>
      <c r="B536" s="41">
        <v>100</v>
      </c>
      <c r="C536" s="41">
        <v>100</v>
      </c>
      <c r="D536" s="14">
        <f t="shared" si="136"/>
        <v>79.95</v>
      </c>
      <c r="E536" s="14">
        <f t="shared" si="137"/>
        <v>69.95</v>
      </c>
      <c r="F536" s="14">
        <f t="shared" si="138"/>
        <v>59.95</v>
      </c>
      <c r="G536" s="14" t="s">
        <v>20</v>
      </c>
      <c r="I536" s="37" t="s">
        <v>1239</v>
      </c>
      <c r="J536" s="32" t="s">
        <v>1013</v>
      </c>
      <c r="K536" s="32" t="s">
        <v>1015</v>
      </c>
      <c r="L536" s="32" t="s">
        <v>1173</v>
      </c>
      <c r="M536" s="32" t="s">
        <v>1098</v>
      </c>
      <c r="N536" s="32" t="s">
        <v>1099</v>
      </c>
      <c r="O536" s="46" t="s">
        <v>262</v>
      </c>
      <c r="P536" s="12"/>
      <c r="Q536" s="34"/>
      <c r="R536" s="30">
        <f t="shared" si="139"/>
        <v>50</v>
      </c>
      <c r="S536" s="15">
        <f t="shared" si="140"/>
        <v>100</v>
      </c>
      <c r="T536" s="16">
        <f t="shared" si="141"/>
        <v>100</v>
      </c>
    </row>
    <row r="537" spans="1:20" ht="16.5" customHeight="1" x14ac:dyDescent="0.25">
      <c r="A537" s="41">
        <v>50</v>
      </c>
      <c r="B537" s="41">
        <v>100</v>
      </c>
      <c r="C537" s="41">
        <v>100</v>
      </c>
      <c r="D537" s="14">
        <f t="shared" si="136"/>
        <v>79.95</v>
      </c>
      <c r="E537" s="14">
        <f t="shared" si="137"/>
        <v>69.95</v>
      </c>
      <c r="F537" s="14">
        <f t="shared" si="138"/>
        <v>59.95</v>
      </c>
      <c r="G537" s="14" t="s">
        <v>20</v>
      </c>
      <c r="I537" s="37" t="s">
        <v>1239</v>
      </c>
      <c r="J537" s="32" t="s">
        <v>1013</v>
      </c>
      <c r="K537" s="32" t="s">
        <v>1015</v>
      </c>
      <c r="L537" s="32" t="s">
        <v>1173</v>
      </c>
      <c r="M537" s="32" t="s">
        <v>1114</v>
      </c>
      <c r="N537" s="32" t="s">
        <v>1115</v>
      </c>
      <c r="O537" s="46" t="s">
        <v>262</v>
      </c>
      <c r="P537" s="12"/>
      <c r="Q537" s="34"/>
      <c r="R537" s="30">
        <f t="shared" si="139"/>
        <v>50</v>
      </c>
      <c r="S537" s="15">
        <f t="shared" si="140"/>
        <v>100</v>
      </c>
      <c r="T537" s="16">
        <f t="shared" si="141"/>
        <v>100</v>
      </c>
    </row>
    <row r="538" spans="1:20" ht="16.5" customHeight="1" x14ac:dyDescent="0.25">
      <c r="A538" s="41">
        <v>50</v>
      </c>
      <c r="B538" s="41">
        <v>100</v>
      </c>
      <c r="C538" s="41">
        <v>100</v>
      </c>
      <c r="D538" s="14">
        <f t="shared" si="136"/>
        <v>79.95</v>
      </c>
      <c r="E538" s="14">
        <f t="shared" si="137"/>
        <v>69.95</v>
      </c>
      <c r="F538" s="14">
        <f t="shared" si="138"/>
        <v>59.95</v>
      </c>
      <c r="G538" s="14" t="s">
        <v>20</v>
      </c>
      <c r="I538" s="37" t="s">
        <v>1239</v>
      </c>
      <c r="J538" s="32" t="s">
        <v>1013</v>
      </c>
      <c r="K538" s="32" t="s">
        <v>1015</v>
      </c>
      <c r="L538" s="32" t="s">
        <v>1173</v>
      </c>
      <c r="M538" s="32" t="s">
        <v>1118</v>
      </c>
      <c r="N538" s="32" t="s">
        <v>1119</v>
      </c>
      <c r="O538" s="46" t="s">
        <v>262</v>
      </c>
      <c r="P538" s="12"/>
      <c r="Q538" s="34"/>
      <c r="R538" s="30">
        <f t="shared" si="139"/>
        <v>50</v>
      </c>
      <c r="S538" s="15">
        <f t="shared" si="140"/>
        <v>100</v>
      </c>
      <c r="T538" s="16">
        <f t="shared" si="141"/>
        <v>100</v>
      </c>
    </row>
    <row r="539" spans="1:20" ht="16.5" customHeight="1" x14ac:dyDescent="0.25">
      <c r="A539" s="41">
        <v>50</v>
      </c>
      <c r="B539" s="41">
        <v>100</v>
      </c>
      <c r="C539" s="41">
        <v>100</v>
      </c>
      <c r="D539" s="14">
        <f t="shared" si="136"/>
        <v>79.95</v>
      </c>
      <c r="E539" s="14">
        <f t="shared" si="137"/>
        <v>69.95</v>
      </c>
      <c r="F539" s="14">
        <f t="shared" si="138"/>
        <v>59.95</v>
      </c>
      <c r="G539" s="14" t="s">
        <v>20</v>
      </c>
      <c r="I539" s="37" t="s">
        <v>1239</v>
      </c>
      <c r="J539" s="32" t="s">
        <v>1013</v>
      </c>
      <c r="K539" s="32" t="s">
        <v>1015</v>
      </c>
      <c r="L539" s="32" t="s">
        <v>1173</v>
      </c>
      <c r="M539" s="32" t="s">
        <v>1120</v>
      </c>
      <c r="N539" s="32" t="s">
        <v>1121</v>
      </c>
      <c r="O539" s="46" t="s">
        <v>262</v>
      </c>
      <c r="P539" s="12"/>
      <c r="Q539" s="34"/>
      <c r="R539" s="30">
        <f t="shared" si="139"/>
        <v>50</v>
      </c>
      <c r="S539" s="15">
        <f t="shared" si="140"/>
        <v>100</v>
      </c>
      <c r="T539" s="16">
        <f t="shared" si="141"/>
        <v>100</v>
      </c>
    </row>
    <row r="540" spans="1:20" ht="16.5" customHeight="1" x14ac:dyDescent="0.25">
      <c r="A540" s="41">
        <v>50</v>
      </c>
      <c r="B540" s="41">
        <v>100</v>
      </c>
      <c r="C540" s="41">
        <v>100</v>
      </c>
      <c r="D540" s="14">
        <f t="shared" si="136"/>
        <v>79.95</v>
      </c>
      <c r="E540" s="14">
        <f t="shared" si="137"/>
        <v>69.95</v>
      </c>
      <c r="F540" s="14">
        <f t="shared" si="138"/>
        <v>59.95</v>
      </c>
      <c r="G540" s="14" t="s">
        <v>20</v>
      </c>
      <c r="I540" s="37" t="s">
        <v>1239</v>
      </c>
      <c r="J540" s="32" t="s">
        <v>1013</v>
      </c>
      <c r="K540" s="32" t="s">
        <v>1015</v>
      </c>
      <c r="L540" s="32" t="s">
        <v>1173</v>
      </c>
      <c r="M540" s="32" t="s">
        <v>1122</v>
      </c>
      <c r="N540" s="32" t="s">
        <v>1230</v>
      </c>
      <c r="O540" s="46" t="s">
        <v>262</v>
      </c>
      <c r="P540" s="12"/>
      <c r="Q540" s="34"/>
      <c r="R540" s="30">
        <f t="shared" si="139"/>
        <v>50</v>
      </c>
      <c r="S540" s="15">
        <f t="shared" si="140"/>
        <v>100</v>
      </c>
      <c r="T540" s="16">
        <f t="shared" si="141"/>
        <v>100</v>
      </c>
    </row>
    <row r="541" spans="1:20" ht="16.5" customHeight="1" x14ac:dyDescent="0.25">
      <c r="A541" s="41">
        <v>22.5</v>
      </c>
      <c r="B541" s="41">
        <v>45</v>
      </c>
      <c r="C541" s="41">
        <v>45</v>
      </c>
      <c r="D541" s="14">
        <f t="shared" ref="D541:D557" si="142">CEILING((C541*0.8),1)-0.05</f>
        <v>35.950000000000003</v>
      </c>
      <c r="E541" s="14">
        <f t="shared" ref="E541:E557" si="143">CEILING((C541*0.7),1)-0.05</f>
        <v>31.95</v>
      </c>
      <c r="F541" s="14">
        <f t="shared" ref="F541:F557" si="144">CEILING((C541*0.6),1)-0.05</f>
        <v>26.95</v>
      </c>
      <c r="G541" s="14" t="s">
        <v>20</v>
      </c>
      <c r="I541" s="37" t="s">
        <v>1238</v>
      </c>
      <c r="J541" s="32" t="s">
        <v>1013</v>
      </c>
      <c r="K541" s="32" t="s">
        <v>1015</v>
      </c>
      <c r="L541" s="32" t="s">
        <v>1173</v>
      </c>
      <c r="M541" s="32" t="s">
        <v>1131</v>
      </c>
      <c r="N541" s="32" t="s">
        <v>1132</v>
      </c>
      <c r="O541" s="46" t="s">
        <v>262</v>
      </c>
      <c r="P541" s="12"/>
      <c r="Q541" s="34"/>
      <c r="R541" s="30">
        <f t="shared" ref="R541:R557" si="145">A541</f>
        <v>22.5</v>
      </c>
      <c r="S541" s="15">
        <f t="shared" ref="S541:S557" si="146">B541</f>
        <v>45</v>
      </c>
      <c r="T541" s="16">
        <f t="shared" ref="T541:T557" si="147">IF(QUANTUM=1,C541,IF(QUANTUM=2,D541,IF(QUANTUM=3,E541,IF(QUANTUM=4,F541,IF(QUANTUM=5,G541)))))</f>
        <v>45</v>
      </c>
    </row>
    <row r="542" spans="1:20" ht="16.5" customHeight="1" x14ac:dyDescent="0.25">
      <c r="A542" s="41">
        <v>22.5</v>
      </c>
      <c r="B542" s="41">
        <v>45</v>
      </c>
      <c r="C542" s="41">
        <v>45</v>
      </c>
      <c r="D542" s="14">
        <f t="shared" si="142"/>
        <v>35.950000000000003</v>
      </c>
      <c r="E542" s="14">
        <f t="shared" si="143"/>
        <v>31.95</v>
      </c>
      <c r="F542" s="14">
        <f t="shared" si="144"/>
        <v>26.95</v>
      </c>
      <c r="G542" s="14" t="s">
        <v>20</v>
      </c>
      <c r="I542" s="37" t="s">
        <v>1238</v>
      </c>
      <c r="J542" s="32" t="s">
        <v>1013</v>
      </c>
      <c r="K542" s="32" t="s">
        <v>1015</v>
      </c>
      <c r="L542" s="32" t="s">
        <v>1173</v>
      </c>
      <c r="M542" s="32" t="s">
        <v>1133</v>
      </c>
      <c r="N542" s="32" t="s">
        <v>1233</v>
      </c>
      <c r="O542" s="46" t="s">
        <v>262</v>
      </c>
      <c r="P542" s="12"/>
      <c r="Q542" s="34"/>
      <c r="R542" s="30">
        <f t="shared" si="145"/>
        <v>22.5</v>
      </c>
      <c r="S542" s="15">
        <f t="shared" si="146"/>
        <v>45</v>
      </c>
      <c r="T542" s="16">
        <f t="shared" si="147"/>
        <v>45</v>
      </c>
    </row>
    <row r="543" spans="1:20" ht="16.5" customHeight="1" x14ac:dyDescent="0.25">
      <c r="A543" s="41">
        <v>17.5</v>
      </c>
      <c r="B543" s="41">
        <v>35</v>
      </c>
      <c r="C543" s="41">
        <v>35</v>
      </c>
      <c r="D543" s="14">
        <f t="shared" si="142"/>
        <v>27.95</v>
      </c>
      <c r="E543" s="14">
        <f t="shared" si="143"/>
        <v>24.95</v>
      </c>
      <c r="F543" s="14">
        <f t="shared" si="144"/>
        <v>20.95</v>
      </c>
      <c r="G543" s="14" t="s">
        <v>20</v>
      </c>
      <c r="I543" s="37" t="s">
        <v>1238</v>
      </c>
      <c r="J543" s="32" t="s">
        <v>1013</v>
      </c>
      <c r="K543" s="32" t="s">
        <v>1015</v>
      </c>
      <c r="L543" s="32" t="s">
        <v>1173</v>
      </c>
      <c r="M543" s="32" t="s">
        <v>1126</v>
      </c>
      <c r="N543" s="32" t="s">
        <v>1232</v>
      </c>
      <c r="O543" s="46" t="s">
        <v>262</v>
      </c>
      <c r="P543" s="12"/>
      <c r="Q543" s="34"/>
      <c r="R543" s="30">
        <f t="shared" si="145"/>
        <v>17.5</v>
      </c>
      <c r="S543" s="15">
        <f t="shared" si="146"/>
        <v>35</v>
      </c>
      <c r="T543" s="16">
        <f t="shared" si="147"/>
        <v>35</v>
      </c>
    </row>
    <row r="544" spans="1:20" ht="16.5" customHeight="1" x14ac:dyDescent="0.25">
      <c r="A544" s="41">
        <v>17.5</v>
      </c>
      <c r="B544" s="41">
        <v>35</v>
      </c>
      <c r="C544" s="41">
        <v>35</v>
      </c>
      <c r="D544" s="14">
        <f t="shared" si="142"/>
        <v>27.95</v>
      </c>
      <c r="E544" s="14">
        <f t="shared" si="143"/>
        <v>24.95</v>
      </c>
      <c r="F544" s="14">
        <f t="shared" si="144"/>
        <v>20.95</v>
      </c>
      <c r="G544" s="14" t="s">
        <v>20</v>
      </c>
      <c r="I544" s="37" t="s">
        <v>1238</v>
      </c>
      <c r="J544" s="32" t="s">
        <v>1013</v>
      </c>
      <c r="K544" s="32" t="s">
        <v>1015</v>
      </c>
      <c r="L544" s="32" t="s">
        <v>1173</v>
      </c>
      <c r="M544" s="32" t="s">
        <v>1127</v>
      </c>
      <c r="N544" s="32" t="s">
        <v>1128</v>
      </c>
      <c r="O544" s="46" t="s">
        <v>262</v>
      </c>
      <c r="P544" s="12"/>
      <c r="Q544" s="34"/>
      <c r="R544" s="30">
        <f t="shared" si="145"/>
        <v>17.5</v>
      </c>
      <c r="S544" s="15">
        <f t="shared" si="146"/>
        <v>35</v>
      </c>
      <c r="T544" s="16">
        <f t="shared" si="147"/>
        <v>35</v>
      </c>
    </row>
    <row r="545" spans="1:20" ht="16.5" customHeight="1" x14ac:dyDescent="0.25">
      <c r="A545" s="41">
        <v>17.5</v>
      </c>
      <c r="B545" s="41">
        <v>35</v>
      </c>
      <c r="C545" s="41">
        <v>35</v>
      </c>
      <c r="D545" s="14">
        <f t="shared" si="142"/>
        <v>27.95</v>
      </c>
      <c r="E545" s="14">
        <f t="shared" si="143"/>
        <v>24.95</v>
      </c>
      <c r="F545" s="14">
        <f t="shared" si="144"/>
        <v>20.95</v>
      </c>
      <c r="G545" s="14" t="s">
        <v>20</v>
      </c>
      <c r="I545" s="37" t="s">
        <v>1238</v>
      </c>
      <c r="J545" s="32" t="s">
        <v>1013</v>
      </c>
      <c r="K545" s="32" t="s">
        <v>1015</v>
      </c>
      <c r="L545" s="32" t="s">
        <v>1173</v>
      </c>
      <c r="M545" s="32" t="s">
        <v>1129</v>
      </c>
      <c r="N545" s="32" t="s">
        <v>1130</v>
      </c>
      <c r="O545" s="46" t="s">
        <v>262</v>
      </c>
      <c r="P545" s="12"/>
      <c r="Q545" s="34"/>
      <c r="R545" s="30">
        <f t="shared" si="145"/>
        <v>17.5</v>
      </c>
      <c r="S545" s="15">
        <f t="shared" si="146"/>
        <v>35</v>
      </c>
      <c r="T545" s="16">
        <f t="shared" si="147"/>
        <v>35</v>
      </c>
    </row>
    <row r="546" spans="1:20" ht="16.5" customHeight="1" x14ac:dyDescent="0.25">
      <c r="A546" s="41">
        <v>15</v>
      </c>
      <c r="B546" s="41">
        <v>30</v>
      </c>
      <c r="C546" s="41">
        <v>30</v>
      </c>
      <c r="D546" s="14">
        <f t="shared" si="142"/>
        <v>23.95</v>
      </c>
      <c r="E546" s="14">
        <f t="shared" si="143"/>
        <v>20.95</v>
      </c>
      <c r="F546" s="14">
        <f t="shared" si="144"/>
        <v>17.95</v>
      </c>
      <c r="G546" s="14" t="s">
        <v>20</v>
      </c>
      <c r="I546" s="37" t="s">
        <v>1239</v>
      </c>
      <c r="J546" s="32" t="s">
        <v>1013</v>
      </c>
      <c r="K546" s="32" t="s">
        <v>1015</v>
      </c>
      <c r="L546" s="32" t="s">
        <v>1173</v>
      </c>
      <c r="M546" s="32" t="s">
        <v>1123</v>
      </c>
      <c r="N546" s="32" t="s">
        <v>1124</v>
      </c>
      <c r="O546" s="46" t="s">
        <v>262</v>
      </c>
      <c r="P546" s="12"/>
      <c r="Q546" s="34"/>
      <c r="R546" s="30">
        <f t="shared" si="145"/>
        <v>15</v>
      </c>
      <c r="S546" s="15">
        <f t="shared" si="146"/>
        <v>30</v>
      </c>
      <c r="T546" s="16">
        <f t="shared" si="147"/>
        <v>30</v>
      </c>
    </row>
    <row r="547" spans="1:20" ht="16.5" customHeight="1" x14ac:dyDescent="0.25">
      <c r="A547" s="41">
        <v>15</v>
      </c>
      <c r="B547" s="41">
        <v>30</v>
      </c>
      <c r="C547" s="41">
        <v>30</v>
      </c>
      <c r="D547" s="14">
        <f t="shared" si="142"/>
        <v>23.95</v>
      </c>
      <c r="E547" s="14">
        <f t="shared" si="143"/>
        <v>20.95</v>
      </c>
      <c r="F547" s="14">
        <f t="shared" si="144"/>
        <v>17.95</v>
      </c>
      <c r="G547" s="14" t="s">
        <v>20</v>
      </c>
      <c r="I547" s="37" t="s">
        <v>1239</v>
      </c>
      <c r="J547" s="32" t="s">
        <v>1013</v>
      </c>
      <c r="K547" s="32" t="s">
        <v>1015</v>
      </c>
      <c r="L547" s="32" t="s">
        <v>1173</v>
      </c>
      <c r="M547" s="32" t="s">
        <v>1125</v>
      </c>
      <c r="N547" s="32" t="s">
        <v>1231</v>
      </c>
      <c r="O547" s="46" t="s">
        <v>262</v>
      </c>
      <c r="P547" s="12"/>
      <c r="Q547" s="34"/>
      <c r="R547" s="30">
        <f t="shared" si="145"/>
        <v>15</v>
      </c>
      <c r="S547" s="15">
        <f t="shared" si="146"/>
        <v>30</v>
      </c>
      <c r="T547" s="16">
        <f t="shared" si="147"/>
        <v>30</v>
      </c>
    </row>
    <row r="548" spans="1:20" ht="16.5" customHeight="1" x14ac:dyDescent="0.25">
      <c r="A548" s="41">
        <v>125</v>
      </c>
      <c r="B548" s="41">
        <v>250</v>
      </c>
      <c r="C548" s="41">
        <v>250</v>
      </c>
      <c r="D548" s="14">
        <f t="shared" si="142"/>
        <v>199.95</v>
      </c>
      <c r="E548" s="14">
        <f t="shared" si="143"/>
        <v>174.95</v>
      </c>
      <c r="F548" s="14">
        <f t="shared" si="144"/>
        <v>149.94999999999999</v>
      </c>
      <c r="G548" s="14" t="s">
        <v>20</v>
      </c>
      <c r="I548" s="37" t="s">
        <v>1239</v>
      </c>
      <c r="J548" s="32" t="s">
        <v>1013</v>
      </c>
      <c r="K548" s="32" t="s">
        <v>456</v>
      </c>
      <c r="L548" s="32" t="s">
        <v>1173</v>
      </c>
      <c r="M548" s="32" t="s">
        <v>1020</v>
      </c>
      <c r="N548" s="32" t="s">
        <v>1823</v>
      </c>
      <c r="O548" s="46" t="s">
        <v>262</v>
      </c>
      <c r="P548" s="12"/>
      <c r="Q548" s="34"/>
      <c r="R548" s="30">
        <f t="shared" si="145"/>
        <v>125</v>
      </c>
      <c r="S548" s="15">
        <f t="shared" si="146"/>
        <v>250</v>
      </c>
      <c r="T548" s="16">
        <f t="shared" si="147"/>
        <v>250</v>
      </c>
    </row>
    <row r="549" spans="1:20" ht="16.5" customHeight="1" x14ac:dyDescent="0.25">
      <c r="A549" s="41">
        <v>115</v>
      </c>
      <c r="B549" s="41">
        <v>230</v>
      </c>
      <c r="C549" s="41">
        <v>230</v>
      </c>
      <c r="D549" s="14">
        <f t="shared" si="142"/>
        <v>183.95</v>
      </c>
      <c r="E549" s="14">
        <f t="shared" si="143"/>
        <v>160.94999999999999</v>
      </c>
      <c r="F549" s="14">
        <f t="shared" si="144"/>
        <v>137.94999999999999</v>
      </c>
      <c r="G549" s="14" t="s">
        <v>20</v>
      </c>
      <c r="I549" s="37" t="s">
        <v>1238</v>
      </c>
      <c r="J549" s="32" t="s">
        <v>1013</v>
      </c>
      <c r="K549" s="32" t="s">
        <v>456</v>
      </c>
      <c r="L549" s="32" t="s">
        <v>1173</v>
      </c>
      <c r="M549" s="32" t="s">
        <v>1016</v>
      </c>
      <c r="N549" s="32" t="s">
        <v>1824</v>
      </c>
      <c r="O549" s="46" t="s">
        <v>1254</v>
      </c>
      <c r="P549" s="12"/>
      <c r="Q549" s="34"/>
      <c r="R549" s="30">
        <f t="shared" si="145"/>
        <v>115</v>
      </c>
      <c r="S549" s="15">
        <f t="shared" si="146"/>
        <v>230</v>
      </c>
      <c r="T549" s="16">
        <f t="shared" si="147"/>
        <v>230</v>
      </c>
    </row>
    <row r="550" spans="1:20" ht="16.5" customHeight="1" x14ac:dyDescent="0.25">
      <c r="A550" s="41">
        <v>100</v>
      </c>
      <c r="B550" s="41">
        <v>200</v>
      </c>
      <c r="C550" s="41">
        <v>200</v>
      </c>
      <c r="D550" s="14">
        <f t="shared" si="142"/>
        <v>159.94999999999999</v>
      </c>
      <c r="E550" s="14">
        <f t="shared" si="143"/>
        <v>139.94999999999999</v>
      </c>
      <c r="F550" s="14">
        <f t="shared" si="144"/>
        <v>119.95</v>
      </c>
      <c r="G550" s="14" t="s">
        <v>20</v>
      </c>
      <c r="I550" s="37" t="s">
        <v>1238</v>
      </c>
      <c r="J550" s="32" t="s">
        <v>1013</v>
      </c>
      <c r="K550" s="32" t="s">
        <v>456</v>
      </c>
      <c r="L550" s="32" t="s">
        <v>1173</v>
      </c>
      <c r="M550" s="32" t="s">
        <v>1021</v>
      </c>
      <c r="N550" s="32" t="s">
        <v>1213</v>
      </c>
      <c r="O550" s="46" t="s">
        <v>262</v>
      </c>
      <c r="P550" s="12"/>
      <c r="Q550" s="34"/>
      <c r="R550" s="30">
        <f t="shared" si="145"/>
        <v>100</v>
      </c>
      <c r="S550" s="15">
        <f t="shared" si="146"/>
        <v>200</v>
      </c>
      <c r="T550" s="16">
        <f t="shared" si="147"/>
        <v>200</v>
      </c>
    </row>
    <row r="551" spans="1:20" ht="16.5" customHeight="1" x14ac:dyDescent="0.25">
      <c r="A551" s="41">
        <v>100</v>
      </c>
      <c r="B551" s="41">
        <v>200</v>
      </c>
      <c r="C551" s="41">
        <v>200</v>
      </c>
      <c r="D551" s="14">
        <f t="shared" si="142"/>
        <v>159.94999999999999</v>
      </c>
      <c r="E551" s="14">
        <f t="shared" si="143"/>
        <v>139.94999999999999</v>
      </c>
      <c r="F551" s="14">
        <f t="shared" si="144"/>
        <v>119.95</v>
      </c>
      <c r="G551" s="14" t="s">
        <v>20</v>
      </c>
      <c r="I551" s="37" t="s">
        <v>1238</v>
      </c>
      <c r="J551" s="32" t="s">
        <v>1013</v>
      </c>
      <c r="K551" s="32" t="s">
        <v>456</v>
      </c>
      <c r="L551" s="32" t="s">
        <v>1173</v>
      </c>
      <c r="M551" s="32" t="s">
        <v>1022</v>
      </c>
      <c r="N551" s="32" t="s">
        <v>1023</v>
      </c>
      <c r="O551" s="46" t="s">
        <v>262</v>
      </c>
      <c r="P551" s="12"/>
      <c r="Q551" s="34"/>
      <c r="R551" s="30">
        <f t="shared" si="145"/>
        <v>100</v>
      </c>
      <c r="S551" s="15">
        <f t="shared" si="146"/>
        <v>200</v>
      </c>
      <c r="T551" s="16">
        <f t="shared" si="147"/>
        <v>200</v>
      </c>
    </row>
    <row r="552" spans="1:20" ht="16.5" customHeight="1" x14ac:dyDescent="0.25">
      <c r="A552" s="41">
        <v>90</v>
      </c>
      <c r="B552" s="41">
        <v>180</v>
      </c>
      <c r="C552" s="41">
        <v>180</v>
      </c>
      <c r="D552" s="14">
        <f t="shared" si="142"/>
        <v>143.94999999999999</v>
      </c>
      <c r="E552" s="14">
        <f t="shared" si="143"/>
        <v>125.95</v>
      </c>
      <c r="F552" s="14">
        <f t="shared" si="144"/>
        <v>107.95</v>
      </c>
      <c r="G552" s="14" t="s">
        <v>20</v>
      </c>
      <c r="I552" s="37" t="s">
        <v>1238</v>
      </c>
      <c r="J552" s="32" t="s">
        <v>1013</v>
      </c>
      <c r="K552" s="32" t="s">
        <v>456</v>
      </c>
      <c r="L552" s="32" t="s">
        <v>1173</v>
      </c>
      <c r="M552" s="32" t="s">
        <v>1024</v>
      </c>
      <c r="N552" s="32" t="s">
        <v>1025</v>
      </c>
      <c r="O552" s="46" t="s">
        <v>262</v>
      </c>
      <c r="P552" s="12"/>
      <c r="Q552" s="34"/>
      <c r="R552" s="30">
        <f t="shared" si="145"/>
        <v>90</v>
      </c>
      <c r="S552" s="15">
        <f t="shared" si="146"/>
        <v>180</v>
      </c>
      <c r="T552" s="16">
        <f t="shared" si="147"/>
        <v>180</v>
      </c>
    </row>
    <row r="553" spans="1:20" ht="16.5" customHeight="1" x14ac:dyDescent="0.25">
      <c r="A553" s="41">
        <v>90</v>
      </c>
      <c r="B553" s="41">
        <v>180</v>
      </c>
      <c r="C553" s="41">
        <v>180</v>
      </c>
      <c r="D553" s="14">
        <f t="shared" si="142"/>
        <v>143.94999999999999</v>
      </c>
      <c r="E553" s="14">
        <f t="shared" si="143"/>
        <v>125.95</v>
      </c>
      <c r="F553" s="14">
        <f t="shared" si="144"/>
        <v>107.95</v>
      </c>
      <c r="G553" s="14" t="s">
        <v>20</v>
      </c>
      <c r="I553" s="37" t="s">
        <v>1238</v>
      </c>
      <c r="J553" s="32" t="s">
        <v>1013</v>
      </c>
      <c r="K553" s="32" t="s">
        <v>456</v>
      </c>
      <c r="L553" s="32" t="s">
        <v>1173</v>
      </c>
      <c r="M553" s="32" t="s">
        <v>1026</v>
      </c>
      <c r="N553" s="32" t="s">
        <v>1214</v>
      </c>
      <c r="O553" s="46" t="s">
        <v>262</v>
      </c>
      <c r="P553" s="12"/>
      <c r="Q553" s="34"/>
      <c r="R553" s="30">
        <f t="shared" si="145"/>
        <v>90</v>
      </c>
      <c r="S553" s="15">
        <f t="shared" si="146"/>
        <v>180</v>
      </c>
      <c r="T553" s="16">
        <f t="shared" si="147"/>
        <v>180</v>
      </c>
    </row>
    <row r="554" spans="1:20" ht="16.5" customHeight="1" x14ac:dyDescent="0.25">
      <c r="A554" s="41">
        <v>80</v>
      </c>
      <c r="B554" s="41">
        <v>160</v>
      </c>
      <c r="C554" s="41">
        <v>160</v>
      </c>
      <c r="D554" s="14">
        <f t="shared" si="142"/>
        <v>127.95</v>
      </c>
      <c r="E554" s="14">
        <f t="shared" si="143"/>
        <v>111.95</v>
      </c>
      <c r="F554" s="14">
        <f t="shared" si="144"/>
        <v>95.95</v>
      </c>
      <c r="G554" s="14" t="s">
        <v>20</v>
      </c>
      <c r="I554" s="37" t="s">
        <v>1238</v>
      </c>
      <c r="J554" s="32" t="s">
        <v>1013</v>
      </c>
      <c r="K554" s="32" t="s">
        <v>456</v>
      </c>
      <c r="L554" s="32" t="s">
        <v>1173</v>
      </c>
      <c r="M554" s="32" t="s">
        <v>1027</v>
      </c>
      <c r="N554" s="32" t="s">
        <v>1215</v>
      </c>
      <c r="O554" s="46" t="s">
        <v>262</v>
      </c>
      <c r="P554" s="12"/>
      <c r="Q554" s="34"/>
      <c r="R554" s="30">
        <f t="shared" si="145"/>
        <v>80</v>
      </c>
      <c r="S554" s="15">
        <f t="shared" si="146"/>
        <v>160</v>
      </c>
      <c r="T554" s="16">
        <f t="shared" si="147"/>
        <v>160</v>
      </c>
    </row>
    <row r="555" spans="1:20" ht="16.5" customHeight="1" x14ac:dyDescent="0.25">
      <c r="A555" s="41">
        <v>80</v>
      </c>
      <c r="B555" s="41">
        <v>160</v>
      </c>
      <c r="C555" s="41">
        <v>160</v>
      </c>
      <c r="D555" s="14">
        <f t="shared" si="142"/>
        <v>127.95</v>
      </c>
      <c r="E555" s="14">
        <f t="shared" si="143"/>
        <v>111.95</v>
      </c>
      <c r="F555" s="14">
        <f t="shared" si="144"/>
        <v>95.95</v>
      </c>
      <c r="G555" s="14" t="s">
        <v>20</v>
      </c>
      <c r="I555" s="37" t="s">
        <v>1238</v>
      </c>
      <c r="J555" s="32" t="s">
        <v>1013</v>
      </c>
      <c r="K555" s="32" t="s">
        <v>456</v>
      </c>
      <c r="L555" s="32" t="s">
        <v>1173</v>
      </c>
      <c r="M555" s="32" t="s">
        <v>1028</v>
      </c>
      <c r="N555" s="32" t="s">
        <v>1029</v>
      </c>
      <c r="O555" s="46" t="s">
        <v>262</v>
      </c>
      <c r="P555" s="12"/>
      <c r="Q555" s="34"/>
      <c r="R555" s="30">
        <f t="shared" si="145"/>
        <v>80</v>
      </c>
      <c r="S555" s="15">
        <f t="shared" si="146"/>
        <v>160</v>
      </c>
      <c r="T555" s="16">
        <f t="shared" si="147"/>
        <v>160</v>
      </c>
    </row>
    <row r="556" spans="1:20" ht="16.5" customHeight="1" x14ac:dyDescent="0.25">
      <c r="A556" s="41">
        <v>25</v>
      </c>
      <c r="B556" s="41">
        <v>50</v>
      </c>
      <c r="C556" s="41">
        <v>50</v>
      </c>
      <c r="D556" s="14">
        <f t="shared" si="142"/>
        <v>39.950000000000003</v>
      </c>
      <c r="E556" s="14">
        <f t="shared" si="143"/>
        <v>34.950000000000003</v>
      </c>
      <c r="F556" s="14">
        <f t="shared" si="144"/>
        <v>29.95</v>
      </c>
      <c r="G556" s="14" t="s">
        <v>20</v>
      </c>
      <c r="I556" s="37" t="s">
        <v>1239</v>
      </c>
      <c r="J556" s="32" t="s">
        <v>1013</v>
      </c>
      <c r="K556" s="32" t="s">
        <v>456</v>
      </c>
      <c r="L556" s="32" t="s">
        <v>1173</v>
      </c>
      <c r="M556" s="32" t="s">
        <v>1018</v>
      </c>
      <c r="N556" s="32" t="s">
        <v>1019</v>
      </c>
      <c r="O556" s="46" t="s">
        <v>262</v>
      </c>
      <c r="P556" s="12"/>
      <c r="Q556" s="34"/>
      <c r="R556" s="30">
        <f t="shared" si="145"/>
        <v>25</v>
      </c>
      <c r="S556" s="15">
        <f t="shared" si="146"/>
        <v>50</v>
      </c>
      <c r="T556" s="16">
        <f t="shared" si="147"/>
        <v>50</v>
      </c>
    </row>
    <row r="557" spans="1:20" ht="16.5" customHeight="1" x14ac:dyDescent="0.25">
      <c r="A557" s="41">
        <v>22.5</v>
      </c>
      <c r="B557" s="41">
        <v>45</v>
      </c>
      <c r="C557" s="41">
        <v>45</v>
      </c>
      <c r="D557" s="14">
        <f t="shared" si="142"/>
        <v>35.950000000000003</v>
      </c>
      <c r="E557" s="14">
        <f t="shared" si="143"/>
        <v>31.95</v>
      </c>
      <c r="F557" s="14">
        <f t="shared" si="144"/>
        <v>26.95</v>
      </c>
      <c r="G557" s="14" t="s">
        <v>20</v>
      </c>
      <c r="I557" s="37" t="s">
        <v>1238</v>
      </c>
      <c r="J557" s="32" t="s">
        <v>1013</v>
      </c>
      <c r="K557" s="32" t="s">
        <v>456</v>
      </c>
      <c r="L557" s="32" t="s">
        <v>1173</v>
      </c>
      <c r="M557" s="32" t="s">
        <v>1030</v>
      </c>
      <c r="N557" s="32" t="s">
        <v>1216</v>
      </c>
      <c r="O557" s="46" t="s">
        <v>262</v>
      </c>
      <c r="P557" s="12"/>
      <c r="Q557" s="34"/>
      <c r="R557" s="30">
        <f t="shared" si="145"/>
        <v>22.5</v>
      </c>
      <c r="S557" s="15">
        <f t="shared" si="146"/>
        <v>45</v>
      </c>
      <c r="T557" s="16">
        <f t="shared" si="147"/>
        <v>45</v>
      </c>
    </row>
    <row r="558" spans="1:20" ht="16.5" customHeight="1" x14ac:dyDescent="0.25"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</row>
  </sheetData>
  <sheetProtection algorithmName="SHA-512" hashValue="GEkVa8GQKw2Ls6KsPQNxDOl18Rlg9Lid5xpyHbcSF+Plmee323ztox+UEdbAZdaJl0E6b/AzAIcY/sSBDBMn9w==" saltValue="lkuffM+tZ082smDGColldA==" spinCount="100000" sheet="1" autoFilter="0"/>
  <autoFilter ref="I8:T8" xr:uid="{B9324606-A6A9-45A1-BF55-675FF1600D29}">
    <filterColumn colId="6" showButton="0"/>
    <filterColumn colId="7" showButton="0"/>
  </autoFilter>
  <sortState xmlns:xlrd2="http://schemas.microsoft.com/office/spreadsheetml/2017/richdata2" ref="A548:T557">
    <sortCondition descending="1" ref="A548:A557"/>
  </sortState>
  <mergeCells count="5">
    <mergeCell ref="M2:N2"/>
    <mergeCell ref="N7:T7"/>
    <mergeCell ref="O8:Q8"/>
    <mergeCell ref="N4:T4"/>
    <mergeCell ref="I5:O6"/>
  </mergeCells>
  <conditionalFormatting sqref="M3">
    <cfRule type="duplicateValues" dxfId="8" priority="1"/>
  </conditionalFormatting>
  <conditionalFormatting sqref="M558:M1048576 M1:M2 M7:M8 M4">
    <cfRule type="duplicateValues" dxfId="7" priority="3"/>
  </conditionalFormatting>
  <printOptions horizontalCentered="1"/>
  <pageMargins left="0.2" right="0.2" top="0.5" bottom="0.25" header="0.3" footer="0.3"/>
  <pageSetup scale="66" fitToHeight="0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Option Button 1">
              <controlPr defaultSize="0" autoFill="0" autoLine="0" autoPict="0">
                <anchor moveWithCells="1">
                  <from>
                    <xdr:col>15</xdr:col>
                    <xdr:colOff>266700</xdr:colOff>
                    <xdr:row>5</xdr:row>
                    <xdr:rowOff>0</xdr:rowOff>
                  </from>
                  <to>
                    <xdr:col>15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Option Button 2">
              <controlPr defaultSize="0" autoFill="0" autoLine="0" autoPict="0">
                <anchor moveWithCells="1">
                  <from>
                    <xdr:col>16</xdr:col>
                    <xdr:colOff>266700</xdr:colOff>
                    <xdr:row>5</xdr:row>
                    <xdr:rowOff>0</xdr:rowOff>
                  </from>
                  <to>
                    <xdr:col>16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Option Button 3">
              <controlPr defaultSize="0" autoFill="0" autoLine="0" autoPict="0">
                <anchor moveWithCells="1">
                  <from>
                    <xdr:col>17</xdr:col>
                    <xdr:colOff>266700</xdr:colOff>
                    <xdr:row>5</xdr:row>
                    <xdr:rowOff>0</xdr:rowOff>
                  </from>
                  <to>
                    <xdr:col>17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Option Button 4">
              <controlPr defaultSize="0" autoFill="0" autoLine="0" autoPict="0">
                <anchor moveWithCells="1">
                  <from>
                    <xdr:col>18</xdr:col>
                    <xdr:colOff>257175</xdr:colOff>
                    <xdr:row>5</xdr:row>
                    <xdr:rowOff>0</xdr:rowOff>
                  </from>
                  <to>
                    <xdr:col>18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Option Button 5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0</xdr:rowOff>
                  </from>
                  <to>
                    <xdr:col>19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96C1C-B4B1-4D66-98A3-6222BB02F8A0}">
  <sheetPr>
    <outlinePr showOutlineSymbols="0"/>
    <pageSetUpPr autoPageBreaks="0" fitToPage="1"/>
  </sheetPr>
  <dimension ref="A1:T229"/>
  <sheetViews>
    <sheetView showGridLines="0" showRowColHeaders="0" showZeros="0" showOutlineSymbols="0" topLeftCell="H2" zoomScaleNormal="100" workbookViewId="0">
      <pane ySplit="7" topLeftCell="A9" activePane="bottomLeft" state="frozen"/>
      <selection pane="bottomLeft"/>
    </sheetView>
  </sheetViews>
  <sheetFormatPr defaultColWidth="9.140625" defaultRowHeight="16.5" customHeight="1" x14ac:dyDescent="0.25"/>
  <cols>
    <col min="1" max="7" width="9.140625" style="1" hidden="1" customWidth="1"/>
    <col min="8" max="8" width="1.42578125" style="1" customWidth="1"/>
    <col min="9" max="9" width="8.5703125" style="1" customWidth="1"/>
    <col min="10" max="10" width="19.28515625" style="1" customWidth="1"/>
    <col min="11" max="11" width="20.7109375" style="1" customWidth="1"/>
    <col min="12" max="12" width="17.85546875" style="1" customWidth="1"/>
    <col min="13" max="13" width="12.85546875" style="1" customWidth="1"/>
    <col min="14" max="14" width="55.7109375" style="1" customWidth="1"/>
    <col min="15" max="15" width="15.7109375" style="1" customWidth="1"/>
    <col min="16" max="20" width="10.7109375" style="1" customWidth="1"/>
    <col min="21" max="16384" width="9.140625" style="1"/>
  </cols>
  <sheetData>
    <row r="1" spans="1:20" ht="16.5" hidden="1" customHeight="1" x14ac:dyDescent="0.25">
      <c r="A1" s="14"/>
    </row>
    <row r="2" spans="1:20" ht="7.5" customHeight="1" x14ac:dyDescent="0.25">
      <c r="J2" s="24"/>
      <c r="K2" s="24"/>
      <c r="L2" s="24"/>
      <c r="M2" s="68"/>
      <c r="N2" s="68"/>
      <c r="O2" s="24"/>
      <c r="P2" s="24"/>
      <c r="Q2" s="24"/>
      <c r="R2" s="24"/>
      <c r="S2" s="24"/>
      <c r="T2" s="24"/>
    </row>
    <row r="3" spans="1:20" ht="30" customHeight="1" x14ac:dyDescent="0.25">
      <c r="C3"/>
      <c r="I3" s="2"/>
      <c r="J3" s="26" t="s">
        <v>21</v>
      </c>
      <c r="K3" s="3"/>
      <c r="L3" s="3"/>
      <c r="M3" s="4"/>
      <c r="N3" s="4"/>
      <c r="O3" s="25" t="s">
        <v>19</v>
      </c>
      <c r="P3" s="25"/>
      <c r="Q3" s="25"/>
      <c r="R3" s="25"/>
      <c r="S3" s="25"/>
      <c r="T3" s="27"/>
    </row>
    <row r="4" spans="1:20" s="5" customFormat="1" ht="22.5" customHeight="1" x14ac:dyDescent="0.25">
      <c r="I4" s="28" t="s">
        <v>0</v>
      </c>
      <c r="J4" s="29"/>
      <c r="K4" s="29"/>
      <c r="L4" s="29"/>
      <c r="M4" s="29"/>
      <c r="N4" s="73" t="str">
        <f>IF(QUANTUM=1,A6,IF(QUANTUM=2,B6,IF(QUANTUM=3,C6,IF(QUANTUM=4,D6,IF(QUANTUM=5,E6)))))</f>
        <v xml:space="preserve">EFFECTIVE BEFORE MARCH-01-2026 </v>
      </c>
      <c r="O4" s="73"/>
      <c r="P4" s="73"/>
      <c r="Q4" s="73"/>
      <c r="R4" s="73"/>
      <c r="S4" s="73"/>
      <c r="T4" s="74"/>
    </row>
    <row r="5" spans="1:20" ht="18.75" customHeight="1" x14ac:dyDescent="0.25">
      <c r="A5" s="8">
        <v>1</v>
      </c>
      <c r="I5" s="75" t="s">
        <v>28</v>
      </c>
      <c r="J5" s="76"/>
      <c r="K5" s="76"/>
      <c r="L5" s="76"/>
      <c r="M5" s="76"/>
      <c r="N5" s="76"/>
      <c r="O5" s="77"/>
      <c r="P5" s="6" t="s">
        <v>1</v>
      </c>
      <c r="Q5" s="6" t="s">
        <v>2</v>
      </c>
      <c r="R5" s="6" t="s">
        <v>3</v>
      </c>
      <c r="S5" s="6" t="s">
        <v>4</v>
      </c>
      <c r="T5" s="7" t="s">
        <v>5</v>
      </c>
    </row>
    <row r="6" spans="1:20" ht="18.75" customHeight="1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I6" s="78"/>
      <c r="J6" s="79"/>
      <c r="K6" s="79"/>
      <c r="L6" s="79"/>
      <c r="M6" s="79"/>
      <c r="N6" s="79"/>
      <c r="O6" s="80"/>
      <c r="P6" s="9"/>
      <c r="Q6" s="9"/>
      <c r="R6" s="9"/>
      <c r="S6" s="9"/>
      <c r="T6" s="10"/>
    </row>
    <row r="7" spans="1:20" ht="18" customHeight="1" x14ac:dyDescent="0.25">
      <c r="D7" s="23">
        <v>0.2</v>
      </c>
      <c r="E7" s="23">
        <v>0.3</v>
      </c>
      <c r="F7" s="23">
        <v>0.4</v>
      </c>
      <c r="N7" s="69"/>
      <c r="O7" s="69"/>
      <c r="P7" s="69"/>
      <c r="Q7" s="69"/>
      <c r="R7" s="69"/>
      <c r="S7" s="69"/>
      <c r="T7" s="69"/>
    </row>
    <row r="8" spans="1:20" ht="16.5" customHeight="1" x14ac:dyDescent="0.25">
      <c r="A8" s="14" t="s">
        <v>11</v>
      </c>
      <c r="B8" s="14" t="s">
        <v>12</v>
      </c>
      <c r="C8" s="14" t="s">
        <v>13</v>
      </c>
      <c r="D8" s="14" t="s">
        <v>15</v>
      </c>
      <c r="E8" s="14" t="s">
        <v>16</v>
      </c>
      <c r="F8" s="14" t="s">
        <v>17</v>
      </c>
      <c r="G8" s="14" t="s">
        <v>18</v>
      </c>
      <c r="I8" s="17" t="s">
        <v>22</v>
      </c>
      <c r="J8" s="18" t="s">
        <v>6</v>
      </c>
      <c r="K8" s="19" t="s">
        <v>7</v>
      </c>
      <c r="L8" s="19" t="s">
        <v>14</v>
      </c>
      <c r="M8" s="19" t="s">
        <v>8</v>
      </c>
      <c r="N8" s="19" t="s">
        <v>9</v>
      </c>
      <c r="O8" s="70" t="s">
        <v>10</v>
      </c>
      <c r="P8" s="71"/>
      <c r="Q8" s="72"/>
      <c r="R8" s="20" t="s">
        <v>11</v>
      </c>
      <c r="S8" s="20" t="s">
        <v>12</v>
      </c>
      <c r="T8" s="21" t="s">
        <v>13</v>
      </c>
    </row>
    <row r="9" spans="1:20" ht="16.5" customHeight="1" x14ac:dyDescent="0.25">
      <c r="A9" s="14">
        <v>41</v>
      </c>
      <c r="B9" s="14">
        <v>82</v>
      </c>
      <c r="C9" s="14">
        <v>82</v>
      </c>
      <c r="D9" s="14">
        <f t="shared" ref="D9:D40" si="0">CEILING((C9*0.8),1)-0.05</f>
        <v>65.95</v>
      </c>
      <c r="E9" s="14">
        <f t="shared" ref="E9:E40" si="1">CEILING((C9*0.7),1)-0.05</f>
        <v>57.95</v>
      </c>
      <c r="F9" s="14">
        <f t="shared" ref="F9:F40" si="2">CEILING((C9*0.6),1)-0.05</f>
        <v>49.95</v>
      </c>
      <c r="G9" s="14" t="s">
        <v>20</v>
      </c>
      <c r="I9" s="37" t="s">
        <v>1239</v>
      </c>
      <c r="J9" s="31" t="s">
        <v>1286</v>
      </c>
      <c r="K9" s="31" t="s">
        <v>1287</v>
      </c>
      <c r="L9" s="31" t="s">
        <v>1288</v>
      </c>
      <c r="M9" s="31" t="s">
        <v>1289</v>
      </c>
      <c r="N9" s="31" t="s">
        <v>1851</v>
      </c>
      <c r="O9" s="22" t="s">
        <v>1290</v>
      </c>
      <c r="P9" s="12"/>
      <c r="Q9" s="11"/>
      <c r="R9" s="15">
        <f t="shared" ref="R9:R40" si="3">A9</f>
        <v>41</v>
      </c>
      <c r="S9" s="15">
        <f t="shared" ref="S9:S40" si="4">B9</f>
        <v>82</v>
      </c>
      <c r="T9" s="16">
        <f t="shared" ref="T9:T40" si="5">IF(QUANTUM=1,C9,IF(QUANTUM=2,D9,IF(QUANTUM=3,E9,IF(QUANTUM=4,F9,IF(QUANTUM=5,G9)))))</f>
        <v>82</v>
      </c>
    </row>
    <row r="10" spans="1:20" ht="16.5" customHeight="1" x14ac:dyDescent="0.25">
      <c r="A10" s="14">
        <v>35</v>
      </c>
      <c r="B10" s="14">
        <v>70</v>
      </c>
      <c r="C10" s="14">
        <v>70</v>
      </c>
      <c r="D10" s="14">
        <f t="shared" si="0"/>
        <v>55.95</v>
      </c>
      <c r="E10" s="14">
        <f t="shared" si="1"/>
        <v>48.95</v>
      </c>
      <c r="F10" s="14">
        <f t="shared" si="2"/>
        <v>41.95</v>
      </c>
      <c r="G10" s="14" t="s">
        <v>20</v>
      </c>
      <c r="I10" s="37" t="s">
        <v>1239</v>
      </c>
      <c r="J10" s="32" t="s">
        <v>1286</v>
      </c>
      <c r="K10" s="32" t="s">
        <v>1287</v>
      </c>
      <c r="L10" s="32" t="s">
        <v>1288</v>
      </c>
      <c r="M10" s="32" t="s">
        <v>1291</v>
      </c>
      <c r="N10" s="32" t="s">
        <v>1292</v>
      </c>
      <c r="O10" s="22" t="s">
        <v>1293</v>
      </c>
      <c r="P10" s="12"/>
      <c r="Q10" s="11"/>
      <c r="R10" s="15">
        <f t="shared" si="3"/>
        <v>35</v>
      </c>
      <c r="S10" s="15">
        <f t="shared" si="4"/>
        <v>70</v>
      </c>
      <c r="T10" s="16">
        <f t="shared" si="5"/>
        <v>70</v>
      </c>
    </row>
    <row r="11" spans="1:20" ht="16.5" customHeight="1" x14ac:dyDescent="0.25">
      <c r="A11" s="14">
        <v>31</v>
      </c>
      <c r="B11" s="14">
        <v>62</v>
      </c>
      <c r="C11" s="14">
        <v>62</v>
      </c>
      <c r="D11" s="14">
        <f t="shared" si="0"/>
        <v>49.95</v>
      </c>
      <c r="E11" s="14">
        <f t="shared" si="1"/>
        <v>43.95</v>
      </c>
      <c r="F11" s="14">
        <f t="shared" si="2"/>
        <v>37.950000000000003</v>
      </c>
      <c r="G11" s="14" t="s">
        <v>20</v>
      </c>
      <c r="I11" s="37" t="s">
        <v>1239</v>
      </c>
      <c r="J11" s="32" t="s">
        <v>1286</v>
      </c>
      <c r="K11" s="32" t="s">
        <v>1287</v>
      </c>
      <c r="L11" s="32" t="s">
        <v>1145</v>
      </c>
      <c r="M11" s="32" t="s">
        <v>1294</v>
      </c>
      <c r="N11" s="32" t="s">
        <v>1295</v>
      </c>
      <c r="O11" s="22" t="s">
        <v>327</v>
      </c>
      <c r="P11" s="12"/>
      <c r="Q11" s="11"/>
      <c r="R11" s="15">
        <f t="shared" si="3"/>
        <v>31</v>
      </c>
      <c r="S11" s="15">
        <f t="shared" si="4"/>
        <v>62</v>
      </c>
      <c r="T11" s="16">
        <f t="shared" si="5"/>
        <v>62</v>
      </c>
    </row>
    <row r="12" spans="1:20" ht="16.5" customHeight="1" x14ac:dyDescent="0.25">
      <c r="A12" s="14">
        <v>8</v>
      </c>
      <c r="B12" s="14">
        <v>16</v>
      </c>
      <c r="C12" s="14">
        <v>16</v>
      </c>
      <c r="D12" s="14">
        <f t="shared" si="0"/>
        <v>12.95</v>
      </c>
      <c r="E12" s="14">
        <f t="shared" si="1"/>
        <v>11.95</v>
      </c>
      <c r="F12" s="14">
        <f t="shared" si="2"/>
        <v>9.9499999999999993</v>
      </c>
      <c r="G12" s="14" t="s">
        <v>20</v>
      </c>
      <c r="I12" s="37" t="s">
        <v>1239</v>
      </c>
      <c r="J12" s="32" t="s">
        <v>1286</v>
      </c>
      <c r="K12" s="32" t="s">
        <v>456</v>
      </c>
      <c r="L12" s="32" t="s">
        <v>1296</v>
      </c>
      <c r="M12" s="32" t="s">
        <v>1300</v>
      </c>
      <c r="N12" s="32" t="s">
        <v>1855</v>
      </c>
      <c r="O12" s="22" t="s">
        <v>262</v>
      </c>
      <c r="P12" s="12"/>
      <c r="Q12" s="11"/>
      <c r="R12" s="15">
        <f t="shared" si="3"/>
        <v>8</v>
      </c>
      <c r="S12" s="15">
        <f t="shared" si="4"/>
        <v>16</v>
      </c>
      <c r="T12" s="16">
        <f t="shared" si="5"/>
        <v>16</v>
      </c>
    </row>
    <row r="13" spans="1:20" ht="16.5" customHeight="1" x14ac:dyDescent="0.25">
      <c r="A13" s="14">
        <v>8</v>
      </c>
      <c r="B13" s="14">
        <v>16</v>
      </c>
      <c r="C13" s="14">
        <v>16</v>
      </c>
      <c r="D13" s="14">
        <f t="shared" si="0"/>
        <v>12.95</v>
      </c>
      <c r="E13" s="14">
        <f t="shared" si="1"/>
        <v>11.95</v>
      </c>
      <c r="F13" s="14">
        <f t="shared" si="2"/>
        <v>9.9499999999999993</v>
      </c>
      <c r="G13" s="14" t="s">
        <v>20</v>
      </c>
      <c r="I13" s="37" t="s">
        <v>1239</v>
      </c>
      <c r="J13" s="32" t="s">
        <v>1286</v>
      </c>
      <c r="K13" s="32" t="s">
        <v>456</v>
      </c>
      <c r="L13" s="32" t="s">
        <v>1296</v>
      </c>
      <c r="M13" s="32" t="s">
        <v>1301</v>
      </c>
      <c r="N13" s="32" t="s">
        <v>1856</v>
      </c>
      <c r="O13" s="22" t="s">
        <v>262</v>
      </c>
      <c r="P13" s="12"/>
      <c r="Q13" s="11"/>
      <c r="R13" s="15">
        <f t="shared" si="3"/>
        <v>8</v>
      </c>
      <c r="S13" s="15">
        <f t="shared" si="4"/>
        <v>16</v>
      </c>
      <c r="T13" s="16">
        <f t="shared" si="5"/>
        <v>16</v>
      </c>
    </row>
    <row r="14" spans="1:20" ht="16.5" customHeight="1" x14ac:dyDescent="0.25">
      <c r="A14" s="14">
        <v>8</v>
      </c>
      <c r="B14" s="14">
        <v>16</v>
      </c>
      <c r="C14" s="14">
        <v>16</v>
      </c>
      <c r="D14" s="14">
        <f t="shared" si="0"/>
        <v>12.95</v>
      </c>
      <c r="E14" s="14">
        <f t="shared" si="1"/>
        <v>11.95</v>
      </c>
      <c r="F14" s="14">
        <f t="shared" si="2"/>
        <v>9.9499999999999993</v>
      </c>
      <c r="G14" s="14" t="s">
        <v>20</v>
      </c>
      <c r="I14" s="37" t="s">
        <v>1239</v>
      </c>
      <c r="J14" s="32" t="s">
        <v>1286</v>
      </c>
      <c r="K14" s="32" t="s">
        <v>456</v>
      </c>
      <c r="L14" s="32" t="s">
        <v>1296</v>
      </c>
      <c r="M14" s="32" t="s">
        <v>1302</v>
      </c>
      <c r="N14" s="32" t="s">
        <v>1857</v>
      </c>
      <c r="O14" s="22" t="s">
        <v>262</v>
      </c>
      <c r="P14" s="12"/>
      <c r="Q14" s="11"/>
      <c r="R14" s="15">
        <f t="shared" si="3"/>
        <v>8</v>
      </c>
      <c r="S14" s="15">
        <f t="shared" si="4"/>
        <v>16</v>
      </c>
      <c r="T14" s="16">
        <f t="shared" si="5"/>
        <v>16</v>
      </c>
    </row>
    <row r="15" spans="1:20" ht="16.5" customHeight="1" x14ac:dyDescent="0.25">
      <c r="A15" s="14">
        <v>8</v>
      </c>
      <c r="B15" s="14">
        <v>16</v>
      </c>
      <c r="C15" s="14">
        <v>16</v>
      </c>
      <c r="D15" s="14">
        <f t="shared" si="0"/>
        <v>12.95</v>
      </c>
      <c r="E15" s="14">
        <f t="shared" si="1"/>
        <v>11.95</v>
      </c>
      <c r="F15" s="14">
        <f t="shared" si="2"/>
        <v>9.9499999999999993</v>
      </c>
      <c r="G15" s="14" t="s">
        <v>20</v>
      </c>
      <c r="I15" s="37" t="s">
        <v>1239</v>
      </c>
      <c r="J15" s="32" t="s">
        <v>1286</v>
      </c>
      <c r="K15" s="32" t="s">
        <v>456</v>
      </c>
      <c r="L15" s="32" t="s">
        <v>1296</v>
      </c>
      <c r="M15" s="32" t="s">
        <v>1303</v>
      </c>
      <c r="N15" s="32" t="s">
        <v>1858</v>
      </c>
      <c r="O15" s="22" t="s">
        <v>262</v>
      </c>
      <c r="P15" s="12"/>
      <c r="Q15" s="11"/>
      <c r="R15" s="15">
        <f t="shared" si="3"/>
        <v>8</v>
      </c>
      <c r="S15" s="15">
        <f t="shared" si="4"/>
        <v>16</v>
      </c>
      <c r="T15" s="16">
        <f t="shared" si="5"/>
        <v>16</v>
      </c>
    </row>
    <row r="16" spans="1:20" ht="16.5" customHeight="1" x14ac:dyDescent="0.25">
      <c r="A16" s="14">
        <v>8</v>
      </c>
      <c r="B16" s="14">
        <v>16</v>
      </c>
      <c r="C16" s="14">
        <v>16</v>
      </c>
      <c r="D16" s="14">
        <f t="shared" si="0"/>
        <v>12.95</v>
      </c>
      <c r="E16" s="14">
        <f t="shared" si="1"/>
        <v>11.95</v>
      </c>
      <c r="F16" s="14">
        <f t="shared" si="2"/>
        <v>9.9499999999999993</v>
      </c>
      <c r="G16" s="14" t="s">
        <v>20</v>
      </c>
      <c r="I16" s="37" t="s">
        <v>1239</v>
      </c>
      <c r="J16" s="32" t="s">
        <v>1286</v>
      </c>
      <c r="K16" s="32" t="s">
        <v>456</v>
      </c>
      <c r="L16" s="32" t="s">
        <v>1296</v>
      </c>
      <c r="M16" s="32" t="s">
        <v>1304</v>
      </c>
      <c r="N16" s="32" t="s">
        <v>2192</v>
      </c>
      <c r="O16" s="22" t="s">
        <v>262</v>
      </c>
      <c r="P16" s="12"/>
      <c r="Q16" s="11"/>
      <c r="R16" s="15">
        <f t="shared" si="3"/>
        <v>8</v>
      </c>
      <c r="S16" s="15">
        <f t="shared" si="4"/>
        <v>16</v>
      </c>
      <c r="T16" s="16">
        <f t="shared" si="5"/>
        <v>16</v>
      </c>
    </row>
    <row r="17" spans="1:20" ht="16.5" customHeight="1" x14ac:dyDescent="0.25">
      <c r="A17" s="14">
        <v>8</v>
      </c>
      <c r="B17" s="14">
        <v>16</v>
      </c>
      <c r="C17" s="14">
        <v>16</v>
      </c>
      <c r="D17" s="14">
        <f t="shared" si="0"/>
        <v>12.95</v>
      </c>
      <c r="E17" s="14">
        <f t="shared" si="1"/>
        <v>11.95</v>
      </c>
      <c r="F17" s="14">
        <f t="shared" si="2"/>
        <v>9.9499999999999993</v>
      </c>
      <c r="G17" s="14" t="s">
        <v>20</v>
      </c>
      <c r="I17" s="37" t="s">
        <v>1239</v>
      </c>
      <c r="J17" s="32" t="s">
        <v>1286</v>
      </c>
      <c r="K17" s="32" t="s">
        <v>456</v>
      </c>
      <c r="L17" s="32" t="s">
        <v>1296</v>
      </c>
      <c r="M17" s="32" t="s">
        <v>1305</v>
      </c>
      <c r="N17" s="32" t="s">
        <v>1859</v>
      </c>
      <c r="O17" s="22" t="s">
        <v>262</v>
      </c>
      <c r="P17" s="12"/>
      <c r="Q17" s="11"/>
      <c r="R17" s="15">
        <f t="shared" si="3"/>
        <v>8</v>
      </c>
      <c r="S17" s="15">
        <f t="shared" si="4"/>
        <v>16</v>
      </c>
      <c r="T17" s="16">
        <f t="shared" si="5"/>
        <v>16</v>
      </c>
    </row>
    <row r="18" spans="1:20" ht="16.5" customHeight="1" x14ac:dyDescent="0.25">
      <c r="A18" s="14">
        <v>8</v>
      </c>
      <c r="B18" s="14">
        <v>16</v>
      </c>
      <c r="C18" s="14">
        <v>16</v>
      </c>
      <c r="D18" s="14">
        <f t="shared" si="0"/>
        <v>12.95</v>
      </c>
      <c r="E18" s="14">
        <f t="shared" si="1"/>
        <v>11.95</v>
      </c>
      <c r="F18" s="14">
        <f t="shared" si="2"/>
        <v>9.9499999999999993</v>
      </c>
      <c r="G18" s="14" t="s">
        <v>20</v>
      </c>
      <c r="I18" s="37" t="s">
        <v>1239</v>
      </c>
      <c r="J18" s="32" t="s">
        <v>1286</v>
      </c>
      <c r="K18" s="32" t="s">
        <v>456</v>
      </c>
      <c r="L18" s="32" t="s">
        <v>1296</v>
      </c>
      <c r="M18" s="32" t="s">
        <v>1306</v>
      </c>
      <c r="N18" s="32" t="s">
        <v>1860</v>
      </c>
      <c r="O18" s="22" t="s">
        <v>262</v>
      </c>
      <c r="P18" s="12"/>
      <c r="Q18" s="11"/>
      <c r="R18" s="15">
        <f t="shared" si="3"/>
        <v>8</v>
      </c>
      <c r="S18" s="15">
        <f t="shared" si="4"/>
        <v>16</v>
      </c>
      <c r="T18" s="16">
        <f t="shared" si="5"/>
        <v>16</v>
      </c>
    </row>
    <row r="19" spans="1:20" ht="16.5" customHeight="1" x14ac:dyDescent="0.25">
      <c r="A19" s="14">
        <v>8</v>
      </c>
      <c r="B19" s="14">
        <v>16</v>
      </c>
      <c r="C19" s="14">
        <v>16</v>
      </c>
      <c r="D19" s="14">
        <f t="shared" si="0"/>
        <v>12.95</v>
      </c>
      <c r="E19" s="14">
        <f t="shared" si="1"/>
        <v>11.95</v>
      </c>
      <c r="F19" s="14">
        <f t="shared" si="2"/>
        <v>9.9499999999999993</v>
      </c>
      <c r="G19" s="14" t="s">
        <v>20</v>
      </c>
      <c r="I19" s="37" t="s">
        <v>1239</v>
      </c>
      <c r="J19" s="32" t="s">
        <v>1286</v>
      </c>
      <c r="K19" s="32" t="s">
        <v>456</v>
      </c>
      <c r="L19" s="32" t="s">
        <v>1296</v>
      </c>
      <c r="M19" s="32" t="s">
        <v>1307</v>
      </c>
      <c r="N19" s="32" t="s">
        <v>1861</v>
      </c>
      <c r="O19" s="22" t="s">
        <v>262</v>
      </c>
      <c r="P19" s="12"/>
      <c r="Q19" s="11"/>
      <c r="R19" s="15">
        <f t="shared" si="3"/>
        <v>8</v>
      </c>
      <c r="S19" s="15">
        <f t="shared" si="4"/>
        <v>16</v>
      </c>
      <c r="T19" s="16">
        <f t="shared" si="5"/>
        <v>16</v>
      </c>
    </row>
    <row r="20" spans="1:20" ht="16.5" customHeight="1" x14ac:dyDescent="0.25">
      <c r="A20" s="14">
        <v>8</v>
      </c>
      <c r="B20" s="14">
        <v>16</v>
      </c>
      <c r="C20" s="14">
        <v>16</v>
      </c>
      <c r="D20" s="14">
        <f t="shared" ref="D20:D26" si="6">CEILING((C20*0.8),1)-0.05</f>
        <v>12.95</v>
      </c>
      <c r="E20" s="14">
        <f t="shared" ref="E20:E26" si="7">CEILING((C20*0.7),1)-0.05</f>
        <v>11.95</v>
      </c>
      <c r="F20" s="14">
        <f t="shared" ref="F20:F26" si="8">CEILING((C20*0.6),1)-0.05</f>
        <v>9.9499999999999993</v>
      </c>
      <c r="G20" s="14" t="s">
        <v>20</v>
      </c>
      <c r="I20" s="37" t="s">
        <v>1239</v>
      </c>
      <c r="J20" s="32" t="s">
        <v>1286</v>
      </c>
      <c r="K20" s="32" t="s">
        <v>456</v>
      </c>
      <c r="L20" s="32" t="s">
        <v>1296</v>
      </c>
      <c r="M20" s="32" t="s">
        <v>1313</v>
      </c>
      <c r="N20" s="32" t="s">
        <v>1862</v>
      </c>
      <c r="O20" s="22" t="s">
        <v>262</v>
      </c>
      <c r="P20" s="12"/>
      <c r="Q20" s="11"/>
      <c r="R20" s="15">
        <f t="shared" ref="R20:S23" si="9">A20</f>
        <v>8</v>
      </c>
      <c r="S20" s="15">
        <f t="shared" si="9"/>
        <v>16</v>
      </c>
      <c r="T20" s="16">
        <f t="shared" ref="T20:T26" si="10">IF(QUANTUM=1,C20,IF(QUANTUM=2,D20,IF(QUANTUM=3,E20,IF(QUANTUM=4,F20,IF(QUANTUM=5,G20)))))</f>
        <v>16</v>
      </c>
    </row>
    <row r="21" spans="1:20" ht="16.5" customHeight="1" x14ac:dyDescent="0.25">
      <c r="A21" s="14">
        <v>8</v>
      </c>
      <c r="B21" s="14">
        <v>16</v>
      </c>
      <c r="C21" s="14">
        <v>16</v>
      </c>
      <c r="D21" s="14">
        <f t="shared" si="6"/>
        <v>12.95</v>
      </c>
      <c r="E21" s="14">
        <f t="shared" si="7"/>
        <v>11.95</v>
      </c>
      <c r="F21" s="14">
        <f t="shared" si="8"/>
        <v>9.9499999999999993</v>
      </c>
      <c r="G21" s="14" t="s">
        <v>20</v>
      </c>
      <c r="I21" s="37" t="s">
        <v>1239</v>
      </c>
      <c r="J21" s="32" t="s">
        <v>1286</v>
      </c>
      <c r="K21" s="32" t="s">
        <v>456</v>
      </c>
      <c r="L21" s="32" t="s">
        <v>1296</v>
      </c>
      <c r="M21" s="32" t="s">
        <v>1314</v>
      </c>
      <c r="N21" s="32" t="s">
        <v>1863</v>
      </c>
      <c r="O21" s="22" t="s">
        <v>262</v>
      </c>
      <c r="P21" s="12"/>
      <c r="Q21" s="11"/>
      <c r="R21" s="15">
        <f t="shared" si="9"/>
        <v>8</v>
      </c>
      <c r="S21" s="15">
        <f t="shared" si="9"/>
        <v>16</v>
      </c>
      <c r="T21" s="16">
        <f t="shared" si="10"/>
        <v>16</v>
      </c>
    </row>
    <row r="22" spans="1:20" ht="16.5" customHeight="1" x14ac:dyDescent="0.25">
      <c r="A22" s="14">
        <v>8</v>
      </c>
      <c r="B22" s="14">
        <v>16</v>
      </c>
      <c r="C22" s="14">
        <v>16</v>
      </c>
      <c r="D22" s="14">
        <f t="shared" si="6"/>
        <v>12.95</v>
      </c>
      <c r="E22" s="14">
        <f t="shared" si="7"/>
        <v>11.95</v>
      </c>
      <c r="F22" s="14">
        <f t="shared" si="8"/>
        <v>9.9499999999999993</v>
      </c>
      <c r="G22" s="14" t="s">
        <v>20</v>
      </c>
      <c r="I22" s="37" t="s">
        <v>1239</v>
      </c>
      <c r="J22" s="32" t="s">
        <v>1286</v>
      </c>
      <c r="K22" s="32" t="s">
        <v>456</v>
      </c>
      <c r="L22" s="32" t="s">
        <v>1296</v>
      </c>
      <c r="M22" s="32" t="s">
        <v>1315</v>
      </c>
      <c r="N22" s="32" t="s">
        <v>1864</v>
      </c>
      <c r="O22" s="22" t="s">
        <v>262</v>
      </c>
      <c r="P22" s="12"/>
      <c r="Q22" s="11"/>
      <c r="R22" s="15">
        <f t="shared" si="9"/>
        <v>8</v>
      </c>
      <c r="S22" s="15">
        <f t="shared" si="9"/>
        <v>16</v>
      </c>
      <c r="T22" s="16">
        <f t="shared" si="10"/>
        <v>16</v>
      </c>
    </row>
    <row r="23" spans="1:20" ht="16.5" customHeight="1" x14ac:dyDescent="0.25">
      <c r="A23" s="14">
        <v>8</v>
      </c>
      <c r="B23" s="14">
        <v>16</v>
      </c>
      <c r="C23" s="14">
        <v>16</v>
      </c>
      <c r="D23" s="14">
        <f t="shared" si="6"/>
        <v>12.95</v>
      </c>
      <c r="E23" s="14">
        <f t="shared" si="7"/>
        <v>11.95</v>
      </c>
      <c r="F23" s="14">
        <f t="shared" si="8"/>
        <v>9.9499999999999993</v>
      </c>
      <c r="G23" s="14" t="s">
        <v>20</v>
      </c>
      <c r="I23" s="37" t="s">
        <v>1239</v>
      </c>
      <c r="J23" s="32" t="s">
        <v>1286</v>
      </c>
      <c r="K23" s="32" t="s">
        <v>456</v>
      </c>
      <c r="L23" s="32" t="s">
        <v>1296</v>
      </c>
      <c r="M23" s="32" t="s">
        <v>1316</v>
      </c>
      <c r="N23" s="32" t="s">
        <v>1865</v>
      </c>
      <c r="O23" s="22" t="s">
        <v>262</v>
      </c>
      <c r="P23" s="12"/>
      <c r="Q23" s="11"/>
      <c r="R23" s="15">
        <f t="shared" si="9"/>
        <v>8</v>
      </c>
      <c r="S23" s="15">
        <f t="shared" si="9"/>
        <v>16</v>
      </c>
      <c r="T23" s="16">
        <f t="shared" si="10"/>
        <v>16</v>
      </c>
    </row>
    <row r="24" spans="1:20" ht="16.5" customHeight="1" x14ac:dyDescent="0.25">
      <c r="A24" s="14">
        <v>8</v>
      </c>
      <c r="B24" s="14">
        <v>16</v>
      </c>
      <c r="C24" s="14">
        <v>16</v>
      </c>
      <c r="D24" s="14">
        <f>CEILING((C24*0.8),1)-0.05</f>
        <v>12.95</v>
      </c>
      <c r="E24" s="14">
        <f>CEILING((C24*0.7),1)-0.05</f>
        <v>11.95</v>
      </c>
      <c r="F24" s="14">
        <f>CEILING((C24*0.6),1)-0.05</f>
        <v>9.9499999999999993</v>
      </c>
      <c r="G24" s="14" t="s">
        <v>20</v>
      </c>
      <c r="I24" s="37" t="s">
        <v>1239</v>
      </c>
      <c r="J24" s="32" t="s">
        <v>1286</v>
      </c>
      <c r="K24" s="32" t="s">
        <v>456</v>
      </c>
      <c r="L24" s="32" t="s">
        <v>1296</v>
      </c>
      <c r="M24" s="32" t="s">
        <v>1299</v>
      </c>
      <c r="N24" s="32" t="s">
        <v>1854</v>
      </c>
      <c r="O24" s="22" t="s">
        <v>262</v>
      </c>
      <c r="P24" s="12"/>
      <c r="Q24" s="11"/>
      <c r="R24" s="15">
        <f>A24</f>
        <v>8</v>
      </c>
      <c r="S24" s="15">
        <f>B24</f>
        <v>16</v>
      </c>
      <c r="T24" s="16">
        <f>IF(QUANTUM=1,C24,IF(QUANTUM=2,D24,IF(QUANTUM=3,E24,IF(QUANTUM=4,F24,IF(QUANTUM=5,G24)))))</f>
        <v>16</v>
      </c>
    </row>
    <row r="25" spans="1:20" ht="16.5" customHeight="1" x14ac:dyDescent="0.25">
      <c r="A25" s="14">
        <v>8</v>
      </c>
      <c r="B25" s="14">
        <v>16</v>
      </c>
      <c r="C25" s="14">
        <v>16</v>
      </c>
      <c r="D25" s="14">
        <f t="shared" si="6"/>
        <v>12.95</v>
      </c>
      <c r="E25" s="14">
        <f t="shared" si="7"/>
        <v>11.95</v>
      </c>
      <c r="F25" s="14">
        <f t="shared" si="8"/>
        <v>9.9499999999999993</v>
      </c>
      <c r="G25" s="14" t="s">
        <v>20</v>
      </c>
      <c r="I25" s="37" t="s">
        <v>1239</v>
      </c>
      <c r="J25" s="32" t="s">
        <v>1286</v>
      </c>
      <c r="K25" s="32" t="s">
        <v>456</v>
      </c>
      <c r="L25" s="32" t="s">
        <v>1296</v>
      </c>
      <c r="M25" s="32" t="s">
        <v>1297</v>
      </c>
      <c r="N25" s="32" t="s">
        <v>1852</v>
      </c>
      <c r="O25" s="22" t="s">
        <v>262</v>
      </c>
      <c r="P25" s="12"/>
      <c r="Q25" s="11"/>
      <c r="R25" s="15">
        <f t="shared" ref="R25:S26" si="11">A25</f>
        <v>8</v>
      </c>
      <c r="S25" s="15">
        <f t="shared" si="11"/>
        <v>16</v>
      </c>
      <c r="T25" s="16">
        <f t="shared" si="10"/>
        <v>16</v>
      </c>
    </row>
    <row r="26" spans="1:20" ht="16.5" customHeight="1" x14ac:dyDescent="0.25">
      <c r="A26" s="14">
        <v>8</v>
      </c>
      <c r="B26" s="14">
        <v>16</v>
      </c>
      <c r="C26" s="14">
        <v>16</v>
      </c>
      <c r="D26" s="14">
        <f t="shared" si="6"/>
        <v>12.95</v>
      </c>
      <c r="E26" s="14">
        <f t="shared" si="7"/>
        <v>11.95</v>
      </c>
      <c r="F26" s="14">
        <f t="shared" si="8"/>
        <v>9.9499999999999993</v>
      </c>
      <c r="G26" s="14" t="s">
        <v>20</v>
      </c>
      <c r="I26" s="37" t="s">
        <v>1239</v>
      </c>
      <c r="J26" s="32" t="s">
        <v>1286</v>
      </c>
      <c r="K26" s="32" t="s">
        <v>456</v>
      </c>
      <c r="L26" s="32" t="s">
        <v>1296</v>
      </c>
      <c r="M26" s="32" t="s">
        <v>1298</v>
      </c>
      <c r="N26" s="32" t="s">
        <v>1853</v>
      </c>
      <c r="O26" s="22" t="s">
        <v>262</v>
      </c>
      <c r="P26" s="12"/>
      <c r="Q26" s="11"/>
      <c r="R26" s="15">
        <f t="shared" si="11"/>
        <v>8</v>
      </c>
      <c r="S26" s="15">
        <f t="shared" si="11"/>
        <v>16</v>
      </c>
      <c r="T26" s="16">
        <f t="shared" si="10"/>
        <v>16</v>
      </c>
    </row>
    <row r="27" spans="1:20" ht="16.5" customHeight="1" x14ac:dyDescent="0.25">
      <c r="A27" s="14">
        <v>2</v>
      </c>
      <c r="B27" s="14">
        <v>4</v>
      </c>
      <c r="C27" s="14">
        <v>4</v>
      </c>
      <c r="D27" s="14">
        <f t="shared" si="0"/>
        <v>3.95</v>
      </c>
      <c r="E27" s="14">
        <f t="shared" si="1"/>
        <v>2.95</v>
      </c>
      <c r="F27" s="14">
        <f t="shared" si="2"/>
        <v>2.95</v>
      </c>
      <c r="G27" s="14" t="s">
        <v>20</v>
      </c>
      <c r="I27" s="37" t="s">
        <v>1239</v>
      </c>
      <c r="J27" s="32" t="s">
        <v>1286</v>
      </c>
      <c r="K27" s="32" t="s">
        <v>456</v>
      </c>
      <c r="L27" s="32" t="s">
        <v>1296</v>
      </c>
      <c r="M27" s="32" t="s">
        <v>1308</v>
      </c>
      <c r="N27" s="32" t="s">
        <v>1309</v>
      </c>
      <c r="O27" s="22" t="s">
        <v>262</v>
      </c>
      <c r="P27" s="12"/>
      <c r="Q27" s="11"/>
      <c r="R27" s="15">
        <f t="shared" si="3"/>
        <v>2</v>
      </c>
      <c r="S27" s="15">
        <f t="shared" si="4"/>
        <v>4</v>
      </c>
      <c r="T27" s="16">
        <f t="shared" si="5"/>
        <v>4</v>
      </c>
    </row>
    <row r="28" spans="1:20" ht="16.5" customHeight="1" x14ac:dyDescent="0.25">
      <c r="A28" s="14">
        <v>2</v>
      </c>
      <c r="B28" s="14">
        <v>4</v>
      </c>
      <c r="C28" s="14">
        <v>4</v>
      </c>
      <c r="D28" s="14">
        <f t="shared" si="0"/>
        <v>3.95</v>
      </c>
      <c r="E28" s="14">
        <f t="shared" si="1"/>
        <v>2.95</v>
      </c>
      <c r="F28" s="14">
        <f t="shared" si="2"/>
        <v>2.95</v>
      </c>
      <c r="G28" s="14" t="s">
        <v>20</v>
      </c>
      <c r="I28" s="37" t="s">
        <v>1239</v>
      </c>
      <c r="J28" s="32" t="s">
        <v>1286</v>
      </c>
      <c r="K28" s="32" t="s">
        <v>456</v>
      </c>
      <c r="L28" s="32" t="s">
        <v>1296</v>
      </c>
      <c r="M28" s="32" t="s">
        <v>1310</v>
      </c>
      <c r="N28" s="32" t="s">
        <v>1311</v>
      </c>
      <c r="O28" s="22" t="s">
        <v>262</v>
      </c>
      <c r="P28" s="12"/>
      <c r="Q28" s="11"/>
      <c r="R28" s="15">
        <f t="shared" si="3"/>
        <v>2</v>
      </c>
      <c r="S28" s="15">
        <f t="shared" si="4"/>
        <v>4</v>
      </c>
      <c r="T28" s="16">
        <f t="shared" si="5"/>
        <v>4</v>
      </c>
    </row>
    <row r="29" spans="1:20" ht="16.5" customHeight="1" x14ac:dyDescent="0.25">
      <c r="A29" s="14">
        <v>4</v>
      </c>
      <c r="B29" s="14">
        <v>8</v>
      </c>
      <c r="C29" s="14">
        <v>8</v>
      </c>
      <c r="D29" s="14">
        <f t="shared" si="0"/>
        <v>6.95</v>
      </c>
      <c r="E29" s="14">
        <f t="shared" si="1"/>
        <v>5.95</v>
      </c>
      <c r="F29" s="14">
        <f t="shared" si="2"/>
        <v>4.95</v>
      </c>
      <c r="G29" s="14" t="s">
        <v>20</v>
      </c>
      <c r="I29" s="37" t="s">
        <v>1239</v>
      </c>
      <c r="J29" s="32" t="s">
        <v>1286</v>
      </c>
      <c r="K29" s="32" t="s">
        <v>456</v>
      </c>
      <c r="L29" s="32" t="s">
        <v>1590</v>
      </c>
      <c r="M29" s="32" t="s">
        <v>1312</v>
      </c>
      <c r="N29" s="32" t="s">
        <v>1866</v>
      </c>
      <c r="O29" s="22" t="s">
        <v>262</v>
      </c>
      <c r="P29" s="12"/>
      <c r="Q29" s="11"/>
      <c r="R29" s="15">
        <f t="shared" si="3"/>
        <v>4</v>
      </c>
      <c r="S29" s="15">
        <f t="shared" si="4"/>
        <v>8</v>
      </c>
      <c r="T29" s="16">
        <f t="shared" si="5"/>
        <v>8</v>
      </c>
    </row>
    <row r="30" spans="1:20" ht="16.5" customHeight="1" x14ac:dyDescent="0.25">
      <c r="A30" s="14">
        <v>15</v>
      </c>
      <c r="B30" s="14">
        <v>29.95</v>
      </c>
      <c r="C30" s="14">
        <v>29.95</v>
      </c>
      <c r="D30" s="14">
        <f t="shared" si="0"/>
        <v>23.95</v>
      </c>
      <c r="E30" s="14">
        <f t="shared" si="1"/>
        <v>20.95</v>
      </c>
      <c r="F30" s="14">
        <f t="shared" si="2"/>
        <v>17.95</v>
      </c>
      <c r="G30" s="14" t="s">
        <v>20</v>
      </c>
      <c r="I30" s="37" t="s">
        <v>1239</v>
      </c>
      <c r="J30" s="32" t="s">
        <v>331</v>
      </c>
      <c r="K30" s="32" t="s">
        <v>1317</v>
      </c>
      <c r="L30" s="32" t="s">
        <v>1318</v>
      </c>
      <c r="M30" s="32" t="s">
        <v>1319</v>
      </c>
      <c r="N30" s="32" t="s">
        <v>1867</v>
      </c>
      <c r="O30" s="22" t="s">
        <v>262</v>
      </c>
      <c r="P30" s="12"/>
      <c r="Q30" s="11"/>
      <c r="R30" s="15">
        <f t="shared" si="3"/>
        <v>15</v>
      </c>
      <c r="S30" s="15">
        <f t="shared" si="4"/>
        <v>29.95</v>
      </c>
      <c r="T30" s="16">
        <f t="shared" si="5"/>
        <v>29.95</v>
      </c>
    </row>
    <row r="31" spans="1:20" ht="16.5" customHeight="1" x14ac:dyDescent="0.25">
      <c r="A31" s="14">
        <v>15</v>
      </c>
      <c r="B31" s="14">
        <v>29.95</v>
      </c>
      <c r="C31" s="14">
        <v>29.95</v>
      </c>
      <c r="D31" s="14">
        <f t="shared" si="0"/>
        <v>23.95</v>
      </c>
      <c r="E31" s="14">
        <f t="shared" si="1"/>
        <v>20.95</v>
      </c>
      <c r="F31" s="14">
        <f t="shared" si="2"/>
        <v>17.95</v>
      </c>
      <c r="G31" s="14" t="s">
        <v>20</v>
      </c>
      <c r="I31" s="37" t="s">
        <v>1239</v>
      </c>
      <c r="J31" s="32" t="s">
        <v>331</v>
      </c>
      <c r="K31" s="32" t="s">
        <v>1317</v>
      </c>
      <c r="L31" s="32" t="s">
        <v>1318</v>
      </c>
      <c r="M31" s="32" t="s">
        <v>1320</v>
      </c>
      <c r="N31" s="32" t="s">
        <v>1868</v>
      </c>
      <c r="O31" s="22" t="s">
        <v>262</v>
      </c>
      <c r="P31" s="12"/>
      <c r="Q31" s="11"/>
      <c r="R31" s="15">
        <f t="shared" si="3"/>
        <v>15</v>
      </c>
      <c r="S31" s="15">
        <f t="shared" si="4"/>
        <v>29.95</v>
      </c>
      <c r="T31" s="16">
        <f t="shared" si="5"/>
        <v>29.95</v>
      </c>
    </row>
    <row r="32" spans="1:20" ht="16.5" customHeight="1" x14ac:dyDescent="0.25">
      <c r="A32" s="14">
        <v>15</v>
      </c>
      <c r="B32" s="14">
        <v>29.95</v>
      </c>
      <c r="C32" s="14">
        <v>29.95</v>
      </c>
      <c r="D32" s="14">
        <f t="shared" si="0"/>
        <v>23.95</v>
      </c>
      <c r="E32" s="14">
        <f t="shared" si="1"/>
        <v>20.95</v>
      </c>
      <c r="F32" s="14">
        <f t="shared" si="2"/>
        <v>17.95</v>
      </c>
      <c r="G32" s="14" t="s">
        <v>20</v>
      </c>
      <c r="I32" s="37" t="s">
        <v>1239</v>
      </c>
      <c r="J32" s="32" t="s">
        <v>331</v>
      </c>
      <c r="K32" s="32" t="s">
        <v>1317</v>
      </c>
      <c r="L32" s="32" t="s">
        <v>1318</v>
      </c>
      <c r="M32" s="32" t="s">
        <v>1321</v>
      </c>
      <c r="N32" s="32" t="s">
        <v>1869</v>
      </c>
      <c r="O32" s="22" t="s">
        <v>262</v>
      </c>
      <c r="P32" s="12"/>
      <c r="Q32" s="11"/>
      <c r="R32" s="15">
        <f t="shared" si="3"/>
        <v>15</v>
      </c>
      <c r="S32" s="15">
        <f t="shared" si="4"/>
        <v>29.95</v>
      </c>
      <c r="T32" s="16">
        <f t="shared" si="5"/>
        <v>29.95</v>
      </c>
    </row>
    <row r="33" spans="1:20" ht="16.5" customHeight="1" x14ac:dyDescent="0.25">
      <c r="A33" s="14">
        <v>15</v>
      </c>
      <c r="B33" s="14">
        <v>29.95</v>
      </c>
      <c r="C33" s="14">
        <v>29.95</v>
      </c>
      <c r="D33" s="14">
        <f t="shared" si="0"/>
        <v>23.95</v>
      </c>
      <c r="E33" s="14">
        <f t="shared" si="1"/>
        <v>20.95</v>
      </c>
      <c r="F33" s="14">
        <f t="shared" si="2"/>
        <v>17.95</v>
      </c>
      <c r="G33" s="14" t="s">
        <v>20</v>
      </c>
      <c r="I33" s="37" t="s">
        <v>1239</v>
      </c>
      <c r="J33" s="32" t="s">
        <v>331</v>
      </c>
      <c r="K33" s="32" t="s">
        <v>1317</v>
      </c>
      <c r="L33" s="32" t="s">
        <v>1318</v>
      </c>
      <c r="M33" s="32" t="s">
        <v>1322</v>
      </c>
      <c r="N33" s="32" t="s">
        <v>1870</v>
      </c>
      <c r="O33" s="22" t="s">
        <v>262</v>
      </c>
      <c r="P33" s="12"/>
      <c r="Q33" s="11"/>
      <c r="R33" s="15">
        <f t="shared" si="3"/>
        <v>15</v>
      </c>
      <c r="S33" s="15">
        <f t="shared" si="4"/>
        <v>29.95</v>
      </c>
      <c r="T33" s="16">
        <f t="shared" si="5"/>
        <v>29.95</v>
      </c>
    </row>
    <row r="34" spans="1:20" ht="16.5" customHeight="1" x14ac:dyDescent="0.25">
      <c r="A34" s="14">
        <v>15</v>
      </c>
      <c r="B34" s="14">
        <v>29.95</v>
      </c>
      <c r="C34" s="14">
        <v>29.95</v>
      </c>
      <c r="D34" s="14">
        <f t="shared" si="0"/>
        <v>23.95</v>
      </c>
      <c r="E34" s="14">
        <f t="shared" si="1"/>
        <v>20.95</v>
      </c>
      <c r="F34" s="14">
        <f t="shared" si="2"/>
        <v>17.95</v>
      </c>
      <c r="G34" s="14" t="s">
        <v>20</v>
      </c>
      <c r="I34" s="37" t="s">
        <v>1239</v>
      </c>
      <c r="J34" s="32" t="s">
        <v>331</v>
      </c>
      <c r="K34" s="32" t="s">
        <v>1317</v>
      </c>
      <c r="L34" s="32" t="s">
        <v>1318</v>
      </c>
      <c r="M34" s="32" t="s">
        <v>1323</v>
      </c>
      <c r="N34" s="32" t="s">
        <v>1871</v>
      </c>
      <c r="O34" s="22" t="s">
        <v>262</v>
      </c>
      <c r="P34" s="12"/>
      <c r="Q34" s="11"/>
      <c r="R34" s="15">
        <f t="shared" si="3"/>
        <v>15</v>
      </c>
      <c r="S34" s="15">
        <f t="shared" si="4"/>
        <v>29.95</v>
      </c>
      <c r="T34" s="16">
        <f t="shared" si="5"/>
        <v>29.95</v>
      </c>
    </row>
    <row r="35" spans="1:20" ht="16.5" customHeight="1" x14ac:dyDescent="0.25">
      <c r="A35" s="14">
        <v>15</v>
      </c>
      <c r="B35" s="14">
        <v>29.95</v>
      </c>
      <c r="C35" s="14">
        <v>29.95</v>
      </c>
      <c r="D35" s="14">
        <f t="shared" si="0"/>
        <v>23.95</v>
      </c>
      <c r="E35" s="14">
        <f t="shared" si="1"/>
        <v>20.95</v>
      </c>
      <c r="F35" s="14">
        <f t="shared" si="2"/>
        <v>17.95</v>
      </c>
      <c r="G35" s="14" t="s">
        <v>20</v>
      </c>
      <c r="I35" s="37" t="s">
        <v>1239</v>
      </c>
      <c r="J35" s="32" t="s">
        <v>331</v>
      </c>
      <c r="K35" s="32" t="s">
        <v>1317</v>
      </c>
      <c r="L35" s="32" t="s">
        <v>1318</v>
      </c>
      <c r="M35" s="32" t="s">
        <v>1324</v>
      </c>
      <c r="N35" s="32" t="s">
        <v>1872</v>
      </c>
      <c r="O35" s="22" t="s">
        <v>262</v>
      </c>
      <c r="P35" s="12"/>
      <c r="Q35" s="11"/>
      <c r="R35" s="15">
        <f t="shared" si="3"/>
        <v>15</v>
      </c>
      <c r="S35" s="15">
        <f t="shared" si="4"/>
        <v>29.95</v>
      </c>
      <c r="T35" s="16">
        <f t="shared" si="5"/>
        <v>29.95</v>
      </c>
    </row>
    <row r="36" spans="1:20" ht="16.5" customHeight="1" x14ac:dyDescent="0.25">
      <c r="A36" s="14">
        <v>15</v>
      </c>
      <c r="B36" s="14">
        <v>29.95</v>
      </c>
      <c r="C36" s="14">
        <v>29.95</v>
      </c>
      <c r="D36" s="14">
        <f t="shared" si="0"/>
        <v>23.95</v>
      </c>
      <c r="E36" s="14">
        <f t="shared" si="1"/>
        <v>20.95</v>
      </c>
      <c r="F36" s="14">
        <f t="shared" si="2"/>
        <v>17.95</v>
      </c>
      <c r="G36" s="14" t="s">
        <v>20</v>
      </c>
      <c r="I36" s="37" t="s">
        <v>1239</v>
      </c>
      <c r="J36" s="32" t="s">
        <v>331</v>
      </c>
      <c r="K36" s="32" t="s">
        <v>1317</v>
      </c>
      <c r="L36" s="32" t="s">
        <v>1318</v>
      </c>
      <c r="M36" s="32" t="s">
        <v>1325</v>
      </c>
      <c r="N36" s="32" t="s">
        <v>1873</v>
      </c>
      <c r="O36" s="22" t="s">
        <v>262</v>
      </c>
      <c r="P36" s="12"/>
      <c r="Q36" s="11"/>
      <c r="R36" s="15">
        <f t="shared" si="3"/>
        <v>15</v>
      </c>
      <c r="S36" s="15">
        <f t="shared" si="4"/>
        <v>29.95</v>
      </c>
      <c r="T36" s="16">
        <f t="shared" si="5"/>
        <v>29.95</v>
      </c>
    </row>
    <row r="37" spans="1:20" ht="16.5" customHeight="1" x14ac:dyDescent="0.25">
      <c r="A37" s="14">
        <v>15</v>
      </c>
      <c r="B37" s="14">
        <v>29.95</v>
      </c>
      <c r="C37" s="14">
        <v>29.95</v>
      </c>
      <c r="D37" s="14">
        <f t="shared" si="0"/>
        <v>23.95</v>
      </c>
      <c r="E37" s="14">
        <f t="shared" si="1"/>
        <v>20.95</v>
      </c>
      <c r="F37" s="14">
        <f t="shared" si="2"/>
        <v>17.95</v>
      </c>
      <c r="G37" s="14" t="s">
        <v>20</v>
      </c>
      <c r="I37" s="37" t="s">
        <v>1239</v>
      </c>
      <c r="J37" s="32" t="s">
        <v>331</v>
      </c>
      <c r="K37" s="32" t="s">
        <v>1317</v>
      </c>
      <c r="L37" s="32" t="s">
        <v>1318</v>
      </c>
      <c r="M37" s="32" t="s">
        <v>1326</v>
      </c>
      <c r="N37" s="32" t="s">
        <v>1874</v>
      </c>
      <c r="O37" s="22" t="s">
        <v>262</v>
      </c>
      <c r="P37" s="12"/>
      <c r="Q37" s="11"/>
      <c r="R37" s="15">
        <f t="shared" si="3"/>
        <v>15</v>
      </c>
      <c r="S37" s="15">
        <f t="shared" si="4"/>
        <v>29.95</v>
      </c>
      <c r="T37" s="16">
        <f t="shared" si="5"/>
        <v>29.95</v>
      </c>
    </row>
    <row r="38" spans="1:20" ht="16.5" customHeight="1" x14ac:dyDescent="0.25">
      <c r="A38" s="14">
        <v>15</v>
      </c>
      <c r="B38" s="14">
        <v>29.95</v>
      </c>
      <c r="C38" s="14">
        <v>29.95</v>
      </c>
      <c r="D38" s="14">
        <f t="shared" si="0"/>
        <v>23.95</v>
      </c>
      <c r="E38" s="14">
        <f t="shared" si="1"/>
        <v>20.95</v>
      </c>
      <c r="F38" s="14">
        <f t="shared" si="2"/>
        <v>17.95</v>
      </c>
      <c r="G38" s="14" t="s">
        <v>20</v>
      </c>
      <c r="I38" s="37" t="s">
        <v>1239</v>
      </c>
      <c r="J38" s="32" t="s">
        <v>331</v>
      </c>
      <c r="K38" s="32" t="s">
        <v>1317</v>
      </c>
      <c r="L38" s="32" t="s">
        <v>1318</v>
      </c>
      <c r="M38" s="32" t="s">
        <v>1327</v>
      </c>
      <c r="N38" s="32" t="s">
        <v>1875</v>
      </c>
      <c r="O38" s="22" t="s">
        <v>262</v>
      </c>
      <c r="P38" s="12"/>
      <c r="Q38" s="11"/>
      <c r="R38" s="15">
        <f t="shared" si="3"/>
        <v>15</v>
      </c>
      <c r="S38" s="15">
        <f t="shared" si="4"/>
        <v>29.95</v>
      </c>
      <c r="T38" s="16">
        <f t="shared" si="5"/>
        <v>29.95</v>
      </c>
    </row>
    <row r="39" spans="1:20" ht="16.5" customHeight="1" x14ac:dyDescent="0.25">
      <c r="A39" s="14">
        <v>15</v>
      </c>
      <c r="B39" s="14">
        <v>29.95</v>
      </c>
      <c r="C39" s="14">
        <v>29.95</v>
      </c>
      <c r="D39" s="14">
        <f t="shared" si="0"/>
        <v>23.95</v>
      </c>
      <c r="E39" s="14">
        <f t="shared" si="1"/>
        <v>20.95</v>
      </c>
      <c r="F39" s="14">
        <f t="shared" si="2"/>
        <v>17.95</v>
      </c>
      <c r="G39" s="14" t="s">
        <v>20</v>
      </c>
      <c r="I39" s="37" t="s">
        <v>1239</v>
      </c>
      <c r="J39" s="32" t="s">
        <v>331</v>
      </c>
      <c r="K39" s="32" t="s">
        <v>1317</v>
      </c>
      <c r="L39" s="32" t="s">
        <v>1318</v>
      </c>
      <c r="M39" s="32" t="s">
        <v>1328</v>
      </c>
      <c r="N39" s="32" t="s">
        <v>1876</v>
      </c>
      <c r="O39" s="22" t="s">
        <v>262</v>
      </c>
      <c r="P39" s="12"/>
      <c r="Q39" s="11"/>
      <c r="R39" s="15">
        <f t="shared" si="3"/>
        <v>15</v>
      </c>
      <c r="S39" s="15">
        <f t="shared" si="4"/>
        <v>29.95</v>
      </c>
      <c r="T39" s="16">
        <f t="shared" si="5"/>
        <v>29.95</v>
      </c>
    </row>
    <row r="40" spans="1:20" ht="16.5" customHeight="1" x14ac:dyDescent="0.25">
      <c r="A40" s="14">
        <v>15</v>
      </c>
      <c r="B40" s="14">
        <v>29.95</v>
      </c>
      <c r="C40" s="14">
        <v>29.95</v>
      </c>
      <c r="D40" s="14">
        <f t="shared" si="0"/>
        <v>23.95</v>
      </c>
      <c r="E40" s="14">
        <f t="shared" si="1"/>
        <v>20.95</v>
      </c>
      <c r="F40" s="14">
        <f t="shared" si="2"/>
        <v>17.95</v>
      </c>
      <c r="G40" s="14" t="s">
        <v>20</v>
      </c>
      <c r="I40" s="37" t="s">
        <v>1239</v>
      </c>
      <c r="J40" s="32" t="s">
        <v>331</v>
      </c>
      <c r="K40" s="32" t="s">
        <v>1317</v>
      </c>
      <c r="L40" s="32" t="s">
        <v>1318</v>
      </c>
      <c r="M40" s="32" t="s">
        <v>1329</v>
      </c>
      <c r="N40" s="32" t="s">
        <v>1877</v>
      </c>
      <c r="O40" s="22" t="s">
        <v>262</v>
      </c>
      <c r="P40" s="12"/>
      <c r="Q40" s="11"/>
      <c r="R40" s="15">
        <f t="shared" si="3"/>
        <v>15</v>
      </c>
      <c r="S40" s="15">
        <f t="shared" si="4"/>
        <v>29.95</v>
      </c>
      <c r="T40" s="16">
        <f t="shared" si="5"/>
        <v>29.95</v>
      </c>
    </row>
    <row r="41" spans="1:20" ht="16.5" customHeight="1" x14ac:dyDescent="0.25">
      <c r="A41" s="14">
        <v>15</v>
      </c>
      <c r="B41" s="14">
        <v>29.95</v>
      </c>
      <c r="C41" s="14">
        <v>29.95</v>
      </c>
      <c r="D41" s="14">
        <f t="shared" ref="D41:D73" si="12">CEILING((C41*0.8),1)-0.05</f>
        <v>23.95</v>
      </c>
      <c r="E41" s="14">
        <f t="shared" ref="E41:E76" si="13">CEILING((C41*0.7),1)-0.05</f>
        <v>20.95</v>
      </c>
      <c r="F41" s="14">
        <f t="shared" ref="F41:F76" si="14">CEILING((C41*0.6),1)-0.05</f>
        <v>17.95</v>
      </c>
      <c r="G41" s="14" t="s">
        <v>20</v>
      </c>
      <c r="I41" s="37" t="s">
        <v>1239</v>
      </c>
      <c r="J41" s="32" t="s">
        <v>331</v>
      </c>
      <c r="K41" s="32" t="s">
        <v>1317</v>
      </c>
      <c r="L41" s="32" t="s">
        <v>1318</v>
      </c>
      <c r="M41" s="32" t="s">
        <v>1330</v>
      </c>
      <c r="N41" s="32" t="s">
        <v>1878</v>
      </c>
      <c r="O41" s="22" t="s">
        <v>262</v>
      </c>
      <c r="P41" s="12"/>
      <c r="Q41" s="11"/>
      <c r="R41" s="15">
        <f t="shared" ref="R41:R73" si="15">A41</f>
        <v>15</v>
      </c>
      <c r="S41" s="15">
        <f t="shared" ref="S41:S73" si="16">B41</f>
        <v>29.95</v>
      </c>
      <c r="T41" s="16">
        <f t="shared" ref="T41:T73" si="17">IF(QUANTUM=1,C41,IF(QUANTUM=2,D41,IF(QUANTUM=3,E41,IF(QUANTUM=4,F41,IF(QUANTUM=5,G41)))))</f>
        <v>29.95</v>
      </c>
    </row>
    <row r="42" spans="1:20" ht="16.5" customHeight="1" x14ac:dyDescent="0.25">
      <c r="A42" s="14">
        <v>15</v>
      </c>
      <c r="B42" s="14">
        <v>29.95</v>
      </c>
      <c r="C42" s="14">
        <v>29.95</v>
      </c>
      <c r="D42" s="14">
        <f t="shared" si="12"/>
        <v>23.95</v>
      </c>
      <c r="E42" s="14">
        <f t="shared" si="13"/>
        <v>20.95</v>
      </c>
      <c r="F42" s="14">
        <f t="shared" si="14"/>
        <v>17.95</v>
      </c>
      <c r="G42" s="14" t="s">
        <v>20</v>
      </c>
      <c r="I42" s="37" t="s">
        <v>1239</v>
      </c>
      <c r="J42" s="32" t="s">
        <v>331</v>
      </c>
      <c r="K42" s="32" t="s">
        <v>1317</v>
      </c>
      <c r="L42" s="32" t="s">
        <v>1331</v>
      </c>
      <c r="M42" s="32" t="s">
        <v>1332</v>
      </c>
      <c r="N42" s="32" t="s">
        <v>1879</v>
      </c>
      <c r="O42" s="22" t="s">
        <v>262</v>
      </c>
      <c r="P42" s="12"/>
      <c r="Q42" s="11"/>
      <c r="R42" s="15">
        <f t="shared" si="15"/>
        <v>15</v>
      </c>
      <c r="S42" s="15">
        <f t="shared" si="16"/>
        <v>29.95</v>
      </c>
      <c r="T42" s="16">
        <f t="shared" si="17"/>
        <v>29.95</v>
      </c>
    </row>
    <row r="43" spans="1:20" ht="16.5" customHeight="1" x14ac:dyDescent="0.25">
      <c r="A43" s="14">
        <v>15</v>
      </c>
      <c r="B43" s="14">
        <v>29.95</v>
      </c>
      <c r="C43" s="14">
        <v>29.95</v>
      </c>
      <c r="D43" s="14">
        <f t="shared" si="12"/>
        <v>23.95</v>
      </c>
      <c r="E43" s="14">
        <f t="shared" si="13"/>
        <v>20.95</v>
      </c>
      <c r="F43" s="14">
        <f t="shared" si="14"/>
        <v>17.95</v>
      </c>
      <c r="G43" s="14" t="s">
        <v>20</v>
      </c>
      <c r="I43" s="37" t="s">
        <v>1239</v>
      </c>
      <c r="J43" s="32" t="s">
        <v>331</v>
      </c>
      <c r="K43" s="32" t="s">
        <v>1317</v>
      </c>
      <c r="L43" s="32" t="s">
        <v>1331</v>
      </c>
      <c r="M43" s="32" t="s">
        <v>1333</v>
      </c>
      <c r="N43" s="32" t="s">
        <v>1880</v>
      </c>
      <c r="O43" s="22" t="s">
        <v>262</v>
      </c>
      <c r="P43" s="12"/>
      <c r="Q43" s="11"/>
      <c r="R43" s="15">
        <f t="shared" si="15"/>
        <v>15</v>
      </c>
      <c r="S43" s="15">
        <f t="shared" si="16"/>
        <v>29.95</v>
      </c>
      <c r="T43" s="16">
        <f t="shared" si="17"/>
        <v>29.95</v>
      </c>
    </row>
    <row r="44" spans="1:20" ht="16.5" customHeight="1" x14ac:dyDescent="0.25">
      <c r="A44" s="14">
        <v>15</v>
      </c>
      <c r="B44" s="14">
        <v>29.95</v>
      </c>
      <c r="C44" s="14">
        <v>29.95</v>
      </c>
      <c r="D44" s="14">
        <f t="shared" si="12"/>
        <v>23.95</v>
      </c>
      <c r="E44" s="14">
        <f t="shared" si="13"/>
        <v>20.95</v>
      </c>
      <c r="F44" s="14">
        <f t="shared" si="14"/>
        <v>17.95</v>
      </c>
      <c r="G44" s="14" t="s">
        <v>20</v>
      </c>
      <c r="I44" s="37" t="s">
        <v>1239</v>
      </c>
      <c r="J44" s="32" t="s">
        <v>331</v>
      </c>
      <c r="K44" s="32" t="s">
        <v>1317</v>
      </c>
      <c r="L44" s="32" t="s">
        <v>1331</v>
      </c>
      <c r="M44" s="32" t="s">
        <v>1334</v>
      </c>
      <c r="N44" s="32" t="s">
        <v>1881</v>
      </c>
      <c r="O44" s="22" t="s">
        <v>262</v>
      </c>
      <c r="P44" s="12"/>
      <c r="Q44" s="11"/>
      <c r="R44" s="15">
        <f t="shared" si="15"/>
        <v>15</v>
      </c>
      <c r="S44" s="15">
        <f t="shared" si="16"/>
        <v>29.95</v>
      </c>
      <c r="T44" s="16">
        <f t="shared" si="17"/>
        <v>29.95</v>
      </c>
    </row>
    <row r="45" spans="1:20" ht="16.5" customHeight="1" x14ac:dyDescent="0.25">
      <c r="A45" s="14">
        <v>15</v>
      </c>
      <c r="B45" s="14">
        <v>29.95</v>
      </c>
      <c r="C45" s="14">
        <v>29.95</v>
      </c>
      <c r="D45" s="14">
        <f t="shared" si="12"/>
        <v>23.95</v>
      </c>
      <c r="E45" s="14">
        <f t="shared" si="13"/>
        <v>20.95</v>
      </c>
      <c r="F45" s="14">
        <f t="shared" si="14"/>
        <v>17.95</v>
      </c>
      <c r="G45" s="14" t="s">
        <v>20</v>
      </c>
      <c r="I45" s="37" t="s">
        <v>1239</v>
      </c>
      <c r="J45" s="32" t="s">
        <v>331</v>
      </c>
      <c r="K45" s="32" t="s">
        <v>1317</v>
      </c>
      <c r="L45" s="32" t="s">
        <v>1331</v>
      </c>
      <c r="M45" s="32" t="s">
        <v>1335</v>
      </c>
      <c r="N45" s="32" t="s">
        <v>1882</v>
      </c>
      <c r="O45" s="22" t="s">
        <v>262</v>
      </c>
      <c r="P45" s="12"/>
      <c r="Q45" s="11"/>
      <c r="R45" s="15">
        <f t="shared" si="15"/>
        <v>15</v>
      </c>
      <c r="S45" s="15">
        <f t="shared" si="16"/>
        <v>29.95</v>
      </c>
      <c r="T45" s="16">
        <f t="shared" si="17"/>
        <v>29.95</v>
      </c>
    </row>
    <row r="46" spans="1:20" ht="16.5" customHeight="1" x14ac:dyDescent="0.25">
      <c r="A46" s="14">
        <v>15</v>
      </c>
      <c r="B46" s="14">
        <v>29.95</v>
      </c>
      <c r="C46" s="14">
        <v>29.95</v>
      </c>
      <c r="D46" s="14">
        <f t="shared" si="12"/>
        <v>23.95</v>
      </c>
      <c r="E46" s="14">
        <f t="shared" si="13"/>
        <v>20.95</v>
      </c>
      <c r="F46" s="14">
        <f t="shared" si="14"/>
        <v>17.95</v>
      </c>
      <c r="G46" s="14" t="s">
        <v>20</v>
      </c>
      <c r="I46" s="37" t="s">
        <v>1239</v>
      </c>
      <c r="J46" s="32" t="s">
        <v>331</v>
      </c>
      <c r="K46" s="32" t="s">
        <v>1317</v>
      </c>
      <c r="L46" s="32" t="s">
        <v>1331</v>
      </c>
      <c r="M46" s="32" t="s">
        <v>1336</v>
      </c>
      <c r="N46" s="32" t="s">
        <v>1883</v>
      </c>
      <c r="O46" s="22" t="s">
        <v>262</v>
      </c>
      <c r="P46" s="12"/>
      <c r="Q46" s="11"/>
      <c r="R46" s="15">
        <f t="shared" si="15"/>
        <v>15</v>
      </c>
      <c r="S46" s="15">
        <f t="shared" si="16"/>
        <v>29.95</v>
      </c>
      <c r="T46" s="16">
        <f t="shared" si="17"/>
        <v>29.95</v>
      </c>
    </row>
    <row r="47" spans="1:20" ht="16.5" customHeight="1" x14ac:dyDescent="0.25">
      <c r="A47" s="14">
        <v>15</v>
      </c>
      <c r="B47" s="14">
        <v>29.95</v>
      </c>
      <c r="C47" s="14">
        <v>29.95</v>
      </c>
      <c r="D47" s="14">
        <f t="shared" si="12"/>
        <v>23.95</v>
      </c>
      <c r="E47" s="14">
        <f t="shared" si="13"/>
        <v>20.95</v>
      </c>
      <c r="F47" s="14">
        <f t="shared" si="14"/>
        <v>17.95</v>
      </c>
      <c r="G47" s="14" t="s">
        <v>20</v>
      </c>
      <c r="I47" s="37" t="s">
        <v>1239</v>
      </c>
      <c r="J47" s="32" t="s">
        <v>331</v>
      </c>
      <c r="K47" s="32" t="s">
        <v>1317</v>
      </c>
      <c r="L47" s="32" t="s">
        <v>1331</v>
      </c>
      <c r="M47" s="32" t="s">
        <v>1337</v>
      </c>
      <c r="N47" s="32" t="s">
        <v>1884</v>
      </c>
      <c r="O47" s="22" t="s">
        <v>262</v>
      </c>
      <c r="P47" s="12"/>
      <c r="Q47" s="11"/>
      <c r="R47" s="15">
        <f t="shared" si="15"/>
        <v>15</v>
      </c>
      <c r="S47" s="15">
        <f t="shared" si="16"/>
        <v>29.95</v>
      </c>
      <c r="T47" s="16">
        <f t="shared" si="17"/>
        <v>29.95</v>
      </c>
    </row>
    <row r="48" spans="1:20" ht="16.5" customHeight="1" x14ac:dyDescent="0.25">
      <c r="A48" s="14">
        <v>15</v>
      </c>
      <c r="B48" s="14">
        <v>29.95</v>
      </c>
      <c r="C48" s="14">
        <v>29.95</v>
      </c>
      <c r="D48" s="14">
        <f t="shared" si="12"/>
        <v>23.95</v>
      </c>
      <c r="E48" s="14">
        <f t="shared" si="13"/>
        <v>20.95</v>
      </c>
      <c r="F48" s="14">
        <f t="shared" si="14"/>
        <v>17.95</v>
      </c>
      <c r="G48" s="14" t="s">
        <v>20</v>
      </c>
      <c r="I48" s="37" t="s">
        <v>1239</v>
      </c>
      <c r="J48" s="32" t="s">
        <v>331</v>
      </c>
      <c r="K48" s="32" t="s">
        <v>1317</v>
      </c>
      <c r="L48" s="32" t="s">
        <v>1331</v>
      </c>
      <c r="M48" s="32" t="s">
        <v>1338</v>
      </c>
      <c r="N48" s="32" t="s">
        <v>1885</v>
      </c>
      <c r="O48" s="22" t="s">
        <v>262</v>
      </c>
      <c r="P48" s="12"/>
      <c r="Q48" s="11"/>
      <c r="R48" s="15">
        <f t="shared" si="15"/>
        <v>15</v>
      </c>
      <c r="S48" s="15">
        <f t="shared" si="16"/>
        <v>29.95</v>
      </c>
      <c r="T48" s="16">
        <f t="shared" si="17"/>
        <v>29.95</v>
      </c>
    </row>
    <row r="49" spans="1:20" ht="16.5" customHeight="1" x14ac:dyDescent="0.25">
      <c r="A49" s="14">
        <v>15</v>
      </c>
      <c r="B49" s="14">
        <v>29.95</v>
      </c>
      <c r="C49" s="14">
        <v>29.95</v>
      </c>
      <c r="D49" s="14">
        <f t="shared" si="12"/>
        <v>23.95</v>
      </c>
      <c r="E49" s="14">
        <f t="shared" si="13"/>
        <v>20.95</v>
      </c>
      <c r="F49" s="14">
        <f t="shared" si="14"/>
        <v>17.95</v>
      </c>
      <c r="G49" s="14" t="s">
        <v>20</v>
      </c>
      <c r="I49" s="37" t="s">
        <v>1239</v>
      </c>
      <c r="J49" s="32" t="s">
        <v>331</v>
      </c>
      <c r="K49" s="32" t="s">
        <v>1317</v>
      </c>
      <c r="L49" s="32" t="s">
        <v>1331</v>
      </c>
      <c r="M49" s="32" t="s">
        <v>1339</v>
      </c>
      <c r="N49" s="32" t="s">
        <v>1886</v>
      </c>
      <c r="O49" s="22" t="s">
        <v>262</v>
      </c>
      <c r="P49" s="12"/>
      <c r="Q49" s="11"/>
      <c r="R49" s="15">
        <f t="shared" si="15"/>
        <v>15</v>
      </c>
      <c r="S49" s="15">
        <f t="shared" si="16"/>
        <v>29.95</v>
      </c>
      <c r="T49" s="16">
        <f t="shared" si="17"/>
        <v>29.95</v>
      </c>
    </row>
    <row r="50" spans="1:20" ht="16.5" customHeight="1" x14ac:dyDescent="0.25">
      <c r="A50" s="14">
        <v>15</v>
      </c>
      <c r="B50" s="14">
        <v>29.95</v>
      </c>
      <c r="C50" s="14">
        <v>29.95</v>
      </c>
      <c r="D50" s="14">
        <f t="shared" si="12"/>
        <v>23.95</v>
      </c>
      <c r="E50" s="14">
        <f t="shared" si="13"/>
        <v>20.95</v>
      </c>
      <c r="F50" s="14">
        <f t="shared" si="14"/>
        <v>17.95</v>
      </c>
      <c r="G50" s="14" t="s">
        <v>20</v>
      </c>
      <c r="I50" s="37" t="s">
        <v>1239</v>
      </c>
      <c r="J50" s="32" t="s">
        <v>331</v>
      </c>
      <c r="K50" s="32" t="s">
        <v>1317</v>
      </c>
      <c r="L50" s="32" t="s">
        <v>1331</v>
      </c>
      <c r="M50" s="32" t="s">
        <v>1340</v>
      </c>
      <c r="N50" s="32" t="s">
        <v>1887</v>
      </c>
      <c r="O50" s="22" t="s">
        <v>262</v>
      </c>
      <c r="P50" s="12"/>
      <c r="Q50" s="11"/>
      <c r="R50" s="15">
        <f t="shared" si="15"/>
        <v>15</v>
      </c>
      <c r="S50" s="15">
        <f t="shared" si="16"/>
        <v>29.95</v>
      </c>
      <c r="T50" s="16">
        <f t="shared" si="17"/>
        <v>29.95</v>
      </c>
    </row>
    <row r="51" spans="1:20" ht="16.5" customHeight="1" x14ac:dyDescent="0.25">
      <c r="A51" s="14">
        <v>15</v>
      </c>
      <c r="B51" s="14">
        <v>29.95</v>
      </c>
      <c r="C51" s="14">
        <v>29.95</v>
      </c>
      <c r="D51" s="14">
        <f t="shared" si="12"/>
        <v>23.95</v>
      </c>
      <c r="E51" s="14">
        <f t="shared" si="13"/>
        <v>20.95</v>
      </c>
      <c r="F51" s="14">
        <f t="shared" si="14"/>
        <v>17.95</v>
      </c>
      <c r="G51" s="14" t="s">
        <v>20</v>
      </c>
      <c r="I51" s="37" t="s">
        <v>1239</v>
      </c>
      <c r="J51" s="32" t="s">
        <v>331</v>
      </c>
      <c r="K51" s="32" t="s">
        <v>1317</v>
      </c>
      <c r="L51" s="32" t="s">
        <v>1331</v>
      </c>
      <c r="M51" s="32" t="s">
        <v>1341</v>
      </c>
      <c r="N51" s="32" t="s">
        <v>1888</v>
      </c>
      <c r="O51" s="22" t="s">
        <v>262</v>
      </c>
      <c r="P51" s="12"/>
      <c r="Q51" s="11"/>
      <c r="R51" s="15">
        <f t="shared" si="15"/>
        <v>15</v>
      </c>
      <c r="S51" s="15">
        <f t="shared" si="16"/>
        <v>29.95</v>
      </c>
      <c r="T51" s="16">
        <f t="shared" si="17"/>
        <v>29.95</v>
      </c>
    </row>
    <row r="52" spans="1:20" ht="16.5" customHeight="1" x14ac:dyDescent="0.25">
      <c r="A52" s="14">
        <v>15</v>
      </c>
      <c r="B52" s="14">
        <v>29.95</v>
      </c>
      <c r="C52" s="14">
        <v>29.95</v>
      </c>
      <c r="D52" s="14">
        <f t="shared" si="12"/>
        <v>23.95</v>
      </c>
      <c r="E52" s="14">
        <f t="shared" si="13"/>
        <v>20.95</v>
      </c>
      <c r="F52" s="14">
        <f t="shared" si="14"/>
        <v>17.95</v>
      </c>
      <c r="G52" s="14" t="s">
        <v>20</v>
      </c>
      <c r="I52" s="37" t="s">
        <v>1239</v>
      </c>
      <c r="J52" s="32" t="s">
        <v>331</v>
      </c>
      <c r="K52" s="32" t="s">
        <v>1317</v>
      </c>
      <c r="L52" s="32" t="s">
        <v>1331</v>
      </c>
      <c r="M52" s="32" t="s">
        <v>1342</v>
      </c>
      <c r="N52" s="32" t="s">
        <v>1889</v>
      </c>
      <c r="O52" s="22" t="s">
        <v>262</v>
      </c>
      <c r="P52" s="12"/>
      <c r="Q52" s="11"/>
      <c r="R52" s="15">
        <f t="shared" si="15"/>
        <v>15</v>
      </c>
      <c r="S52" s="15">
        <f t="shared" si="16"/>
        <v>29.95</v>
      </c>
      <c r="T52" s="16">
        <f t="shared" si="17"/>
        <v>29.95</v>
      </c>
    </row>
    <row r="53" spans="1:20" ht="16.5" customHeight="1" x14ac:dyDescent="0.25">
      <c r="A53" s="14">
        <v>15</v>
      </c>
      <c r="B53" s="14">
        <v>29.95</v>
      </c>
      <c r="C53" s="14">
        <v>29.95</v>
      </c>
      <c r="D53" s="14">
        <f t="shared" si="12"/>
        <v>23.95</v>
      </c>
      <c r="E53" s="14">
        <f t="shared" si="13"/>
        <v>20.95</v>
      </c>
      <c r="F53" s="14">
        <f t="shared" si="14"/>
        <v>17.95</v>
      </c>
      <c r="G53" s="14" t="s">
        <v>20</v>
      </c>
      <c r="I53" s="37" t="s">
        <v>1239</v>
      </c>
      <c r="J53" s="32" t="s">
        <v>331</v>
      </c>
      <c r="K53" s="32" t="s">
        <v>1317</v>
      </c>
      <c r="L53" s="32" t="s">
        <v>1331</v>
      </c>
      <c r="M53" s="32" t="s">
        <v>1343</v>
      </c>
      <c r="N53" s="32" t="s">
        <v>1890</v>
      </c>
      <c r="O53" s="22" t="s">
        <v>262</v>
      </c>
      <c r="P53" s="12"/>
      <c r="Q53" s="11"/>
      <c r="R53" s="15">
        <f t="shared" si="15"/>
        <v>15</v>
      </c>
      <c r="S53" s="15">
        <f t="shared" si="16"/>
        <v>29.95</v>
      </c>
      <c r="T53" s="16">
        <f t="shared" si="17"/>
        <v>29.95</v>
      </c>
    </row>
    <row r="54" spans="1:20" ht="16.5" customHeight="1" x14ac:dyDescent="0.25">
      <c r="A54" s="14">
        <v>15</v>
      </c>
      <c r="B54" s="14">
        <v>29.95</v>
      </c>
      <c r="C54" s="14">
        <v>29.95</v>
      </c>
      <c r="D54" s="14">
        <f t="shared" si="12"/>
        <v>23.95</v>
      </c>
      <c r="E54" s="14">
        <f t="shared" si="13"/>
        <v>20.95</v>
      </c>
      <c r="F54" s="14">
        <f t="shared" si="14"/>
        <v>17.95</v>
      </c>
      <c r="G54" s="14" t="s">
        <v>20</v>
      </c>
      <c r="I54" s="37" t="s">
        <v>1239</v>
      </c>
      <c r="J54" s="32" t="s">
        <v>331</v>
      </c>
      <c r="K54" s="32" t="s">
        <v>1317</v>
      </c>
      <c r="L54" s="32" t="s">
        <v>1331</v>
      </c>
      <c r="M54" s="32" t="s">
        <v>1344</v>
      </c>
      <c r="N54" s="32" t="s">
        <v>1891</v>
      </c>
      <c r="O54" s="22" t="s">
        <v>262</v>
      </c>
      <c r="P54" s="12"/>
      <c r="Q54" s="11"/>
      <c r="R54" s="15">
        <f t="shared" si="15"/>
        <v>15</v>
      </c>
      <c r="S54" s="15">
        <f t="shared" si="16"/>
        <v>29.95</v>
      </c>
      <c r="T54" s="16">
        <f t="shared" si="17"/>
        <v>29.95</v>
      </c>
    </row>
    <row r="55" spans="1:20" ht="16.5" customHeight="1" x14ac:dyDescent="0.25">
      <c r="A55" s="14">
        <v>15</v>
      </c>
      <c r="B55" s="14">
        <v>29.95</v>
      </c>
      <c r="C55" s="14">
        <v>29.95</v>
      </c>
      <c r="D55" s="14">
        <f t="shared" si="12"/>
        <v>23.95</v>
      </c>
      <c r="E55" s="14">
        <f t="shared" si="13"/>
        <v>20.95</v>
      </c>
      <c r="F55" s="14">
        <f t="shared" si="14"/>
        <v>17.95</v>
      </c>
      <c r="G55" s="14" t="s">
        <v>20</v>
      </c>
      <c r="I55" s="37" t="s">
        <v>1239</v>
      </c>
      <c r="J55" s="32" t="s">
        <v>331</v>
      </c>
      <c r="K55" s="32" t="s">
        <v>1317</v>
      </c>
      <c r="L55" s="32" t="s">
        <v>1331</v>
      </c>
      <c r="M55" s="32" t="s">
        <v>1345</v>
      </c>
      <c r="N55" s="32" t="s">
        <v>1892</v>
      </c>
      <c r="O55" s="22" t="s">
        <v>262</v>
      </c>
      <c r="P55" s="12"/>
      <c r="Q55" s="11"/>
      <c r="R55" s="15">
        <f t="shared" si="15"/>
        <v>15</v>
      </c>
      <c r="S55" s="15">
        <f t="shared" si="16"/>
        <v>29.95</v>
      </c>
      <c r="T55" s="16">
        <f t="shared" si="17"/>
        <v>29.95</v>
      </c>
    </row>
    <row r="56" spans="1:20" ht="16.5" customHeight="1" x14ac:dyDescent="0.25">
      <c r="A56" s="14">
        <v>15</v>
      </c>
      <c r="B56" s="14">
        <v>29.95</v>
      </c>
      <c r="C56" s="14">
        <v>29.95</v>
      </c>
      <c r="D56" s="14">
        <f t="shared" si="12"/>
        <v>23.95</v>
      </c>
      <c r="E56" s="14">
        <f t="shared" si="13"/>
        <v>20.95</v>
      </c>
      <c r="F56" s="14">
        <f t="shared" si="14"/>
        <v>17.95</v>
      </c>
      <c r="G56" s="14" t="s">
        <v>20</v>
      </c>
      <c r="I56" s="37" t="s">
        <v>1239</v>
      </c>
      <c r="J56" s="32" t="s">
        <v>331</v>
      </c>
      <c r="K56" s="32" t="s">
        <v>1317</v>
      </c>
      <c r="L56" s="32" t="s">
        <v>1331</v>
      </c>
      <c r="M56" s="32" t="s">
        <v>1346</v>
      </c>
      <c r="N56" s="32" t="s">
        <v>1893</v>
      </c>
      <c r="O56" s="22" t="s">
        <v>262</v>
      </c>
      <c r="P56" s="12"/>
      <c r="Q56" s="11"/>
      <c r="R56" s="15">
        <f t="shared" si="15"/>
        <v>15</v>
      </c>
      <c r="S56" s="15">
        <f t="shared" si="16"/>
        <v>29.95</v>
      </c>
      <c r="T56" s="16">
        <f t="shared" si="17"/>
        <v>29.95</v>
      </c>
    </row>
    <row r="57" spans="1:20" ht="16.5" customHeight="1" x14ac:dyDescent="0.25">
      <c r="A57" s="14">
        <v>10</v>
      </c>
      <c r="B57" s="14">
        <v>19.95</v>
      </c>
      <c r="C57" s="14">
        <v>19.95</v>
      </c>
      <c r="D57" s="14">
        <f t="shared" si="12"/>
        <v>15.95</v>
      </c>
      <c r="E57" s="14">
        <f t="shared" si="13"/>
        <v>13.95</v>
      </c>
      <c r="F57" s="14">
        <f t="shared" si="14"/>
        <v>11.95</v>
      </c>
      <c r="G57" s="14" t="s">
        <v>20</v>
      </c>
      <c r="I57" s="37" t="s">
        <v>1239</v>
      </c>
      <c r="J57" s="32" t="s">
        <v>331</v>
      </c>
      <c r="K57" s="32" t="s">
        <v>1317</v>
      </c>
      <c r="L57" s="32" t="s">
        <v>1331</v>
      </c>
      <c r="M57" s="32" t="s">
        <v>1348</v>
      </c>
      <c r="N57" s="32" t="s">
        <v>1848</v>
      </c>
      <c r="O57" s="22" t="s">
        <v>449</v>
      </c>
      <c r="P57" s="12"/>
      <c r="Q57" s="11"/>
      <c r="R57" s="15">
        <f t="shared" si="15"/>
        <v>10</v>
      </c>
      <c r="S57" s="15">
        <f t="shared" si="16"/>
        <v>19.95</v>
      </c>
      <c r="T57" s="16">
        <f t="shared" si="17"/>
        <v>19.95</v>
      </c>
    </row>
    <row r="58" spans="1:20" ht="16.5" customHeight="1" x14ac:dyDescent="0.25">
      <c r="A58" s="14">
        <v>10</v>
      </c>
      <c r="B58" s="14">
        <v>19.95</v>
      </c>
      <c r="C58" s="14">
        <v>19.95</v>
      </c>
      <c r="D58" s="14">
        <f t="shared" si="12"/>
        <v>15.95</v>
      </c>
      <c r="E58" s="14">
        <f t="shared" si="13"/>
        <v>13.95</v>
      </c>
      <c r="F58" s="14">
        <f t="shared" si="14"/>
        <v>11.95</v>
      </c>
      <c r="G58" s="14" t="s">
        <v>20</v>
      </c>
      <c r="I58" s="37" t="s">
        <v>1239</v>
      </c>
      <c r="J58" s="32" t="s">
        <v>331</v>
      </c>
      <c r="K58" s="32" t="s">
        <v>1317</v>
      </c>
      <c r="L58" s="32" t="s">
        <v>1331</v>
      </c>
      <c r="M58" s="32" t="s">
        <v>1349</v>
      </c>
      <c r="N58" s="32" t="s">
        <v>1849</v>
      </c>
      <c r="O58" s="22" t="s">
        <v>1350</v>
      </c>
      <c r="P58" s="12"/>
      <c r="Q58" s="11"/>
      <c r="R58" s="15">
        <f t="shared" si="15"/>
        <v>10</v>
      </c>
      <c r="S58" s="15">
        <f t="shared" si="16"/>
        <v>19.95</v>
      </c>
      <c r="T58" s="16">
        <f t="shared" si="17"/>
        <v>19.95</v>
      </c>
    </row>
    <row r="59" spans="1:20" ht="16.5" customHeight="1" x14ac:dyDescent="0.25">
      <c r="A59" s="14">
        <v>10</v>
      </c>
      <c r="B59" s="14">
        <v>19.95</v>
      </c>
      <c r="C59" s="14">
        <v>19.95</v>
      </c>
      <c r="D59" s="14">
        <f t="shared" si="12"/>
        <v>15.95</v>
      </c>
      <c r="E59" s="14">
        <f t="shared" si="13"/>
        <v>13.95</v>
      </c>
      <c r="F59" s="14">
        <f t="shared" si="14"/>
        <v>11.95</v>
      </c>
      <c r="G59" s="14" t="s">
        <v>20</v>
      </c>
      <c r="I59" s="37" t="s">
        <v>1238</v>
      </c>
      <c r="J59" s="32" t="s">
        <v>331</v>
      </c>
      <c r="K59" s="32" t="s">
        <v>1317</v>
      </c>
      <c r="L59" s="32" t="s">
        <v>1331</v>
      </c>
      <c r="M59" s="32" t="s">
        <v>1365</v>
      </c>
      <c r="N59" s="32" t="s">
        <v>1850</v>
      </c>
      <c r="O59" s="22" t="s">
        <v>351</v>
      </c>
      <c r="P59" s="12"/>
      <c r="Q59" s="11"/>
      <c r="R59" s="15">
        <f t="shared" si="15"/>
        <v>10</v>
      </c>
      <c r="S59" s="15">
        <f t="shared" si="16"/>
        <v>19.95</v>
      </c>
      <c r="T59" s="16">
        <f t="shared" si="17"/>
        <v>19.95</v>
      </c>
    </row>
    <row r="60" spans="1:20" ht="16.5" customHeight="1" x14ac:dyDescent="0.25">
      <c r="A60" s="14">
        <v>7.5</v>
      </c>
      <c r="B60" s="14">
        <v>14.95</v>
      </c>
      <c r="C60" s="14">
        <v>14.95</v>
      </c>
      <c r="D60" s="14">
        <f>CEILING((C60*0.8),1)-0.05</f>
        <v>11.95</v>
      </c>
      <c r="E60" s="14">
        <f>CEILING((C60*0.7),1)-0.05</f>
        <v>10.95</v>
      </c>
      <c r="F60" s="14">
        <f>CEILING((C60*0.6),1)-0.05</f>
        <v>8.9499999999999993</v>
      </c>
      <c r="G60" s="14" t="s">
        <v>20</v>
      </c>
      <c r="I60" s="37" t="s">
        <v>1239</v>
      </c>
      <c r="J60" s="32" t="s">
        <v>331</v>
      </c>
      <c r="K60" s="32" t="s">
        <v>1317</v>
      </c>
      <c r="L60" s="32" t="s">
        <v>1331</v>
      </c>
      <c r="M60" s="32" t="s">
        <v>1360</v>
      </c>
      <c r="N60" s="32" t="s">
        <v>1895</v>
      </c>
      <c r="O60" s="22" t="s">
        <v>262</v>
      </c>
      <c r="P60" s="12"/>
      <c r="Q60" s="11"/>
      <c r="R60" s="15">
        <f>A60</f>
        <v>7.5</v>
      </c>
      <c r="S60" s="15">
        <f>B60</f>
        <v>14.95</v>
      </c>
      <c r="T60" s="16">
        <f>IF(QUANTUM=1,C60,IF(QUANTUM=2,D60,IF(QUANTUM=3,E60,IF(QUANTUM=4,F60,IF(QUANTUM=5,G60)))))</f>
        <v>14.95</v>
      </c>
    </row>
    <row r="61" spans="1:20" ht="16.5" customHeight="1" x14ac:dyDescent="0.25">
      <c r="A61" s="14">
        <v>32.5</v>
      </c>
      <c r="B61" s="14">
        <v>64.95</v>
      </c>
      <c r="C61" s="14">
        <v>64.95</v>
      </c>
      <c r="D61" s="14">
        <f t="shared" si="12"/>
        <v>51.95</v>
      </c>
      <c r="E61" s="14">
        <f t="shared" si="13"/>
        <v>45.95</v>
      </c>
      <c r="F61" s="14">
        <f t="shared" si="14"/>
        <v>38.950000000000003</v>
      </c>
      <c r="G61" s="14" t="s">
        <v>20</v>
      </c>
      <c r="I61" s="37" t="s">
        <v>1239</v>
      </c>
      <c r="J61" s="32" t="s">
        <v>331</v>
      </c>
      <c r="K61" s="32" t="s">
        <v>1317</v>
      </c>
      <c r="L61" s="32" t="s">
        <v>1331</v>
      </c>
      <c r="M61" s="32" t="s">
        <v>1351</v>
      </c>
      <c r="N61" s="32" t="s">
        <v>1896</v>
      </c>
      <c r="O61" s="22" t="s">
        <v>262</v>
      </c>
      <c r="P61" s="12"/>
      <c r="Q61" s="11"/>
      <c r="R61" s="15">
        <f t="shared" si="15"/>
        <v>32.5</v>
      </c>
      <c r="S61" s="15">
        <f t="shared" si="16"/>
        <v>64.95</v>
      </c>
      <c r="T61" s="16">
        <f t="shared" si="17"/>
        <v>64.95</v>
      </c>
    </row>
    <row r="62" spans="1:20" ht="16.5" customHeight="1" x14ac:dyDescent="0.25">
      <c r="A62" s="14">
        <v>17</v>
      </c>
      <c r="B62" s="14"/>
      <c r="C62" s="14"/>
      <c r="D62" s="14">
        <f>CEILING((C62*0.8),1)-0.05</f>
        <v>-0.05</v>
      </c>
      <c r="E62" s="14">
        <f>CEILING((C62*0.7),1)-0.05</f>
        <v>-0.05</v>
      </c>
      <c r="F62" s="14">
        <f>CEILING((C62*0.6),1)-0.05</f>
        <v>-0.05</v>
      </c>
      <c r="G62" s="14" t="s">
        <v>20</v>
      </c>
      <c r="I62" s="37" t="s">
        <v>1239</v>
      </c>
      <c r="J62" s="32" t="s">
        <v>331</v>
      </c>
      <c r="K62" s="32" t="s">
        <v>1317</v>
      </c>
      <c r="L62" s="32" t="s">
        <v>1331</v>
      </c>
      <c r="M62" s="32" t="s">
        <v>1347</v>
      </c>
      <c r="N62" s="32" t="s">
        <v>1894</v>
      </c>
      <c r="O62" s="22" t="s">
        <v>262</v>
      </c>
      <c r="P62" s="12"/>
      <c r="Q62" s="11"/>
      <c r="R62" s="15">
        <f>A62</f>
        <v>17</v>
      </c>
      <c r="S62" s="15">
        <f>B62</f>
        <v>0</v>
      </c>
      <c r="T62" s="16">
        <f>IF(QUANTUM=1,C62,IF(QUANTUM=2,D62,IF(QUANTUM=3,E62,IF(QUANTUM=4,F62,IF(QUANTUM=5,G62)))))</f>
        <v>0</v>
      </c>
    </row>
    <row r="63" spans="1:20" ht="16.5" customHeight="1" x14ac:dyDescent="0.25">
      <c r="A63" s="14">
        <v>187</v>
      </c>
      <c r="B63" s="14">
        <v>374.95</v>
      </c>
      <c r="C63" s="14">
        <v>374.95</v>
      </c>
      <c r="D63" s="14">
        <f t="shared" si="12"/>
        <v>299.95</v>
      </c>
      <c r="E63" s="14">
        <f t="shared" si="13"/>
        <v>262.95</v>
      </c>
      <c r="F63" s="14">
        <f t="shared" si="14"/>
        <v>224.95</v>
      </c>
      <c r="G63" s="14" t="s">
        <v>20</v>
      </c>
      <c r="I63" s="37" t="s">
        <v>1239</v>
      </c>
      <c r="J63" s="32" t="s">
        <v>331</v>
      </c>
      <c r="K63" s="32" t="s">
        <v>1317</v>
      </c>
      <c r="L63" s="32" t="s">
        <v>1331</v>
      </c>
      <c r="M63" s="32" t="s">
        <v>1352</v>
      </c>
      <c r="N63" s="32" t="s">
        <v>1897</v>
      </c>
      <c r="O63" s="22" t="s">
        <v>447</v>
      </c>
      <c r="P63" s="12"/>
      <c r="Q63" s="11"/>
      <c r="R63" s="15">
        <f t="shared" si="15"/>
        <v>187</v>
      </c>
      <c r="S63" s="15">
        <f t="shared" si="16"/>
        <v>374.95</v>
      </c>
      <c r="T63" s="16">
        <f t="shared" si="17"/>
        <v>374.95</v>
      </c>
    </row>
    <row r="64" spans="1:20" ht="16.5" customHeight="1" x14ac:dyDescent="0.25">
      <c r="A64" s="14">
        <v>187</v>
      </c>
      <c r="B64" s="14">
        <v>374.95</v>
      </c>
      <c r="C64" s="14">
        <v>374.95</v>
      </c>
      <c r="D64" s="14">
        <f t="shared" si="12"/>
        <v>299.95</v>
      </c>
      <c r="E64" s="14">
        <f t="shared" si="13"/>
        <v>262.95</v>
      </c>
      <c r="F64" s="14">
        <f t="shared" si="14"/>
        <v>224.95</v>
      </c>
      <c r="G64" s="14" t="s">
        <v>20</v>
      </c>
      <c r="I64" s="37" t="s">
        <v>1239</v>
      </c>
      <c r="J64" s="32" t="s">
        <v>331</v>
      </c>
      <c r="K64" s="32" t="s">
        <v>1317</v>
      </c>
      <c r="L64" s="32" t="s">
        <v>1331</v>
      </c>
      <c r="M64" s="32" t="s">
        <v>1353</v>
      </c>
      <c r="N64" s="32" t="s">
        <v>2022</v>
      </c>
      <c r="O64" s="22" t="s">
        <v>450</v>
      </c>
      <c r="P64" s="12"/>
      <c r="Q64" s="11"/>
      <c r="R64" s="15">
        <f t="shared" si="15"/>
        <v>187</v>
      </c>
      <c r="S64" s="15">
        <f t="shared" si="16"/>
        <v>374.95</v>
      </c>
      <c r="T64" s="16">
        <f t="shared" si="17"/>
        <v>374.95</v>
      </c>
    </row>
    <row r="65" spans="1:20" ht="16.5" customHeight="1" x14ac:dyDescent="0.25">
      <c r="A65" s="14">
        <v>187</v>
      </c>
      <c r="B65" s="14">
        <v>374.95</v>
      </c>
      <c r="C65" s="14">
        <v>374.95</v>
      </c>
      <c r="D65" s="14">
        <f t="shared" si="12"/>
        <v>299.95</v>
      </c>
      <c r="E65" s="14">
        <f t="shared" si="13"/>
        <v>262.95</v>
      </c>
      <c r="F65" s="14">
        <f t="shared" si="14"/>
        <v>224.95</v>
      </c>
      <c r="G65" s="14" t="s">
        <v>20</v>
      </c>
      <c r="I65" s="37" t="s">
        <v>1239</v>
      </c>
      <c r="J65" s="32" t="s">
        <v>331</v>
      </c>
      <c r="K65" s="32" t="s">
        <v>1317</v>
      </c>
      <c r="L65" s="32" t="s">
        <v>1331</v>
      </c>
      <c r="M65" s="32" t="s">
        <v>1354</v>
      </c>
      <c r="N65" s="32" t="s">
        <v>1898</v>
      </c>
      <c r="O65" s="22" t="s">
        <v>1350</v>
      </c>
      <c r="P65" s="12"/>
      <c r="Q65" s="11"/>
      <c r="R65" s="15">
        <f t="shared" si="15"/>
        <v>187</v>
      </c>
      <c r="S65" s="15">
        <f t="shared" si="16"/>
        <v>374.95</v>
      </c>
      <c r="T65" s="16">
        <f t="shared" si="17"/>
        <v>374.95</v>
      </c>
    </row>
    <row r="66" spans="1:20" ht="16.5" customHeight="1" x14ac:dyDescent="0.25">
      <c r="A66" s="14">
        <v>187</v>
      </c>
      <c r="B66" s="14">
        <v>374.95</v>
      </c>
      <c r="C66" s="14">
        <v>374.95</v>
      </c>
      <c r="D66" s="14">
        <f t="shared" si="12"/>
        <v>299.95</v>
      </c>
      <c r="E66" s="14">
        <f t="shared" si="13"/>
        <v>262.95</v>
      </c>
      <c r="F66" s="14">
        <f t="shared" si="14"/>
        <v>224.95</v>
      </c>
      <c r="G66" s="14" t="s">
        <v>20</v>
      </c>
      <c r="I66" s="37" t="s">
        <v>1239</v>
      </c>
      <c r="J66" s="32" t="s">
        <v>331</v>
      </c>
      <c r="K66" s="32" t="s">
        <v>1317</v>
      </c>
      <c r="L66" s="32" t="s">
        <v>1331</v>
      </c>
      <c r="M66" s="32" t="s">
        <v>1355</v>
      </c>
      <c r="N66" s="32" t="s">
        <v>1899</v>
      </c>
      <c r="O66" s="22" t="s">
        <v>1350</v>
      </c>
      <c r="P66" s="12"/>
      <c r="Q66" s="11"/>
      <c r="R66" s="15">
        <f t="shared" si="15"/>
        <v>187</v>
      </c>
      <c r="S66" s="15">
        <f t="shared" si="16"/>
        <v>374.95</v>
      </c>
      <c r="T66" s="16">
        <f t="shared" si="17"/>
        <v>374.95</v>
      </c>
    </row>
    <row r="67" spans="1:20" ht="16.5" customHeight="1" x14ac:dyDescent="0.25">
      <c r="A67" s="14">
        <v>22.5</v>
      </c>
      <c r="B67" s="14">
        <v>44.95</v>
      </c>
      <c r="C67" s="14">
        <v>44.95</v>
      </c>
      <c r="D67" s="14">
        <f t="shared" si="12"/>
        <v>35.950000000000003</v>
      </c>
      <c r="E67" s="14">
        <f t="shared" si="13"/>
        <v>31.95</v>
      </c>
      <c r="F67" s="14">
        <f t="shared" si="14"/>
        <v>26.95</v>
      </c>
      <c r="G67" s="14" t="s">
        <v>20</v>
      </c>
      <c r="I67" s="37" t="s">
        <v>1239</v>
      </c>
      <c r="J67" s="32" t="s">
        <v>331</v>
      </c>
      <c r="K67" s="32" t="s">
        <v>1317</v>
      </c>
      <c r="L67" s="32" t="s">
        <v>1331</v>
      </c>
      <c r="M67" s="32" t="s">
        <v>1356</v>
      </c>
      <c r="N67" s="32" t="s">
        <v>1900</v>
      </c>
      <c r="O67" s="22" t="s">
        <v>262</v>
      </c>
      <c r="P67" s="12"/>
      <c r="Q67" s="11"/>
      <c r="R67" s="15">
        <f t="shared" si="15"/>
        <v>22.5</v>
      </c>
      <c r="S67" s="15">
        <f t="shared" si="16"/>
        <v>44.95</v>
      </c>
      <c r="T67" s="16">
        <f t="shared" si="17"/>
        <v>44.95</v>
      </c>
    </row>
    <row r="68" spans="1:20" ht="16.5" customHeight="1" x14ac:dyDescent="0.25">
      <c r="A68" s="14">
        <v>20</v>
      </c>
      <c r="B68" s="14">
        <v>39.950000000000003</v>
      </c>
      <c r="C68" s="14">
        <v>39.950000000000003</v>
      </c>
      <c r="D68" s="14">
        <f t="shared" si="12"/>
        <v>31.95</v>
      </c>
      <c r="E68" s="14">
        <f t="shared" si="13"/>
        <v>27.95</v>
      </c>
      <c r="F68" s="14">
        <f t="shared" si="14"/>
        <v>23.95</v>
      </c>
      <c r="G68" s="14" t="s">
        <v>20</v>
      </c>
      <c r="I68" s="37" t="s">
        <v>1239</v>
      </c>
      <c r="J68" s="32" t="s">
        <v>331</v>
      </c>
      <c r="K68" s="32" t="s">
        <v>1317</v>
      </c>
      <c r="L68" s="32" t="s">
        <v>1331</v>
      </c>
      <c r="M68" s="32" t="s">
        <v>1357</v>
      </c>
      <c r="N68" s="32" t="s">
        <v>1901</v>
      </c>
      <c r="O68" s="22" t="s">
        <v>262</v>
      </c>
      <c r="P68" s="12"/>
      <c r="Q68" s="11"/>
      <c r="R68" s="15">
        <f t="shared" si="15"/>
        <v>20</v>
      </c>
      <c r="S68" s="15">
        <f t="shared" si="16"/>
        <v>39.950000000000003</v>
      </c>
      <c r="T68" s="16">
        <f t="shared" si="17"/>
        <v>39.950000000000003</v>
      </c>
    </row>
    <row r="69" spans="1:20" ht="16.5" customHeight="1" x14ac:dyDescent="0.25">
      <c r="A69" s="14">
        <v>40</v>
      </c>
      <c r="B69" s="14">
        <v>79.95</v>
      </c>
      <c r="C69" s="14">
        <v>79.95</v>
      </c>
      <c r="D69" s="14">
        <f t="shared" si="12"/>
        <v>63.95</v>
      </c>
      <c r="E69" s="14">
        <f t="shared" si="13"/>
        <v>55.95</v>
      </c>
      <c r="F69" s="14">
        <f t="shared" si="14"/>
        <v>47.95</v>
      </c>
      <c r="G69" s="14" t="s">
        <v>20</v>
      </c>
      <c r="I69" s="37" t="s">
        <v>1239</v>
      </c>
      <c r="J69" s="32" t="s">
        <v>331</v>
      </c>
      <c r="K69" s="32" t="s">
        <v>1317</v>
      </c>
      <c r="L69" s="32" t="s">
        <v>1331</v>
      </c>
      <c r="M69" s="32" t="s">
        <v>1358</v>
      </c>
      <c r="N69" s="32" t="s">
        <v>1902</v>
      </c>
      <c r="O69" s="22" t="s">
        <v>262</v>
      </c>
      <c r="P69" s="12"/>
      <c r="Q69" s="11"/>
      <c r="R69" s="15">
        <f t="shared" si="15"/>
        <v>40</v>
      </c>
      <c r="S69" s="15">
        <f t="shared" si="16"/>
        <v>79.95</v>
      </c>
      <c r="T69" s="16">
        <f t="shared" si="17"/>
        <v>79.95</v>
      </c>
    </row>
    <row r="70" spans="1:20" ht="16.5" customHeight="1" x14ac:dyDescent="0.25">
      <c r="A70" s="14">
        <v>40</v>
      </c>
      <c r="B70" s="14">
        <v>79.95</v>
      </c>
      <c r="C70" s="14">
        <v>79.95</v>
      </c>
      <c r="D70" s="14">
        <f>CEILING((C70*0.8),1)-0.05</f>
        <v>63.95</v>
      </c>
      <c r="E70" s="14">
        <f>CEILING((C70*0.7),1)-0.05</f>
        <v>55.95</v>
      </c>
      <c r="F70" s="14">
        <f>CEILING((C70*0.6),1)-0.05</f>
        <v>47.95</v>
      </c>
      <c r="G70" s="14" t="s">
        <v>20</v>
      </c>
      <c r="I70" s="37" t="s">
        <v>1239</v>
      </c>
      <c r="J70" s="32" t="s">
        <v>331</v>
      </c>
      <c r="K70" s="32" t="s">
        <v>1317</v>
      </c>
      <c r="L70" s="32" t="s">
        <v>1331</v>
      </c>
      <c r="M70" s="32" t="s">
        <v>1362</v>
      </c>
      <c r="N70" s="32" t="s">
        <v>1903</v>
      </c>
      <c r="O70" s="22" t="s">
        <v>262</v>
      </c>
      <c r="P70" s="12"/>
      <c r="Q70" s="11"/>
      <c r="R70" s="15">
        <f>A70</f>
        <v>40</v>
      </c>
      <c r="S70" s="15">
        <f>B70</f>
        <v>79.95</v>
      </c>
      <c r="T70" s="16">
        <f>IF(QUANTUM=1,C70,IF(QUANTUM=2,D70,IF(QUANTUM=3,E70,IF(QUANTUM=4,F70,IF(QUANTUM=5,G70)))))</f>
        <v>79.95</v>
      </c>
    </row>
    <row r="71" spans="1:20" ht="16.5" customHeight="1" x14ac:dyDescent="0.25">
      <c r="A71" s="14">
        <v>35</v>
      </c>
      <c r="B71" s="14">
        <v>69.95</v>
      </c>
      <c r="C71" s="14">
        <v>69.95</v>
      </c>
      <c r="D71" s="14">
        <f t="shared" si="12"/>
        <v>55.95</v>
      </c>
      <c r="E71" s="14">
        <f t="shared" si="13"/>
        <v>48.95</v>
      </c>
      <c r="F71" s="14">
        <f t="shared" si="14"/>
        <v>41.95</v>
      </c>
      <c r="G71" s="14" t="s">
        <v>20</v>
      </c>
      <c r="I71" s="37" t="s">
        <v>1239</v>
      </c>
      <c r="J71" s="32" t="s">
        <v>331</v>
      </c>
      <c r="K71" s="32" t="s">
        <v>1317</v>
      </c>
      <c r="L71" s="32" t="s">
        <v>1331</v>
      </c>
      <c r="M71" s="32" t="s">
        <v>1359</v>
      </c>
      <c r="N71" s="32" t="s">
        <v>1904</v>
      </c>
      <c r="O71" s="22" t="s">
        <v>262</v>
      </c>
      <c r="P71" s="12"/>
      <c r="Q71" s="11"/>
      <c r="R71" s="15">
        <f t="shared" si="15"/>
        <v>35</v>
      </c>
      <c r="S71" s="15">
        <f t="shared" si="16"/>
        <v>69.95</v>
      </c>
      <c r="T71" s="16">
        <f t="shared" si="17"/>
        <v>69.95</v>
      </c>
    </row>
    <row r="72" spans="1:20" ht="16.5" customHeight="1" x14ac:dyDescent="0.25">
      <c r="A72" s="14">
        <v>35</v>
      </c>
      <c r="B72" s="14">
        <v>69.95</v>
      </c>
      <c r="C72" s="14">
        <v>69.95</v>
      </c>
      <c r="D72" s="14">
        <f>CEILING((C72*0.8),1)-0.05</f>
        <v>55.95</v>
      </c>
      <c r="E72" s="14">
        <f>CEILING((C72*0.7),1)-0.05</f>
        <v>48.95</v>
      </c>
      <c r="F72" s="14">
        <f>CEILING((C72*0.6),1)-0.05</f>
        <v>41.95</v>
      </c>
      <c r="G72" s="14" t="s">
        <v>20</v>
      </c>
      <c r="I72" s="37" t="s">
        <v>1239</v>
      </c>
      <c r="J72" s="32" t="s">
        <v>331</v>
      </c>
      <c r="K72" s="32" t="s">
        <v>1317</v>
      </c>
      <c r="L72" s="32" t="s">
        <v>1331</v>
      </c>
      <c r="M72" s="32" t="s">
        <v>1363</v>
      </c>
      <c r="N72" s="32" t="s">
        <v>1905</v>
      </c>
      <c r="O72" s="22" t="s">
        <v>262</v>
      </c>
      <c r="P72" s="12"/>
      <c r="Q72" s="11"/>
      <c r="R72" s="15">
        <f>A72</f>
        <v>35</v>
      </c>
      <c r="S72" s="15">
        <f>B72</f>
        <v>69.95</v>
      </c>
      <c r="T72" s="16">
        <f>IF(QUANTUM=1,C72,IF(QUANTUM=2,D72,IF(QUANTUM=3,E72,IF(QUANTUM=4,F72,IF(QUANTUM=5,G72)))))</f>
        <v>69.95</v>
      </c>
    </row>
    <row r="73" spans="1:20" ht="16.5" customHeight="1" x14ac:dyDescent="0.25">
      <c r="A73" s="14">
        <v>25</v>
      </c>
      <c r="B73" s="14">
        <v>49.95</v>
      </c>
      <c r="C73" s="14">
        <v>49.95</v>
      </c>
      <c r="D73" s="14">
        <f t="shared" si="12"/>
        <v>39.950000000000003</v>
      </c>
      <c r="E73" s="14">
        <f t="shared" si="13"/>
        <v>34.950000000000003</v>
      </c>
      <c r="F73" s="14">
        <f t="shared" si="14"/>
        <v>29.95</v>
      </c>
      <c r="G73" s="14" t="s">
        <v>20</v>
      </c>
      <c r="I73" s="37" t="s">
        <v>1239</v>
      </c>
      <c r="J73" s="32" t="s">
        <v>331</v>
      </c>
      <c r="K73" s="32" t="s">
        <v>1317</v>
      </c>
      <c r="L73" s="32" t="s">
        <v>1331</v>
      </c>
      <c r="M73" s="32" t="s">
        <v>1361</v>
      </c>
      <c r="N73" s="32" t="s">
        <v>1906</v>
      </c>
      <c r="O73" s="22" t="s">
        <v>262</v>
      </c>
      <c r="P73" s="12"/>
      <c r="Q73" s="11"/>
      <c r="R73" s="15">
        <f t="shared" si="15"/>
        <v>25</v>
      </c>
      <c r="S73" s="15">
        <f t="shared" si="16"/>
        <v>49.95</v>
      </c>
      <c r="T73" s="16">
        <f t="shared" si="17"/>
        <v>49.95</v>
      </c>
    </row>
    <row r="74" spans="1:20" ht="16.5" customHeight="1" x14ac:dyDescent="0.25">
      <c r="A74" s="14">
        <v>25</v>
      </c>
      <c r="B74" s="14">
        <v>49.95</v>
      </c>
      <c r="C74" s="14">
        <v>49.95</v>
      </c>
      <c r="D74" s="14">
        <f>CEILING((C74*0.8),1)-0.05</f>
        <v>39.950000000000003</v>
      </c>
      <c r="E74" s="14">
        <f>CEILING((C74*0.7),1)-0.05</f>
        <v>34.950000000000003</v>
      </c>
      <c r="F74" s="14">
        <f>CEILING((C74*0.6),1)-0.05</f>
        <v>29.95</v>
      </c>
      <c r="G74" s="14" t="s">
        <v>20</v>
      </c>
      <c r="I74" s="37" t="s">
        <v>1239</v>
      </c>
      <c r="J74" s="32" t="s">
        <v>331</v>
      </c>
      <c r="K74" s="32" t="s">
        <v>1317</v>
      </c>
      <c r="L74" s="32" t="s">
        <v>1331</v>
      </c>
      <c r="M74" s="32" t="s">
        <v>1364</v>
      </c>
      <c r="N74" s="32" t="s">
        <v>1907</v>
      </c>
      <c r="O74" s="22" t="s">
        <v>262</v>
      </c>
      <c r="P74" s="12"/>
      <c r="Q74" s="11"/>
      <c r="R74" s="15">
        <f>A74</f>
        <v>25</v>
      </c>
      <c r="S74" s="15">
        <f>B74</f>
        <v>49.95</v>
      </c>
      <c r="T74" s="16">
        <f>IF(QUANTUM=1,C74,IF(QUANTUM=2,D74,IF(QUANTUM=3,E74,IF(QUANTUM=4,F74,IF(QUANTUM=5,G74)))))</f>
        <v>49.95</v>
      </c>
    </row>
    <row r="75" spans="1:20" ht="16.5" customHeight="1" x14ac:dyDescent="0.25">
      <c r="A75" s="14">
        <v>15</v>
      </c>
      <c r="B75" s="14">
        <v>29.95</v>
      </c>
      <c r="C75" s="14">
        <v>29.95</v>
      </c>
      <c r="D75" s="14">
        <f t="shared" ref="D75:D76" si="18">CEILING((C75*0.8),1)-0.05</f>
        <v>23.95</v>
      </c>
      <c r="E75" s="14">
        <f t="shared" si="13"/>
        <v>20.95</v>
      </c>
      <c r="F75" s="14">
        <f t="shared" si="14"/>
        <v>17.95</v>
      </c>
      <c r="G75" s="14" t="s">
        <v>20</v>
      </c>
      <c r="I75" s="37" t="s">
        <v>1238</v>
      </c>
      <c r="J75" s="32" t="s">
        <v>331</v>
      </c>
      <c r="K75" s="32" t="s">
        <v>1317</v>
      </c>
      <c r="L75" s="32" t="s">
        <v>1331</v>
      </c>
      <c r="M75" s="32" t="s">
        <v>1366</v>
      </c>
      <c r="N75" s="32" t="s">
        <v>1908</v>
      </c>
      <c r="O75" s="22" t="s">
        <v>262</v>
      </c>
      <c r="P75" s="12"/>
      <c r="Q75" s="11"/>
      <c r="R75" s="15">
        <f t="shared" ref="R75:R102" si="19">A75</f>
        <v>15</v>
      </c>
      <c r="S75" s="15">
        <f t="shared" ref="S75:S102" si="20">B75</f>
        <v>29.95</v>
      </c>
      <c r="T75" s="16">
        <f t="shared" ref="T75:T102" si="21">IF(QUANTUM=1,C75,IF(QUANTUM=2,D75,IF(QUANTUM=3,E75,IF(QUANTUM=4,F75,IF(QUANTUM=5,G75)))))</f>
        <v>29.95</v>
      </c>
    </row>
    <row r="76" spans="1:20" ht="16.5" customHeight="1" x14ac:dyDescent="0.25">
      <c r="A76" s="14">
        <v>15</v>
      </c>
      <c r="B76" s="14">
        <v>29.95</v>
      </c>
      <c r="C76" s="14">
        <v>29.95</v>
      </c>
      <c r="D76" s="14">
        <f t="shared" si="18"/>
        <v>23.95</v>
      </c>
      <c r="E76" s="14">
        <f t="shared" si="13"/>
        <v>20.95</v>
      </c>
      <c r="F76" s="14">
        <f t="shared" si="14"/>
        <v>17.95</v>
      </c>
      <c r="G76" s="14" t="s">
        <v>20</v>
      </c>
      <c r="I76" s="37" t="s">
        <v>1238</v>
      </c>
      <c r="J76" s="32" t="s">
        <v>331</v>
      </c>
      <c r="K76" s="32" t="s">
        <v>1317</v>
      </c>
      <c r="L76" s="32" t="s">
        <v>1331</v>
      </c>
      <c r="M76" s="32" t="s">
        <v>1367</v>
      </c>
      <c r="N76" s="32" t="s">
        <v>1909</v>
      </c>
      <c r="O76" s="22" t="s">
        <v>262</v>
      </c>
      <c r="P76" s="12"/>
      <c r="Q76" s="11"/>
      <c r="R76" s="15">
        <f t="shared" si="19"/>
        <v>15</v>
      </c>
      <c r="S76" s="15">
        <f t="shared" si="20"/>
        <v>29.95</v>
      </c>
      <c r="T76" s="16">
        <f t="shared" si="21"/>
        <v>29.95</v>
      </c>
    </row>
    <row r="77" spans="1:20" ht="16.5" customHeight="1" x14ac:dyDescent="0.25">
      <c r="A77" s="14">
        <v>137.5</v>
      </c>
      <c r="B77" s="14">
        <v>274.95</v>
      </c>
      <c r="C77" s="14">
        <v>274.95</v>
      </c>
      <c r="D77" s="14">
        <f t="shared" ref="D77:D90" si="22">CEILING((C77*0.8),1)-0.05</f>
        <v>219.95</v>
      </c>
      <c r="E77" s="14">
        <f t="shared" ref="E77:E90" si="23">CEILING((C77*0.7),1)-0.05</f>
        <v>192.95</v>
      </c>
      <c r="F77" s="14">
        <f t="shared" ref="F77:F90" si="24">CEILING((C77*0.6),1)-0.05</f>
        <v>164.95</v>
      </c>
      <c r="G77" s="14" t="s">
        <v>20</v>
      </c>
      <c r="I77" s="37" t="s">
        <v>1238</v>
      </c>
      <c r="J77" s="32" t="s">
        <v>331</v>
      </c>
      <c r="K77" s="32" t="s">
        <v>1317</v>
      </c>
      <c r="L77" s="32" t="s">
        <v>1368</v>
      </c>
      <c r="M77" s="32" t="s">
        <v>1388</v>
      </c>
      <c r="N77" s="32" t="s">
        <v>1910</v>
      </c>
      <c r="O77" s="22" t="s">
        <v>447</v>
      </c>
      <c r="P77" s="12"/>
      <c r="Q77" s="11"/>
      <c r="R77" s="15">
        <f t="shared" si="19"/>
        <v>137.5</v>
      </c>
      <c r="S77" s="15">
        <f t="shared" si="20"/>
        <v>274.95</v>
      </c>
      <c r="T77" s="16">
        <f t="shared" si="21"/>
        <v>274.95</v>
      </c>
    </row>
    <row r="78" spans="1:20" ht="16.5" customHeight="1" x14ac:dyDescent="0.25">
      <c r="A78" s="14">
        <v>137.5</v>
      </c>
      <c r="B78" s="14">
        <v>274.95</v>
      </c>
      <c r="C78" s="14">
        <v>274.95</v>
      </c>
      <c r="D78" s="14">
        <f t="shared" si="22"/>
        <v>219.95</v>
      </c>
      <c r="E78" s="14">
        <f t="shared" si="23"/>
        <v>192.95</v>
      </c>
      <c r="F78" s="14">
        <f t="shared" si="24"/>
        <v>164.95</v>
      </c>
      <c r="G78" s="14" t="s">
        <v>20</v>
      </c>
      <c r="I78" s="37" t="s">
        <v>1238</v>
      </c>
      <c r="J78" s="32" t="s">
        <v>331</v>
      </c>
      <c r="K78" s="32" t="s">
        <v>1317</v>
      </c>
      <c r="L78" s="32" t="s">
        <v>1368</v>
      </c>
      <c r="M78" s="32" t="s">
        <v>1390</v>
      </c>
      <c r="N78" s="32" t="s">
        <v>2013</v>
      </c>
      <c r="O78" s="22" t="s">
        <v>450</v>
      </c>
      <c r="P78" s="12"/>
      <c r="Q78" s="11"/>
      <c r="R78" s="15">
        <f t="shared" si="19"/>
        <v>137.5</v>
      </c>
      <c r="S78" s="15">
        <f t="shared" si="20"/>
        <v>274.95</v>
      </c>
      <c r="T78" s="16">
        <f t="shared" si="21"/>
        <v>274.95</v>
      </c>
    </row>
    <row r="79" spans="1:20" ht="16.5" customHeight="1" x14ac:dyDescent="0.25">
      <c r="A79" s="14">
        <v>142.5</v>
      </c>
      <c r="B79" s="14">
        <v>284.95</v>
      </c>
      <c r="C79" s="14">
        <v>284.95</v>
      </c>
      <c r="D79" s="14">
        <f t="shared" si="22"/>
        <v>227.95</v>
      </c>
      <c r="E79" s="14">
        <f t="shared" si="23"/>
        <v>199.95</v>
      </c>
      <c r="F79" s="14">
        <f t="shared" si="24"/>
        <v>170.95</v>
      </c>
      <c r="G79" s="14" t="s">
        <v>20</v>
      </c>
      <c r="I79" s="37" t="s">
        <v>1238</v>
      </c>
      <c r="J79" s="32" t="s">
        <v>331</v>
      </c>
      <c r="K79" s="32" t="s">
        <v>1317</v>
      </c>
      <c r="L79" s="32" t="s">
        <v>1368</v>
      </c>
      <c r="M79" s="32" t="s">
        <v>1389</v>
      </c>
      <c r="N79" s="32" t="s">
        <v>1911</v>
      </c>
      <c r="O79" s="22" t="s">
        <v>453</v>
      </c>
      <c r="P79" s="12"/>
      <c r="Q79" s="11"/>
      <c r="R79" s="15">
        <f t="shared" si="19"/>
        <v>142.5</v>
      </c>
      <c r="S79" s="15">
        <f t="shared" si="20"/>
        <v>284.95</v>
      </c>
      <c r="T79" s="16">
        <f t="shared" si="21"/>
        <v>284.95</v>
      </c>
    </row>
    <row r="80" spans="1:20" ht="16.5" customHeight="1" x14ac:dyDescent="0.25">
      <c r="A80" s="14">
        <v>142.5</v>
      </c>
      <c r="B80" s="14">
        <v>284.95</v>
      </c>
      <c r="C80" s="14">
        <v>284.95</v>
      </c>
      <c r="D80" s="14">
        <f t="shared" si="22"/>
        <v>227.95</v>
      </c>
      <c r="E80" s="14">
        <f t="shared" si="23"/>
        <v>199.95</v>
      </c>
      <c r="F80" s="14">
        <f t="shared" si="24"/>
        <v>170.95</v>
      </c>
      <c r="G80" s="14" t="s">
        <v>20</v>
      </c>
      <c r="I80" s="37" t="s">
        <v>1238</v>
      </c>
      <c r="J80" s="32" t="s">
        <v>331</v>
      </c>
      <c r="K80" s="32" t="s">
        <v>1317</v>
      </c>
      <c r="L80" s="32" t="s">
        <v>1368</v>
      </c>
      <c r="M80" s="32" t="s">
        <v>1391</v>
      </c>
      <c r="N80" s="32" t="s">
        <v>2014</v>
      </c>
      <c r="O80" s="22" t="s">
        <v>450</v>
      </c>
      <c r="P80" s="12"/>
      <c r="Q80" s="11"/>
      <c r="R80" s="15">
        <f t="shared" si="19"/>
        <v>142.5</v>
      </c>
      <c r="S80" s="15">
        <f t="shared" si="20"/>
        <v>284.95</v>
      </c>
      <c r="T80" s="16">
        <f t="shared" si="21"/>
        <v>284.95</v>
      </c>
    </row>
    <row r="81" spans="1:20" ht="16.5" customHeight="1" x14ac:dyDescent="0.25">
      <c r="A81" s="14">
        <v>137.5</v>
      </c>
      <c r="B81" s="14">
        <v>274.95</v>
      </c>
      <c r="C81" s="14">
        <v>274.95</v>
      </c>
      <c r="D81" s="14">
        <f t="shared" si="22"/>
        <v>219.95</v>
      </c>
      <c r="E81" s="14">
        <f t="shared" si="23"/>
        <v>192.95</v>
      </c>
      <c r="F81" s="14">
        <f t="shared" si="24"/>
        <v>164.95</v>
      </c>
      <c r="G81" s="14" t="s">
        <v>20</v>
      </c>
      <c r="I81" s="37" t="s">
        <v>1239</v>
      </c>
      <c r="J81" s="32" t="s">
        <v>331</v>
      </c>
      <c r="K81" s="32" t="s">
        <v>1317</v>
      </c>
      <c r="L81" s="32" t="s">
        <v>1368</v>
      </c>
      <c r="M81" s="32" t="s">
        <v>1371</v>
      </c>
      <c r="N81" s="32" t="s">
        <v>2023</v>
      </c>
      <c r="O81" s="22" t="s">
        <v>453</v>
      </c>
      <c r="P81" s="12"/>
      <c r="Q81" s="11"/>
      <c r="R81" s="15">
        <f t="shared" si="19"/>
        <v>137.5</v>
      </c>
      <c r="S81" s="15">
        <f t="shared" si="20"/>
        <v>274.95</v>
      </c>
      <c r="T81" s="16">
        <f t="shared" si="21"/>
        <v>274.95</v>
      </c>
    </row>
    <row r="82" spans="1:20" ht="16.5" customHeight="1" x14ac:dyDescent="0.25">
      <c r="A82" s="14">
        <v>137.5</v>
      </c>
      <c r="B82" s="14">
        <v>274.95</v>
      </c>
      <c r="C82" s="14">
        <v>274.95</v>
      </c>
      <c r="D82" s="14">
        <f t="shared" si="22"/>
        <v>219.95</v>
      </c>
      <c r="E82" s="14">
        <f t="shared" si="23"/>
        <v>192.95</v>
      </c>
      <c r="F82" s="14">
        <f t="shared" si="24"/>
        <v>164.95</v>
      </c>
      <c r="G82" s="14" t="s">
        <v>20</v>
      </c>
      <c r="I82" s="37" t="s">
        <v>1239</v>
      </c>
      <c r="J82" s="32" t="s">
        <v>331</v>
      </c>
      <c r="K82" s="32" t="s">
        <v>1317</v>
      </c>
      <c r="L82" s="32" t="s">
        <v>1368</v>
      </c>
      <c r="M82" s="32" t="s">
        <v>1372</v>
      </c>
      <c r="N82" s="32" t="s">
        <v>2015</v>
      </c>
      <c r="O82" s="22" t="s">
        <v>450</v>
      </c>
      <c r="P82" s="12"/>
      <c r="Q82" s="11"/>
      <c r="R82" s="15">
        <f t="shared" si="19"/>
        <v>137.5</v>
      </c>
      <c r="S82" s="15">
        <f t="shared" si="20"/>
        <v>274.95</v>
      </c>
      <c r="T82" s="16">
        <f t="shared" si="21"/>
        <v>274.95</v>
      </c>
    </row>
    <row r="83" spans="1:20" ht="16.5" customHeight="1" x14ac:dyDescent="0.25">
      <c r="A83" s="14">
        <v>137.5</v>
      </c>
      <c r="B83" s="14">
        <v>274.95</v>
      </c>
      <c r="C83" s="14">
        <v>274.95</v>
      </c>
      <c r="D83" s="14">
        <f t="shared" si="22"/>
        <v>219.95</v>
      </c>
      <c r="E83" s="14">
        <f t="shared" si="23"/>
        <v>192.95</v>
      </c>
      <c r="F83" s="14">
        <f t="shared" si="24"/>
        <v>164.95</v>
      </c>
      <c r="G83" s="14" t="s">
        <v>20</v>
      </c>
      <c r="I83" s="37" t="s">
        <v>1239</v>
      </c>
      <c r="J83" s="32" t="s">
        <v>331</v>
      </c>
      <c r="K83" s="32" t="s">
        <v>1317</v>
      </c>
      <c r="L83" s="32" t="s">
        <v>1368</v>
      </c>
      <c r="M83" s="32" t="s">
        <v>1375</v>
      </c>
      <c r="N83" s="32" t="s">
        <v>1912</v>
      </c>
      <c r="O83" s="22" t="s">
        <v>452</v>
      </c>
      <c r="P83" s="12"/>
      <c r="Q83" s="11"/>
      <c r="R83" s="15">
        <f t="shared" si="19"/>
        <v>137.5</v>
      </c>
      <c r="S83" s="15">
        <f t="shared" si="20"/>
        <v>274.95</v>
      </c>
      <c r="T83" s="16">
        <f t="shared" si="21"/>
        <v>274.95</v>
      </c>
    </row>
    <row r="84" spans="1:20" ht="16.5" customHeight="1" x14ac:dyDescent="0.25">
      <c r="A84" s="14">
        <v>137.5</v>
      </c>
      <c r="B84" s="14">
        <v>274.95</v>
      </c>
      <c r="C84" s="14">
        <v>274.95</v>
      </c>
      <c r="D84" s="14">
        <f t="shared" si="22"/>
        <v>219.95</v>
      </c>
      <c r="E84" s="14">
        <f t="shared" si="23"/>
        <v>192.95</v>
      </c>
      <c r="F84" s="14">
        <f t="shared" si="24"/>
        <v>164.95</v>
      </c>
      <c r="G84" s="14" t="s">
        <v>20</v>
      </c>
      <c r="I84" s="37" t="s">
        <v>1239</v>
      </c>
      <c r="J84" s="32" t="s">
        <v>331</v>
      </c>
      <c r="K84" s="32" t="s">
        <v>1317</v>
      </c>
      <c r="L84" s="32" t="s">
        <v>1368</v>
      </c>
      <c r="M84" s="32" t="s">
        <v>1379</v>
      </c>
      <c r="N84" s="32" t="s">
        <v>2016</v>
      </c>
      <c r="O84" s="22" t="s">
        <v>450</v>
      </c>
      <c r="P84" s="12"/>
      <c r="Q84" s="11"/>
      <c r="R84" s="15">
        <f t="shared" si="19"/>
        <v>137.5</v>
      </c>
      <c r="S84" s="15">
        <f t="shared" si="20"/>
        <v>274.95</v>
      </c>
      <c r="T84" s="16">
        <f t="shared" si="21"/>
        <v>274.95</v>
      </c>
    </row>
    <row r="85" spans="1:20" ht="16.5" customHeight="1" x14ac:dyDescent="0.25">
      <c r="A85" s="14">
        <v>142.5</v>
      </c>
      <c r="B85" s="14">
        <v>284.95</v>
      </c>
      <c r="C85" s="14">
        <v>284.95</v>
      </c>
      <c r="D85" s="14">
        <f t="shared" si="22"/>
        <v>227.95</v>
      </c>
      <c r="E85" s="14">
        <f t="shared" si="23"/>
        <v>199.95</v>
      </c>
      <c r="F85" s="14">
        <f t="shared" si="24"/>
        <v>170.95</v>
      </c>
      <c r="G85" s="14" t="s">
        <v>20</v>
      </c>
      <c r="I85" s="37" t="s">
        <v>1239</v>
      </c>
      <c r="J85" s="32" t="s">
        <v>331</v>
      </c>
      <c r="K85" s="32" t="s">
        <v>1317</v>
      </c>
      <c r="L85" s="32" t="s">
        <v>1368</v>
      </c>
      <c r="M85" s="32" t="s">
        <v>1376</v>
      </c>
      <c r="N85" s="32" t="s">
        <v>1913</v>
      </c>
      <c r="O85" s="22" t="s">
        <v>452</v>
      </c>
      <c r="P85" s="12"/>
      <c r="Q85" s="11"/>
      <c r="R85" s="15">
        <f t="shared" si="19"/>
        <v>142.5</v>
      </c>
      <c r="S85" s="15">
        <f t="shared" si="20"/>
        <v>284.95</v>
      </c>
      <c r="T85" s="16">
        <f t="shared" si="21"/>
        <v>284.95</v>
      </c>
    </row>
    <row r="86" spans="1:20" ht="16.5" customHeight="1" x14ac:dyDescent="0.25">
      <c r="A86" s="14">
        <v>142.5</v>
      </c>
      <c r="B86" s="14">
        <v>284.95</v>
      </c>
      <c r="C86" s="14">
        <v>284.95</v>
      </c>
      <c r="D86" s="14">
        <f t="shared" si="22"/>
        <v>227.95</v>
      </c>
      <c r="E86" s="14">
        <f t="shared" si="23"/>
        <v>199.95</v>
      </c>
      <c r="F86" s="14">
        <f t="shared" si="24"/>
        <v>170.95</v>
      </c>
      <c r="G86" s="14" t="s">
        <v>20</v>
      </c>
      <c r="I86" s="37" t="s">
        <v>1239</v>
      </c>
      <c r="J86" s="32" t="s">
        <v>331</v>
      </c>
      <c r="K86" s="32" t="s">
        <v>1317</v>
      </c>
      <c r="L86" s="32" t="s">
        <v>1368</v>
      </c>
      <c r="M86" s="32" t="s">
        <v>1380</v>
      </c>
      <c r="N86" s="32" t="s">
        <v>2017</v>
      </c>
      <c r="O86" s="22" t="s">
        <v>450</v>
      </c>
      <c r="P86" s="12"/>
      <c r="Q86" s="11"/>
      <c r="R86" s="15">
        <f t="shared" si="19"/>
        <v>142.5</v>
      </c>
      <c r="S86" s="15">
        <f t="shared" si="20"/>
        <v>284.95</v>
      </c>
      <c r="T86" s="16">
        <f t="shared" si="21"/>
        <v>284.95</v>
      </c>
    </row>
    <row r="87" spans="1:20" ht="16.5" customHeight="1" x14ac:dyDescent="0.25">
      <c r="A87" s="14">
        <v>137.5</v>
      </c>
      <c r="B87" s="14">
        <v>274.95</v>
      </c>
      <c r="C87" s="14">
        <v>274.95</v>
      </c>
      <c r="D87" s="14">
        <f t="shared" si="22"/>
        <v>219.95</v>
      </c>
      <c r="E87" s="14">
        <f t="shared" si="23"/>
        <v>192.95</v>
      </c>
      <c r="F87" s="14">
        <f t="shared" si="24"/>
        <v>164.95</v>
      </c>
      <c r="G87" s="14" t="s">
        <v>20</v>
      </c>
      <c r="I87" s="37" t="s">
        <v>1239</v>
      </c>
      <c r="J87" s="32" t="s">
        <v>331</v>
      </c>
      <c r="K87" s="32" t="s">
        <v>1317</v>
      </c>
      <c r="L87" s="32" t="s">
        <v>1368</v>
      </c>
      <c r="M87" s="32" t="s">
        <v>1377</v>
      </c>
      <c r="N87" s="32" t="s">
        <v>1914</v>
      </c>
      <c r="O87" s="22" t="s">
        <v>448</v>
      </c>
      <c r="P87" s="12"/>
      <c r="Q87" s="11"/>
      <c r="R87" s="15">
        <f t="shared" si="19"/>
        <v>137.5</v>
      </c>
      <c r="S87" s="15">
        <f t="shared" si="20"/>
        <v>274.95</v>
      </c>
      <c r="T87" s="16">
        <f t="shared" si="21"/>
        <v>274.95</v>
      </c>
    </row>
    <row r="88" spans="1:20" ht="16.5" customHeight="1" x14ac:dyDescent="0.25">
      <c r="A88" s="14">
        <v>132.5</v>
      </c>
      <c r="B88" s="14">
        <v>264.95</v>
      </c>
      <c r="C88" s="14">
        <v>264.95</v>
      </c>
      <c r="D88" s="14">
        <f t="shared" si="22"/>
        <v>211.95</v>
      </c>
      <c r="E88" s="14">
        <f t="shared" si="23"/>
        <v>185.95</v>
      </c>
      <c r="F88" s="14">
        <f t="shared" si="24"/>
        <v>158.94999999999999</v>
      </c>
      <c r="G88" s="14" t="s">
        <v>20</v>
      </c>
      <c r="I88" s="37" t="s">
        <v>1239</v>
      </c>
      <c r="J88" s="32" t="s">
        <v>331</v>
      </c>
      <c r="K88" s="32" t="s">
        <v>1317</v>
      </c>
      <c r="L88" s="32" t="s">
        <v>1368</v>
      </c>
      <c r="M88" s="32" t="s">
        <v>1382</v>
      </c>
      <c r="N88" s="32" t="s">
        <v>2018</v>
      </c>
      <c r="O88" s="22" t="s">
        <v>450</v>
      </c>
      <c r="P88" s="12"/>
      <c r="Q88" s="11"/>
      <c r="R88" s="15">
        <f t="shared" si="19"/>
        <v>132.5</v>
      </c>
      <c r="S88" s="15">
        <f t="shared" si="20"/>
        <v>264.95</v>
      </c>
      <c r="T88" s="16">
        <f t="shared" si="21"/>
        <v>264.95</v>
      </c>
    </row>
    <row r="89" spans="1:20" ht="16.5" customHeight="1" x14ac:dyDescent="0.25">
      <c r="A89" s="14">
        <v>142.5</v>
      </c>
      <c r="B89" s="14">
        <v>284.95</v>
      </c>
      <c r="C89" s="14">
        <v>284.95</v>
      </c>
      <c r="D89" s="14">
        <f t="shared" si="22"/>
        <v>227.95</v>
      </c>
      <c r="E89" s="14">
        <f t="shared" si="23"/>
        <v>199.95</v>
      </c>
      <c r="F89" s="14">
        <f t="shared" si="24"/>
        <v>170.95</v>
      </c>
      <c r="G89" s="14" t="s">
        <v>20</v>
      </c>
      <c r="I89" s="37" t="s">
        <v>1239</v>
      </c>
      <c r="J89" s="32" t="s">
        <v>331</v>
      </c>
      <c r="K89" s="32" t="s">
        <v>1317</v>
      </c>
      <c r="L89" s="32" t="s">
        <v>1368</v>
      </c>
      <c r="M89" s="32" t="s">
        <v>1378</v>
      </c>
      <c r="N89" s="32" t="s">
        <v>2024</v>
      </c>
      <c r="O89" s="22" t="s">
        <v>448</v>
      </c>
      <c r="P89" s="12"/>
      <c r="Q89" s="11"/>
      <c r="R89" s="15">
        <f t="shared" si="19"/>
        <v>142.5</v>
      </c>
      <c r="S89" s="15">
        <f t="shared" si="20"/>
        <v>284.95</v>
      </c>
      <c r="T89" s="16">
        <f t="shared" si="21"/>
        <v>284.95</v>
      </c>
    </row>
    <row r="90" spans="1:20" ht="16.5" customHeight="1" x14ac:dyDescent="0.25">
      <c r="A90" s="14">
        <v>137.5</v>
      </c>
      <c r="B90" s="14">
        <v>274.95</v>
      </c>
      <c r="C90" s="14">
        <v>274.95</v>
      </c>
      <c r="D90" s="14">
        <f t="shared" si="22"/>
        <v>219.95</v>
      </c>
      <c r="E90" s="14">
        <f t="shared" si="23"/>
        <v>192.95</v>
      </c>
      <c r="F90" s="14">
        <f t="shared" si="24"/>
        <v>164.95</v>
      </c>
      <c r="G90" s="14" t="s">
        <v>20</v>
      </c>
      <c r="I90" s="37" t="s">
        <v>1239</v>
      </c>
      <c r="J90" s="32" t="s">
        <v>331</v>
      </c>
      <c r="K90" s="32" t="s">
        <v>1317</v>
      </c>
      <c r="L90" s="32" t="s">
        <v>1368</v>
      </c>
      <c r="M90" s="32" t="s">
        <v>1381</v>
      </c>
      <c r="N90" s="32" t="s">
        <v>2019</v>
      </c>
      <c r="O90" s="22" t="s">
        <v>451</v>
      </c>
      <c r="P90" s="12"/>
      <c r="Q90" s="11"/>
      <c r="R90" s="15">
        <f t="shared" si="19"/>
        <v>137.5</v>
      </c>
      <c r="S90" s="15">
        <f t="shared" si="20"/>
        <v>274.95</v>
      </c>
      <c r="T90" s="16">
        <f t="shared" si="21"/>
        <v>274.95</v>
      </c>
    </row>
    <row r="91" spans="1:20" ht="16.5" customHeight="1" x14ac:dyDescent="0.25">
      <c r="A91" s="14">
        <v>137.5</v>
      </c>
      <c r="B91" s="14">
        <v>274.95</v>
      </c>
      <c r="C91" s="14">
        <v>274.95</v>
      </c>
      <c r="D91" s="14">
        <f t="shared" ref="D91:D102" si="25">CEILING((C91*0.8),1)-0.05</f>
        <v>219.95</v>
      </c>
      <c r="E91" s="14">
        <f t="shared" ref="E91:E102" si="26">CEILING((C91*0.7),1)-0.05</f>
        <v>192.95</v>
      </c>
      <c r="F91" s="14">
        <f t="shared" ref="F91:F102" si="27">CEILING((C91*0.6),1)-0.05</f>
        <v>164.95</v>
      </c>
      <c r="G91" s="14" t="s">
        <v>20</v>
      </c>
      <c r="I91" s="37" t="s">
        <v>1238</v>
      </c>
      <c r="J91" s="32" t="s">
        <v>331</v>
      </c>
      <c r="K91" s="32" t="s">
        <v>1317</v>
      </c>
      <c r="L91" s="32" t="s">
        <v>1368</v>
      </c>
      <c r="M91" s="32" t="s">
        <v>1383</v>
      </c>
      <c r="N91" s="32" t="s">
        <v>1915</v>
      </c>
      <c r="O91" s="22" t="s">
        <v>1384</v>
      </c>
      <c r="P91" s="12"/>
      <c r="Q91" s="11"/>
      <c r="R91" s="15">
        <f t="shared" si="19"/>
        <v>137.5</v>
      </c>
      <c r="S91" s="15">
        <f t="shared" si="20"/>
        <v>274.95</v>
      </c>
      <c r="T91" s="16">
        <f t="shared" si="21"/>
        <v>274.95</v>
      </c>
    </row>
    <row r="92" spans="1:20" ht="16.5" customHeight="1" x14ac:dyDescent="0.25">
      <c r="A92" s="14">
        <v>112.5</v>
      </c>
      <c r="B92" s="14">
        <v>224.95</v>
      </c>
      <c r="C92" s="14">
        <v>224.95</v>
      </c>
      <c r="D92" s="14">
        <f t="shared" si="25"/>
        <v>179.95</v>
      </c>
      <c r="E92" s="14">
        <f t="shared" si="26"/>
        <v>157.94999999999999</v>
      </c>
      <c r="F92" s="14">
        <f t="shared" si="27"/>
        <v>134.94999999999999</v>
      </c>
      <c r="G92" s="14" t="s">
        <v>20</v>
      </c>
      <c r="I92" s="37" t="s">
        <v>1238</v>
      </c>
      <c r="J92" s="32" t="s">
        <v>331</v>
      </c>
      <c r="K92" s="32" t="s">
        <v>1317</v>
      </c>
      <c r="L92" s="32" t="s">
        <v>1368</v>
      </c>
      <c r="M92" s="32" t="s">
        <v>1385</v>
      </c>
      <c r="N92" s="32" t="s">
        <v>1916</v>
      </c>
      <c r="O92" s="22" t="s">
        <v>348</v>
      </c>
      <c r="P92" s="12"/>
      <c r="Q92" s="11"/>
      <c r="R92" s="15">
        <f t="shared" si="19"/>
        <v>112.5</v>
      </c>
      <c r="S92" s="15">
        <f t="shared" si="20"/>
        <v>224.95</v>
      </c>
      <c r="T92" s="16">
        <f t="shared" si="21"/>
        <v>224.95</v>
      </c>
    </row>
    <row r="93" spans="1:20" ht="16.5" customHeight="1" x14ac:dyDescent="0.25">
      <c r="A93" s="14">
        <v>137.5</v>
      </c>
      <c r="B93" s="14">
        <v>274.95</v>
      </c>
      <c r="C93" s="14">
        <v>274.95</v>
      </c>
      <c r="D93" s="14">
        <f t="shared" si="25"/>
        <v>219.95</v>
      </c>
      <c r="E93" s="14">
        <f t="shared" si="26"/>
        <v>192.95</v>
      </c>
      <c r="F93" s="14">
        <f t="shared" si="27"/>
        <v>164.95</v>
      </c>
      <c r="G93" s="14" t="s">
        <v>20</v>
      </c>
      <c r="I93" s="37" t="s">
        <v>1238</v>
      </c>
      <c r="J93" s="32" t="s">
        <v>331</v>
      </c>
      <c r="K93" s="32" t="s">
        <v>1317</v>
      </c>
      <c r="L93" s="32" t="s">
        <v>1368</v>
      </c>
      <c r="M93" s="32" t="s">
        <v>1386</v>
      </c>
      <c r="N93" s="32" t="s">
        <v>1917</v>
      </c>
      <c r="O93" s="22" t="s">
        <v>453</v>
      </c>
      <c r="P93" s="12"/>
      <c r="Q93" s="11"/>
      <c r="R93" s="15">
        <f t="shared" si="19"/>
        <v>137.5</v>
      </c>
      <c r="S93" s="15">
        <f t="shared" si="20"/>
        <v>274.95</v>
      </c>
      <c r="T93" s="16">
        <f t="shared" si="21"/>
        <v>274.95</v>
      </c>
    </row>
    <row r="94" spans="1:20" ht="16.5" customHeight="1" x14ac:dyDescent="0.25">
      <c r="A94" s="14">
        <v>112.5</v>
      </c>
      <c r="B94" s="14">
        <v>224.95</v>
      </c>
      <c r="C94" s="14">
        <v>224.95</v>
      </c>
      <c r="D94" s="14">
        <f t="shared" si="25"/>
        <v>179.95</v>
      </c>
      <c r="E94" s="14">
        <f t="shared" si="26"/>
        <v>157.94999999999999</v>
      </c>
      <c r="F94" s="14">
        <f t="shared" si="27"/>
        <v>134.94999999999999</v>
      </c>
      <c r="G94" s="14" t="s">
        <v>20</v>
      </c>
      <c r="I94" s="37" t="s">
        <v>1238</v>
      </c>
      <c r="J94" s="32" t="s">
        <v>331</v>
      </c>
      <c r="K94" s="32" t="s">
        <v>1317</v>
      </c>
      <c r="L94" s="32" t="s">
        <v>1368</v>
      </c>
      <c r="M94" s="32" t="s">
        <v>1387</v>
      </c>
      <c r="N94" s="32" t="s">
        <v>1918</v>
      </c>
      <c r="O94" s="22" t="s">
        <v>348</v>
      </c>
      <c r="P94" s="12"/>
      <c r="Q94" s="11"/>
      <c r="R94" s="15">
        <f t="shared" si="19"/>
        <v>112.5</v>
      </c>
      <c r="S94" s="15">
        <f t="shared" si="20"/>
        <v>224.95</v>
      </c>
      <c r="T94" s="16">
        <f t="shared" si="21"/>
        <v>224.95</v>
      </c>
    </row>
    <row r="95" spans="1:20" ht="16.5" customHeight="1" x14ac:dyDescent="0.25">
      <c r="A95" s="14">
        <v>137.5</v>
      </c>
      <c r="B95" s="14">
        <v>274.95</v>
      </c>
      <c r="C95" s="14">
        <v>274.95</v>
      </c>
      <c r="D95" s="14">
        <f t="shared" si="25"/>
        <v>219.95</v>
      </c>
      <c r="E95" s="14">
        <f t="shared" si="26"/>
        <v>192.95</v>
      </c>
      <c r="F95" s="14">
        <f t="shared" si="27"/>
        <v>164.95</v>
      </c>
      <c r="G95" s="14" t="s">
        <v>20</v>
      </c>
      <c r="I95" s="37" t="s">
        <v>1239</v>
      </c>
      <c r="J95" s="32" t="s">
        <v>331</v>
      </c>
      <c r="K95" s="32" t="s">
        <v>1317</v>
      </c>
      <c r="L95" s="32" t="s">
        <v>1368</v>
      </c>
      <c r="M95" s="32" t="s">
        <v>1369</v>
      </c>
      <c r="N95" s="32" t="s">
        <v>2025</v>
      </c>
      <c r="O95" s="22" t="s">
        <v>447</v>
      </c>
      <c r="P95" s="12"/>
      <c r="Q95" s="11"/>
      <c r="R95" s="15">
        <f t="shared" si="19"/>
        <v>137.5</v>
      </c>
      <c r="S95" s="15">
        <f t="shared" si="20"/>
        <v>274.95</v>
      </c>
      <c r="T95" s="16">
        <f t="shared" si="21"/>
        <v>274.95</v>
      </c>
    </row>
    <row r="96" spans="1:20" ht="16.5" customHeight="1" x14ac:dyDescent="0.25">
      <c r="A96" s="14">
        <v>132.5</v>
      </c>
      <c r="B96" s="14">
        <v>264.95</v>
      </c>
      <c r="C96" s="14">
        <v>264.95</v>
      </c>
      <c r="D96" s="14">
        <f t="shared" si="25"/>
        <v>211.95</v>
      </c>
      <c r="E96" s="14">
        <f t="shared" si="26"/>
        <v>185.95</v>
      </c>
      <c r="F96" s="14">
        <f t="shared" si="27"/>
        <v>158.94999999999999</v>
      </c>
      <c r="G96" s="14" t="s">
        <v>20</v>
      </c>
      <c r="I96" s="37" t="s">
        <v>1239</v>
      </c>
      <c r="J96" s="32" t="s">
        <v>331</v>
      </c>
      <c r="K96" s="32" t="s">
        <v>1317</v>
      </c>
      <c r="L96" s="32" t="s">
        <v>1368</v>
      </c>
      <c r="M96" s="32" t="s">
        <v>1370</v>
      </c>
      <c r="N96" s="32" t="s">
        <v>2020</v>
      </c>
      <c r="O96" s="22" t="s">
        <v>450</v>
      </c>
      <c r="P96" s="12"/>
      <c r="Q96" s="11"/>
      <c r="R96" s="15">
        <f t="shared" si="19"/>
        <v>132.5</v>
      </c>
      <c r="S96" s="15">
        <f t="shared" si="20"/>
        <v>264.95</v>
      </c>
      <c r="T96" s="16">
        <f t="shared" si="21"/>
        <v>264.95</v>
      </c>
    </row>
    <row r="97" spans="1:20" ht="16.5" customHeight="1" x14ac:dyDescent="0.25">
      <c r="A97" s="14">
        <v>117.5</v>
      </c>
      <c r="B97" s="14">
        <v>234.95</v>
      </c>
      <c r="C97" s="14">
        <v>234.95</v>
      </c>
      <c r="D97" s="14">
        <f t="shared" si="25"/>
        <v>187.95</v>
      </c>
      <c r="E97" s="14">
        <f t="shared" si="26"/>
        <v>164.95</v>
      </c>
      <c r="F97" s="14">
        <f t="shared" si="27"/>
        <v>140.94999999999999</v>
      </c>
      <c r="G97" s="14" t="s">
        <v>20</v>
      </c>
      <c r="I97" s="37" t="s">
        <v>1239</v>
      </c>
      <c r="J97" s="32" t="s">
        <v>331</v>
      </c>
      <c r="K97" s="32" t="s">
        <v>1317</v>
      </c>
      <c r="L97" s="32" t="s">
        <v>1368</v>
      </c>
      <c r="M97" s="32" t="s">
        <v>1373</v>
      </c>
      <c r="N97" s="32" t="s">
        <v>2026</v>
      </c>
      <c r="O97" s="22" t="s">
        <v>447</v>
      </c>
      <c r="P97" s="12"/>
      <c r="Q97" s="11"/>
      <c r="R97" s="15">
        <f t="shared" si="19"/>
        <v>117.5</v>
      </c>
      <c r="S97" s="15">
        <f t="shared" si="20"/>
        <v>234.95</v>
      </c>
      <c r="T97" s="16">
        <f t="shared" si="21"/>
        <v>234.95</v>
      </c>
    </row>
    <row r="98" spans="1:20" ht="16.5" customHeight="1" x14ac:dyDescent="0.25">
      <c r="A98" s="14">
        <v>117.5</v>
      </c>
      <c r="B98" s="14">
        <v>234.95</v>
      </c>
      <c r="C98" s="14">
        <v>234.95</v>
      </c>
      <c r="D98" s="14">
        <f t="shared" si="25"/>
        <v>187.95</v>
      </c>
      <c r="E98" s="14">
        <f t="shared" si="26"/>
        <v>164.95</v>
      </c>
      <c r="F98" s="14">
        <f t="shared" si="27"/>
        <v>140.94999999999999</v>
      </c>
      <c r="G98" s="14" t="s">
        <v>20</v>
      </c>
      <c r="I98" s="37" t="s">
        <v>1239</v>
      </c>
      <c r="J98" s="32" t="s">
        <v>331</v>
      </c>
      <c r="K98" s="32" t="s">
        <v>1317</v>
      </c>
      <c r="L98" s="32" t="s">
        <v>1368</v>
      </c>
      <c r="M98" s="32" t="s">
        <v>1374</v>
      </c>
      <c r="N98" s="32" t="s">
        <v>2021</v>
      </c>
      <c r="O98" s="22" t="s">
        <v>450</v>
      </c>
      <c r="P98" s="12"/>
      <c r="Q98" s="11"/>
      <c r="R98" s="15">
        <f t="shared" si="19"/>
        <v>117.5</v>
      </c>
      <c r="S98" s="15">
        <f t="shared" si="20"/>
        <v>234.95</v>
      </c>
      <c r="T98" s="16">
        <f t="shared" si="21"/>
        <v>234.95</v>
      </c>
    </row>
    <row r="99" spans="1:20" ht="16.5" customHeight="1" x14ac:dyDescent="0.25">
      <c r="A99" s="14">
        <v>15</v>
      </c>
      <c r="B99" s="14">
        <v>29.95</v>
      </c>
      <c r="C99" s="14">
        <v>29.95</v>
      </c>
      <c r="D99" s="14">
        <f t="shared" si="25"/>
        <v>23.95</v>
      </c>
      <c r="E99" s="14">
        <f t="shared" si="26"/>
        <v>20.95</v>
      </c>
      <c r="F99" s="14">
        <f t="shared" si="27"/>
        <v>17.95</v>
      </c>
      <c r="G99" s="14" t="s">
        <v>20</v>
      </c>
      <c r="I99" s="37" t="s">
        <v>1239</v>
      </c>
      <c r="J99" s="32" t="s">
        <v>331</v>
      </c>
      <c r="K99" s="32" t="s">
        <v>1317</v>
      </c>
      <c r="L99" s="32" t="s">
        <v>1392</v>
      </c>
      <c r="M99" s="32" t="s">
        <v>1393</v>
      </c>
      <c r="N99" s="32" t="s">
        <v>1919</v>
      </c>
      <c r="O99" s="22" t="s">
        <v>262</v>
      </c>
      <c r="P99" s="12"/>
      <c r="Q99" s="11"/>
      <c r="R99" s="15">
        <f t="shared" si="19"/>
        <v>15</v>
      </c>
      <c r="S99" s="15">
        <f t="shared" si="20"/>
        <v>29.95</v>
      </c>
      <c r="T99" s="16">
        <f t="shared" si="21"/>
        <v>29.95</v>
      </c>
    </row>
    <row r="100" spans="1:20" ht="16.5" customHeight="1" x14ac:dyDescent="0.25">
      <c r="A100" s="14">
        <v>15</v>
      </c>
      <c r="B100" s="14">
        <v>29.95</v>
      </c>
      <c r="C100" s="14">
        <v>29.95</v>
      </c>
      <c r="D100" s="14">
        <f t="shared" si="25"/>
        <v>23.95</v>
      </c>
      <c r="E100" s="14">
        <f t="shared" si="26"/>
        <v>20.95</v>
      </c>
      <c r="F100" s="14">
        <f t="shared" si="27"/>
        <v>17.95</v>
      </c>
      <c r="G100" s="14" t="s">
        <v>20</v>
      </c>
      <c r="I100" s="37" t="s">
        <v>1239</v>
      </c>
      <c r="J100" s="32" t="s">
        <v>331</v>
      </c>
      <c r="K100" s="32" t="s">
        <v>1317</v>
      </c>
      <c r="L100" s="32" t="s">
        <v>1392</v>
      </c>
      <c r="M100" s="32" t="s">
        <v>1394</v>
      </c>
      <c r="N100" s="32" t="s">
        <v>1920</v>
      </c>
      <c r="O100" s="22" t="s">
        <v>262</v>
      </c>
      <c r="P100" s="12"/>
      <c r="Q100" s="11"/>
      <c r="R100" s="15">
        <f t="shared" si="19"/>
        <v>15</v>
      </c>
      <c r="S100" s="15">
        <f t="shared" si="20"/>
        <v>29.95</v>
      </c>
      <c r="T100" s="16">
        <f t="shared" si="21"/>
        <v>29.95</v>
      </c>
    </row>
    <row r="101" spans="1:20" ht="16.5" customHeight="1" x14ac:dyDescent="0.25">
      <c r="A101" s="14">
        <v>20</v>
      </c>
      <c r="B101" s="14">
        <v>39.950000000000003</v>
      </c>
      <c r="C101" s="14">
        <v>39.950000000000003</v>
      </c>
      <c r="D101" s="14">
        <f t="shared" si="25"/>
        <v>31.95</v>
      </c>
      <c r="E101" s="14">
        <f t="shared" si="26"/>
        <v>27.95</v>
      </c>
      <c r="F101" s="14">
        <f t="shared" si="27"/>
        <v>23.95</v>
      </c>
      <c r="G101" s="14" t="s">
        <v>20</v>
      </c>
      <c r="I101" s="37" t="s">
        <v>1239</v>
      </c>
      <c r="J101" s="32" t="s">
        <v>331</v>
      </c>
      <c r="K101" s="32" t="s">
        <v>1317</v>
      </c>
      <c r="L101" s="32" t="s">
        <v>1392</v>
      </c>
      <c r="M101" s="32" t="s">
        <v>1395</v>
      </c>
      <c r="N101" s="32" t="s">
        <v>1921</v>
      </c>
      <c r="O101" s="22" t="s">
        <v>262</v>
      </c>
      <c r="P101" s="12"/>
      <c r="Q101" s="11"/>
      <c r="R101" s="15">
        <f t="shared" si="19"/>
        <v>20</v>
      </c>
      <c r="S101" s="15">
        <f t="shared" si="20"/>
        <v>39.950000000000003</v>
      </c>
      <c r="T101" s="16">
        <f t="shared" si="21"/>
        <v>39.950000000000003</v>
      </c>
    </row>
    <row r="102" spans="1:20" ht="16.5" customHeight="1" x14ac:dyDescent="0.25">
      <c r="A102" s="14">
        <v>20</v>
      </c>
      <c r="B102" s="14">
        <v>39.950000000000003</v>
      </c>
      <c r="C102" s="14">
        <v>39.950000000000003</v>
      </c>
      <c r="D102" s="14">
        <f t="shared" si="25"/>
        <v>31.95</v>
      </c>
      <c r="E102" s="14">
        <f t="shared" si="26"/>
        <v>27.95</v>
      </c>
      <c r="F102" s="14">
        <f t="shared" si="27"/>
        <v>23.95</v>
      </c>
      <c r="G102" s="14" t="s">
        <v>20</v>
      </c>
      <c r="I102" s="37" t="s">
        <v>1239</v>
      </c>
      <c r="J102" s="32" t="s">
        <v>331</v>
      </c>
      <c r="K102" s="32" t="s">
        <v>1317</v>
      </c>
      <c r="L102" s="32" t="s">
        <v>1392</v>
      </c>
      <c r="M102" s="32" t="s">
        <v>1396</v>
      </c>
      <c r="N102" s="32" t="s">
        <v>1922</v>
      </c>
      <c r="O102" s="22" t="s">
        <v>262</v>
      </c>
      <c r="P102" s="12"/>
      <c r="Q102" s="11"/>
      <c r="R102" s="15">
        <f t="shared" si="19"/>
        <v>20</v>
      </c>
      <c r="S102" s="15">
        <f t="shared" si="20"/>
        <v>39.950000000000003</v>
      </c>
      <c r="T102" s="16">
        <f t="shared" si="21"/>
        <v>39.950000000000003</v>
      </c>
    </row>
    <row r="103" spans="1:20" ht="16.5" customHeight="1" x14ac:dyDescent="0.25">
      <c r="A103" s="14">
        <v>20</v>
      </c>
      <c r="B103" s="14">
        <v>39.950000000000003</v>
      </c>
      <c r="C103" s="14">
        <v>39.950000000000003</v>
      </c>
      <c r="D103" s="14">
        <f t="shared" ref="D103:D120" si="28">CEILING((C103*0.8),1)-0.05</f>
        <v>31.95</v>
      </c>
      <c r="E103" s="14">
        <f t="shared" ref="E103:E120" si="29">CEILING((C103*0.7),1)-0.05</f>
        <v>27.95</v>
      </c>
      <c r="F103" s="14">
        <f t="shared" ref="F103:F120" si="30">CEILING((C103*0.6),1)-0.05</f>
        <v>23.95</v>
      </c>
      <c r="G103" s="14" t="s">
        <v>20</v>
      </c>
      <c r="I103" s="37" t="s">
        <v>1239</v>
      </c>
      <c r="J103" s="32" t="s">
        <v>331</v>
      </c>
      <c r="K103" s="32" t="s">
        <v>1317</v>
      </c>
      <c r="L103" s="32" t="s">
        <v>1392</v>
      </c>
      <c r="M103" s="32" t="s">
        <v>1397</v>
      </c>
      <c r="N103" s="32" t="s">
        <v>1923</v>
      </c>
      <c r="O103" s="22" t="s">
        <v>262</v>
      </c>
      <c r="P103" s="12"/>
      <c r="Q103" s="11"/>
      <c r="R103" s="15">
        <f t="shared" ref="R103:R120" si="31">A103</f>
        <v>20</v>
      </c>
      <c r="S103" s="15">
        <f t="shared" ref="S103:S128" si="32">B103</f>
        <v>39.950000000000003</v>
      </c>
      <c r="T103" s="16">
        <f t="shared" ref="T103:T120" si="33">IF(QUANTUM=1,C103,IF(QUANTUM=2,D103,IF(QUANTUM=3,E103,IF(QUANTUM=4,F103,IF(QUANTUM=5,G103)))))</f>
        <v>39.950000000000003</v>
      </c>
    </row>
    <row r="104" spans="1:20" ht="16.5" customHeight="1" x14ac:dyDescent="0.25">
      <c r="A104" s="14">
        <v>20</v>
      </c>
      <c r="B104" s="14">
        <v>39.950000000000003</v>
      </c>
      <c r="C104" s="14">
        <v>39.950000000000003</v>
      </c>
      <c r="D104" s="14">
        <f t="shared" si="28"/>
        <v>31.95</v>
      </c>
      <c r="E104" s="14">
        <f t="shared" si="29"/>
        <v>27.95</v>
      </c>
      <c r="F104" s="14">
        <f t="shared" si="30"/>
        <v>23.95</v>
      </c>
      <c r="G104" s="14" t="s">
        <v>20</v>
      </c>
      <c r="I104" s="37" t="s">
        <v>1239</v>
      </c>
      <c r="J104" s="32" t="s">
        <v>331</v>
      </c>
      <c r="K104" s="32" t="s">
        <v>1317</v>
      </c>
      <c r="L104" s="32" t="s">
        <v>1392</v>
      </c>
      <c r="M104" s="32" t="s">
        <v>1398</v>
      </c>
      <c r="N104" s="32" t="s">
        <v>1924</v>
      </c>
      <c r="O104" s="22" t="s">
        <v>262</v>
      </c>
      <c r="P104" s="12"/>
      <c r="Q104" s="11"/>
      <c r="R104" s="15">
        <f t="shared" si="31"/>
        <v>20</v>
      </c>
      <c r="S104" s="15">
        <f t="shared" si="32"/>
        <v>39.950000000000003</v>
      </c>
      <c r="T104" s="16">
        <f t="shared" si="33"/>
        <v>39.950000000000003</v>
      </c>
    </row>
    <row r="105" spans="1:20" ht="16.5" customHeight="1" x14ac:dyDescent="0.25">
      <c r="A105" s="14">
        <v>35</v>
      </c>
      <c r="B105" s="14">
        <v>69.95</v>
      </c>
      <c r="C105" s="14">
        <v>69.95</v>
      </c>
      <c r="D105" s="14">
        <f t="shared" si="28"/>
        <v>55.95</v>
      </c>
      <c r="E105" s="14">
        <f t="shared" si="29"/>
        <v>48.95</v>
      </c>
      <c r="F105" s="14">
        <f t="shared" si="30"/>
        <v>41.95</v>
      </c>
      <c r="G105" s="14" t="s">
        <v>20</v>
      </c>
      <c r="I105" s="37" t="s">
        <v>1239</v>
      </c>
      <c r="J105" s="32" t="s">
        <v>331</v>
      </c>
      <c r="K105" s="32" t="s">
        <v>1317</v>
      </c>
      <c r="L105" s="32" t="s">
        <v>1134</v>
      </c>
      <c r="M105" s="32" t="s">
        <v>1399</v>
      </c>
      <c r="N105" s="32" t="s">
        <v>1925</v>
      </c>
      <c r="O105" s="22" t="s">
        <v>262</v>
      </c>
      <c r="P105" s="12"/>
      <c r="Q105" s="11"/>
      <c r="R105" s="15">
        <f t="shared" si="31"/>
        <v>35</v>
      </c>
      <c r="S105" s="15">
        <f t="shared" si="32"/>
        <v>69.95</v>
      </c>
      <c r="T105" s="16">
        <f t="shared" si="33"/>
        <v>69.95</v>
      </c>
    </row>
    <row r="106" spans="1:20" ht="16.5" customHeight="1" x14ac:dyDescent="0.25">
      <c r="A106" s="14">
        <v>35</v>
      </c>
      <c r="B106" s="14">
        <v>69.95</v>
      </c>
      <c r="C106" s="14">
        <v>69.95</v>
      </c>
      <c r="D106" s="14">
        <f t="shared" si="28"/>
        <v>55.95</v>
      </c>
      <c r="E106" s="14">
        <f t="shared" si="29"/>
        <v>48.95</v>
      </c>
      <c r="F106" s="14">
        <f t="shared" si="30"/>
        <v>41.95</v>
      </c>
      <c r="G106" s="14" t="s">
        <v>20</v>
      </c>
      <c r="I106" s="37" t="s">
        <v>1239</v>
      </c>
      <c r="J106" s="32" t="s">
        <v>331</v>
      </c>
      <c r="K106" s="32" t="s">
        <v>1317</v>
      </c>
      <c r="L106" s="32" t="s">
        <v>1134</v>
      </c>
      <c r="M106" s="32" t="s">
        <v>1400</v>
      </c>
      <c r="N106" s="32" t="s">
        <v>1926</v>
      </c>
      <c r="O106" s="22" t="s">
        <v>262</v>
      </c>
      <c r="P106" s="12"/>
      <c r="Q106" s="11"/>
      <c r="R106" s="15">
        <f t="shared" si="31"/>
        <v>35</v>
      </c>
      <c r="S106" s="15">
        <f t="shared" si="32"/>
        <v>69.95</v>
      </c>
      <c r="T106" s="16">
        <f t="shared" si="33"/>
        <v>69.95</v>
      </c>
    </row>
    <row r="107" spans="1:20" ht="16.5" customHeight="1" x14ac:dyDescent="0.25">
      <c r="A107" s="14">
        <v>100</v>
      </c>
      <c r="B107" s="14">
        <v>199.95</v>
      </c>
      <c r="C107" s="14">
        <v>199.95</v>
      </c>
      <c r="D107" s="14">
        <f t="shared" si="28"/>
        <v>159.94999999999999</v>
      </c>
      <c r="E107" s="14">
        <f t="shared" si="29"/>
        <v>139.94999999999999</v>
      </c>
      <c r="F107" s="14">
        <f t="shared" si="30"/>
        <v>119.95</v>
      </c>
      <c r="G107" s="14" t="s">
        <v>20</v>
      </c>
      <c r="I107" s="37" t="s">
        <v>1239</v>
      </c>
      <c r="J107" s="32" t="s">
        <v>331</v>
      </c>
      <c r="K107" s="32" t="s">
        <v>1317</v>
      </c>
      <c r="L107" s="32" t="s">
        <v>1134</v>
      </c>
      <c r="M107" s="32" t="s">
        <v>1401</v>
      </c>
      <c r="N107" s="32" t="s">
        <v>1927</v>
      </c>
      <c r="O107" s="22" t="s">
        <v>262</v>
      </c>
      <c r="P107" s="12"/>
      <c r="Q107" s="11"/>
      <c r="R107" s="15">
        <f t="shared" si="31"/>
        <v>100</v>
      </c>
      <c r="S107" s="15">
        <f t="shared" si="32"/>
        <v>199.95</v>
      </c>
      <c r="T107" s="16">
        <f t="shared" si="33"/>
        <v>199.95</v>
      </c>
    </row>
    <row r="108" spans="1:20" ht="16.5" customHeight="1" x14ac:dyDescent="0.25">
      <c r="A108" s="14">
        <v>142.5</v>
      </c>
      <c r="B108" s="14">
        <v>284.95</v>
      </c>
      <c r="C108" s="14">
        <v>284.95</v>
      </c>
      <c r="D108" s="14">
        <f t="shared" si="28"/>
        <v>227.95</v>
      </c>
      <c r="E108" s="14">
        <f t="shared" si="29"/>
        <v>199.95</v>
      </c>
      <c r="F108" s="14">
        <f t="shared" si="30"/>
        <v>170.95</v>
      </c>
      <c r="G108" s="14" t="s">
        <v>20</v>
      </c>
      <c r="I108" s="37" t="s">
        <v>1239</v>
      </c>
      <c r="J108" s="32" t="s">
        <v>331</v>
      </c>
      <c r="K108" s="32" t="s">
        <v>1317</v>
      </c>
      <c r="L108" s="32" t="s">
        <v>1134</v>
      </c>
      <c r="M108" s="32" t="s">
        <v>1402</v>
      </c>
      <c r="N108" s="32" t="s">
        <v>1928</v>
      </c>
      <c r="O108" s="22" t="s">
        <v>1350</v>
      </c>
      <c r="P108" s="12"/>
      <c r="Q108" s="11"/>
      <c r="R108" s="15">
        <f t="shared" si="31"/>
        <v>142.5</v>
      </c>
      <c r="S108" s="15">
        <f t="shared" si="32"/>
        <v>284.95</v>
      </c>
      <c r="T108" s="16">
        <f t="shared" si="33"/>
        <v>284.95</v>
      </c>
    </row>
    <row r="109" spans="1:20" ht="16.5" customHeight="1" x14ac:dyDescent="0.25">
      <c r="A109" s="14">
        <v>30</v>
      </c>
      <c r="B109" s="14">
        <v>59.95</v>
      </c>
      <c r="C109" s="14">
        <v>59.95</v>
      </c>
      <c r="D109" s="14">
        <f t="shared" si="28"/>
        <v>47.95</v>
      </c>
      <c r="E109" s="14">
        <f t="shared" si="29"/>
        <v>41.95</v>
      </c>
      <c r="F109" s="14">
        <f t="shared" si="30"/>
        <v>35.950000000000003</v>
      </c>
      <c r="G109" s="14" t="s">
        <v>20</v>
      </c>
      <c r="I109" s="37" t="s">
        <v>1239</v>
      </c>
      <c r="J109" s="32" t="s">
        <v>331</v>
      </c>
      <c r="K109" s="32" t="s">
        <v>1317</v>
      </c>
      <c r="L109" s="32" t="s">
        <v>1134</v>
      </c>
      <c r="M109" s="32" t="s">
        <v>1405</v>
      </c>
      <c r="N109" s="32" t="s">
        <v>1929</v>
      </c>
      <c r="O109" s="22" t="s">
        <v>262</v>
      </c>
      <c r="P109" s="12"/>
      <c r="Q109" s="11"/>
      <c r="R109" s="15">
        <f t="shared" si="31"/>
        <v>30</v>
      </c>
      <c r="S109" s="15">
        <f t="shared" si="32"/>
        <v>59.95</v>
      </c>
      <c r="T109" s="16">
        <f t="shared" si="33"/>
        <v>59.95</v>
      </c>
    </row>
    <row r="110" spans="1:20" ht="16.5" customHeight="1" x14ac:dyDescent="0.25">
      <c r="A110" s="14">
        <v>30</v>
      </c>
      <c r="B110" s="14">
        <v>59.95</v>
      </c>
      <c r="C110" s="14">
        <v>59.95</v>
      </c>
      <c r="D110" s="14">
        <f t="shared" si="28"/>
        <v>47.95</v>
      </c>
      <c r="E110" s="14">
        <f t="shared" si="29"/>
        <v>41.95</v>
      </c>
      <c r="F110" s="14">
        <f t="shared" si="30"/>
        <v>35.950000000000003</v>
      </c>
      <c r="G110" s="14" t="s">
        <v>20</v>
      </c>
      <c r="I110" s="37" t="s">
        <v>1239</v>
      </c>
      <c r="J110" s="32" t="s">
        <v>331</v>
      </c>
      <c r="K110" s="32" t="s">
        <v>1317</v>
      </c>
      <c r="L110" s="32" t="s">
        <v>1134</v>
      </c>
      <c r="M110" s="32" t="s">
        <v>1406</v>
      </c>
      <c r="N110" s="32" t="s">
        <v>1930</v>
      </c>
      <c r="O110" s="22" t="s">
        <v>262</v>
      </c>
      <c r="P110" s="12"/>
      <c r="Q110" s="11"/>
      <c r="R110" s="15">
        <f t="shared" si="31"/>
        <v>30</v>
      </c>
      <c r="S110" s="15">
        <f t="shared" si="32"/>
        <v>59.95</v>
      </c>
      <c r="T110" s="16">
        <f t="shared" si="33"/>
        <v>59.95</v>
      </c>
    </row>
    <row r="111" spans="1:20" ht="16.5" customHeight="1" x14ac:dyDescent="0.25">
      <c r="A111" s="14">
        <v>30</v>
      </c>
      <c r="B111" s="14">
        <v>59.95</v>
      </c>
      <c r="C111" s="14">
        <v>59.95</v>
      </c>
      <c r="D111" s="14">
        <f t="shared" si="28"/>
        <v>47.95</v>
      </c>
      <c r="E111" s="14">
        <f t="shared" si="29"/>
        <v>41.95</v>
      </c>
      <c r="F111" s="14">
        <f t="shared" si="30"/>
        <v>35.950000000000003</v>
      </c>
      <c r="G111" s="14" t="s">
        <v>20</v>
      </c>
      <c r="I111" s="37" t="s">
        <v>1239</v>
      </c>
      <c r="J111" s="32" t="s">
        <v>331</v>
      </c>
      <c r="K111" s="32" t="s">
        <v>1317</v>
      </c>
      <c r="L111" s="32" t="s">
        <v>1134</v>
      </c>
      <c r="M111" s="32" t="s">
        <v>1407</v>
      </c>
      <c r="N111" s="32" t="s">
        <v>1931</v>
      </c>
      <c r="O111" s="22" t="s">
        <v>262</v>
      </c>
      <c r="P111" s="12"/>
      <c r="Q111" s="11"/>
      <c r="R111" s="15">
        <f t="shared" si="31"/>
        <v>30</v>
      </c>
      <c r="S111" s="15">
        <f t="shared" si="32"/>
        <v>59.95</v>
      </c>
      <c r="T111" s="16">
        <f t="shared" si="33"/>
        <v>59.95</v>
      </c>
    </row>
    <row r="112" spans="1:20" ht="16.5" customHeight="1" x14ac:dyDescent="0.25">
      <c r="A112" s="14">
        <v>30</v>
      </c>
      <c r="B112" s="14">
        <v>59.95</v>
      </c>
      <c r="C112" s="14">
        <v>59.95</v>
      </c>
      <c r="D112" s="14">
        <f>CEILING((C112*0.8),1)-0.05</f>
        <v>47.95</v>
      </c>
      <c r="E112" s="14">
        <f>CEILING((C112*0.7),1)-0.05</f>
        <v>41.95</v>
      </c>
      <c r="F112" s="14">
        <f>CEILING((C112*0.6),1)-0.05</f>
        <v>35.950000000000003</v>
      </c>
      <c r="G112" s="14" t="s">
        <v>20</v>
      </c>
      <c r="I112" s="37" t="s">
        <v>1239</v>
      </c>
      <c r="J112" s="32" t="s">
        <v>331</v>
      </c>
      <c r="K112" s="32" t="s">
        <v>1317</v>
      </c>
      <c r="L112" s="32" t="s">
        <v>1134</v>
      </c>
      <c r="M112" s="32" t="s">
        <v>1403</v>
      </c>
      <c r="N112" s="32" t="s">
        <v>1404</v>
      </c>
      <c r="O112" s="22" t="s">
        <v>262</v>
      </c>
      <c r="P112" s="12"/>
      <c r="Q112" s="11"/>
      <c r="R112" s="15">
        <f>A112</f>
        <v>30</v>
      </c>
      <c r="S112" s="15">
        <f>B112</f>
        <v>59.95</v>
      </c>
      <c r="T112" s="16">
        <f>IF(QUANTUM=1,C112,IF(QUANTUM=2,D112,IF(QUANTUM=3,E112,IF(QUANTUM=4,F112,IF(QUANTUM=5,G112)))))</f>
        <v>59.95</v>
      </c>
    </row>
    <row r="113" spans="1:20" ht="16.5" customHeight="1" x14ac:dyDescent="0.25">
      <c r="A113" s="14">
        <v>20</v>
      </c>
      <c r="B113" s="14">
        <v>39.950000000000003</v>
      </c>
      <c r="C113" s="14">
        <v>39.950000000000003</v>
      </c>
      <c r="D113" s="14">
        <f t="shared" si="28"/>
        <v>31.95</v>
      </c>
      <c r="E113" s="14">
        <f t="shared" si="29"/>
        <v>27.95</v>
      </c>
      <c r="F113" s="14">
        <f t="shared" si="30"/>
        <v>23.95</v>
      </c>
      <c r="G113" s="14" t="s">
        <v>20</v>
      </c>
      <c r="I113" s="37" t="s">
        <v>1239</v>
      </c>
      <c r="J113" s="32" t="s">
        <v>331</v>
      </c>
      <c r="K113" s="32" t="s">
        <v>1317</v>
      </c>
      <c r="L113" s="32" t="s">
        <v>457</v>
      </c>
      <c r="M113" s="32" t="s">
        <v>1408</v>
      </c>
      <c r="N113" s="32" t="s">
        <v>1932</v>
      </c>
      <c r="O113" s="22" t="s">
        <v>262</v>
      </c>
      <c r="P113" s="12"/>
      <c r="Q113" s="11"/>
      <c r="R113" s="15">
        <f t="shared" si="31"/>
        <v>20</v>
      </c>
      <c r="S113" s="15">
        <f t="shared" si="32"/>
        <v>39.950000000000003</v>
      </c>
      <c r="T113" s="16">
        <f t="shared" si="33"/>
        <v>39.950000000000003</v>
      </c>
    </row>
    <row r="114" spans="1:20" ht="16.5" customHeight="1" x14ac:dyDescent="0.25">
      <c r="A114" s="14">
        <v>390</v>
      </c>
      <c r="B114" s="14"/>
      <c r="C114" s="14"/>
      <c r="D114" s="14">
        <f t="shared" si="28"/>
        <v>-0.05</v>
      </c>
      <c r="E114" s="14">
        <f t="shared" si="29"/>
        <v>-0.05</v>
      </c>
      <c r="F114" s="14">
        <f t="shared" si="30"/>
        <v>-0.05</v>
      </c>
      <c r="G114" s="14" t="s">
        <v>20</v>
      </c>
      <c r="I114" s="37" t="s">
        <v>1239</v>
      </c>
      <c r="J114" s="32" t="s">
        <v>331</v>
      </c>
      <c r="K114" s="32" t="s">
        <v>1409</v>
      </c>
      <c r="L114" s="32" t="s">
        <v>1318</v>
      </c>
      <c r="M114" s="32" t="s">
        <v>1410</v>
      </c>
      <c r="N114" s="32" t="s">
        <v>1411</v>
      </c>
      <c r="O114" s="22" t="s">
        <v>262</v>
      </c>
      <c r="P114" s="12"/>
      <c r="Q114" s="11"/>
      <c r="R114" s="15">
        <f t="shared" si="31"/>
        <v>390</v>
      </c>
      <c r="S114" s="15">
        <f t="shared" si="32"/>
        <v>0</v>
      </c>
      <c r="T114" s="16">
        <f t="shared" si="33"/>
        <v>0</v>
      </c>
    </row>
    <row r="115" spans="1:20" ht="16.5" customHeight="1" x14ac:dyDescent="0.25">
      <c r="A115" s="14">
        <v>1750</v>
      </c>
      <c r="B115" s="14"/>
      <c r="C115" s="14"/>
      <c r="D115" s="14">
        <f t="shared" si="28"/>
        <v>-0.05</v>
      </c>
      <c r="E115" s="14">
        <f t="shared" si="29"/>
        <v>-0.05</v>
      </c>
      <c r="F115" s="14">
        <f t="shared" si="30"/>
        <v>-0.05</v>
      </c>
      <c r="G115" s="14" t="s">
        <v>20</v>
      </c>
      <c r="I115" s="37" t="s">
        <v>1239</v>
      </c>
      <c r="J115" s="32" t="s">
        <v>331</v>
      </c>
      <c r="K115" s="32" t="s">
        <v>1409</v>
      </c>
      <c r="L115" s="32" t="s">
        <v>1318</v>
      </c>
      <c r="M115" s="32" t="s">
        <v>1412</v>
      </c>
      <c r="N115" s="32" t="s">
        <v>1413</v>
      </c>
      <c r="O115" s="22" t="s">
        <v>262</v>
      </c>
      <c r="P115" s="12"/>
      <c r="Q115" s="11"/>
      <c r="R115" s="15">
        <f t="shared" si="31"/>
        <v>1750</v>
      </c>
      <c r="S115" s="15">
        <f t="shared" si="32"/>
        <v>0</v>
      </c>
      <c r="T115" s="16">
        <f t="shared" si="33"/>
        <v>0</v>
      </c>
    </row>
    <row r="116" spans="1:20" ht="16.5" customHeight="1" x14ac:dyDescent="0.25">
      <c r="A116" s="14">
        <v>6450</v>
      </c>
      <c r="B116" s="14"/>
      <c r="C116" s="14"/>
      <c r="D116" s="14">
        <f t="shared" si="28"/>
        <v>-0.05</v>
      </c>
      <c r="E116" s="14">
        <f t="shared" si="29"/>
        <v>-0.05</v>
      </c>
      <c r="F116" s="14">
        <f t="shared" si="30"/>
        <v>-0.05</v>
      </c>
      <c r="G116" s="14" t="s">
        <v>20</v>
      </c>
      <c r="I116" s="37" t="s">
        <v>1239</v>
      </c>
      <c r="J116" s="32" t="s">
        <v>331</v>
      </c>
      <c r="K116" s="32" t="s">
        <v>1409</v>
      </c>
      <c r="L116" s="32" t="s">
        <v>1318</v>
      </c>
      <c r="M116" s="32" t="s">
        <v>1414</v>
      </c>
      <c r="N116" s="32" t="s">
        <v>1415</v>
      </c>
      <c r="O116" s="22" t="s">
        <v>262</v>
      </c>
      <c r="P116" s="12"/>
      <c r="Q116" s="11"/>
      <c r="R116" s="15">
        <f t="shared" si="31"/>
        <v>6450</v>
      </c>
      <c r="S116" s="15">
        <f t="shared" si="32"/>
        <v>0</v>
      </c>
      <c r="T116" s="16">
        <f t="shared" si="33"/>
        <v>0</v>
      </c>
    </row>
    <row r="117" spans="1:20" ht="16.5" customHeight="1" x14ac:dyDescent="0.25">
      <c r="A117" s="14">
        <v>60</v>
      </c>
      <c r="B117" s="14"/>
      <c r="C117" s="14"/>
      <c r="D117" s="14">
        <f t="shared" si="28"/>
        <v>-0.05</v>
      </c>
      <c r="E117" s="14">
        <f t="shared" si="29"/>
        <v>-0.05</v>
      </c>
      <c r="F117" s="14">
        <f t="shared" si="30"/>
        <v>-0.05</v>
      </c>
      <c r="G117" s="14" t="s">
        <v>20</v>
      </c>
      <c r="I117" s="37" t="s">
        <v>1239</v>
      </c>
      <c r="J117" s="32" t="s">
        <v>331</v>
      </c>
      <c r="K117" s="32" t="s">
        <v>1409</v>
      </c>
      <c r="L117" s="32" t="s">
        <v>1416</v>
      </c>
      <c r="M117" s="32" t="s">
        <v>1417</v>
      </c>
      <c r="N117" s="32" t="s">
        <v>1933</v>
      </c>
      <c r="O117" s="22" t="s">
        <v>262</v>
      </c>
      <c r="P117" s="12"/>
      <c r="Q117" s="11"/>
      <c r="R117" s="15">
        <f t="shared" si="31"/>
        <v>60</v>
      </c>
      <c r="S117" s="15">
        <f t="shared" si="32"/>
        <v>0</v>
      </c>
      <c r="T117" s="16">
        <f t="shared" si="33"/>
        <v>0</v>
      </c>
    </row>
    <row r="118" spans="1:20" ht="16.5" customHeight="1" x14ac:dyDescent="0.25">
      <c r="A118" s="14">
        <v>60</v>
      </c>
      <c r="B118" s="14"/>
      <c r="C118" s="14"/>
      <c r="D118" s="14">
        <f t="shared" si="28"/>
        <v>-0.05</v>
      </c>
      <c r="E118" s="14">
        <f t="shared" si="29"/>
        <v>-0.05</v>
      </c>
      <c r="F118" s="14">
        <f t="shared" si="30"/>
        <v>-0.05</v>
      </c>
      <c r="G118" s="14" t="s">
        <v>20</v>
      </c>
      <c r="I118" s="37" t="s">
        <v>1239</v>
      </c>
      <c r="J118" s="32" t="s">
        <v>331</v>
      </c>
      <c r="K118" s="32" t="s">
        <v>1409</v>
      </c>
      <c r="L118" s="32" t="s">
        <v>1416</v>
      </c>
      <c r="M118" s="32" t="s">
        <v>1418</v>
      </c>
      <c r="N118" s="32" t="s">
        <v>1934</v>
      </c>
      <c r="O118" s="22" t="s">
        <v>262</v>
      </c>
      <c r="P118" s="12"/>
      <c r="Q118" s="11"/>
      <c r="R118" s="15">
        <f t="shared" si="31"/>
        <v>60</v>
      </c>
      <c r="S118" s="15">
        <f t="shared" si="32"/>
        <v>0</v>
      </c>
      <c r="T118" s="16">
        <f t="shared" si="33"/>
        <v>0</v>
      </c>
    </row>
    <row r="119" spans="1:20" ht="16.5" customHeight="1" x14ac:dyDescent="0.25">
      <c r="A119" s="14">
        <v>10</v>
      </c>
      <c r="B119" s="14"/>
      <c r="C119" s="14"/>
      <c r="D119" s="14">
        <f t="shared" si="28"/>
        <v>-0.05</v>
      </c>
      <c r="E119" s="14">
        <f t="shared" si="29"/>
        <v>-0.05</v>
      </c>
      <c r="F119" s="14">
        <f t="shared" si="30"/>
        <v>-0.05</v>
      </c>
      <c r="G119" s="14" t="s">
        <v>20</v>
      </c>
      <c r="I119" s="37" t="s">
        <v>1239</v>
      </c>
      <c r="J119" s="32" t="s">
        <v>331</v>
      </c>
      <c r="K119" s="32" t="s">
        <v>1409</v>
      </c>
      <c r="L119" s="32" t="s">
        <v>1416</v>
      </c>
      <c r="M119" s="32" t="s">
        <v>1419</v>
      </c>
      <c r="N119" s="32" t="s">
        <v>1935</v>
      </c>
      <c r="O119" s="22" t="s">
        <v>262</v>
      </c>
      <c r="P119" s="12"/>
      <c r="Q119" s="11"/>
      <c r="R119" s="15">
        <f t="shared" si="31"/>
        <v>10</v>
      </c>
      <c r="S119" s="15">
        <f t="shared" si="32"/>
        <v>0</v>
      </c>
      <c r="T119" s="16">
        <f t="shared" si="33"/>
        <v>0</v>
      </c>
    </row>
    <row r="120" spans="1:20" ht="16.5" customHeight="1" x14ac:dyDescent="0.25">
      <c r="A120" s="14">
        <v>30</v>
      </c>
      <c r="B120" s="14"/>
      <c r="C120" s="14"/>
      <c r="D120" s="14">
        <f t="shared" si="28"/>
        <v>-0.05</v>
      </c>
      <c r="E120" s="14">
        <f t="shared" si="29"/>
        <v>-0.05</v>
      </c>
      <c r="F120" s="14">
        <f t="shared" si="30"/>
        <v>-0.05</v>
      </c>
      <c r="G120" s="14" t="s">
        <v>20</v>
      </c>
      <c r="I120" s="37" t="s">
        <v>1239</v>
      </c>
      <c r="J120" s="32" t="s">
        <v>331</v>
      </c>
      <c r="K120" s="32" t="s">
        <v>1409</v>
      </c>
      <c r="L120" s="32" t="s">
        <v>1416</v>
      </c>
      <c r="M120" s="32" t="s">
        <v>1420</v>
      </c>
      <c r="N120" s="32" t="s">
        <v>1936</v>
      </c>
      <c r="O120" s="22" t="s">
        <v>262</v>
      </c>
      <c r="P120" s="12"/>
      <c r="Q120" s="11"/>
      <c r="R120" s="15">
        <f t="shared" si="31"/>
        <v>30</v>
      </c>
      <c r="S120" s="15">
        <f t="shared" si="32"/>
        <v>0</v>
      </c>
      <c r="T120" s="16">
        <f t="shared" si="33"/>
        <v>0</v>
      </c>
    </row>
    <row r="121" spans="1:20" ht="16.5" customHeight="1" x14ac:dyDescent="0.25">
      <c r="A121" s="14">
        <v>30</v>
      </c>
      <c r="B121" s="14"/>
      <c r="C121" s="14"/>
      <c r="D121" s="14">
        <f t="shared" ref="D121:D128" si="34">CEILING((C121*0.8),1)-0.05</f>
        <v>-0.05</v>
      </c>
      <c r="E121" s="14">
        <f t="shared" ref="E121:E128" si="35">CEILING((C121*0.7),1)-0.05</f>
        <v>-0.05</v>
      </c>
      <c r="F121" s="14">
        <f t="shared" ref="F121:F128" si="36">CEILING((C121*0.6),1)-0.05</f>
        <v>-0.05</v>
      </c>
      <c r="G121" s="14" t="s">
        <v>20</v>
      </c>
      <c r="I121" s="37" t="s">
        <v>1239</v>
      </c>
      <c r="J121" s="32" t="s">
        <v>331</v>
      </c>
      <c r="K121" s="32" t="s">
        <v>1409</v>
      </c>
      <c r="L121" s="32" t="s">
        <v>1416</v>
      </c>
      <c r="M121" s="32" t="s">
        <v>1421</v>
      </c>
      <c r="N121" s="32" t="s">
        <v>1937</v>
      </c>
      <c r="O121" s="22" t="s">
        <v>262</v>
      </c>
      <c r="P121" s="12"/>
      <c r="Q121" s="11"/>
      <c r="R121" s="15">
        <f t="shared" ref="R121:R128" si="37">A121</f>
        <v>30</v>
      </c>
      <c r="S121" s="15">
        <f t="shared" si="32"/>
        <v>0</v>
      </c>
      <c r="T121" s="16">
        <f t="shared" ref="T121:T128" si="38">IF(QUANTUM=1,C121,IF(QUANTUM=2,D121,IF(QUANTUM=3,E121,IF(QUANTUM=4,F121,IF(QUANTUM=5,G121)))))</f>
        <v>0</v>
      </c>
    </row>
    <row r="122" spans="1:20" ht="16.5" customHeight="1" x14ac:dyDescent="0.25">
      <c r="A122" s="14">
        <v>1095</v>
      </c>
      <c r="B122" s="14"/>
      <c r="C122" s="14"/>
      <c r="D122" s="14">
        <f t="shared" si="34"/>
        <v>-0.05</v>
      </c>
      <c r="E122" s="14">
        <f t="shared" si="35"/>
        <v>-0.05</v>
      </c>
      <c r="F122" s="14">
        <f t="shared" si="36"/>
        <v>-0.05</v>
      </c>
      <c r="G122" s="14" t="s">
        <v>20</v>
      </c>
      <c r="I122" s="37" t="s">
        <v>1239</v>
      </c>
      <c r="J122" s="32" t="s">
        <v>331</v>
      </c>
      <c r="K122" s="32" t="s">
        <v>1409</v>
      </c>
      <c r="L122" s="32" t="s">
        <v>1416</v>
      </c>
      <c r="M122" s="32" t="s">
        <v>1422</v>
      </c>
      <c r="N122" s="32" t="s">
        <v>1423</v>
      </c>
      <c r="O122" s="22" t="s">
        <v>262</v>
      </c>
      <c r="P122" s="12"/>
      <c r="Q122" s="11"/>
      <c r="R122" s="15">
        <f t="shared" si="37"/>
        <v>1095</v>
      </c>
      <c r="S122" s="15">
        <f t="shared" si="32"/>
        <v>0</v>
      </c>
      <c r="T122" s="16">
        <f t="shared" si="38"/>
        <v>0</v>
      </c>
    </row>
    <row r="123" spans="1:20" ht="16.5" customHeight="1" x14ac:dyDescent="0.25">
      <c r="A123" s="14">
        <v>20</v>
      </c>
      <c r="B123" s="14"/>
      <c r="C123" s="14"/>
      <c r="D123" s="14">
        <f t="shared" si="34"/>
        <v>-0.05</v>
      </c>
      <c r="E123" s="14">
        <f t="shared" si="35"/>
        <v>-0.05</v>
      </c>
      <c r="F123" s="14">
        <f t="shared" si="36"/>
        <v>-0.05</v>
      </c>
      <c r="G123" s="14" t="s">
        <v>20</v>
      </c>
      <c r="I123" s="37" t="s">
        <v>1239</v>
      </c>
      <c r="J123" s="32" t="s">
        <v>331</v>
      </c>
      <c r="K123" s="32" t="s">
        <v>1409</v>
      </c>
      <c r="L123" s="32" t="s">
        <v>1424</v>
      </c>
      <c r="M123" s="32" t="s">
        <v>1425</v>
      </c>
      <c r="N123" s="32" t="s">
        <v>1938</v>
      </c>
      <c r="O123" s="22" t="s">
        <v>262</v>
      </c>
      <c r="P123" s="12"/>
      <c r="Q123" s="11"/>
      <c r="R123" s="15">
        <f t="shared" si="37"/>
        <v>20</v>
      </c>
      <c r="S123" s="15">
        <f t="shared" si="32"/>
        <v>0</v>
      </c>
      <c r="T123" s="16">
        <f t="shared" si="38"/>
        <v>0</v>
      </c>
    </row>
    <row r="124" spans="1:20" ht="16.5" customHeight="1" x14ac:dyDescent="0.25">
      <c r="A124" s="14">
        <v>20</v>
      </c>
      <c r="B124" s="14"/>
      <c r="C124" s="14"/>
      <c r="D124" s="14">
        <f t="shared" si="34"/>
        <v>-0.05</v>
      </c>
      <c r="E124" s="14">
        <f t="shared" si="35"/>
        <v>-0.05</v>
      </c>
      <c r="F124" s="14">
        <f t="shared" si="36"/>
        <v>-0.05</v>
      </c>
      <c r="G124" s="14" t="s">
        <v>20</v>
      </c>
      <c r="I124" s="37" t="s">
        <v>1239</v>
      </c>
      <c r="J124" s="32" t="s">
        <v>331</v>
      </c>
      <c r="K124" s="32" t="s">
        <v>1409</v>
      </c>
      <c r="L124" s="32" t="s">
        <v>1424</v>
      </c>
      <c r="M124" s="32" t="s">
        <v>1426</v>
      </c>
      <c r="N124" s="32" t="s">
        <v>1939</v>
      </c>
      <c r="O124" s="22" t="s">
        <v>262</v>
      </c>
      <c r="P124" s="12"/>
      <c r="Q124" s="11"/>
      <c r="R124" s="15">
        <f t="shared" si="37"/>
        <v>20</v>
      </c>
      <c r="S124" s="15">
        <f t="shared" si="32"/>
        <v>0</v>
      </c>
      <c r="T124" s="16">
        <f t="shared" si="38"/>
        <v>0</v>
      </c>
    </row>
    <row r="125" spans="1:20" ht="16.5" customHeight="1" x14ac:dyDescent="0.25">
      <c r="A125" s="14">
        <v>15</v>
      </c>
      <c r="B125" s="14"/>
      <c r="C125" s="14"/>
      <c r="D125" s="14">
        <f t="shared" si="34"/>
        <v>-0.05</v>
      </c>
      <c r="E125" s="14">
        <f t="shared" si="35"/>
        <v>-0.05</v>
      </c>
      <c r="F125" s="14">
        <f t="shared" si="36"/>
        <v>-0.05</v>
      </c>
      <c r="G125" s="14" t="s">
        <v>20</v>
      </c>
      <c r="I125" s="37" t="s">
        <v>1239</v>
      </c>
      <c r="J125" s="32" t="s">
        <v>331</v>
      </c>
      <c r="K125" s="32" t="s">
        <v>1409</v>
      </c>
      <c r="L125" s="32" t="s">
        <v>1424</v>
      </c>
      <c r="M125" s="32" t="s">
        <v>1427</v>
      </c>
      <c r="N125" s="32" t="s">
        <v>1940</v>
      </c>
      <c r="O125" s="22" t="s">
        <v>262</v>
      </c>
      <c r="P125" s="12"/>
      <c r="Q125" s="11"/>
      <c r="R125" s="15">
        <f t="shared" si="37"/>
        <v>15</v>
      </c>
      <c r="S125" s="15">
        <f t="shared" si="32"/>
        <v>0</v>
      </c>
      <c r="T125" s="16">
        <f t="shared" si="38"/>
        <v>0</v>
      </c>
    </row>
    <row r="126" spans="1:20" ht="16.5" customHeight="1" x14ac:dyDescent="0.25">
      <c r="A126" s="14">
        <v>50</v>
      </c>
      <c r="B126" s="14"/>
      <c r="C126" s="14"/>
      <c r="D126" s="14">
        <f t="shared" si="34"/>
        <v>-0.05</v>
      </c>
      <c r="E126" s="14">
        <f t="shared" si="35"/>
        <v>-0.05</v>
      </c>
      <c r="F126" s="14">
        <f t="shared" si="36"/>
        <v>-0.05</v>
      </c>
      <c r="G126" s="14" t="s">
        <v>20</v>
      </c>
      <c r="I126" s="37" t="s">
        <v>1239</v>
      </c>
      <c r="J126" s="32" t="s">
        <v>331</v>
      </c>
      <c r="K126" s="32" t="s">
        <v>1409</v>
      </c>
      <c r="L126" s="32" t="s">
        <v>1331</v>
      </c>
      <c r="M126" s="32" t="s">
        <v>1428</v>
      </c>
      <c r="N126" s="32" t="s">
        <v>1941</v>
      </c>
      <c r="O126" s="22" t="s">
        <v>262</v>
      </c>
      <c r="P126" s="12"/>
      <c r="Q126" s="11"/>
      <c r="R126" s="15">
        <f t="shared" si="37"/>
        <v>50</v>
      </c>
      <c r="S126" s="15">
        <f t="shared" si="32"/>
        <v>0</v>
      </c>
      <c r="T126" s="16">
        <f t="shared" si="38"/>
        <v>0</v>
      </c>
    </row>
    <row r="127" spans="1:20" ht="16.5" customHeight="1" x14ac:dyDescent="0.25">
      <c r="A127" s="14">
        <v>670</v>
      </c>
      <c r="B127" s="14"/>
      <c r="C127" s="14"/>
      <c r="D127" s="14">
        <f t="shared" si="34"/>
        <v>-0.05</v>
      </c>
      <c r="E127" s="14">
        <f t="shared" si="35"/>
        <v>-0.05</v>
      </c>
      <c r="F127" s="14">
        <f t="shared" si="36"/>
        <v>-0.05</v>
      </c>
      <c r="G127" s="14" t="s">
        <v>20</v>
      </c>
      <c r="I127" s="37" t="s">
        <v>1239</v>
      </c>
      <c r="J127" s="32" t="s">
        <v>331</v>
      </c>
      <c r="K127" s="32" t="s">
        <v>1409</v>
      </c>
      <c r="L127" s="32" t="s">
        <v>1331</v>
      </c>
      <c r="M127" s="32" t="s">
        <v>1429</v>
      </c>
      <c r="N127" s="32" t="s">
        <v>1430</v>
      </c>
      <c r="O127" s="22" t="s">
        <v>262</v>
      </c>
      <c r="P127" s="12"/>
      <c r="Q127" s="11"/>
      <c r="R127" s="15">
        <f t="shared" si="37"/>
        <v>670</v>
      </c>
      <c r="S127" s="15">
        <f t="shared" si="32"/>
        <v>0</v>
      </c>
      <c r="T127" s="16">
        <f t="shared" si="38"/>
        <v>0</v>
      </c>
    </row>
    <row r="128" spans="1:20" ht="16.5" customHeight="1" x14ac:dyDescent="0.25">
      <c r="A128" s="14">
        <v>250</v>
      </c>
      <c r="B128" s="14"/>
      <c r="C128" s="14"/>
      <c r="D128" s="14">
        <f t="shared" si="34"/>
        <v>-0.05</v>
      </c>
      <c r="E128" s="14">
        <f t="shared" si="35"/>
        <v>-0.05</v>
      </c>
      <c r="F128" s="14">
        <f t="shared" si="36"/>
        <v>-0.05</v>
      </c>
      <c r="G128" s="14" t="s">
        <v>20</v>
      </c>
      <c r="I128" s="37" t="s">
        <v>1239</v>
      </c>
      <c r="J128" s="32" t="s">
        <v>331</v>
      </c>
      <c r="K128" s="32" t="s">
        <v>1409</v>
      </c>
      <c r="L128" s="32" t="s">
        <v>1331</v>
      </c>
      <c r="M128" s="32" t="s">
        <v>1431</v>
      </c>
      <c r="N128" s="32" t="s">
        <v>1432</v>
      </c>
      <c r="O128" s="22" t="s">
        <v>262</v>
      </c>
      <c r="P128" s="12"/>
      <c r="Q128" s="11"/>
      <c r="R128" s="15">
        <f t="shared" si="37"/>
        <v>250</v>
      </c>
      <c r="S128" s="15">
        <f t="shared" si="32"/>
        <v>0</v>
      </c>
      <c r="T128" s="16">
        <f t="shared" si="38"/>
        <v>0</v>
      </c>
    </row>
    <row r="129" spans="1:20" ht="16.5" customHeight="1" x14ac:dyDescent="0.25">
      <c r="A129" s="14">
        <v>200</v>
      </c>
      <c r="B129" s="14"/>
      <c r="C129" s="14"/>
      <c r="D129" s="14">
        <f t="shared" ref="D129:D137" si="39">CEILING((C129*0.8),1)-0.05</f>
        <v>-0.05</v>
      </c>
      <c r="E129" s="14">
        <f t="shared" ref="E129:E137" si="40">CEILING((C129*0.7),1)-0.05</f>
        <v>-0.05</v>
      </c>
      <c r="F129" s="14">
        <f t="shared" ref="F129:F137" si="41">CEILING((C129*0.6),1)-0.05</f>
        <v>-0.05</v>
      </c>
      <c r="G129" s="14" t="s">
        <v>20</v>
      </c>
      <c r="I129" s="37" t="s">
        <v>1239</v>
      </c>
      <c r="J129" s="32" t="s">
        <v>331</v>
      </c>
      <c r="K129" s="32" t="s">
        <v>1409</v>
      </c>
      <c r="L129" s="32" t="s">
        <v>1331</v>
      </c>
      <c r="M129" s="32" t="s">
        <v>1433</v>
      </c>
      <c r="N129" s="32" t="s">
        <v>1434</v>
      </c>
      <c r="O129" s="22" t="s">
        <v>262</v>
      </c>
      <c r="P129" s="12"/>
      <c r="Q129" s="11"/>
      <c r="R129" s="15">
        <f t="shared" ref="R129:R137" si="42">A129</f>
        <v>200</v>
      </c>
      <c r="S129" s="15">
        <f t="shared" ref="S129:S137" si="43">B129</f>
        <v>0</v>
      </c>
      <c r="T129" s="16">
        <f t="shared" ref="T129:T137" si="44">IF(QUANTUM=1,C129,IF(QUANTUM=2,D129,IF(QUANTUM=3,E129,IF(QUANTUM=4,F129,IF(QUANTUM=5,G129)))))</f>
        <v>0</v>
      </c>
    </row>
    <row r="130" spans="1:20" ht="16.5" customHeight="1" x14ac:dyDescent="0.25">
      <c r="A130" s="14">
        <v>75</v>
      </c>
      <c r="B130" s="14"/>
      <c r="C130" s="14"/>
      <c r="D130" s="14">
        <f t="shared" si="39"/>
        <v>-0.05</v>
      </c>
      <c r="E130" s="14">
        <f t="shared" si="40"/>
        <v>-0.05</v>
      </c>
      <c r="F130" s="14">
        <f t="shared" si="41"/>
        <v>-0.05</v>
      </c>
      <c r="G130" s="14" t="s">
        <v>20</v>
      </c>
      <c r="I130" s="37" t="s">
        <v>1239</v>
      </c>
      <c r="J130" s="32" t="s">
        <v>331</v>
      </c>
      <c r="K130" s="32" t="s">
        <v>1409</v>
      </c>
      <c r="L130" s="32" t="s">
        <v>1331</v>
      </c>
      <c r="M130" s="32" t="s">
        <v>1435</v>
      </c>
      <c r="N130" s="32" t="s">
        <v>1436</v>
      </c>
      <c r="O130" s="22" t="s">
        <v>262</v>
      </c>
      <c r="P130" s="12"/>
      <c r="Q130" s="11"/>
      <c r="R130" s="15">
        <f t="shared" si="42"/>
        <v>75</v>
      </c>
      <c r="S130" s="15">
        <f t="shared" si="43"/>
        <v>0</v>
      </c>
      <c r="T130" s="16">
        <f t="shared" si="44"/>
        <v>0</v>
      </c>
    </row>
    <row r="131" spans="1:20" ht="16.5" customHeight="1" x14ac:dyDescent="0.25">
      <c r="A131" s="14">
        <v>20</v>
      </c>
      <c r="B131" s="14"/>
      <c r="C131" s="14"/>
      <c r="D131" s="14">
        <f t="shared" ref="D131" si="45">CEILING((C131*0.8),1)-0.05</f>
        <v>-0.05</v>
      </c>
      <c r="E131" s="14">
        <f t="shared" ref="E131" si="46">CEILING((C131*0.7),1)-0.05</f>
        <v>-0.05</v>
      </c>
      <c r="F131" s="14">
        <f t="shared" ref="F131" si="47">CEILING((C131*0.6),1)-0.05</f>
        <v>-0.05</v>
      </c>
      <c r="G131" s="14" t="s">
        <v>20</v>
      </c>
      <c r="I131" s="37" t="s">
        <v>1239</v>
      </c>
      <c r="J131" s="32" t="s">
        <v>331</v>
      </c>
      <c r="K131" s="32" t="s">
        <v>1409</v>
      </c>
      <c r="L131" s="32" t="s">
        <v>1437</v>
      </c>
      <c r="M131" s="32" t="s">
        <v>1438</v>
      </c>
      <c r="N131" s="32" t="s">
        <v>2011</v>
      </c>
      <c r="O131" s="22" t="s">
        <v>262</v>
      </c>
      <c r="P131" s="12"/>
      <c r="Q131" s="11"/>
      <c r="R131" s="15">
        <f t="shared" ref="R131" si="48">A131</f>
        <v>20</v>
      </c>
      <c r="S131" s="15">
        <f t="shared" ref="S131" si="49">B131</f>
        <v>0</v>
      </c>
      <c r="T131" s="16">
        <f t="shared" ref="T131" si="50">IF(QUANTUM=1,C131,IF(QUANTUM=2,D131,IF(QUANTUM=3,E131,IF(QUANTUM=4,F131,IF(QUANTUM=5,G131)))))</f>
        <v>0</v>
      </c>
    </row>
    <row r="132" spans="1:20" ht="16.5" customHeight="1" x14ac:dyDescent="0.25">
      <c r="A132" s="14">
        <v>20</v>
      </c>
      <c r="B132" s="14"/>
      <c r="C132" s="14"/>
      <c r="D132" s="14">
        <f t="shared" si="39"/>
        <v>-0.05</v>
      </c>
      <c r="E132" s="14">
        <f t="shared" si="40"/>
        <v>-0.05</v>
      </c>
      <c r="F132" s="14">
        <f t="shared" si="41"/>
        <v>-0.05</v>
      </c>
      <c r="G132" s="14" t="s">
        <v>20</v>
      </c>
      <c r="I132" s="37" t="s">
        <v>1239</v>
      </c>
      <c r="J132" s="32" t="s">
        <v>331</v>
      </c>
      <c r="K132" s="32" t="s">
        <v>1409</v>
      </c>
      <c r="L132" s="32" t="s">
        <v>1437</v>
      </c>
      <c r="M132" s="32" t="s">
        <v>1439</v>
      </c>
      <c r="N132" s="32" t="s">
        <v>2012</v>
      </c>
      <c r="O132" s="22" t="s">
        <v>262</v>
      </c>
      <c r="P132" s="12"/>
      <c r="Q132" s="11"/>
      <c r="R132" s="15">
        <f t="shared" si="42"/>
        <v>20</v>
      </c>
      <c r="S132" s="15">
        <f t="shared" si="43"/>
        <v>0</v>
      </c>
      <c r="T132" s="16">
        <f t="shared" si="44"/>
        <v>0</v>
      </c>
    </row>
    <row r="133" spans="1:20" ht="16.5" customHeight="1" x14ac:dyDescent="0.25">
      <c r="A133" s="14">
        <v>3600</v>
      </c>
      <c r="B133" s="14"/>
      <c r="C133" s="14"/>
      <c r="D133" s="14">
        <f t="shared" si="39"/>
        <v>-0.05</v>
      </c>
      <c r="E133" s="14">
        <f t="shared" si="40"/>
        <v>-0.05</v>
      </c>
      <c r="F133" s="14">
        <f t="shared" si="41"/>
        <v>-0.05</v>
      </c>
      <c r="G133" s="14" t="s">
        <v>20</v>
      </c>
      <c r="I133" s="37" t="s">
        <v>1239</v>
      </c>
      <c r="J133" s="32" t="s">
        <v>331</v>
      </c>
      <c r="K133" s="32" t="s">
        <v>1409</v>
      </c>
      <c r="L133" s="32" t="s">
        <v>1437</v>
      </c>
      <c r="M133" s="32" t="s">
        <v>1440</v>
      </c>
      <c r="N133" s="32" t="s">
        <v>1441</v>
      </c>
      <c r="O133" s="22" t="s">
        <v>262</v>
      </c>
      <c r="P133" s="12"/>
      <c r="Q133" s="11"/>
      <c r="R133" s="15">
        <f t="shared" si="42"/>
        <v>3600</v>
      </c>
      <c r="S133" s="15">
        <f t="shared" si="43"/>
        <v>0</v>
      </c>
      <c r="T133" s="16">
        <f t="shared" si="44"/>
        <v>0</v>
      </c>
    </row>
    <row r="134" spans="1:20" ht="16.5" customHeight="1" x14ac:dyDescent="0.25">
      <c r="A134" s="14">
        <v>35</v>
      </c>
      <c r="B134" s="14"/>
      <c r="C134" s="14"/>
      <c r="D134" s="14">
        <f t="shared" si="39"/>
        <v>-0.05</v>
      </c>
      <c r="E134" s="14">
        <f t="shared" si="40"/>
        <v>-0.05</v>
      </c>
      <c r="F134" s="14">
        <f t="shared" si="41"/>
        <v>-0.05</v>
      </c>
      <c r="G134" s="14" t="s">
        <v>20</v>
      </c>
      <c r="I134" s="37" t="s">
        <v>1239</v>
      </c>
      <c r="J134" s="32" t="s">
        <v>331</v>
      </c>
      <c r="K134" s="32" t="s">
        <v>1409</v>
      </c>
      <c r="L134" s="32" t="s">
        <v>1437</v>
      </c>
      <c r="M134" s="32" t="s">
        <v>1442</v>
      </c>
      <c r="N134" s="32" t="s">
        <v>1443</v>
      </c>
      <c r="O134" s="22" t="s">
        <v>262</v>
      </c>
      <c r="P134" s="12"/>
      <c r="Q134" s="11"/>
      <c r="R134" s="15">
        <f t="shared" si="42"/>
        <v>35</v>
      </c>
      <c r="S134" s="15">
        <f t="shared" si="43"/>
        <v>0</v>
      </c>
      <c r="T134" s="16">
        <f t="shared" si="44"/>
        <v>0</v>
      </c>
    </row>
    <row r="135" spans="1:20" ht="16.5" customHeight="1" x14ac:dyDescent="0.25">
      <c r="A135" s="14">
        <v>5</v>
      </c>
      <c r="B135" s="14">
        <v>9.9499999999999993</v>
      </c>
      <c r="C135" s="14">
        <v>9.9499999999999993</v>
      </c>
      <c r="D135" s="14">
        <f t="shared" si="39"/>
        <v>7.95</v>
      </c>
      <c r="E135" s="14">
        <f t="shared" si="40"/>
        <v>6.95</v>
      </c>
      <c r="F135" s="14">
        <f t="shared" si="41"/>
        <v>5.95</v>
      </c>
      <c r="G135" s="14" t="s">
        <v>20</v>
      </c>
      <c r="I135" s="37" t="s">
        <v>1239</v>
      </c>
      <c r="J135" s="32" t="s">
        <v>331</v>
      </c>
      <c r="K135" s="32" t="s">
        <v>1444</v>
      </c>
      <c r="L135" s="32" t="s">
        <v>1445</v>
      </c>
      <c r="M135" s="32" t="s">
        <v>1446</v>
      </c>
      <c r="N135" s="32" t="s">
        <v>1942</v>
      </c>
      <c r="O135" s="22" t="s">
        <v>262</v>
      </c>
      <c r="P135" s="12"/>
      <c r="Q135" s="11"/>
      <c r="R135" s="15">
        <f t="shared" si="42"/>
        <v>5</v>
      </c>
      <c r="S135" s="15">
        <f t="shared" si="43"/>
        <v>9.9499999999999993</v>
      </c>
      <c r="T135" s="16">
        <f t="shared" si="44"/>
        <v>9.9499999999999993</v>
      </c>
    </row>
    <row r="136" spans="1:20" ht="16.5" customHeight="1" x14ac:dyDescent="0.25">
      <c r="A136" s="14">
        <v>5</v>
      </c>
      <c r="B136" s="14">
        <v>9.9499999999999993</v>
      </c>
      <c r="C136" s="14">
        <v>9.9499999999999993</v>
      </c>
      <c r="D136" s="14">
        <f t="shared" si="39"/>
        <v>7.95</v>
      </c>
      <c r="E136" s="14">
        <f t="shared" si="40"/>
        <v>6.95</v>
      </c>
      <c r="F136" s="14">
        <f t="shared" si="41"/>
        <v>5.95</v>
      </c>
      <c r="G136" s="14" t="s">
        <v>20</v>
      </c>
      <c r="I136" s="37" t="s">
        <v>1239</v>
      </c>
      <c r="J136" s="32" t="s">
        <v>331</v>
      </c>
      <c r="K136" s="32" t="s">
        <v>1444</v>
      </c>
      <c r="L136" s="32" t="s">
        <v>1445</v>
      </c>
      <c r="M136" s="32" t="s">
        <v>1447</v>
      </c>
      <c r="N136" s="32" t="s">
        <v>1943</v>
      </c>
      <c r="O136" s="22" t="s">
        <v>262</v>
      </c>
      <c r="P136" s="12"/>
      <c r="Q136" s="11"/>
      <c r="R136" s="15">
        <f t="shared" si="42"/>
        <v>5</v>
      </c>
      <c r="S136" s="15">
        <f t="shared" si="43"/>
        <v>9.9499999999999993</v>
      </c>
      <c r="T136" s="16">
        <f t="shared" si="44"/>
        <v>9.9499999999999993</v>
      </c>
    </row>
    <row r="137" spans="1:20" ht="16.5" customHeight="1" x14ac:dyDescent="0.25">
      <c r="A137" s="14">
        <v>15</v>
      </c>
      <c r="B137" s="14">
        <v>30</v>
      </c>
      <c r="C137" s="14">
        <v>30</v>
      </c>
      <c r="D137" s="14">
        <f t="shared" si="39"/>
        <v>23.95</v>
      </c>
      <c r="E137" s="14">
        <f t="shared" si="40"/>
        <v>20.95</v>
      </c>
      <c r="F137" s="14">
        <f t="shared" si="41"/>
        <v>17.95</v>
      </c>
      <c r="G137" s="14" t="s">
        <v>20</v>
      </c>
      <c r="I137" s="37" t="s">
        <v>1239</v>
      </c>
      <c r="J137" s="32" t="s">
        <v>331</v>
      </c>
      <c r="K137" s="32" t="s">
        <v>1444</v>
      </c>
      <c r="L137" s="32" t="s">
        <v>1445</v>
      </c>
      <c r="M137" s="32" t="s">
        <v>1448</v>
      </c>
      <c r="N137" s="32" t="s">
        <v>1944</v>
      </c>
      <c r="O137" s="22" t="s">
        <v>262</v>
      </c>
      <c r="P137" s="12"/>
      <c r="Q137" s="11"/>
      <c r="R137" s="15">
        <f t="shared" si="42"/>
        <v>15</v>
      </c>
      <c r="S137" s="15">
        <f t="shared" si="43"/>
        <v>30</v>
      </c>
      <c r="T137" s="16">
        <f t="shared" si="44"/>
        <v>30</v>
      </c>
    </row>
    <row r="138" spans="1:20" ht="16.5" customHeight="1" x14ac:dyDescent="0.25">
      <c r="A138" s="14">
        <v>15</v>
      </c>
      <c r="B138" s="14">
        <v>30</v>
      </c>
      <c r="C138" s="14">
        <v>30</v>
      </c>
      <c r="D138" s="14">
        <f t="shared" ref="D138:D169" si="51">CEILING((C138*0.8),1)-0.05</f>
        <v>23.95</v>
      </c>
      <c r="E138" s="14">
        <f t="shared" ref="E138:E169" si="52">CEILING((C138*0.7),1)-0.05</f>
        <v>20.95</v>
      </c>
      <c r="F138" s="14">
        <f t="shared" ref="F138:F169" si="53">CEILING((C138*0.6),1)-0.05</f>
        <v>17.95</v>
      </c>
      <c r="G138" s="14" t="s">
        <v>20</v>
      </c>
      <c r="I138" s="37" t="s">
        <v>1239</v>
      </c>
      <c r="J138" s="32" t="s">
        <v>331</v>
      </c>
      <c r="K138" s="32" t="s">
        <v>1444</v>
      </c>
      <c r="L138" s="32" t="s">
        <v>1445</v>
      </c>
      <c r="M138" s="32" t="s">
        <v>1449</v>
      </c>
      <c r="N138" s="32" t="s">
        <v>1945</v>
      </c>
      <c r="O138" s="22" t="s">
        <v>262</v>
      </c>
      <c r="P138" s="12"/>
      <c r="Q138" s="11"/>
      <c r="R138" s="15">
        <f t="shared" ref="R138:R169" si="54">A138</f>
        <v>15</v>
      </c>
      <c r="S138" s="15">
        <f t="shared" ref="S138:S169" si="55">B138</f>
        <v>30</v>
      </c>
      <c r="T138" s="16">
        <f t="shared" ref="T138:T169" si="56">IF(QUANTUM=1,C138,IF(QUANTUM=2,D138,IF(QUANTUM=3,E138,IF(QUANTUM=4,F138,IF(QUANTUM=5,G138)))))</f>
        <v>30</v>
      </c>
    </row>
    <row r="139" spans="1:20" ht="16.5" customHeight="1" x14ac:dyDescent="0.25">
      <c r="A139" s="14">
        <v>15</v>
      </c>
      <c r="B139" s="14">
        <v>30</v>
      </c>
      <c r="C139" s="14">
        <v>30</v>
      </c>
      <c r="D139" s="14">
        <f t="shared" si="51"/>
        <v>23.95</v>
      </c>
      <c r="E139" s="14">
        <f t="shared" si="52"/>
        <v>20.95</v>
      </c>
      <c r="F139" s="14">
        <f t="shared" si="53"/>
        <v>17.95</v>
      </c>
      <c r="G139" s="14" t="s">
        <v>20</v>
      </c>
      <c r="I139" s="37" t="s">
        <v>1239</v>
      </c>
      <c r="J139" s="32" t="s">
        <v>331</v>
      </c>
      <c r="K139" s="32" t="s">
        <v>1444</v>
      </c>
      <c r="L139" s="32" t="s">
        <v>1445</v>
      </c>
      <c r="M139" s="32" t="s">
        <v>1450</v>
      </c>
      <c r="N139" s="32" t="s">
        <v>1946</v>
      </c>
      <c r="O139" s="22" t="s">
        <v>262</v>
      </c>
      <c r="P139" s="12"/>
      <c r="Q139" s="11"/>
      <c r="R139" s="15">
        <f t="shared" si="54"/>
        <v>15</v>
      </c>
      <c r="S139" s="15">
        <f t="shared" si="55"/>
        <v>30</v>
      </c>
      <c r="T139" s="16">
        <f t="shared" si="56"/>
        <v>30</v>
      </c>
    </row>
    <row r="140" spans="1:20" ht="16.5" customHeight="1" x14ac:dyDescent="0.25">
      <c r="A140" s="14">
        <v>15</v>
      </c>
      <c r="B140" s="14">
        <v>30</v>
      </c>
      <c r="C140" s="14">
        <v>30</v>
      </c>
      <c r="D140" s="14">
        <f t="shared" si="51"/>
        <v>23.95</v>
      </c>
      <c r="E140" s="14">
        <f t="shared" si="52"/>
        <v>20.95</v>
      </c>
      <c r="F140" s="14">
        <f t="shared" si="53"/>
        <v>17.95</v>
      </c>
      <c r="G140" s="14" t="s">
        <v>20</v>
      </c>
      <c r="I140" s="37" t="s">
        <v>1239</v>
      </c>
      <c r="J140" s="32" t="s">
        <v>331</v>
      </c>
      <c r="K140" s="32" t="s">
        <v>1444</v>
      </c>
      <c r="L140" s="32" t="s">
        <v>1445</v>
      </c>
      <c r="M140" s="32" t="s">
        <v>1451</v>
      </c>
      <c r="N140" s="32" t="s">
        <v>1947</v>
      </c>
      <c r="O140" s="22" t="s">
        <v>262</v>
      </c>
      <c r="P140" s="12"/>
      <c r="Q140" s="11"/>
      <c r="R140" s="15">
        <f t="shared" si="54"/>
        <v>15</v>
      </c>
      <c r="S140" s="15">
        <f t="shared" si="55"/>
        <v>30</v>
      </c>
      <c r="T140" s="16">
        <f t="shared" si="56"/>
        <v>30</v>
      </c>
    </row>
    <row r="141" spans="1:20" ht="16.5" customHeight="1" x14ac:dyDescent="0.25">
      <c r="A141" s="14">
        <v>8</v>
      </c>
      <c r="B141" s="14">
        <v>16</v>
      </c>
      <c r="C141" s="14">
        <v>16</v>
      </c>
      <c r="D141" s="14">
        <f t="shared" si="51"/>
        <v>12.95</v>
      </c>
      <c r="E141" s="14">
        <f t="shared" si="52"/>
        <v>11.95</v>
      </c>
      <c r="F141" s="14">
        <f t="shared" si="53"/>
        <v>9.9499999999999993</v>
      </c>
      <c r="G141" s="14" t="s">
        <v>20</v>
      </c>
      <c r="I141" s="37" t="s">
        <v>1239</v>
      </c>
      <c r="J141" s="32" t="s">
        <v>331</v>
      </c>
      <c r="K141" s="32" t="s">
        <v>1444</v>
      </c>
      <c r="L141" s="32" t="s">
        <v>1445</v>
      </c>
      <c r="M141" s="32" t="s">
        <v>1452</v>
      </c>
      <c r="N141" s="32" t="s">
        <v>1948</v>
      </c>
      <c r="O141" s="22" t="s">
        <v>262</v>
      </c>
      <c r="P141" s="12"/>
      <c r="Q141" s="11"/>
      <c r="R141" s="15">
        <f t="shared" si="54"/>
        <v>8</v>
      </c>
      <c r="S141" s="15">
        <f t="shared" si="55"/>
        <v>16</v>
      </c>
      <c r="T141" s="16">
        <f t="shared" si="56"/>
        <v>16</v>
      </c>
    </row>
    <row r="142" spans="1:20" ht="16.5" customHeight="1" x14ac:dyDescent="0.25">
      <c r="A142" s="14">
        <v>8</v>
      </c>
      <c r="B142" s="14">
        <v>16</v>
      </c>
      <c r="C142" s="14">
        <v>16</v>
      </c>
      <c r="D142" s="14">
        <f t="shared" si="51"/>
        <v>12.95</v>
      </c>
      <c r="E142" s="14">
        <f t="shared" si="52"/>
        <v>11.95</v>
      </c>
      <c r="F142" s="14">
        <f t="shared" si="53"/>
        <v>9.9499999999999993</v>
      </c>
      <c r="G142" s="14" t="s">
        <v>20</v>
      </c>
      <c r="I142" s="37" t="s">
        <v>1239</v>
      </c>
      <c r="J142" s="32" t="s">
        <v>331</v>
      </c>
      <c r="K142" s="32" t="s">
        <v>1444</v>
      </c>
      <c r="L142" s="32" t="s">
        <v>1445</v>
      </c>
      <c r="M142" s="32" t="s">
        <v>1453</v>
      </c>
      <c r="N142" s="32" t="s">
        <v>1949</v>
      </c>
      <c r="O142" s="22" t="s">
        <v>262</v>
      </c>
      <c r="P142" s="12"/>
      <c r="Q142" s="11"/>
      <c r="R142" s="15">
        <f t="shared" si="54"/>
        <v>8</v>
      </c>
      <c r="S142" s="15">
        <f t="shared" si="55"/>
        <v>16</v>
      </c>
      <c r="T142" s="16">
        <f t="shared" si="56"/>
        <v>16</v>
      </c>
    </row>
    <row r="143" spans="1:20" ht="16.5" customHeight="1" x14ac:dyDescent="0.25">
      <c r="A143" s="14">
        <v>30</v>
      </c>
      <c r="B143" s="14">
        <v>60</v>
      </c>
      <c r="C143" s="14">
        <v>60</v>
      </c>
      <c r="D143" s="14">
        <f t="shared" si="51"/>
        <v>47.95</v>
      </c>
      <c r="E143" s="14">
        <f t="shared" si="52"/>
        <v>41.95</v>
      </c>
      <c r="F143" s="14">
        <f t="shared" si="53"/>
        <v>35.950000000000003</v>
      </c>
      <c r="G143" s="14" t="s">
        <v>20</v>
      </c>
      <c r="I143" s="37" t="s">
        <v>1239</v>
      </c>
      <c r="J143" s="32" t="s">
        <v>331</v>
      </c>
      <c r="K143" s="32" t="s">
        <v>1444</v>
      </c>
      <c r="L143" s="32" t="s">
        <v>1445</v>
      </c>
      <c r="M143" s="32" t="s">
        <v>1454</v>
      </c>
      <c r="N143" s="32" t="s">
        <v>1950</v>
      </c>
      <c r="O143" s="22" t="s">
        <v>262</v>
      </c>
      <c r="P143" s="12"/>
      <c r="Q143" s="11"/>
      <c r="R143" s="15">
        <f t="shared" si="54"/>
        <v>30</v>
      </c>
      <c r="S143" s="15">
        <f t="shared" si="55"/>
        <v>60</v>
      </c>
      <c r="T143" s="16">
        <f t="shared" si="56"/>
        <v>60</v>
      </c>
    </row>
    <row r="144" spans="1:20" ht="16.5" customHeight="1" x14ac:dyDescent="0.25">
      <c r="A144" s="14">
        <v>30</v>
      </c>
      <c r="B144" s="14">
        <v>60</v>
      </c>
      <c r="C144" s="14">
        <v>60</v>
      </c>
      <c r="D144" s="14">
        <f t="shared" si="51"/>
        <v>47.95</v>
      </c>
      <c r="E144" s="14">
        <f t="shared" si="52"/>
        <v>41.95</v>
      </c>
      <c r="F144" s="14">
        <f t="shared" si="53"/>
        <v>35.950000000000003</v>
      </c>
      <c r="G144" s="14" t="s">
        <v>20</v>
      </c>
      <c r="I144" s="37" t="s">
        <v>1239</v>
      </c>
      <c r="J144" s="32" t="s">
        <v>331</v>
      </c>
      <c r="K144" s="32" t="s">
        <v>1444</v>
      </c>
      <c r="L144" s="32" t="s">
        <v>1445</v>
      </c>
      <c r="M144" s="32" t="s">
        <v>1455</v>
      </c>
      <c r="N144" s="32" t="s">
        <v>1951</v>
      </c>
      <c r="O144" s="22" t="s">
        <v>262</v>
      </c>
      <c r="P144" s="12"/>
      <c r="Q144" s="11"/>
      <c r="R144" s="15">
        <f t="shared" si="54"/>
        <v>30</v>
      </c>
      <c r="S144" s="15">
        <f t="shared" si="55"/>
        <v>60</v>
      </c>
      <c r="T144" s="16">
        <f t="shared" si="56"/>
        <v>60</v>
      </c>
    </row>
    <row r="145" spans="1:20" ht="16.5" customHeight="1" x14ac:dyDescent="0.25">
      <c r="A145" s="14">
        <v>8</v>
      </c>
      <c r="B145" s="14">
        <v>16</v>
      </c>
      <c r="C145" s="14">
        <v>16</v>
      </c>
      <c r="D145" s="14">
        <f t="shared" si="51"/>
        <v>12.95</v>
      </c>
      <c r="E145" s="14">
        <f t="shared" si="52"/>
        <v>11.95</v>
      </c>
      <c r="F145" s="14">
        <f t="shared" si="53"/>
        <v>9.9499999999999993</v>
      </c>
      <c r="G145" s="14" t="s">
        <v>20</v>
      </c>
      <c r="I145" s="37" t="s">
        <v>1239</v>
      </c>
      <c r="J145" s="32" t="s">
        <v>331</v>
      </c>
      <c r="K145" s="32" t="s">
        <v>1444</v>
      </c>
      <c r="L145" s="32" t="s">
        <v>1445</v>
      </c>
      <c r="M145" s="32" t="s">
        <v>1456</v>
      </c>
      <c r="N145" s="32" t="s">
        <v>1952</v>
      </c>
      <c r="O145" s="22" t="s">
        <v>262</v>
      </c>
      <c r="P145" s="12"/>
      <c r="Q145" s="11"/>
      <c r="R145" s="15">
        <f t="shared" si="54"/>
        <v>8</v>
      </c>
      <c r="S145" s="15">
        <f t="shared" si="55"/>
        <v>16</v>
      </c>
      <c r="T145" s="16">
        <f t="shared" si="56"/>
        <v>16</v>
      </c>
    </row>
    <row r="146" spans="1:20" ht="16.5" customHeight="1" x14ac:dyDescent="0.25">
      <c r="A146" s="14">
        <v>8</v>
      </c>
      <c r="B146" s="14">
        <v>16</v>
      </c>
      <c r="C146" s="14">
        <v>16</v>
      </c>
      <c r="D146" s="14">
        <f t="shared" si="51"/>
        <v>12.95</v>
      </c>
      <c r="E146" s="14">
        <f t="shared" si="52"/>
        <v>11.95</v>
      </c>
      <c r="F146" s="14">
        <f t="shared" si="53"/>
        <v>9.9499999999999993</v>
      </c>
      <c r="G146" s="14" t="s">
        <v>20</v>
      </c>
      <c r="I146" s="37" t="s">
        <v>1239</v>
      </c>
      <c r="J146" s="32" t="s">
        <v>331</v>
      </c>
      <c r="K146" s="32" t="s">
        <v>1444</v>
      </c>
      <c r="L146" s="32" t="s">
        <v>1445</v>
      </c>
      <c r="M146" s="32" t="s">
        <v>1457</v>
      </c>
      <c r="N146" s="32" t="s">
        <v>1953</v>
      </c>
      <c r="O146" s="22" t="s">
        <v>262</v>
      </c>
      <c r="P146" s="12"/>
      <c r="Q146" s="11"/>
      <c r="R146" s="15">
        <f t="shared" si="54"/>
        <v>8</v>
      </c>
      <c r="S146" s="15">
        <f t="shared" si="55"/>
        <v>16</v>
      </c>
      <c r="T146" s="16">
        <f t="shared" si="56"/>
        <v>16</v>
      </c>
    </row>
    <row r="147" spans="1:20" ht="16.5" customHeight="1" x14ac:dyDescent="0.25">
      <c r="A147" s="14">
        <v>8</v>
      </c>
      <c r="B147" s="14">
        <v>16</v>
      </c>
      <c r="C147" s="14">
        <v>16</v>
      </c>
      <c r="D147" s="14">
        <f t="shared" si="51"/>
        <v>12.95</v>
      </c>
      <c r="E147" s="14">
        <f t="shared" si="52"/>
        <v>11.95</v>
      </c>
      <c r="F147" s="14">
        <f t="shared" si="53"/>
        <v>9.9499999999999993</v>
      </c>
      <c r="G147" s="14" t="s">
        <v>20</v>
      </c>
      <c r="I147" s="37" t="s">
        <v>1239</v>
      </c>
      <c r="J147" s="32" t="s">
        <v>331</v>
      </c>
      <c r="K147" s="32" t="s">
        <v>1444</v>
      </c>
      <c r="L147" s="32" t="s">
        <v>1445</v>
      </c>
      <c r="M147" s="32" t="s">
        <v>1458</v>
      </c>
      <c r="N147" s="32" t="s">
        <v>1954</v>
      </c>
      <c r="O147" s="22" t="s">
        <v>262</v>
      </c>
      <c r="P147" s="12"/>
      <c r="Q147" s="11"/>
      <c r="R147" s="15">
        <f t="shared" si="54"/>
        <v>8</v>
      </c>
      <c r="S147" s="15">
        <f t="shared" si="55"/>
        <v>16</v>
      </c>
      <c r="T147" s="16">
        <f t="shared" si="56"/>
        <v>16</v>
      </c>
    </row>
    <row r="148" spans="1:20" ht="16.5" customHeight="1" x14ac:dyDescent="0.25">
      <c r="A148" s="14">
        <v>8</v>
      </c>
      <c r="B148" s="14">
        <v>16</v>
      </c>
      <c r="C148" s="14">
        <v>16</v>
      </c>
      <c r="D148" s="14">
        <f t="shared" si="51"/>
        <v>12.95</v>
      </c>
      <c r="E148" s="14">
        <f t="shared" si="52"/>
        <v>11.95</v>
      </c>
      <c r="F148" s="14">
        <f t="shared" si="53"/>
        <v>9.9499999999999993</v>
      </c>
      <c r="G148" s="14" t="s">
        <v>20</v>
      </c>
      <c r="I148" s="37" t="s">
        <v>1239</v>
      </c>
      <c r="J148" s="32" t="s">
        <v>331</v>
      </c>
      <c r="K148" s="32" t="s">
        <v>1444</v>
      </c>
      <c r="L148" s="32" t="s">
        <v>1445</v>
      </c>
      <c r="M148" s="32" t="s">
        <v>1459</v>
      </c>
      <c r="N148" s="32" t="s">
        <v>1955</v>
      </c>
      <c r="O148" s="22" t="s">
        <v>262</v>
      </c>
      <c r="P148" s="12"/>
      <c r="Q148" s="11"/>
      <c r="R148" s="15">
        <f t="shared" si="54"/>
        <v>8</v>
      </c>
      <c r="S148" s="15">
        <f t="shared" si="55"/>
        <v>16</v>
      </c>
      <c r="T148" s="16">
        <f t="shared" si="56"/>
        <v>16</v>
      </c>
    </row>
    <row r="149" spans="1:20" ht="16.5" customHeight="1" x14ac:dyDescent="0.25">
      <c r="A149" s="14">
        <v>8</v>
      </c>
      <c r="B149" s="14">
        <v>16</v>
      </c>
      <c r="C149" s="14">
        <v>16</v>
      </c>
      <c r="D149" s="14">
        <f t="shared" si="51"/>
        <v>12.95</v>
      </c>
      <c r="E149" s="14">
        <f t="shared" si="52"/>
        <v>11.95</v>
      </c>
      <c r="F149" s="14">
        <f t="shared" si="53"/>
        <v>9.9499999999999993</v>
      </c>
      <c r="G149" s="14" t="s">
        <v>20</v>
      </c>
      <c r="I149" s="37" t="s">
        <v>1239</v>
      </c>
      <c r="J149" s="32" t="s">
        <v>331</v>
      </c>
      <c r="K149" s="32" t="s">
        <v>1444</v>
      </c>
      <c r="L149" s="32" t="s">
        <v>1445</v>
      </c>
      <c r="M149" s="32" t="s">
        <v>1460</v>
      </c>
      <c r="N149" s="32" t="s">
        <v>1956</v>
      </c>
      <c r="O149" s="22" t="s">
        <v>262</v>
      </c>
      <c r="P149" s="12"/>
      <c r="Q149" s="11"/>
      <c r="R149" s="15">
        <f t="shared" si="54"/>
        <v>8</v>
      </c>
      <c r="S149" s="15">
        <f t="shared" si="55"/>
        <v>16</v>
      </c>
      <c r="T149" s="16">
        <f t="shared" si="56"/>
        <v>16</v>
      </c>
    </row>
    <row r="150" spans="1:20" ht="16.5" customHeight="1" x14ac:dyDescent="0.25">
      <c r="A150" s="14">
        <v>8</v>
      </c>
      <c r="B150" s="14">
        <v>16</v>
      </c>
      <c r="C150" s="14">
        <v>16</v>
      </c>
      <c r="D150" s="14">
        <f t="shared" si="51"/>
        <v>12.95</v>
      </c>
      <c r="E150" s="14">
        <f t="shared" si="52"/>
        <v>11.95</v>
      </c>
      <c r="F150" s="14">
        <f t="shared" si="53"/>
        <v>9.9499999999999993</v>
      </c>
      <c r="G150" s="14" t="s">
        <v>20</v>
      </c>
      <c r="I150" s="37" t="s">
        <v>1238</v>
      </c>
      <c r="J150" s="32" t="s">
        <v>331</v>
      </c>
      <c r="K150" s="32" t="s">
        <v>1444</v>
      </c>
      <c r="L150" s="32" t="s">
        <v>1445</v>
      </c>
      <c r="M150" s="32" t="s">
        <v>1461</v>
      </c>
      <c r="N150" s="32" t="s">
        <v>1957</v>
      </c>
      <c r="O150" s="22" t="s">
        <v>262</v>
      </c>
      <c r="P150" s="12"/>
      <c r="Q150" s="11"/>
      <c r="R150" s="15">
        <f t="shared" si="54"/>
        <v>8</v>
      </c>
      <c r="S150" s="15">
        <f t="shared" si="55"/>
        <v>16</v>
      </c>
      <c r="T150" s="16">
        <f t="shared" si="56"/>
        <v>16</v>
      </c>
    </row>
    <row r="151" spans="1:20" ht="16.5" customHeight="1" x14ac:dyDescent="0.25">
      <c r="A151" s="14">
        <v>8</v>
      </c>
      <c r="B151" s="14">
        <v>16</v>
      </c>
      <c r="C151" s="14">
        <v>16</v>
      </c>
      <c r="D151" s="14">
        <f t="shared" si="51"/>
        <v>12.95</v>
      </c>
      <c r="E151" s="14">
        <f t="shared" si="52"/>
        <v>11.95</v>
      </c>
      <c r="F151" s="14">
        <f t="shared" si="53"/>
        <v>9.9499999999999993</v>
      </c>
      <c r="G151" s="14" t="s">
        <v>20</v>
      </c>
      <c r="I151" s="37" t="s">
        <v>1238</v>
      </c>
      <c r="J151" s="32" t="s">
        <v>331</v>
      </c>
      <c r="K151" s="32" t="s">
        <v>1444</v>
      </c>
      <c r="L151" s="32" t="s">
        <v>1445</v>
      </c>
      <c r="M151" s="32" t="s">
        <v>1462</v>
      </c>
      <c r="N151" s="32" t="s">
        <v>1958</v>
      </c>
      <c r="O151" s="22" t="s">
        <v>262</v>
      </c>
      <c r="P151" s="12"/>
      <c r="Q151" s="11"/>
      <c r="R151" s="15">
        <f t="shared" si="54"/>
        <v>8</v>
      </c>
      <c r="S151" s="15">
        <f t="shared" si="55"/>
        <v>16</v>
      </c>
      <c r="T151" s="16">
        <f t="shared" si="56"/>
        <v>16</v>
      </c>
    </row>
    <row r="152" spans="1:20" ht="16.5" customHeight="1" x14ac:dyDescent="0.25">
      <c r="A152" s="14">
        <v>15</v>
      </c>
      <c r="B152" s="14">
        <v>30</v>
      </c>
      <c r="C152" s="14">
        <v>30</v>
      </c>
      <c r="D152" s="14">
        <f t="shared" si="51"/>
        <v>23.95</v>
      </c>
      <c r="E152" s="14">
        <f t="shared" si="52"/>
        <v>20.95</v>
      </c>
      <c r="F152" s="14">
        <f t="shared" si="53"/>
        <v>17.95</v>
      </c>
      <c r="G152" s="14" t="s">
        <v>20</v>
      </c>
      <c r="I152" s="37" t="s">
        <v>1238</v>
      </c>
      <c r="J152" s="32" t="s">
        <v>331</v>
      </c>
      <c r="K152" s="32" t="s">
        <v>1444</v>
      </c>
      <c r="L152" s="32" t="s">
        <v>1445</v>
      </c>
      <c r="M152" s="32" t="s">
        <v>1463</v>
      </c>
      <c r="N152" s="32" t="s">
        <v>1959</v>
      </c>
      <c r="O152" s="22" t="s">
        <v>262</v>
      </c>
      <c r="P152" s="12"/>
      <c r="Q152" s="11"/>
      <c r="R152" s="15">
        <f t="shared" si="54"/>
        <v>15</v>
      </c>
      <c r="S152" s="15">
        <f t="shared" si="55"/>
        <v>30</v>
      </c>
      <c r="T152" s="16">
        <f t="shared" si="56"/>
        <v>30</v>
      </c>
    </row>
    <row r="153" spans="1:20" ht="16.5" customHeight="1" x14ac:dyDescent="0.25">
      <c r="A153" s="14">
        <v>15</v>
      </c>
      <c r="B153" s="14">
        <v>30</v>
      </c>
      <c r="C153" s="14">
        <v>30</v>
      </c>
      <c r="D153" s="14">
        <f t="shared" si="51"/>
        <v>23.95</v>
      </c>
      <c r="E153" s="14">
        <f t="shared" si="52"/>
        <v>20.95</v>
      </c>
      <c r="F153" s="14">
        <f t="shared" si="53"/>
        <v>17.95</v>
      </c>
      <c r="G153" s="14" t="s">
        <v>20</v>
      </c>
      <c r="I153" s="37" t="s">
        <v>1238</v>
      </c>
      <c r="J153" s="32" t="s">
        <v>331</v>
      </c>
      <c r="K153" s="32" t="s">
        <v>1444</v>
      </c>
      <c r="L153" s="32" t="s">
        <v>1445</v>
      </c>
      <c r="M153" s="32" t="s">
        <v>1464</v>
      </c>
      <c r="N153" s="32" t="s">
        <v>1960</v>
      </c>
      <c r="O153" s="22" t="s">
        <v>262</v>
      </c>
      <c r="P153" s="12"/>
      <c r="Q153" s="11"/>
      <c r="R153" s="15">
        <f t="shared" si="54"/>
        <v>15</v>
      </c>
      <c r="S153" s="15">
        <f t="shared" si="55"/>
        <v>30</v>
      </c>
      <c r="T153" s="16">
        <f t="shared" si="56"/>
        <v>30</v>
      </c>
    </row>
    <row r="154" spans="1:20" ht="16.5" customHeight="1" x14ac:dyDescent="0.25">
      <c r="A154" s="14">
        <v>8</v>
      </c>
      <c r="B154" s="14">
        <v>16</v>
      </c>
      <c r="C154" s="14">
        <v>16</v>
      </c>
      <c r="D154" s="14">
        <f t="shared" si="51"/>
        <v>12.95</v>
      </c>
      <c r="E154" s="14">
        <f t="shared" si="52"/>
        <v>11.95</v>
      </c>
      <c r="F154" s="14">
        <f t="shared" si="53"/>
        <v>9.9499999999999993</v>
      </c>
      <c r="G154" s="14" t="s">
        <v>20</v>
      </c>
      <c r="I154" s="37" t="s">
        <v>1238</v>
      </c>
      <c r="J154" s="32" t="s">
        <v>331</v>
      </c>
      <c r="K154" s="32" t="s">
        <v>1444</v>
      </c>
      <c r="L154" s="32" t="s">
        <v>1445</v>
      </c>
      <c r="M154" s="32" t="s">
        <v>1465</v>
      </c>
      <c r="N154" s="32" t="s">
        <v>1961</v>
      </c>
      <c r="O154" s="22" t="s">
        <v>262</v>
      </c>
      <c r="P154" s="12"/>
      <c r="Q154" s="11"/>
      <c r="R154" s="15">
        <f t="shared" si="54"/>
        <v>8</v>
      </c>
      <c r="S154" s="15">
        <f t="shared" si="55"/>
        <v>16</v>
      </c>
      <c r="T154" s="16">
        <f t="shared" si="56"/>
        <v>16</v>
      </c>
    </row>
    <row r="155" spans="1:20" ht="16.5" customHeight="1" x14ac:dyDescent="0.25">
      <c r="A155" s="14">
        <v>20</v>
      </c>
      <c r="B155" s="14">
        <v>39.950000000000003</v>
      </c>
      <c r="C155" s="14">
        <v>39.950000000000003</v>
      </c>
      <c r="D155" s="14">
        <f>CEILING((C155*0.8),1)-0.05</f>
        <v>31.95</v>
      </c>
      <c r="E155" s="14">
        <f>CEILING((C155*0.7),1)-0.05</f>
        <v>27.95</v>
      </c>
      <c r="F155" s="14">
        <f>CEILING((C155*0.6),1)-0.05</f>
        <v>23.95</v>
      </c>
      <c r="G155" s="14" t="s">
        <v>20</v>
      </c>
      <c r="I155" s="37" t="s">
        <v>1239</v>
      </c>
      <c r="J155" s="32" t="s">
        <v>331</v>
      </c>
      <c r="K155" s="32" t="s">
        <v>1444</v>
      </c>
      <c r="L155" s="32" t="s">
        <v>1487</v>
      </c>
      <c r="M155" s="32" t="s">
        <v>1488</v>
      </c>
      <c r="N155" s="32" t="s">
        <v>1962</v>
      </c>
      <c r="O155" s="22" t="s">
        <v>262</v>
      </c>
      <c r="P155" s="12"/>
      <c r="Q155" s="11"/>
      <c r="R155" s="15">
        <f>A155</f>
        <v>20</v>
      </c>
      <c r="S155" s="15">
        <f>B155</f>
        <v>39.950000000000003</v>
      </c>
      <c r="T155" s="16">
        <f>IF(QUANTUM=1,C155,IF(QUANTUM=2,D155,IF(QUANTUM=3,E155,IF(QUANTUM=4,F155,IF(QUANTUM=5,G155)))))</f>
        <v>39.950000000000003</v>
      </c>
    </row>
    <row r="156" spans="1:20" ht="16.5" customHeight="1" x14ac:dyDescent="0.25">
      <c r="A156" s="14">
        <v>20</v>
      </c>
      <c r="B156" s="14">
        <v>39.950000000000003</v>
      </c>
      <c r="C156" s="14">
        <v>39.950000000000003</v>
      </c>
      <c r="D156" s="14">
        <f>CEILING((C156*0.8),1)-0.05</f>
        <v>31.95</v>
      </c>
      <c r="E156" s="14">
        <f>CEILING((C156*0.7),1)-0.05</f>
        <v>27.95</v>
      </c>
      <c r="F156" s="14">
        <f>CEILING((C156*0.6),1)-0.05</f>
        <v>23.95</v>
      </c>
      <c r="G156" s="14" t="s">
        <v>20</v>
      </c>
      <c r="I156" s="37" t="s">
        <v>1239</v>
      </c>
      <c r="J156" s="32" t="s">
        <v>331</v>
      </c>
      <c r="K156" s="32" t="s">
        <v>1444</v>
      </c>
      <c r="L156" s="32" t="s">
        <v>1487</v>
      </c>
      <c r="M156" s="32" t="s">
        <v>1489</v>
      </c>
      <c r="N156" s="32" t="s">
        <v>1963</v>
      </c>
      <c r="O156" s="22" t="s">
        <v>262</v>
      </c>
      <c r="P156" s="12"/>
      <c r="Q156" s="11"/>
      <c r="R156" s="15">
        <f>A156</f>
        <v>20</v>
      </c>
      <c r="S156" s="15">
        <f>B156</f>
        <v>39.950000000000003</v>
      </c>
      <c r="T156" s="16">
        <f>IF(QUANTUM=1,C156,IF(QUANTUM=2,D156,IF(QUANTUM=3,E156,IF(QUANTUM=4,F156,IF(QUANTUM=5,G156)))))</f>
        <v>39.950000000000003</v>
      </c>
    </row>
    <row r="157" spans="1:20" ht="16.5" customHeight="1" x14ac:dyDescent="0.25">
      <c r="A157" s="14">
        <v>15</v>
      </c>
      <c r="B157" s="14">
        <v>29.95</v>
      </c>
      <c r="C157" s="14">
        <v>29.95</v>
      </c>
      <c r="D157" s="14">
        <f t="shared" si="51"/>
        <v>23.95</v>
      </c>
      <c r="E157" s="14">
        <f t="shared" si="52"/>
        <v>20.95</v>
      </c>
      <c r="F157" s="14">
        <f t="shared" si="53"/>
        <v>17.95</v>
      </c>
      <c r="G157" s="14" t="s">
        <v>20</v>
      </c>
      <c r="I157" s="37" t="s">
        <v>1239</v>
      </c>
      <c r="J157" s="32" t="s">
        <v>331</v>
      </c>
      <c r="K157" s="32" t="s">
        <v>1444</v>
      </c>
      <c r="L157" s="32" t="s">
        <v>1134</v>
      </c>
      <c r="M157" s="32" t="s">
        <v>1466</v>
      </c>
      <c r="N157" s="32" t="s">
        <v>1964</v>
      </c>
      <c r="O157" s="22" t="s">
        <v>262</v>
      </c>
      <c r="P157" s="12"/>
      <c r="Q157" s="11"/>
      <c r="R157" s="15">
        <f t="shared" si="54"/>
        <v>15</v>
      </c>
      <c r="S157" s="15">
        <f t="shared" si="55"/>
        <v>29.95</v>
      </c>
      <c r="T157" s="16">
        <f t="shared" si="56"/>
        <v>29.95</v>
      </c>
    </row>
    <row r="158" spans="1:20" ht="16.5" customHeight="1" x14ac:dyDescent="0.25">
      <c r="A158" s="14">
        <v>15</v>
      </c>
      <c r="B158" s="14">
        <v>29.95</v>
      </c>
      <c r="C158" s="14">
        <v>29.95</v>
      </c>
      <c r="D158" s="14">
        <f t="shared" si="51"/>
        <v>23.95</v>
      </c>
      <c r="E158" s="14">
        <f t="shared" si="52"/>
        <v>20.95</v>
      </c>
      <c r="F158" s="14">
        <f t="shared" si="53"/>
        <v>17.95</v>
      </c>
      <c r="G158" s="14" t="s">
        <v>20</v>
      </c>
      <c r="I158" s="37" t="s">
        <v>1239</v>
      </c>
      <c r="J158" s="32" t="s">
        <v>331</v>
      </c>
      <c r="K158" s="32" t="s">
        <v>1444</v>
      </c>
      <c r="L158" s="32" t="s">
        <v>1134</v>
      </c>
      <c r="M158" s="32" t="s">
        <v>1467</v>
      </c>
      <c r="N158" s="32" t="s">
        <v>1965</v>
      </c>
      <c r="O158" s="22" t="s">
        <v>262</v>
      </c>
      <c r="P158" s="12"/>
      <c r="Q158" s="11"/>
      <c r="R158" s="15">
        <f t="shared" si="54"/>
        <v>15</v>
      </c>
      <c r="S158" s="15">
        <f t="shared" si="55"/>
        <v>29.95</v>
      </c>
      <c r="T158" s="16">
        <f t="shared" si="56"/>
        <v>29.95</v>
      </c>
    </row>
    <row r="159" spans="1:20" ht="16.5" customHeight="1" x14ac:dyDescent="0.25">
      <c r="A159" s="14">
        <v>15</v>
      </c>
      <c r="B159" s="14">
        <v>29.95</v>
      </c>
      <c r="C159" s="14">
        <v>29.95</v>
      </c>
      <c r="D159" s="14">
        <f t="shared" si="51"/>
        <v>23.95</v>
      </c>
      <c r="E159" s="14">
        <f t="shared" si="52"/>
        <v>20.95</v>
      </c>
      <c r="F159" s="14">
        <f t="shared" si="53"/>
        <v>17.95</v>
      </c>
      <c r="G159" s="14" t="s">
        <v>20</v>
      </c>
      <c r="I159" s="37" t="s">
        <v>1239</v>
      </c>
      <c r="J159" s="32" t="s">
        <v>331</v>
      </c>
      <c r="K159" s="32" t="s">
        <v>1444</v>
      </c>
      <c r="L159" s="32" t="s">
        <v>1134</v>
      </c>
      <c r="M159" s="32" t="s">
        <v>1468</v>
      </c>
      <c r="N159" s="32" t="s">
        <v>1966</v>
      </c>
      <c r="O159" s="22" t="s">
        <v>262</v>
      </c>
      <c r="P159" s="12"/>
      <c r="Q159" s="11"/>
      <c r="R159" s="15">
        <f t="shared" si="54"/>
        <v>15</v>
      </c>
      <c r="S159" s="15">
        <f t="shared" si="55"/>
        <v>29.95</v>
      </c>
      <c r="T159" s="16">
        <f t="shared" si="56"/>
        <v>29.95</v>
      </c>
    </row>
    <row r="160" spans="1:20" ht="16.5" customHeight="1" x14ac:dyDescent="0.25">
      <c r="A160" s="14">
        <v>15</v>
      </c>
      <c r="B160" s="14">
        <v>29.95</v>
      </c>
      <c r="C160" s="14">
        <v>29.95</v>
      </c>
      <c r="D160" s="14">
        <f t="shared" si="51"/>
        <v>23.95</v>
      </c>
      <c r="E160" s="14">
        <f t="shared" si="52"/>
        <v>20.95</v>
      </c>
      <c r="F160" s="14">
        <f t="shared" si="53"/>
        <v>17.95</v>
      </c>
      <c r="G160" s="14" t="s">
        <v>20</v>
      </c>
      <c r="I160" s="37" t="s">
        <v>1239</v>
      </c>
      <c r="J160" s="32" t="s">
        <v>331</v>
      </c>
      <c r="K160" s="32" t="s">
        <v>1444</v>
      </c>
      <c r="L160" s="32" t="s">
        <v>1134</v>
      </c>
      <c r="M160" s="32" t="s">
        <v>1469</v>
      </c>
      <c r="N160" s="32" t="s">
        <v>1967</v>
      </c>
      <c r="O160" s="22" t="s">
        <v>262</v>
      </c>
      <c r="P160" s="12"/>
      <c r="Q160" s="11"/>
      <c r="R160" s="15">
        <f t="shared" si="54"/>
        <v>15</v>
      </c>
      <c r="S160" s="15">
        <f t="shared" si="55"/>
        <v>29.95</v>
      </c>
      <c r="T160" s="16">
        <f t="shared" si="56"/>
        <v>29.95</v>
      </c>
    </row>
    <row r="161" spans="1:20" ht="16.5" customHeight="1" x14ac:dyDescent="0.25">
      <c r="A161" s="14">
        <v>15</v>
      </c>
      <c r="B161" s="14">
        <v>29.95</v>
      </c>
      <c r="C161" s="14">
        <v>29.95</v>
      </c>
      <c r="D161" s="14">
        <f t="shared" si="51"/>
        <v>23.95</v>
      </c>
      <c r="E161" s="14">
        <f t="shared" si="52"/>
        <v>20.95</v>
      </c>
      <c r="F161" s="14">
        <f t="shared" si="53"/>
        <v>17.95</v>
      </c>
      <c r="G161" s="14" t="s">
        <v>20</v>
      </c>
      <c r="I161" s="37" t="s">
        <v>1239</v>
      </c>
      <c r="J161" s="32" t="s">
        <v>331</v>
      </c>
      <c r="K161" s="32" t="s">
        <v>1444</v>
      </c>
      <c r="L161" s="32" t="s">
        <v>1134</v>
      </c>
      <c r="M161" s="32" t="s">
        <v>1470</v>
      </c>
      <c r="N161" s="32" t="s">
        <v>1968</v>
      </c>
      <c r="O161" s="22" t="s">
        <v>262</v>
      </c>
      <c r="P161" s="12"/>
      <c r="Q161" s="11"/>
      <c r="R161" s="15">
        <f t="shared" si="54"/>
        <v>15</v>
      </c>
      <c r="S161" s="15">
        <f t="shared" si="55"/>
        <v>29.95</v>
      </c>
      <c r="T161" s="16">
        <f t="shared" si="56"/>
        <v>29.95</v>
      </c>
    </row>
    <row r="162" spans="1:20" ht="16.5" customHeight="1" x14ac:dyDescent="0.25">
      <c r="A162" s="14">
        <v>15</v>
      </c>
      <c r="B162" s="14">
        <v>29.95</v>
      </c>
      <c r="C162" s="14">
        <v>29.95</v>
      </c>
      <c r="D162" s="14">
        <f>CEILING((C162*0.8),1)-0.05</f>
        <v>23.95</v>
      </c>
      <c r="E162" s="14">
        <f>CEILING((C162*0.7),1)-0.05</f>
        <v>20.95</v>
      </c>
      <c r="F162" s="14">
        <f>CEILING((C162*0.6),1)-0.05</f>
        <v>17.95</v>
      </c>
      <c r="G162" s="14" t="s">
        <v>20</v>
      </c>
      <c r="I162" s="37" t="s">
        <v>1239</v>
      </c>
      <c r="J162" s="32" t="s">
        <v>331</v>
      </c>
      <c r="K162" s="32" t="s">
        <v>1444</v>
      </c>
      <c r="L162" s="32" t="s">
        <v>1134</v>
      </c>
      <c r="M162" s="32" t="s">
        <v>1472</v>
      </c>
      <c r="N162" s="32" t="s">
        <v>1969</v>
      </c>
      <c r="O162" s="22" t="s">
        <v>262</v>
      </c>
      <c r="P162" s="12"/>
      <c r="Q162" s="11"/>
      <c r="R162" s="15">
        <f>A162</f>
        <v>15</v>
      </c>
      <c r="S162" s="15">
        <f>B162</f>
        <v>29.95</v>
      </c>
      <c r="T162" s="16">
        <f>IF(QUANTUM=1,C162,IF(QUANTUM=2,D162,IF(QUANTUM=3,E162,IF(QUANTUM=4,F162,IF(QUANTUM=5,G162)))))</f>
        <v>29.95</v>
      </c>
    </row>
    <row r="163" spans="1:20" ht="16.5" customHeight="1" x14ac:dyDescent="0.25">
      <c r="A163" s="14">
        <v>15</v>
      </c>
      <c r="B163" s="14">
        <v>29.95</v>
      </c>
      <c r="C163" s="14">
        <v>29.95</v>
      </c>
      <c r="D163" s="14">
        <f t="shared" si="51"/>
        <v>23.95</v>
      </c>
      <c r="E163" s="14">
        <f t="shared" si="52"/>
        <v>20.95</v>
      </c>
      <c r="F163" s="14">
        <f t="shared" si="53"/>
        <v>17.95</v>
      </c>
      <c r="G163" s="14" t="s">
        <v>20</v>
      </c>
      <c r="I163" s="37" t="s">
        <v>1239</v>
      </c>
      <c r="J163" s="32" t="s">
        <v>331</v>
      </c>
      <c r="K163" s="32" t="s">
        <v>1444</v>
      </c>
      <c r="L163" s="32" t="s">
        <v>1134</v>
      </c>
      <c r="M163" s="32" t="s">
        <v>1471</v>
      </c>
      <c r="N163" s="32" t="s">
        <v>1970</v>
      </c>
      <c r="O163" s="22" t="s">
        <v>262</v>
      </c>
      <c r="P163" s="12"/>
      <c r="Q163" s="11"/>
      <c r="R163" s="15">
        <f t="shared" si="54"/>
        <v>15</v>
      </c>
      <c r="S163" s="15">
        <f t="shared" si="55"/>
        <v>29.95</v>
      </c>
      <c r="T163" s="16">
        <f t="shared" si="56"/>
        <v>29.95</v>
      </c>
    </row>
    <row r="164" spans="1:20" ht="16.5" customHeight="1" x14ac:dyDescent="0.25">
      <c r="A164" s="14">
        <v>15</v>
      </c>
      <c r="B164" s="14">
        <v>29.95</v>
      </c>
      <c r="C164" s="14">
        <v>29.95</v>
      </c>
      <c r="D164" s="14">
        <f t="shared" si="51"/>
        <v>23.95</v>
      </c>
      <c r="E164" s="14">
        <f t="shared" si="52"/>
        <v>20.95</v>
      </c>
      <c r="F164" s="14">
        <f t="shared" si="53"/>
        <v>17.95</v>
      </c>
      <c r="G164" s="14" t="s">
        <v>20</v>
      </c>
      <c r="I164" s="37" t="s">
        <v>1239</v>
      </c>
      <c r="J164" s="32" t="s">
        <v>331</v>
      </c>
      <c r="K164" s="32" t="s">
        <v>1444</v>
      </c>
      <c r="L164" s="32" t="s">
        <v>1134</v>
      </c>
      <c r="M164" s="32" t="s">
        <v>1473</v>
      </c>
      <c r="N164" s="32" t="s">
        <v>1971</v>
      </c>
      <c r="O164" s="22" t="s">
        <v>262</v>
      </c>
      <c r="P164" s="12"/>
      <c r="Q164" s="11"/>
      <c r="R164" s="15">
        <f t="shared" si="54"/>
        <v>15</v>
      </c>
      <c r="S164" s="15">
        <f t="shared" si="55"/>
        <v>29.95</v>
      </c>
      <c r="T164" s="16">
        <f t="shared" si="56"/>
        <v>29.95</v>
      </c>
    </row>
    <row r="165" spans="1:20" ht="16.5" customHeight="1" x14ac:dyDescent="0.25">
      <c r="A165" s="14">
        <v>15</v>
      </c>
      <c r="B165" s="14">
        <v>29.95</v>
      </c>
      <c r="C165" s="14">
        <v>29.95</v>
      </c>
      <c r="D165" s="14">
        <f t="shared" si="51"/>
        <v>23.95</v>
      </c>
      <c r="E165" s="14">
        <f t="shared" si="52"/>
        <v>20.95</v>
      </c>
      <c r="F165" s="14">
        <f t="shared" si="53"/>
        <v>17.95</v>
      </c>
      <c r="G165" s="14" t="s">
        <v>20</v>
      </c>
      <c r="I165" s="37" t="s">
        <v>1238</v>
      </c>
      <c r="J165" s="32" t="s">
        <v>331</v>
      </c>
      <c r="K165" s="32" t="s">
        <v>1444</v>
      </c>
      <c r="L165" s="32" t="s">
        <v>1134</v>
      </c>
      <c r="M165" s="32" t="s">
        <v>1474</v>
      </c>
      <c r="N165" s="32" t="s">
        <v>1972</v>
      </c>
      <c r="O165" s="22" t="s">
        <v>262</v>
      </c>
      <c r="P165" s="12"/>
      <c r="Q165" s="11"/>
      <c r="R165" s="15">
        <f t="shared" si="54"/>
        <v>15</v>
      </c>
      <c r="S165" s="15">
        <f t="shared" si="55"/>
        <v>29.95</v>
      </c>
      <c r="T165" s="16">
        <f t="shared" si="56"/>
        <v>29.95</v>
      </c>
    </row>
    <row r="166" spans="1:20" ht="16.5" customHeight="1" x14ac:dyDescent="0.25">
      <c r="A166" s="14">
        <v>15</v>
      </c>
      <c r="B166" s="14">
        <v>29.95</v>
      </c>
      <c r="C166" s="14">
        <v>29.95</v>
      </c>
      <c r="D166" s="14">
        <f>CEILING((C166*0.8),1)-0.05</f>
        <v>23.95</v>
      </c>
      <c r="E166" s="14">
        <f>CEILING((C166*0.7),1)-0.05</f>
        <v>20.95</v>
      </c>
      <c r="F166" s="14">
        <f>CEILING((C166*0.6),1)-0.05</f>
        <v>17.95</v>
      </c>
      <c r="G166" s="14" t="s">
        <v>20</v>
      </c>
      <c r="I166" s="37" t="s">
        <v>1238</v>
      </c>
      <c r="J166" s="32" t="s">
        <v>331</v>
      </c>
      <c r="K166" s="32" t="s">
        <v>1444</v>
      </c>
      <c r="L166" s="32" t="s">
        <v>1134</v>
      </c>
      <c r="M166" s="32" t="s">
        <v>1476</v>
      </c>
      <c r="N166" s="32" t="s">
        <v>1973</v>
      </c>
      <c r="O166" s="22" t="s">
        <v>262</v>
      </c>
      <c r="P166" s="12"/>
      <c r="Q166" s="11"/>
      <c r="R166" s="15">
        <f>A166</f>
        <v>15</v>
      </c>
      <c r="S166" s="15">
        <f>B166</f>
        <v>29.95</v>
      </c>
      <c r="T166" s="16">
        <f>IF(QUANTUM=1,C166,IF(QUANTUM=2,D166,IF(QUANTUM=3,E166,IF(QUANTUM=4,F166,IF(QUANTUM=5,G166)))))</f>
        <v>29.95</v>
      </c>
    </row>
    <row r="167" spans="1:20" ht="16.5" customHeight="1" x14ac:dyDescent="0.25">
      <c r="A167" s="14">
        <v>15</v>
      </c>
      <c r="B167" s="14">
        <v>29.95</v>
      </c>
      <c r="C167" s="14">
        <v>29.95</v>
      </c>
      <c r="D167" s="14">
        <f t="shared" si="51"/>
        <v>23.95</v>
      </c>
      <c r="E167" s="14">
        <f t="shared" si="52"/>
        <v>20.95</v>
      </c>
      <c r="F167" s="14">
        <f t="shared" si="53"/>
        <v>17.95</v>
      </c>
      <c r="G167" s="14" t="s">
        <v>20</v>
      </c>
      <c r="I167" s="37" t="s">
        <v>1238</v>
      </c>
      <c r="J167" s="32" t="s">
        <v>331</v>
      </c>
      <c r="K167" s="32" t="s">
        <v>1444</v>
      </c>
      <c r="L167" s="32" t="s">
        <v>1134</v>
      </c>
      <c r="M167" s="32" t="s">
        <v>1475</v>
      </c>
      <c r="N167" s="32" t="s">
        <v>1974</v>
      </c>
      <c r="O167" s="22" t="s">
        <v>262</v>
      </c>
      <c r="P167" s="12"/>
      <c r="Q167" s="11"/>
      <c r="R167" s="15">
        <f t="shared" si="54"/>
        <v>15</v>
      </c>
      <c r="S167" s="15">
        <f t="shared" si="55"/>
        <v>29.95</v>
      </c>
      <c r="T167" s="16">
        <f t="shared" si="56"/>
        <v>29.95</v>
      </c>
    </row>
    <row r="168" spans="1:20" ht="16.5" customHeight="1" x14ac:dyDescent="0.25">
      <c r="A168" s="14">
        <v>15</v>
      </c>
      <c r="B168" s="14">
        <v>29.95</v>
      </c>
      <c r="C168" s="14">
        <v>29.95</v>
      </c>
      <c r="D168" s="14">
        <f t="shared" si="51"/>
        <v>23.95</v>
      </c>
      <c r="E168" s="14">
        <f t="shared" si="52"/>
        <v>20.95</v>
      </c>
      <c r="F168" s="14">
        <f t="shared" si="53"/>
        <v>17.95</v>
      </c>
      <c r="G168" s="14" t="s">
        <v>20</v>
      </c>
      <c r="I168" s="37" t="s">
        <v>1238</v>
      </c>
      <c r="J168" s="32" t="s">
        <v>331</v>
      </c>
      <c r="K168" s="32" t="s">
        <v>1444</v>
      </c>
      <c r="L168" s="32" t="s">
        <v>1134</v>
      </c>
      <c r="M168" s="32" t="s">
        <v>1477</v>
      </c>
      <c r="N168" s="32" t="s">
        <v>1975</v>
      </c>
      <c r="O168" s="22" t="s">
        <v>262</v>
      </c>
      <c r="P168" s="12"/>
      <c r="Q168" s="11"/>
      <c r="R168" s="15">
        <f t="shared" si="54"/>
        <v>15</v>
      </c>
      <c r="S168" s="15">
        <f t="shared" si="55"/>
        <v>29.95</v>
      </c>
      <c r="T168" s="16">
        <f t="shared" si="56"/>
        <v>29.95</v>
      </c>
    </row>
    <row r="169" spans="1:20" ht="16.5" customHeight="1" x14ac:dyDescent="0.25">
      <c r="A169" s="14">
        <v>35</v>
      </c>
      <c r="B169" s="14">
        <v>69.95</v>
      </c>
      <c r="C169" s="14">
        <v>69.95</v>
      </c>
      <c r="D169" s="14">
        <f t="shared" si="51"/>
        <v>55.95</v>
      </c>
      <c r="E169" s="14">
        <f t="shared" si="52"/>
        <v>48.95</v>
      </c>
      <c r="F169" s="14">
        <f t="shared" si="53"/>
        <v>41.95</v>
      </c>
      <c r="G169" s="14" t="s">
        <v>20</v>
      </c>
      <c r="I169" s="37" t="s">
        <v>1239</v>
      </c>
      <c r="J169" s="32" t="s">
        <v>331</v>
      </c>
      <c r="K169" s="32" t="s">
        <v>1444</v>
      </c>
      <c r="L169" s="32" t="s">
        <v>1478</v>
      </c>
      <c r="M169" s="32" t="s">
        <v>1479</v>
      </c>
      <c r="N169" s="32" t="s">
        <v>1976</v>
      </c>
      <c r="O169" s="22" t="s">
        <v>262</v>
      </c>
      <c r="P169" s="12"/>
      <c r="Q169" s="11"/>
      <c r="R169" s="15">
        <f t="shared" si="54"/>
        <v>35</v>
      </c>
      <c r="S169" s="15">
        <f t="shared" si="55"/>
        <v>69.95</v>
      </c>
      <c r="T169" s="16">
        <f t="shared" si="56"/>
        <v>69.95</v>
      </c>
    </row>
    <row r="170" spans="1:20" ht="16.5" customHeight="1" x14ac:dyDescent="0.25">
      <c r="A170" s="14">
        <v>35</v>
      </c>
      <c r="B170" s="14">
        <v>69.95</v>
      </c>
      <c r="C170" s="14">
        <v>69.95</v>
      </c>
      <c r="D170" s="14">
        <f>CEILING((C170*0.8),1)-0.05</f>
        <v>55.95</v>
      </c>
      <c r="E170" s="14">
        <f>CEILING((C170*0.7),1)-0.05</f>
        <v>48.95</v>
      </c>
      <c r="F170" s="14">
        <f>CEILING((C170*0.6),1)-0.05</f>
        <v>41.95</v>
      </c>
      <c r="G170" s="14" t="s">
        <v>20</v>
      </c>
      <c r="I170" s="37" t="s">
        <v>1238</v>
      </c>
      <c r="J170" s="32" t="s">
        <v>331</v>
      </c>
      <c r="K170" s="32" t="s">
        <v>1444</v>
      </c>
      <c r="L170" s="32" t="s">
        <v>1478</v>
      </c>
      <c r="M170" s="32" t="s">
        <v>1483</v>
      </c>
      <c r="N170" s="32" t="s">
        <v>1977</v>
      </c>
      <c r="O170" s="22" t="s">
        <v>262</v>
      </c>
      <c r="P170" s="12"/>
      <c r="Q170" s="11"/>
      <c r="R170" s="15">
        <f>A170</f>
        <v>35</v>
      </c>
      <c r="S170" s="15">
        <f>B170</f>
        <v>69.95</v>
      </c>
      <c r="T170" s="16">
        <f>IF(QUANTUM=1,C170,IF(QUANTUM=2,D170,IF(QUANTUM=3,E170,IF(QUANTUM=4,F170,IF(QUANTUM=5,G170)))))</f>
        <v>69.95</v>
      </c>
    </row>
    <row r="171" spans="1:20" ht="16.5" customHeight="1" x14ac:dyDescent="0.25">
      <c r="A171" s="14">
        <v>12.5</v>
      </c>
      <c r="B171" s="14">
        <v>24.95</v>
      </c>
      <c r="C171" s="14">
        <v>24.95</v>
      </c>
      <c r="D171" s="14">
        <f>CEILING((C171*0.8),1)-0.05</f>
        <v>19.95</v>
      </c>
      <c r="E171" s="14">
        <f>CEILING((C171*0.7),1)-0.05</f>
        <v>17.95</v>
      </c>
      <c r="F171" s="14">
        <f>CEILING((C171*0.6),1)-0.05</f>
        <v>14.95</v>
      </c>
      <c r="G171" s="14" t="s">
        <v>20</v>
      </c>
      <c r="I171" s="37" t="s">
        <v>1238</v>
      </c>
      <c r="J171" s="32" t="s">
        <v>331</v>
      </c>
      <c r="K171" s="32" t="s">
        <v>1444</v>
      </c>
      <c r="L171" s="32" t="s">
        <v>1478</v>
      </c>
      <c r="M171" s="32" t="s">
        <v>1485</v>
      </c>
      <c r="N171" s="32" t="s">
        <v>1978</v>
      </c>
      <c r="O171" s="22" t="s">
        <v>262</v>
      </c>
      <c r="P171" s="12"/>
      <c r="Q171" s="11"/>
      <c r="R171" s="15">
        <f>A171</f>
        <v>12.5</v>
      </c>
      <c r="S171" s="15">
        <f>B171</f>
        <v>24.95</v>
      </c>
      <c r="T171" s="16">
        <f>IF(QUANTUM=1,C171,IF(QUANTUM=2,D171,IF(QUANTUM=3,E171,IF(QUANTUM=4,F171,IF(QUANTUM=5,G171)))))</f>
        <v>24.95</v>
      </c>
    </row>
    <row r="172" spans="1:20" ht="16.5" customHeight="1" x14ac:dyDescent="0.25">
      <c r="A172" s="14">
        <v>12.5</v>
      </c>
      <c r="B172" s="14">
        <v>24.95</v>
      </c>
      <c r="C172" s="14">
        <v>24.95</v>
      </c>
      <c r="D172" s="14">
        <f t="shared" ref="D172:D229" si="57">CEILING((C172*0.8),1)-0.05</f>
        <v>19.95</v>
      </c>
      <c r="E172" s="14">
        <f t="shared" ref="E172:E229" si="58">CEILING((C172*0.7),1)-0.05</f>
        <v>17.95</v>
      </c>
      <c r="F172" s="14">
        <f t="shared" ref="F172:F229" si="59">CEILING((C172*0.6),1)-0.05</f>
        <v>14.95</v>
      </c>
      <c r="G172" s="14" t="s">
        <v>20</v>
      </c>
      <c r="I172" s="37" t="s">
        <v>1239</v>
      </c>
      <c r="J172" s="32" t="s">
        <v>331</v>
      </c>
      <c r="K172" s="32" t="s">
        <v>1444</v>
      </c>
      <c r="L172" s="32" t="s">
        <v>1478</v>
      </c>
      <c r="M172" s="32" t="s">
        <v>1481</v>
      </c>
      <c r="N172" s="32" t="s">
        <v>1979</v>
      </c>
      <c r="O172" s="22" t="s">
        <v>262</v>
      </c>
      <c r="P172" s="12"/>
      <c r="Q172" s="11"/>
      <c r="R172" s="15">
        <f t="shared" ref="R172:R229" si="60">A172</f>
        <v>12.5</v>
      </c>
      <c r="S172" s="15">
        <f t="shared" ref="S172:S229" si="61">B172</f>
        <v>24.95</v>
      </c>
      <c r="T172" s="16">
        <f t="shared" ref="T172:T229" si="62">IF(QUANTUM=1,C172,IF(QUANTUM=2,D172,IF(QUANTUM=3,E172,IF(QUANTUM=4,F172,IF(QUANTUM=5,G172)))))</f>
        <v>24.95</v>
      </c>
    </row>
    <row r="173" spans="1:20" ht="16.5" customHeight="1" x14ac:dyDescent="0.25">
      <c r="A173" s="14">
        <v>14.25</v>
      </c>
      <c r="B173" s="14">
        <v>28.5</v>
      </c>
      <c r="C173" s="14">
        <v>28.5</v>
      </c>
      <c r="D173" s="14">
        <f>CEILING((C173*0.8),1)-0.05</f>
        <v>22.95</v>
      </c>
      <c r="E173" s="14">
        <f>CEILING((C173*0.7),1)-0.05</f>
        <v>19.95</v>
      </c>
      <c r="F173" s="14">
        <f>CEILING((C173*0.6),1)-0.05</f>
        <v>17.95</v>
      </c>
      <c r="G173" s="14" t="s">
        <v>20</v>
      </c>
      <c r="I173" s="37" t="s">
        <v>1239</v>
      </c>
      <c r="J173" s="32" t="s">
        <v>331</v>
      </c>
      <c r="K173" s="32" t="s">
        <v>1444</v>
      </c>
      <c r="L173" s="32" t="s">
        <v>1478</v>
      </c>
      <c r="M173" s="32" t="s">
        <v>1480</v>
      </c>
      <c r="N173" s="32" t="s">
        <v>1980</v>
      </c>
      <c r="O173" s="22" t="s">
        <v>262</v>
      </c>
      <c r="P173" s="12"/>
      <c r="Q173" s="11"/>
      <c r="R173" s="15">
        <f>A173</f>
        <v>14.25</v>
      </c>
      <c r="S173" s="15">
        <f>B173</f>
        <v>28.5</v>
      </c>
      <c r="T173" s="16">
        <f>IF(QUANTUM=1,C173,IF(QUANTUM=2,D173,IF(QUANTUM=3,E173,IF(QUANTUM=4,F173,IF(QUANTUM=5,G173)))))</f>
        <v>28.5</v>
      </c>
    </row>
    <row r="174" spans="1:20" ht="16.5" customHeight="1" x14ac:dyDescent="0.25">
      <c r="A174" s="14">
        <v>14.25</v>
      </c>
      <c r="B174" s="14">
        <v>28.5</v>
      </c>
      <c r="C174" s="14">
        <v>28.5</v>
      </c>
      <c r="D174" s="14">
        <f t="shared" si="57"/>
        <v>22.95</v>
      </c>
      <c r="E174" s="14">
        <f t="shared" si="58"/>
        <v>19.95</v>
      </c>
      <c r="F174" s="14">
        <f t="shared" si="59"/>
        <v>17.95</v>
      </c>
      <c r="G174" s="14" t="s">
        <v>20</v>
      </c>
      <c r="I174" s="37" t="s">
        <v>1239</v>
      </c>
      <c r="J174" s="32" t="s">
        <v>331</v>
      </c>
      <c r="K174" s="32" t="s">
        <v>1444</v>
      </c>
      <c r="L174" s="32" t="s">
        <v>1478</v>
      </c>
      <c r="M174" s="32" t="s">
        <v>1482</v>
      </c>
      <c r="N174" s="32" t="s">
        <v>1981</v>
      </c>
      <c r="O174" s="22" t="s">
        <v>262</v>
      </c>
      <c r="P174" s="12"/>
      <c r="Q174" s="11"/>
      <c r="R174" s="15">
        <f t="shared" si="60"/>
        <v>14.25</v>
      </c>
      <c r="S174" s="15">
        <f t="shared" si="61"/>
        <v>28.5</v>
      </c>
      <c r="T174" s="16">
        <f t="shared" si="62"/>
        <v>28.5</v>
      </c>
    </row>
    <row r="175" spans="1:20" ht="16.5" customHeight="1" x14ac:dyDescent="0.25">
      <c r="A175" s="14">
        <v>14.25</v>
      </c>
      <c r="B175" s="14">
        <v>28.5</v>
      </c>
      <c r="C175" s="14">
        <v>28.5</v>
      </c>
      <c r="D175" s="14">
        <f>CEILING((C175*0.8),1)-0.05</f>
        <v>22.95</v>
      </c>
      <c r="E175" s="14">
        <f>CEILING((C175*0.7),1)-0.05</f>
        <v>19.95</v>
      </c>
      <c r="F175" s="14">
        <f>CEILING((C175*0.6),1)-0.05</f>
        <v>17.95</v>
      </c>
      <c r="G175" s="14" t="s">
        <v>20</v>
      </c>
      <c r="I175" s="37" t="s">
        <v>1238</v>
      </c>
      <c r="J175" s="32" t="s">
        <v>331</v>
      </c>
      <c r="K175" s="32" t="s">
        <v>1444</v>
      </c>
      <c r="L175" s="32" t="s">
        <v>1478</v>
      </c>
      <c r="M175" s="32" t="s">
        <v>1484</v>
      </c>
      <c r="N175" s="32" t="s">
        <v>1982</v>
      </c>
      <c r="O175" s="22" t="s">
        <v>262</v>
      </c>
      <c r="P175" s="12"/>
      <c r="Q175" s="11"/>
      <c r="R175" s="15">
        <f>A175</f>
        <v>14.25</v>
      </c>
      <c r="S175" s="15">
        <f>B175</f>
        <v>28.5</v>
      </c>
      <c r="T175" s="16">
        <f>IF(QUANTUM=1,C175,IF(QUANTUM=2,D175,IF(QUANTUM=3,E175,IF(QUANTUM=4,F175,IF(QUANTUM=5,G175)))))</f>
        <v>28.5</v>
      </c>
    </row>
    <row r="176" spans="1:20" ht="16.5" customHeight="1" x14ac:dyDescent="0.25">
      <c r="A176" s="14">
        <v>7.5</v>
      </c>
      <c r="B176" s="14">
        <v>14.95</v>
      </c>
      <c r="C176" s="14">
        <v>14.95</v>
      </c>
      <c r="D176" s="14">
        <f t="shared" si="57"/>
        <v>11.95</v>
      </c>
      <c r="E176" s="14">
        <f t="shared" si="58"/>
        <v>10.95</v>
      </c>
      <c r="F176" s="14">
        <f t="shared" si="59"/>
        <v>8.9499999999999993</v>
      </c>
      <c r="G176" s="14" t="s">
        <v>20</v>
      </c>
      <c r="I176" s="37" t="s">
        <v>1238</v>
      </c>
      <c r="J176" s="32" t="s">
        <v>331</v>
      </c>
      <c r="K176" s="32" t="s">
        <v>1444</v>
      </c>
      <c r="L176" s="32" t="s">
        <v>1478</v>
      </c>
      <c r="M176" s="32" t="s">
        <v>1486</v>
      </c>
      <c r="N176" s="32" t="s">
        <v>1983</v>
      </c>
      <c r="O176" s="22" t="s">
        <v>262</v>
      </c>
      <c r="P176" s="12"/>
      <c r="Q176" s="11"/>
      <c r="R176" s="15">
        <f t="shared" si="60"/>
        <v>7.5</v>
      </c>
      <c r="S176" s="15">
        <f t="shared" si="61"/>
        <v>14.95</v>
      </c>
      <c r="T176" s="16">
        <f t="shared" si="62"/>
        <v>14.95</v>
      </c>
    </row>
    <row r="177" spans="1:20" ht="16.5" customHeight="1" x14ac:dyDescent="0.25">
      <c r="A177" s="14">
        <v>65</v>
      </c>
      <c r="B177" s="14">
        <v>130</v>
      </c>
      <c r="C177" s="14">
        <v>130</v>
      </c>
      <c r="D177" s="14">
        <f t="shared" si="57"/>
        <v>103.95</v>
      </c>
      <c r="E177" s="14">
        <f t="shared" si="58"/>
        <v>90.95</v>
      </c>
      <c r="F177" s="14">
        <f t="shared" si="59"/>
        <v>77.95</v>
      </c>
      <c r="G177" s="14" t="s">
        <v>20</v>
      </c>
      <c r="I177" s="37" t="s">
        <v>1239</v>
      </c>
      <c r="J177" s="32" t="s">
        <v>606</v>
      </c>
      <c r="K177" s="32" t="s">
        <v>74</v>
      </c>
      <c r="L177" s="32" t="s">
        <v>1165</v>
      </c>
      <c r="M177" s="32" t="s">
        <v>1490</v>
      </c>
      <c r="N177" s="32" t="s">
        <v>1984</v>
      </c>
      <c r="O177" s="22" t="s">
        <v>1574</v>
      </c>
      <c r="P177" s="12"/>
      <c r="Q177" s="11"/>
      <c r="R177" s="15">
        <f t="shared" si="60"/>
        <v>65</v>
      </c>
      <c r="S177" s="15">
        <f t="shared" si="61"/>
        <v>130</v>
      </c>
      <c r="T177" s="16">
        <f t="shared" si="62"/>
        <v>130</v>
      </c>
    </row>
    <row r="178" spans="1:20" ht="16.5" customHeight="1" x14ac:dyDescent="0.25">
      <c r="A178" s="14">
        <v>65</v>
      </c>
      <c r="B178" s="14">
        <v>130</v>
      </c>
      <c r="C178" s="14">
        <v>130</v>
      </c>
      <c r="D178" s="14">
        <f t="shared" si="57"/>
        <v>103.95</v>
      </c>
      <c r="E178" s="14">
        <f t="shared" si="58"/>
        <v>90.95</v>
      </c>
      <c r="F178" s="14">
        <f t="shared" si="59"/>
        <v>77.95</v>
      </c>
      <c r="G178" s="14" t="s">
        <v>20</v>
      </c>
      <c r="I178" s="37" t="s">
        <v>1239</v>
      </c>
      <c r="J178" s="32" t="s">
        <v>606</v>
      </c>
      <c r="K178" s="32" t="s">
        <v>74</v>
      </c>
      <c r="L178" s="32" t="s">
        <v>1165</v>
      </c>
      <c r="M178" s="32" t="s">
        <v>1491</v>
      </c>
      <c r="N178" s="32" t="s">
        <v>1985</v>
      </c>
      <c r="O178" s="22" t="s">
        <v>1574</v>
      </c>
      <c r="P178" s="12"/>
      <c r="Q178" s="11"/>
      <c r="R178" s="15">
        <f t="shared" si="60"/>
        <v>65</v>
      </c>
      <c r="S178" s="15">
        <f t="shared" si="61"/>
        <v>130</v>
      </c>
      <c r="T178" s="16">
        <f t="shared" si="62"/>
        <v>130</v>
      </c>
    </row>
    <row r="179" spans="1:20" ht="16.5" customHeight="1" x14ac:dyDescent="0.25">
      <c r="A179" s="14">
        <v>40</v>
      </c>
      <c r="B179" s="14">
        <v>80</v>
      </c>
      <c r="C179" s="14">
        <v>80</v>
      </c>
      <c r="D179" s="14">
        <f t="shared" si="57"/>
        <v>63.95</v>
      </c>
      <c r="E179" s="14">
        <f t="shared" si="58"/>
        <v>55.95</v>
      </c>
      <c r="F179" s="14">
        <f t="shared" si="59"/>
        <v>47.95</v>
      </c>
      <c r="G179" s="14" t="s">
        <v>20</v>
      </c>
      <c r="I179" s="37" t="s">
        <v>1239</v>
      </c>
      <c r="J179" s="32" t="s">
        <v>606</v>
      </c>
      <c r="K179" s="32" t="s">
        <v>74</v>
      </c>
      <c r="L179" s="32" t="s">
        <v>1165</v>
      </c>
      <c r="M179" s="32" t="s">
        <v>1492</v>
      </c>
      <c r="N179" s="32" t="s">
        <v>1493</v>
      </c>
      <c r="O179" s="22" t="s">
        <v>1574</v>
      </c>
      <c r="P179" s="12"/>
      <c r="Q179" s="11"/>
      <c r="R179" s="15">
        <f t="shared" si="60"/>
        <v>40</v>
      </c>
      <c r="S179" s="15">
        <f t="shared" si="61"/>
        <v>80</v>
      </c>
      <c r="T179" s="16">
        <f t="shared" si="62"/>
        <v>80</v>
      </c>
    </row>
    <row r="180" spans="1:20" ht="16.5" customHeight="1" x14ac:dyDescent="0.25">
      <c r="A180" s="14">
        <v>40</v>
      </c>
      <c r="B180" s="14">
        <v>80</v>
      </c>
      <c r="C180" s="14">
        <v>80</v>
      </c>
      <c r="D180" s="14">
        <f t="shared" si="57"/>
        <v>63.95</v>
      </c>
      <c r="E180" s="14">
        <f t="shared" si="58"/>
        <v>55.95</v>
      </c>
      <c r="F180" s="14">
        <f t="shared" si="59"/>
        <v>47.95</v>
      </c>
      <c r="G180" s="14" t="s">
        <v>20</v>
      </c>
      <c r="I180" s="37" t="s">
        <v>1239</v>
      </c>
      <c r="J180" s="32" t="s">
        <v>606</v>
      </c>
      <c r="K180" s="32" t="s">
        <v>74</v>
      </c>
      <c r="L180" s="32" t="s">
        <v>1165</v>
      </c>
      <c r="M180" s="32" t="s">
        <v>1494</v>
      </c>
      <c r="N180" s="32" t="s">
        <v>2200</v>
      </c>
      <c r="O180" s="22" t="s">
        <v>1574</v>
      </c>
      <c r="P180" s="12"/>
      <c r="Q180" s="11"/>
      <c r="R180" s="15">
        <f t="shared" si="60"/>
        <v>40</v>
      </c>
      <c r="S180" s="15">
        <f t="shared" si="61"/>
        <v>80</v>
      </c>
      <c r="T180" s="16">
        <f t="shared" si="62"/>
        <v>80</v>
      </c>
    </row>
    <row r="181" spans="1:20" ht="16.5" customHeight="1" x14ac:dyDescent="0.25">
      <c r="A181" s="14">
        <v>40</v>
      </c>
      <c r="B181" s="14">
        <v>80</v>
      </c>
      <c r="C181" s="14">
        <v>80</v>
      </c>
      <c r="D181" s="14">
        <f t="shared" si="57"/>
        <v>63.95</v>
      </c>
      <c r="E181" s="14">
        <f t="shared" si="58"/>
        <v>55.95</v>
      </c>
      <c r="F181" s="14">
        <f t="shared" si="59"/>
        <v>47.95</v>
      </c>
      <c r="G181" s="14" t="s">
        <v>20</v>
      </c>
      <c r="I181" s="37" t="s">
        <v>1239</v>
      </c>
      <c r="J181" s="32" t="s">
        <v>606</v>
      </c>
      <c r="K181" s="32" t="s">
        <v>74</v>
      </c>
      <c r="L181" s="32" t="s">
        <v>1165</v>
      </c>
      <c r="M181" s="32" t="s">
        <v>1495</v>
      </c>
      <c r="N181" s="32" t="s">
        <v>1496</v>
      </c>
      <c r="O181" s="22" t="s">
        <v>1574</v>
      </c>
      <c r="P181" s="12"/>
      <c r="Q181" s="11"/>
      <c r="R181" s="15">
        <f t="shared" si="60"/>
        <v>40</v>
      </c>
      <c r="S181" s="15">
        <f t="shared" si="61"/>
        <v>80</v>
      </c>
      <c r="T181" s="16">
        <f t="shared" si="62"/>
        <v>80</v>
      </c>
    </row>
    <row r="182" spans="1:20" ht="16.5" customHeight="1" x14ac:dyDescent="0.25">
      <c r="A182" s="14">
        <v>25</v>
      </c>
      <c r="B182" s="14">
        <v>50</v>
      </c>
      <c r="C182" s="14">
        <v>50</v>
      </c>
      <c r="D182" s="14">
        <f t="shared" si="57"/>
        <v>39.950000000000003</v>
      </c>
      <c r="E182" s="14">
        <f t="shared" si="58"/>
        <v>34.950000000000003</v>
      </c>
      <c r="F182" s="14">
        <f t="shared" si="59"/>
        <v>29.95</v>
      </c>
      <c r="G182" s="14" t="s">
        <v>20</v>
      </c>
      <c r="I182" s="37" t="s">
        <v>1239</v>
      </c>
      <c r="J182" s="32" t="s">
        <v>606</v>
      </c>
      <c r="K182" s="32" t="s">
        <v>74</v>
      </c>
      <c r="L182" s="32" t="s">
        <v>1165</v>
      </c>
      <c r="M182" s="32" t="s">
        <v>1497</v>
      </c>
      <c r="N182" s="32" t="s">
        <v>1986</v>
      </c>
      <c r="O182" s="22" t="s">
        <v>1574</v>
      </c>
      <c r="P182" s="12"/>
      <c r="Q182" s="11"/>
      <c r="R182" s="15">
        <f t="shared" si="60"/>
        <v>25</v>
      </c>
      <c r="S182" s="15">
        <f t="shared" si="61"/>
        <v>50</v>
      </c>
      <c r="T182" s="16">
        <f t="shared" si="62"/>
        <v>50</v>
      </c>
    </row>
    <row r="183" spans="1:20" ht="16.5" customHeight="1" x14ac:dyDescent="0.25">
      <c r="A183" s="14">
        <v>65</v>
      </c>
      <c r="B183" s="14">
        <v>130</v>
      </c>
      <c r="C183" s="14">
        <v>130</v>
      </c>
      <c r="D183" s="14">
        <f t="shared" si="57"/>
        <v>103.95</v>
      </c>
      <c r="E183" s="14">
        <f t="shared" si="58"/>
        <v>90.95</v>
      </c>
      <c r="F183" s="14">
        <f t="shared" si="59"/>
        <v>77.95</v>
      </c>
      <c r="G183" s="14" t="s">
        <v>20</v>
      </c>
      <c r="I183" s="37" t="s">
        <v>1238</v>
      </c>
      <c r="J183" s="32" t="s">
        <v>606</v>
      </c>
      <c r="K183" s="32" t="s">
        <v>74</v>
      </c>
      <c r="L183" s="32" t="s">
        <v>1165</v>
      </c>
      <c r="M183" s="32" t="s">
        <v>1498</v>
      </c>
      <c r="N183" s="32" t="s">
        <v>1987</v>
      </c>
      <c r="O183" s="22" t="s">
        <v>1575</v>
      </c>
      <c r="P183" s="12"/>
      <c r="Q183" s="11"/>
      <c r="R183" s="15">
        <f t="shared" si="60"/>
        <v>65</v>
      </c>
      <c r="S183" s="15">
        <f t="shared" si="61"/>
        <v>130</v>
      </c>
      <c r="T183" s="16">
        <f t="shared" si="62"/>
        <v>130</v>
      </c>
    </row>
    <row r="184" spans="1:20" ht="16.5" customHeight="1" x14ac:dyDescent="0.25">
      <c r="A184" s="14">
        <v>65</v>
      </c>
      <c r="B184" s="14">
        <v>130</v>
      </c>
      <c r="C184" s="14">
        <v>130</v>
      </c>
      <c r="D184" s="14">
        <f t="shared" si="57"/>
        <v>103.95</v>
      </c>
      <c r="E184" s="14">
        <f t="shared" si="58"/>
        <v>90.95</v>
      </c>
      <c r="F184" s="14">
        <f t="shared" si="59"/>
        <v>77.95</v>
      </c>
      <c r="G184" s="14" t="s">
        <v>20</v>
      </c>
      <c r="I184" s="37" t="s">
        <v>1238</v>
      </c>
      <c r="J184" s="32" t="s">
        <v>606</v>
      </c>
      <c r="K184" s="32" t="s">
        <v>74</v>
      </c>
      <c r="L184" s="32" t="s">
        <v>1165</v>
      </c>
      <c r="M184" s="32" t="s">
        <v>1499</v>
      </c>
      <c r="N184" s="32" t="s">
        <v>1988</v>
      </c>
      <c r="O184" s="22" t="s">
        <v>1575</v>
      </c>
      <c r="P184" s="12"/>
      <c r="Q184" s="11"/>
      <c r="R184" s="15">
        <f t="shared" si="60"/>
        <v>65</v>
      </c>
      <c r="S184" s="15">
        <f t="shared" si="61"/>
        <v>130</v>
      </c>
      <c r="T184" s="16">
        <f t="shared" si="62"/>
        <v>130</v>
      </c>
    </row>
    <row r="185" spans="1:20" ht="16.5" customHeight="1" x14ac:dyDescent="0.25">
      <c r="A185" s="14">
        <v>40</v>
      </c>
      <c r="B185" s="14">
        <v>80</v>
      </c>
      <c r="C185" s="14">
        <v>80</v>
      </c>
      <c r="D185" s="14">
        <f t="shared" si="57"/>
        <v>63.95</v>
      </c>
      <c r="E185" s="14">
        <f t="shared" si="58"/>
        <v>55.95</v>
      </c>
      <c r="F185" s="14">
        <f t="shared" si="59"/>
        <v>47.95</v>
      </c>
      <c r="G185" s="14" t="s">
        <v>20</v>
      </c>
      <c r="I185" s="37" t="s">
        <v>1238</v>
      </c>
      <c r="J185" s="32" t="s">
        <v>606</v>
      </c>
      <c r="K185" s="32" t="s">
        <v>74</v>
      </c>
      <c r="L185" s="32" t="s">
        <v>1165</v>
      </c>
      <c r="M185" s="32" t="s">
        <v>1500</v>
      </c>
      <c r="N185" s="32" t="s">
        <v>1989</v>
      </c>
      <c r="O185" s="22" t="s">
        <v>1575</v>
      </c>
      <c r="P185" s="12"/>
      <c r="Q185" s="11"/>
      <c r="R185" s="15">
        <f t="shared" si="60"/>
        <v>40</v>
      </c>
      <c r="S185" s="15">
        <f t="shared" si="61"/>
        <v>80</v>
      </c>
      <c r="T185" s="16">
        <f t="shared" si="62"/>
        <v>80</v>
      </c>
    </row>
    <row r="186" spans="1:20" ht="16.5" customHeight="1" x14ac:dyDescent="0.25">
      <c r="A186" s="14">
        <v>25</v>
      </c>
      <c r="B186" s="14">
        <v>50</v>
      </c>
      <c r="C186" s="14">
        <v>50</v>
      </c>
      <c r="D186" s="14">
        <f t="shared" si="57"/>
        <v>39.950000000000003</v>
      </c>
      <c r="E186" s="14">
        <f t="shared" si="58"/>
        <v>34.950000000000003</v>
      </c>
      <c r="F186" s="14">
        <f t="shared" si="59"/>
        <v>29.95</v>
      </c>
      <c r="G186" s="14" t="s">
        <v>20</v>
      </c>
      <c r="I186" s="37" t="s">
        <v>1238</v>
      </c>
      <c r="J186" s="32" t="s">
        <v>606</v>
      </c>
      <c r="K186" s="32" t="s">
        <v>74</v>
      </c>
      <c r="L186" s="32" t="s">
        <v>1165</v>
      </c>
      <c r="M186" s="32" t="s">
        <v>1501</v>
      </c>
      <c r="N186" s="32" t="s">
        <v>1502</v>
      </c>
      <c r="O186" s="22" t="s">
        <v>1575</v>
      </c>
      <c r="P186" s="12"/>
      <c r="Q186" s="11"/>
      <c r="R186" s="15">
        <f t="shared" si="60"/>
        <v>25</v>
      </c>
      <c r="S186" s="15">
        <f t="shared" si="61"/>
        <v>50</v>
      </c>
      <c r="T186" s="16">
        <f t="shared" si="62"/>
        <v>50</v>
      </c>
    </row>
    <row r="187" spans="1:20" ht="16.5" customHeight="1" x14ac:dyDescent="0.25">
      <c r="A187" s="14">
        <v>90</v>
      </c>
      <c r="B187" s="14">
        <v>180</v>
      </c>
      <c r="C187" s="14">
        <v>180</v>
      </c>
      <c r="D187" s="14">
        <f t="shared" si="57"/>
        <v>143.94999999999999</v>
      </c>
      <c r="E187" s="14">
        <f t="shared" si="58"/>
        <v>125.95</v>
      </c>
      <c r="F187" s="14">
        <f t="shared" si="59"/>
        <v>107.95</v>
      </c>
      <c r="G187" s="14" t="s">
        <v>20</v>
      </c>
      <c r="I187" s="37" t="s">
        <v>1238</v>
      </c>
      <c r="J187" s="32" t="s">
        <v>606</v>
      </c>
      <c r="K187" s="32" t="s">
        <v>74</v>
      </c>
      <c r="L187" s="32" t="s">
        <v>1166</v>
      </c>
      <c r="M187" s="32" t="s">
        <v>1503</v>
      </c>
      <c r="N187" s="32" t="s">
        <v>1990</v>
      </c>
      <c r="O187" s="22" t="s">
        <v>1574</v>
      </c>
      <c r="P187" s="12"/>
      <c r="Q187" s="11"/>
      <c r="R187" s="15">
        <f t="shared" si="60"/>
        <v>90</v>
      </c>
      <c r="S187" s="15">
        <f t="shared" si="61"/>
        <v>180</v>
      </c>
      <c r="T187" s="16">
        <f t="shared" si="62"/>
        <v>180</v>
      </c>
    </row>
    <row r="188" spans="1:20" ht="16.5" customHeight="1" x14ac:dyDescent="0.25">
      <c r="A188" s="14">
        <v>90</v>
      </c>
      <c r="B188" s="14">
        <v>180</v>
      </c>
      <c r="C188" s="14">
        <v>180</v>
      </c>
      <c r="D188" s="14">
        <f t="shared" si="57"/>
        <v>143.94999999999999</v>
      </c>
      <c r="E188" s="14">
        <f t="shared" si="58"/>
        <v>125.95</v>
      </c>
      <c r="F188" s="14">
        <f t="shared" si="59"/>
        <v>107.95</v>
      </c>
      <c r="G188" s="14" t="s">
        <v>20</v>
      </c>
      <c r="I188" s="37" t="s">
        <v>1238</v>
      </c>
      <c r="J188" s="32" t="s">
        <v>606</v>
      </c>
      <c r="K188" s="32" t="s">
        <v>74</v>
      </c>
      <c r="L188" s="32" t="s">
        <v>1166</v>
      </c>
      <c r="M188" s="32" t="s">
        <v>1504</v>
      </c>
      <c r="N188" s="32" t="s">
        <v>1991</v>
      </c>
      <c r="O188" s="22" t="s">
        <v>1574</v>
      </c>
      <c r="P188" s="12"/>
      <c r="Q188" s="11"/>
      <c r="R188" s="15">
        <f t="shared" si="60"/>
        <v>90</v>
      </c>
      <c r="S188" s="15">
        <f t="shared" si="61"/>
        <v>180</v>
      </c>
      <c r="T188" s="16">
        <f t="shared" si="62"/>
        <v>180</v>
      </c>
    </row>
    <row r="189" spans="1:20" ht="16.5" customHeight="1" x14ac:dyDescent="0.25">
      <c r="A189" s="14">
        <v>55</v>
      </c>
      <c r="B189" s="14">
        <v>110</v>
      </c>
      <c r="C189" s="14">
        <v>110</v>
      </c>
      <c r="D189" s="14">
        <f t="shared" si="57"/>
        <v>87.95</v>
      </c>
      <c r="E189" s="14">
        <f t="shared" si="58"/>
        <v>76.95</v>
      </c>
      <c r="F189" s="14">
        <f t="shared" si="59"/>
        <v>65.95</v>
      </c>
      <c r="G189" s="14" t="s">
        <v>20</v>
      </c>
      <c r="I189" s="37" t="s">
        <v>1238</v>
      </c>
      <c r="J189" s="32" t="s">
        <v>606</v>
      </c>
      <c r="K189" s="32" t="s">
        <v>74</v>
      </c>
      <c r="L189" s="32" t="s">
        <v>1166</v>
      </c>
      <c r="M189" s="32" t="s">
        <v>1505</v>
      </c>
      <c r="N189" s="32" t="s">
        <v>1992</v>
      </c>
      <c r="O189" s="22" t="s">
        <v>1574</v>
      </c>
      <c r="P189" s="12"/>
      <c r="Q189" s="11"/>
      <c r="R189" s="15">
        <f t="shared" si="60"/>
        <v>55</v>
      </c>
      <c r="S189" s="15">
        <f t="shared" si="61"/>
        <v>110</v>
      </c>
      <c r="T189" s="16">
        <f t="shared" si="62"/>
        <v>110</v>
      </c>
    </row>
    <row r="190" spans="1:20" ht="16.5" customHeight="1" x14ac:dyDescent="0.25">
      <c r="A190" s="14">
        <v>55</v>
      </c>
      <c r="B190" s="14">
        <v>110</v>
      </c>
      <c r="C190" s="14">
        <v>110</v>
      </c>
      <c r="D190" s="14">
        <f t="shared" si="57"/>
        <v>87.95</v>
      </c>
      <c r="E190" s="14">
        <f t="shared" si="58"/>
        <v>76.95</v>
      </c>
      <c r="F190" s="14">
        <f t="shared" si="59"/>
        <v>65.95</v>
      </c>
      <c r="G190" s="14" t="s">
        <v>20</v>
      </c>
      <c r="I190" s="37" t="s">
        <v>1238</v>
      </c>
      <c r="J190" s="32" t="s">
        <v>606</v>
      </c>
      <c r="K190" s="32" t="s">
        <v>74</v>
      </c>
      <c r="L190" s="32" t="s">
        <v>1166</v>
      </c>
      <c r="M190" s="32" t="s">
        <v>1506</v>
      </c>
      <c r="N190" s="32" t="s">
        <v>1993</v>
      </c>
      <c r="O190" s="22" t="s">
        <v>1574</v>
      </c>
      <c r="P190" s="12"/>
      <c r="Q190" s="11"/>
      <c r="R190" s="15">
        <f t="shared" si="60"/>
        <v>55</v>
      </c>
      <c r="S190" s="15">
        <f t="shared" si="61"/>
        <v>110</v>
      </c>
      <c r="T190" s="16">
        <f t="shared" si="62"/>
        <v>110</v>
      </c>
    </row>
    <row r="191" spans="1:20" ht="16.5" customHeight="1" x14ac:dyDescent="0.25">
      <c r="A191" s="14">
        <v>30</v>
      </c>
      <c r="B191" s="14">
        <v>60</v>
      </c>
      <c r="C191" s="14">
        <v>60</v>
      </c>
      <c r="D191" s="14">
        <f t="shared" si="57"/>
        <v>47.95</v>
      </c>
      <c r="E191" s="14">
        <f t="shared" si="58"/>
        <v>41.95</v>
      </c>
      <c r="F191" s="14">
        <f t="shared" si="59"/>
        <v>35.950000000000003</v>
      </c>
      <c r="G191" s="14" t="s">
        <v>20</v>
      </c>
      <c r="I191" s="37" t="s">
        <v>1238</v>
      </c>
      <c r="J191" s="32" t="s">
        <v>606</v>
      </c>
      <c r="K191" s="32" t="s">
        <v>74</v>
      </c>
      <c r="L191" s="32" t="s">
        <v>1166</v>
      </c>
      <c r="M191" s="32" t="s">
        <v>1507</v>
      </c>
      <c r="N191" s="32" t="s">
        <v>1994</v>
      </c>
      <c r="O191" s="22" t="s">
        <v>1574</v>
      </c>
      <c r="P191" s="12"/>
      <c r="Q191" s="11"/>
      <c r="R191" s="15">
        <f t="shared" si="60"/>
        <v>30</v>
      </c>
      <c r="S191" s="15">
        <f t="shared" si="61"/>
        <v>60</v>
      </c>
      <c r="T191" s="16">
        <f t="shared" si="62"/>
        <v>60</v>
      </c>
    </row>
    <row r="192" spans="1:20" ht="16.5" customHeight="1" x14ac:dyDescent="0.25">
      <c r="A192" s="14">
        <v>40</v>
      </c>
      <c r="B192" s="14">
        <v>80</v>
      </c>
      <c r="C192" s="14">
        <v>80</v>
      </c>
      <c r="D192" s="14">
        <f t="shared" si="57"/>
        <v>63.95</v>
      </c>
      <c r="E192" s="14">
        <f t="shared" si="58"/>
        <v>55.95</v>
      </c>
      <c r="F192" s="14">
        <f t="shared" si="59"/>
        <v>47.95</v>
      </c>
      <c r="G192" s="14" t="s">
        <v>20</v>
      </c>
      <c r="I192" s="37" t="s">
        <v>1239</v>
      </c>
      <c r="J192" s="32" t="s">
        <v>606</v>
      </c>
      <c r="K192" s="32" t="s">
        <v>74</v>
      </c>
      <c r="L192" s="32" t="s">
        <v>1152</v>
      </c>
      <c r="M192" s="32" t="s">
        <v>1508</v>
      </c>
      <c r="N192" s="32" t="s">
        <v>1509</v>
      </c>
      <c r="O192" s="22" t="s">
        <v>1575</v>
      </c>
      <c r="P192" s="12"/>
      <c r="Q192" s="11"/>
      <c r="R192" s="15">
        <f t="shared" si="60"/>
        <v>40</v>
      </c>
      <c r="S192" s="15">
        <f t="shared" si="61"/>
        <v>80</v>
      </c>
      <c r="T192" s="16">
        <f t="shared" si="62"/>
        <v>80</v>
      </c>
    </row>
    <row r="193" spans="1:20" ht="16.5" customHeight="1" x14ac:dyDescent="0.25">
      <c r="A193" s="14">
        <v>40</v>
      </c>
      <c r="B193" s="14">
        <v>80</v>
      </c>
      <c r="C193" s="14">
        <v>80</v>
      </c>
      <c r="D193" s="14">
        <f t="shared" si="57"/>
        <v>63.95</v>
      </c>
      <c r="E193" s="14">
        <f t="shared" si="58"/>
        <v>55.95</v>
      </c>
      <c r="F193" s="14">
        <f t="shared" si="59"/>
        <v>47.95</v>
      </c>
      <c r="G193" s="14" t="s">
        <v>20</v>
      </c>
      <c r="I193" s="37" t="s">
        <v>1239</v>
      </c>
      <c r="J193" s="32" t="s">
        <v>606</v>
      </c>
      <c r="K193" s="32" t="s">
        <v>74</v>
      </c>
      <c r="L193" s="32" t="s">
        <v>1152</v>
      </c>
      <c r="M193" s="32" t="s">
        <v>1510</v>
      </c>
      <c r="N193" s="32" t="s">
        <v>2201</v>
      </c>
      <c r="O193" s="22" t="s">
        <v>1575</v>
      </c>
      <c r="P193" s="12"/>
      <c r="Q193" s="11"/>
      <c r="R193" s="15">
        <f t="shared" si="60"/>
        <v>40</v>
      </c>
      <c r="S193" s="15">
        <f t="shared" si="61"/>
        <v>80</v>
      </c>
      <c r="T193" s="16">
        <f t="shared" si="62"/>
        <v>80</v>
      </c>
    </row>
    <row r="194" spans="1:20" ht="16.5" customHeight="1" x14ac:dyDescent="0.25">
      <c r="A194" s="14">
        <v>90</v>
      </c>
      <c r="B194" s="14">
        <v>180</v>
      </c>
      <c r="C194" s="14">
        <v>180</v>
      </c>
      <c r="D194" s="14">
        <f t="shared" si="57"/>
        <v>143.94999999999999</v>
      </c>
      <c r="E194" s="14">
        <f t="shared" si="58"/>
        <v>125.95</v>
      </c>
      <c r="F194" s="14">
        <f t="shared" si="59"/>
        <v>107.95</v>
      </c>
      <c r="G194" s="14" t="s">
        <v>20</v>
      </c>
      <c r="I194" s="37" t="s">
        <v>1239</v>
      </c>
      <c r="J194" s="32" t="s">
        <v>606</v>
      </c>
      <c r="K194" s="32" t="s">
        <v>74</v>
      </c>
      <c r="L194" s="32" t="s">
        <v>1169</v>
      </c>
      <c r="M194" s="32" t="s">
        <v>1511</v>
      </c>
      <c r="N194" s="32" t="s">
        <v>1995</v>
      </c>
      <c r="O194" s="22" t="s">
        <v>1574</v>
      </c>
      <c r="P194" s="12"/>
      <c r="Q194" s="11"/>
      <c r="R194" s="15">
        <f t="shared" si="60"/>
        <v>90</v>
      </c>
      <c r="S194" s="15">
        <f t="shared" si="61"/>
        <v>180</v>
      </c>
      <c r="T194" s="16">
        <f t="shared" si="62"/>
        <v>180</v>
      </c>
    </row>
    <row r="195" spans="1:20" ht="16.5" customHeight="1" x14ac:dyDescent="0.25">
      <c r="A195" s="14">
        <v>90</v>
      </c>
      <c r="B195" s="14">
        <v>180</v>
      </c>
      <c r="C195" s="14">
        <v>180</v>
      </c>
      <c r="D195" s="14">
        <f t="shared" si="57"/>
        <v>143.94999999999999</v>
      </c>
      <c r="E195" s="14">
        <f t="shared" si="58"/>
        <v>125.95</v>
      </c>
      <c r="F195" s="14">
        <f t="shared" si="59"/>
        <v>107.95</v>
      </c>
      <c r="G195" s="14" t="s">
        <v>20</v>
      </c>
      <c r="I195" s="37" t="s">
        <v>1239</v>
      </c>
      <c r="J195" s="32" t="s">
        <v>606</v>
      </c>
      <c r="K195" s="32" t="s">
        <v>74</v>
      </c>
      <c r="L195" s="32" t="s">
        <v>1169</v>
      </c>
      <c r="M195" s="32" t="s">
        <v>1512</v>
      </c>
      <c r="N195" s="32" t="s">
        <v>1996</v>
      </c>
      <c r="O195" s="22" t="s">
        <v>1574</v>
      </c>
      <c r="P195" s="12"/>
      <c r="Q195" s="11"/>
      <c r="R195" s="15">
        <f t="shared" si="60"/>
        <v>90</v>
      </c>
      <c r="S195" s="15">
        <f t="shared" si="61"/>
        <v>180</v>
      </c>
      <c r="T195" s="16">
        <f t="shared" si="62"/>
        <v>180</v>
      </c>
    </row>
    <row r="196" spans="1:20" ht="16.5" customHeight="1" x14ac:dyDescent="0.25">
      <c r="A196" s="14">
        <v>55</v>
      </c>
      <c r="B196" s="14">
        <v>110</v>
      </c>
      <c r="C196" s="14">
        <v>110</v>
      </c>
      <c r="D196" s="14">
        <f t="shared" si="57"/>
        <v>87.95</v>
      </c>
      <c r="E196" s="14">
        <f t="shared" si="58"/>
        <v>76.95</v>
      </c>
      <c r="F196" s="14">
        <f t="shared" si="59"/>
        <v>65.95</v>
      </c>
      <c r="G196" s="14" t="s">
        <v>20</v>
      </c>
      <c r="I196" s="37" t="s">
        <v>1239</v>
      </c>
      <c r="J196" s="32" t="s">
        <v>606</v>
      </c>
      <c r="K196" s="32" t="s">
        <v>74</v>
      </c>
      <c r="L196" s="32" t="s">
        <v>1169</v>
      </c>
      <c r="M196" s="32" t="s">
        <v>1513</v>
      </c>
      <c r="N196" s="32" t="s">
        <v>1514</v>
      </c>
      <c r="O196" s="22" t="s">
        <v>1574</v>
      </c>
      <c r="P196" s="12"/>
      <c r="Q196" s="11"/>
      <c r="R196" s="15">
        <f t="shared" si="60"/>
        <v>55</v>
      </c>
      <c r="S196" s="15">
        <f t="shared" si="61"/>
        <v>110</v>
      </c>
      <c r="T196" s="16">
        <f t="shared" si="62"/>
        <v>110</v>
      </c>
    </row>
    <row r="197" spans="1:20" ht="16.5" customHeight="1" x14ac:dyDescent="0.25">
      <c r="A197" s="14">
        <v>55</v>
      </c>
      <c r="B197" s="14">
        <v>110</v>
      </c>
      <c r="C197" s="14">
        <v>110</v>
      </c>
      <c r="D197" s="14">
        <f t="shared" si="57"/>
        <v>87.95</v>
      </c>
      <c r="E197" s="14">
        <f t="shared" si="58"/>
        <v>76.95</v>
      </c>
      <c r="F197" s="14">
        <f t="shared" si="59"/>
        <v>65.95</v>
      </c>
      <c r="G197" s="14" t="s">
        <v>20</v>
      </c>
      <c r="I197" s="37" t="s">
        <v>1239</v>
      </c>
      <c r="J197" s="32" t="s">
        <v>606</v>
      </c>
      <c r="K197" s="32" t="s">
        <v>74</v>
      </c>
      <c r="L197" s="32" t="s">
        <v>1169</v>
      </c>
      <c r="M197" s="32" t="s">
        <v>1515</v>
      </c>
      <c r="N197" s="32" t="s">
        <v>1516</v>
      </c>
      <c r="O197" s="22" t="s">
        <v>1574</v>
      </c>
      <c r="P197" s="12"/>
      <c r="Q197" s="11"/>
      <c r="R197" s="15">
        <f t="shared" si="60"/>
        <v>55</v>
      </c>
      <c r="S197" s="15">
        <f t="shared" si="61"/>
        <v>110</v>
      </c>
      <c r="T197" s="16">
        <f t="shared" si="62"/>
        <v>110</v>
      </c>
    </row>
    <row r="198" spans="1:20" ht="16.5" customHeight="1" x14ac:dyDescent="0.25">
      <c r="A198" s="14">
        <v>30</v>
      </c>
      <c r="B198" s="14">
        <v>60</v>
      </c>
      <c r="C198" s="14">
        <v>60</v>
      </c>
      <c r="D198" s="14">
        <f t="shared" si="57"/>
        <v>47.95</v>
      </c>
      <c r="E198" s="14">
        <f t="shared" si="58"/>
        <v>41.95</v>
      </c>
      <c r="F198" s="14">
        <f t="shared" si="59"/>
        <v>35.950000000000003</v>
      </c>
      <c r="G198" s="14" t="s">
        <v>20</v>
      </c>
      <c r="I198" s="37" t="s">
        <v>1239</v>
      </c>
      <c r="J198" s="32" t="s">
        <v>606</v>
      </c>
      <c r="K198" s="32" t="s">
        <v>74</v>
      </c>
      <c r="L198" s="32" t="s">
        <v>1169</v>
      </c>
      <c r="M198" s="32" t="s">
        <v>1517</v>
      </c>
      <c r="N198" s="32" t="s">
        <v>1518</v>
      </c>
      <c r="O198" s="22" t="s">
        <v>1574</v>
      </c>
      <c r="P198" s="12"/>
      <c r="Q198" s="11"/>
      <c r="R198" s="15">
        <f t="shared" si="60"/>
        <v>30</v>
      </c>
      <c r="S198" s="15">
        <f t="shared" si="61"/>
        <v>60</v>
      </c>
      <c r="T198" s="16">
        <f t="shared" si="62"/>
        <v>60</v>
      </c>
    </row>
    <row r="199" spans="1:20" ht="16.5" customHeight="1" x14ac:dyDescent="0.25">
      <c r="A199" s="14">
        <v>35</v>
      </c>
      <c r="B199" s="14">
        <v>70</v>
      </c>
      <c r="C199" s="14">
        <v>70</v>
      </c>
      <c r="D199" s="14">
        <f t="shared" si="57"/>
        <v>55.95</v>
      </c>
      <c r="E199" s="14">
        <f t="shared" si="58"/>
        <v>48.95</v>
      </c>
      <c r="F199" s="14">
        <f t="shared" si="59"/>
        <v>41.95</v>
      </c>
      <c r="G199" s="14" t="s">
        <v>20</v>
      </c>
      <c r="I199" s="37" t="s">
        <v>1238</v>
      </c>
      <c r="J199" s="32" t="s">
        <v>606</v>
      </c>
      <c r="K199" s="32" t="s">
        <v>74</v>
      </c>
      <c r="L199" s="32" t="s">
        <v>1153</v>
      </c>
      <c r="M199" s="32" t="s">
        <v>1519</v>
      </c>
      <c r="N199" s="32" t="s">
        <v>1997</v>
      </c>
      <c r="O199" s="22" t="s">
        <v>1574</v>
      </c>
      <c r="P199" s="12"/>
      <c r="Q199" s="11"/>
      <c r="R199" s="15">
        <f t="shared" si="60"/>
        <v>35</v>
      </c>
      <c r="S199" s="15">
        <f t="shared" si="61"/>
        <v>70</v>
      </c>
      <c r="T199" s="16">
        <f t="shared" si="62"/>
        <v>70</v>
      </c>
    </row>
    <row r="200" spans="1:20" ht="16.5" customHeight="1" x14ac:dyDescent="0.25">
      <c r="A200" s="14">
        <v>35</v>
      </c>
      <c r="B200" s="14">
        <v>70</v>
      </c>
      <c r="C200" s="14">
        <v>70</v>
      </c>
      <c r="D200" s="14">
        <f t="shared" si="57"/>
        <v>55.95</v>
      </c>
      <c r="E200" s="14">
        <f t="shared" si="58"/>
        <v>48.95</v>
      </c>
      <c r="F200" s="14">
        <f t="shared" si="59"/>
        <v>41.95</v>
      </c>
      <c r="G200" s="14" t="s">
        <v>20</v>
      </c>
      <c r="I200" s="37" t="s">
        <v>1238</v>
      </c>
      <c r="J200" s="32" t="s">
        <v>606</v>
      </c>
      <c r="K200" s="32" t="s">
        <v>74</v>
      </c>
      <c r="L200" s="32" t="s">
        <v>1153</v>
      </c>
      <c r="M200" s="32" t="s">
        <v>1520</v>
      </c>
      <c r="N200" s="32" t="s">
        <v>1521</v>
      </c>
      <c r="O200" s="22" t="s">
        <v>1575</v>
      </c>
      <c r="P200" s="12"/>
      <c r="Q200" s="11"/>
      <c r="R200" s="15">
        <f t="shared" si="60"/>
        <v>35</v>
      </c>
      <c r="S200" s="15">
        <f t="shared" si="61"/>
        <v>70</v>
      </c>
      <c r="T200" s="16">
        <f t="shared" si="62"/>
        <v>70</v>
      </c>
    </row>
    <row r="201" spans="1:20" ht="16.5" customHeight="1" x14ac:dyDescent="0.25">
      <c r="A201" s="14">
        <v>40</v>
      </c>
      <c r="B201" s="14">
        <v>80</v>
      </c>
      <c r="C201" s="14">
        <v>80</v>
      </c>
      <c r="D201" s="14">
        <f t="shared" si="57"/>
        <v>63.95</v>
      </c>
      <c r="E201" s="14">
        <f t="shared" si="58"/>
        <v>55.95</v>
      </c>
      <c r="F201" s="14">
        <f t="shared" si="59"/>
        <v>47.95</v>
      </c>
      <c r="G201" s="14" t="s">
        <v>20</v>
      </c>
      <c r="I201" s="37" t="s">
        <v>1239</v>
      </c>
      <c r="J201" s="32" t="s">
        <v>606</v>
      </c>
      <c r="K201" s="32" t="s">
        <v>456</v>
      </c>
      <c r="L201" s="32" t="s">
        <v>1134</v>
      </c>
      <c r="M201" s="32" t="s">
        <v>1522</v>
      </c>
      <c r="N201" s="32" t="s">
        <v>2202</v>
      </c>
      <c r="O201" s="22" t="s">
        <v>1574</v>
      </c>
      <c r="P201" s="12"/>
      <c r="Q201" s="11"/>
      <c r="R201" s="15">
        <f t="shared" si="60"/>
        <v>40</v>
      </c>
      <c r="S201" s="15">
        <f t="shared" si="61"/>
        <v>80</v>
      </c>
      <c r="T201" s="16">
        <f t="shared" si="62"/>
        <v>80</v>
      </c>
    </row>
    <row r="202" spans="1:20" ht="16.5" customHeight="1" x14ac:dyDescent="0.25">
      <c r="A202" s="14">
        <v>40</v>
      </c>
      <c r="B202" s="14">
        <v>80</v>
      </c>
      <c r="C202" s="14">
        <v>80</v>
      </c>
      <c r="D202" s="14">
        <f t="shared" si="57"/>
        <v>63.95</v>
      </c>
      <c r="E202" s="14">
        <f t="shared" si="58"/>
        <v>55.95</v>
      </c>
      <c r="F202" s="14">
        <f t="shared" si="59"/>
        <v>47.95</v>
      </c>
      <c r="G202" s="14" t="s">
        <v>20</v>
      </c>
      <c r="I202" s="37" t="s">
        <v>1239</v>
      </c>
      <c r="J202" s="32" t="s">
        <v>606</v>
      </c>
      <c r="K202" s="32" t="s">
        <v>456</v>
      </c>
      <c r="L202" s="32" t="s">
        <v>1134</v>
      </c>
      <c r="M202" s="32" t="s">
        <v>1523</v>
      </c>
      <c r="N202" s="32" t="s">
        <v>1998</v>
      </c>
      <c r="O202" s="22" t="s">
        <v>1574</v>
      </c>
      <c r="P202" s="12"/>
      <c r="Q202" s="11"/>
      <c r="R202" s="15">
        <f t="shared" si="60"/>
        <v>40</v>
      </c>
      <c r="S202" s="15">
        <f t="shared" si="61"/>
        <v>80</v>
      </c>
      <c r="T202" s="16">
        <f t="shared" si="62"/>
        <v>80</v>
      </c>
    </row>
    <row r="203" spans="1:20" ht="16.5" customHeight="1" x14ac:dyDescent="0.25">
      <c r="A203" s="14">
        <v>40</v>
      </c>
      <c r="B203" s="14">
        <v>80</v>
      </c>
      <c r="C203" s="14">
        <v>80</v>
      </c>
      <c r="D203" s="14">
        <f t="shared" si="57"/>
        <v>63.95</v>
      </c>
      <c r="E203" s="14">
        <f t="shared" si="58"/>
        <v>55.95</v>
      </c>
      <c r="F203" s="14">
        <f t="shared" si="59"/>
        <v>47.95</v>
      </c>
      <c r="G203" s="14" t="s">
        <v>20</v>
      </c>
      <c r="I203" s="37" t="s">
        <v>1239</v>
      </c>
      <c r="J203" s="32" t="s">
        <v>606</v>
      </c>
      <c r="K203" s="32" t="s">
        <v>456</v>
      </c>
      <c r="L203" s="32" t="s">
        <v>1134</v>
      </c>
      <c r="M203" s="32" t="s">
        <v>1524</v>
      </c>
      <c r="N203" s="32" t="s">
        <v>1999</v>
      </c>
      <c r="O203" s="22" t="s">
        <v>1574</v>
      </c>
      <c r="P203" s="12"/>
      <c r="Q203" s="11"/>
      <c r="R203" s="15">
        <f t="shared" si="60"/>
        <v>40</v>
      </c>
      <c r="S203" s="15">
        <f t="shared" si="61"/>
        <v>80</v>
      </c>
      <c r="T203" s="16">
        <f t="shared" si="62"/>
        <v>80</v>
      </c>
    </row>
    <row r="204" spans="1:20" ht="16.5" customHeight="1" x14ac:dyDescent="0.25">
      <c r="A204" s="14">
        <v>40</v>
      </c>
      <c r="B204" s="14">
        <v>80</v>
      </c>
      <c r="C204" s="14">
        <v>80</v>
      </c>
      <c r="D204" s="14">
        <f t="shared" si="57"/>
        <v>63.95</v>
      </c>
      <c r="E204" s="14">
        <f t="shared" si="58"/>
        <v>55.95</v>
      </c>
      <c r="F204" s="14">
        <f t="shared" si="59"/>
        <v>47.95</v>
      </c>
      <c r="G204" s="14" t="s">
        <v>20</v>
      </c>
      <c r="I204" s="37" t="s">
        <v>1239</v>
      </c>
      <c r="J204" s="32" t="s">
        <v>606</v>
      </c>
      <c r="K204" s="32" t="s">
        <v>456</v>
      </c>
      <c r="L204" s="32" t="s">
        <v>1134</v>
      </c>
      <c r="M204" s="32" t="s">
        <v>1525</v>
      </c>
      <c r="N204" s="32" t="s">
        <v>2000</v>
      </c>
      <c r="O204" s="22" t="s">
        <v>1574</v>
      </c>
      <c r="P204" s="12"/>
      <c r="Q204" s="11"/>
      <c r="R204" s="15">
        <f t="shared" si="60"/>
        <v>40</v>
      </c>
      <c r="S204" s="15">
        <f t="shared" si="61"/>
        <v>80</v>
      </c>
      <c r="T204" s="16">
        <f t="shared" si="62"/>
        <v>80</v>
      </c>
    </row>
    <row r="205" spans="1:20" ht="16.5" customHeight="1" x14ac:dyDescent="0.25">
      <c r="A205" s="14">
        <v>40</v>
      </c>
      <c r="B205" s="14">
        <v>80</v>
      </c>
      <c r="C205" s="14">
        <v>80</v>
      </c>
      <c r="D205" s="14">
        <f t="shared" si="57"/>
        <v>63.95</v>
      </c>
      <c r="E205" s="14">
        <f t="shared" si="58"/>
        <v>55.95</v>
      </c>
      <c r="F205" s="14">
        <f t="shared" si="59"/>
        <v>47.95</v>
      </c>
      <c r="G205" s="14" t="s">
        <v>20</v>
      </c>
      <c r="I205" s="37" t="s">
        <v>1239</v>
      </c>
      <c r="J205" s="32" t="s">
        <v>606</v>
      </c>
      <c r="K205" s="32" t="s">
        <v>456</v>
      </c>
      <c r="L205" s="32" t="s">
        <v>1134</v>
      </c>
      <c r="M205" s="32" t="s">
        <v>1526</v>
      </c>
      <c r="N205" s="32" t="s">
        <v>2001</v>
      </c>
      <c r="O205" s="22" t="s">
        <v>1574</v>
      </c>
      <c r="P205" s="12"/>
      <c r="Q205" s="11"/>
      <c r="R205" s="15">
        <f t="shared" si="60"/>
        <v>40</v>
      </c>
      <c r="S205" s="15">
        <f t="shared" si="61"/>
        <v>80</v>
      </c>
      <c r="T205" s="16">
        <f t="shared" si="62"/>
        <v>80</v>
      </c>
    </row>
    <row r="206" spans="1:20" ht="16.5" customHeight="1" x14ac:dyDescent="0.25">
      <c r="A206" s="14">
        <v>27.5</v>
      </c>
      <c r="B206" s="14">
        <v>55</v>
      </c>
      <c r="C206" s="14">
        <v>55</v>
      </c>
      <c r="D206" s="14">
        <f t="shared" si="57"/>
        <v>43.95</v>
      </c>
      <c r="E206" s="14">
        <f t="shared" si="58"/>
        <v>38.950000000000003</v>
      </c>
      <c r="F206" s="14">
        <f t="shared" si="59"/>
        <v>32.950000000000003</v>
      </c>
      <c r="G206" s="14" t="s">
        <v>20</v>
      </c>
      <c r="I206" s="37" t="s">
        <v>1239</v>
      </c>
      <c r="J206" s="32" t="s">
        <v>606</v>
      </c>
      <c r="K206" s="32" t="s">
        <v>456</v>
      </c>
      <c r="L206" s="32" t="s">
        <v>1134</v>
      </c>
      <c r="M206" s="32" t="s">
        <v>1527</v>
      </c>
      <c r="N206" s="32" t="s">
        <v>2002</v>
      </c>
      <c r="O206" s="22" t="s">
        <v>1574</v>
      </c>
      <c r="P206" s="12"/>
      <c r="Q206" s="11"/>
      <c r="R206" s="15">
        <f t="shared" si="60"/>
        <v>27.5</v>
      </c>
      <c r="S206" s="15">
        <f t="shared" si="61"/>
        <v>55</v>
      </c>
      <c r="T206" s="16">
        <f t="shared" si="62"/>
        <v>55</v>
      </c>
    </row>
    <row r="207" spans="1:20" ht="16.5" customHeight="1" x14ac:dyDescent="0.25">
      <c r="A207" s="14">
        <v>40</v>
      </c>
      <c r="B207" s="14">
        <v>80</v>
      </c>
      <c r="C207" s="14">
        <v>80</v>
      </c>
      <c r="D207" s="14">
        <f t="shared" si="57"/>
        <v>63.95</v>
      </c>
      <c r="E207" s="14">
        <f t="shared" si="58"/>
        <v>55.95</v>
      </c>
      <c r="F207" s="14">
        <f t="shared" si="59"/>
        <v>47.95</v>
      </c>
      <c r="G207" s="14" t="s">
        <v>20</v>
      </c>
      <c r="I207" s="37" t="s">
        <v>1238</v>
      </c>
      <c r="J207" s="32" t="s">
        <v>606</v>
      </c>
      <c r="K207" s="32" t="s">
        <v>456</v>
      </c>
      <c r="L207" s="32" t="s">
        <v>1134</v>
      </c>
      <c r="M207" s="32" t="s">
        <v>1528</v>
      </c>
      <c r="N207" s="32" t="s">
        <v>1529</v>
      </c>
      <c r="O207" s="22" t="s">
        <v>1575</v>
      </c>
      <c r="P207" s="12"/>
      <c r="Q207" s="11"/>
      <c r="R207" s="15">
        <f t="shared" si="60"/>
        <v>40</v>
      </c>
      <c r="S207" s="15">
        <f t="shared" si="61"/>
        <v>80</v>
      </c>
      <c r="T207" s="16">
        <f t="shared" si="62"/>
        <v>80</v>
      </c>
    </row>
    <row r="208" spans="1:20" ht="16.5" customHeight="1" x14ac:dyDescent="0.25">
      <c r="A208" s="14">
        <v>40</v>
      </c>
      <c r="B208" s="14">
        <v>80</v>
      </c>
      <c r="C208" s="14">
        <v>80</v>
      </c>
      <c r="D208" s="14">
        <f t="shared" si="57"/>
        <v>63.95</v>
      </c>
      <c r="E208" s="14">
        <f t="shared" si="58"/>
        <v>55.95</v>
      </c>
      <c r="F208" s="14">
        <f t="shared" si="59"/>
        <v>47.95</v>
      </c>
      <c r="G208" s="14" t="s">
        <v>20</v>
      </c>
      <c r="I208" s="37" t="s">
        <v>1238</v>
      </c>
      <c r="J208" s="32" t="s">
        <v>606</v>
      </c>
      <c r="K208" s="32" t="s">
        <v>456</v>
      </c>
      <c r="L208" s="32" t="s">
        <v>1134</v>
      </c>
      <c r="M208" s="32" t="s">
        <v>1530</v>
      </c>
      <c r="N208" s="32" t="s">
        <v>1531</v>
      </c>
      <c r="O208" s="22" t="s">
        <v>1575</v>
      </c>
      <c r="P208" s="12"/>
      <c r="Q208" s="11"/>
      <c r="R208" s="15">
        <f t="shared" si="60"/>
        <v>40</v>
      </c>
      <c r="S208" s="15">
        <f t="shared" si="61"/>
        <v>80</v>
      </c>
      <c r="T208" s="16">
        <f t="shared" si="62"/>
        <v>80</v>
      </c>
    </row>
    <row r="209" spans="1:20" ht="16.5" customHeight="1" x14ac:dyDescent="0.25">
      <c r="A209" s="14">
        <v>40</v>
      </c>
      <c r="B209" s="14">
        <v>80</v>
      </c>
      <c r="C209" s="14">
        <v>80</v>
      </c>
      <c r="D209" s="14">
        <f t="shared" si="57"/>
        <v>63.95</v>
      </c>
      <c r="E209" s="14">
        <f t="shared" si="58"/>
        <v>55.95</v>
      </c>
      <c r="F209" s="14">
        <f t="shared" si="59"/>
        <v>47.95</v>
      </c>
      <c r="G209" s="14" t="s">
        <v>20</v>
      </c>
      <c r="I209" s="37" t="s">
        <v>1238</v>
      </c>
      <c r="J209" s="32" t="s">
        <v>606</v>
      </c>
      <c r="K209" s="32" t="s">
        <v>456</v>
      </c>
      <c r="L209" s="32" t="s">
        <v>1134</v>
      </c>
      <c r="M209" s="32" t="s">
        <v>1532</v>
      </c>
      <c r="N209" s="32" t="s">
        <v>1533</v>
      </c>
      <c r="O209" s="22" t="s">
        <v>1575</v>
      </c>
      <c r="P209" s="12"/>
      <c r="Q209" s="11"/>
      <c r="R209" s="15">
        <f t="shared" si="60"/>
        <v>40</v>
      </c>
      <c r="S209" s="15">
        <f t="shared" si="61"/>
        <v>80</v>
      </c>
      <c r="T209" s="16">
        <f t="shared" si="62"/>
        <v>80</v>
      </c>
    </row>
    <row r="210" spans="1:20" ht="16.5" customHeight="1" x14ac:dyDescent="0.25">
      <c r="A210" s="14">
        <v>40</v>
      </c>
      <c r="B210" s="14">
        <v>80</v>
      </c>
      <c r="C210" s="14">
        <v>80</v>
      </c>
      <c r="D210" s="14">
        <f t="shared" si="57"/>
        <v>63.95</v>
      </c>
      <c r="E210" s="14">
        <f t="shared" si="58"/>
        <v>55.95</v>
      </c>
      <c r="F210" s="14">
        <f t="shared" si="59"/>
        <v>47.95</v>
      </c>
      <c r="G210" s="14" t="s">
        <v>20</v>
      </c>
      <c r="I210" s="37" t="s">
        <v>1238</v>
      </c>
      <c r="J210" s="32" t="s">
        <v>606</v>
      </c>
      <c r="K210" s="32" t="s">
        <v>456</v>
      </c>
      <c r="L210" s="32" t="s">
        <v>1134</v>
      </c>
      <c r="M210" s="32" t="s">
        <v>1534</v>
      </c>
      <c r="N210" s="32" t="s">
        <v>1535</v>
      </c>
      <c r="O210" s="22" t="s">
        <v>1575</v>
      </c>
      <c r="P210" s="12"/>
      <c r="Q210" s="11"/>
      <c r="R210" s="15">
        <f t="shared" si="60"/>
        <v>40</v>
      </c>
      <c r="S210" s="15">
        <f t="shared" si="61"/>
        <v>80</v>
      </c>
      <c r="T210" s="16">
        <f t="shared" si="62"/>
        <v>80</v>
      </c>
    </row>
    <row r="211" spans="1:20" ht="16.5" customHeight="1" x14ac:dyDescent="0.25">
      <c r="A211" s="14">
        <v>27.5</v>
      </c>
      <c r="B211" s="14">
        <v>55</v>
      </c>
      <c r="C211" s="14">
        <v>55</v>
      </c>
      <c r="D211" s="14">
        <f t="shared" si="57"/>
        <v>43.95</v>
      </c>
      <c r="E211" s="14">
        <f t="shared" si="58"/>
        <v>38.950000000000003</v>
      </c>
      <c r="F211" s="14">
        <f t="shared" si="59"/>
        <v>32.950000000000003</v>
      </c>
      <c r="G211" s="14" t="s">
        <v>20</v>
      </c>
      <c r="I211" s="37" t="s">
        <v>1238</v>
      </c>
      <c r="J211" s="32" t="s">
        <v>606</v>
      </c>
      <c r="K211" s="32" t="s">
        <v>456</v>
      </c>
      <c r="L211" s="32" t="s">
        <v>1134</v>
      </c>
      <c r="M211" s="32" t="s">
        <v>1536</v>
      </c>
      <c r="N211" s="32" t="s">
        <v>1537</v>
      </c>
      <c r="O211" s="22" t="s">
        <v>1575</v>
      </c>
      <c r="P211" s="12"/>
      <c r="Q211" s="11"/>
      <c r="R211" s="15">
        <f t="shared" si="60"/>
        <v>27.5</v>
      </c>
      <c r="S211" s="15">
        <f t="shared" si="61"/>
        <v>55</v>
      </c>
      <c r="T211" s="16">
        <f t="shared" si="62"/>
        <v>55</v>
      </c>
    </row>
    <row r="212" spans="1:20" ht="16.5" customHeight="1" x14ac:dyDescent="0.25">
      <c r="A212" s="14">
        <v>35</v>
      </c>
      <c r="B212" s="14">
        <v>70</v>
      </c>
      <c r="C212" s="14">
        <v>70</v>
      </c>
      <c r="D212" s="14">
        <f t="shared" si="57"/>
        <v>55.95</v>
      </c>
      <c r="E212" s="14">
        <f t="shared" si="58"/>
        <v>48.95</v>
      </c>
      <c r="F212" s="14">
        <f t="shared" si="59"/>
        <v>41.95</v>
      </c>
      <c r="G212" s="14" t="s">
        <v>20</v>
      </c>
      <c r="I212" s="37" t="s">
        <v>1238</v>
      </c>
      <c r="J212" s="32" t="s">
        <v>606</v>
      </c>
      <c r="K212" s="32" t="s">
        <v>456</v>
      </c>
      <c r="L212" s="32" t="s">
        <v>1134</v>
      </c>
      <c r="M212" s="32" t="s">
        <v>1538</v>
      </c>
      <c r="N212" s="32" t="s">
        <v>2003</v>
      </c>
      <c r="O212" s="22" t="s">
        <v>1576</v>
      </c>
      <c r="P212" s="12"/>
      <c r="Q212" s="11"/>
      <c r="R212" s="15">
        <f t="shared" si="60"/>
        <v>35</v>
      </c>
      <c r="S212" s="15">
        <f t="shared" si="61"/>
        <v>70</v>
      </c>
      <c r="T212" s="16">
        <f t="shared" si="62"/>
        <v>70</v>
      </c>
    </row>
    <row r="213" spans="1:20" ht="16.5" customHeight="1" x14ac:dyDescent="0.25">
      <c r="A213" s="14">
        <v>35</v>
      </c>
      <c r="B213" s="14">
        <v>70</v>
      </c>
      <c r="C213" s="14">
        <v>70</v>
      </c>
      <c r="D213" s="14">
        <f t="shared" si="57"/>
        <v>55.95</v>
      </c>
      <c r="E213" s="14">
        <f t="shared" si="58"/>
        <v>48.95</v>
      </c>
      <c r="F213" s="14">
        <f t="shared" si="59"/>
        <v>41.95</v>
      </c>
      <c r="G213" s="14" t="s">
        <v>20</v>
      </c>
      <c r="I213" s="37" t="s">
        <v>1238</v>
      </c>
      <c r="J213" s="32" t="s">
        <v>606</v>
      </c>
      <c r="K213" s="32" t="s">
        <v>456</v>
      </c>
      <c r="L213" s="32" t="s">
        <v>1134</v>
      </c>
      <c r="M213" s="32" t="s">
        <v>1539</v>
      </c>
      <c r="N213" s="32" t="s">
        <v>2004</v>
      </c>
      <c r="O213" s="22" t="s">
        <v>1576</v>
      </c>
      <c r="P213" s="12"/>
      <c r="Q213" s="11"/>
      <c r="R213" s="15">
        <f t="shared" si="60"/>
        <v>35</v>
      </c>
      <c r="S213" s="15">
        <f t="shared" si="61"/>
        <v>70</v>
      </c>
      <c r="T213" s="16">
        <f t="shared" si="62"/>
        <v>70</v>
      </c>
    </row>
    <row r="214" spans="1:20" ht="16.5" customHeight="1" x14ac:dyDescent="0.25">
      <c r="A214" s="14">
        <v>25</v>
      </c>
      <c r="B214" s="14">
        <v>50</v>
      </c>
      <c r="C214" s="14">
        <v>50</v>
      </c>
      <c r="D214" s="14">
        <f t="shared" si="57"/>
        <v>39.950000000000003</v>
      </c>
      <c r="E214" s="14">
        <f t="shared" si="58"/>
        <v>34.950000000000003</v>
      </c>
      <c r="F214" s="14">
        <f t="shared" si="59"/>
        <v>29.95</v>
      </c>
      <c r="G214" s="14" t="s">
        <v>20</v>
      </c>
      <c r="I214" s="37" t="s">
        <v>1238</v>
      </c>
      <c r="J214" s="32" t="s">
        <v>606</v>
      </c>
      <c r="K214" s="32" t="s">
        <v>456</v>
      </c>
      <c r="L214" s="32" t="s">
        <v>1134</v>
      </c>
      <c r="M214" s="32" t="s">
        <v>1540</v>
      </c>
      <c r="N214" s="32" t="s">
        <v>1541</v>
      </c>
      <c r="O214" s="22" t="s">
        <v>1576</v>
      </c>
      <c r="P214" s="12"/>
      <c r="Q214" s="11"/>
      <c r="R214" s="15">
        <f t="shared" si="60"/>
        <v>25</v>
      </c>
      <c r="S214" s="15">
        <f t="shared" si="61"/>
        <v>50</v>
      </c>
      <c r="T214" s="16">
        <f t="shared" si="62"/>
        <v>50</v>
      </c>
    </row>
    <row r="215" spans="1:20" ht="16.5" customHeight="1" x14ac:dyDescent="0.25">
      <c r="A215" s="14">
        <v>100</v>
      </c>
      <c r="B215" s="14">
        <v>200</v>
      </c>
      <c r="C215" s="14">
        <v>200</v>
      </c>
      <c r="D215" s="14">
        <f t="shared" si="57"/>
        <v>159.94999999999999</v>
      </c>
      <c r="E215" s="14">
        <f t="shared" si="58"/>
        <v>139.94999999999999</v>
      </c>
      <c r="F215" s="14">
        <f t="shared" si="59"/>
        <v>119.95</v>
      </c>
      <c r="G215" s="14" t="s">
        <v>20</v>
      </c>
      <c r="I215" s="37" t="s">
        <v>1239</v>
      </c>
      <c r="J215" s="32" t="s">
        <v>455</v>
      </c>
      <c r="K215" s="32" t="s">
        <v>74</v>
      </c>
      <c r="L215" s="32" t="s">
        <v>1163</v>
      </c>
      <c r="M215" s="32" t="s">
        <v>1542</v>
      </c>
      <c r="N215" s="32" t="s">
        <v>2005</v>
      </c>
      <c r="O215" s="22" t="s">
        <v>1543</v>
      </c>
      <c r="P215" s="12"/>
      <c r="Q215" s="11"/>
      <c r="R215" s="15">
        <f t="shared" si="60"/>
        <v>100</v>
      </c>
      <c r="S215" s="15">
        <f t="shared" si="61"/>
        <v>200</v>
      </c>
      <c r="T215" s="16">
        <f t="shared" si="62"/>
        <v>200</v>
      </c>
    </row>
    <row r="216" spans="1:20" ht="16.5" customHeight="1" x14ac:dyDescent="0.25">
      <c r="A216" s="14">
        <v>100</v>
      </c>
      <c r="B216" s="14">
        <v>200</v>
      </c>
      <c r="C216" s="14">
        <v>200</v>
      </c>
      <c r="D216" s="14">
        <f t="shared" si="57"/>
        <v>159.94999999999999</v>
      </c>
      <c r="E216" s="14">
        <f t="shared" si="58"/>
        <v>139.94999999999999</v>
      </c>
      <c r="F216" s="14">
        <f t="shared" si="59"/>
        <v>119.95</v>
      </c>
      <c r="G216" s="14" t="s">
        <v>20</v>
      </c>
      <c r="I216" s="37" t="s">
        <v>1239</v>
      </c>
      <c r="J216" s="32" t="s">
        <v>455</v>
      </c>
      <c r="K216" s="32" t="s">
        <v>74</v>
      </c>
      <c r="L216" s="32" t="s">
        <v>1163</v>
      </c>
      <c r="M216" s="32" t="s">
        <v>1544</v>
      </c>
      <c r="N216" s="32" t="s">
        <v>2006</v>
      </c>
      <c r="O216" s="22" t="s">
        <v>1543</v>
      </c>
      <c r="P216" s="12"/>
      <c r="Q216" s="11"/>
      <c r="R216" s="15">
        <f t="shared" si="60"/>
        <v>100</v>
      </c>
      <c r="S216" s="15">
        <f t="shared" si="61"/>
        <v>200</v>
      </c>
      <c r="T216" s="16">
        <f t="shared" si="62"/>
        <v>200</v>
      </c>
    </row>
    <row r="217" spans="1:20" ht="16.5" customHeight="1" x14ac:dyDescent="0.25">
      <c r="A217" s="14">
        <v>80</v>
      </c>
      <c r="B217" s="14">
        <v>160</v>
      </c>
      <c r="C217" s="14">
        <v>160</v>
      </c>
      <c r="D217" s="14">
        <f t="shared" si="57"/>
        <v>127.95</v>
      </c>
      <c r="E217" s="14">
        <f t="shared" si="58"/>
        <v>111.95</v>
      </c>
      <c r="F217" s="14">
        <f t="shared" si="59"/>
        <v>95.95</v>
      </c>
      <c r="G217" s="14" t="s">
        <v>20</v>
      </c>
      <c r="I217" s="37" t="s">
        <v>1239</v>
      </c>
      <c r="J217" s="32" t="s">
        <v>455</v>
      </c>
      <c r="K217" s="32" t="s">
        <v>74</v>
      </c>
      <c r="L217" s="32" t="s">
        <v>1163</v>
      </c>
      <c r="M217" s="32" t="s">
        <v>1545</v>
      </c>
      <c r="N217" s="32" t="s">
        <v>2203</v>
      </c>
      <c r="O217" s="22" t="s">
        <v>1543</v>
      </c>
      <c r="P217" s="12"/>
      <c r="Q217" s="11"/>
      <c r="R217" s="15">
        <f t="shared" si="60"/>
        <v>80</v>
      </c>
      <c r="S217" s="15">
        <f t="shared" si="61"/>
        <v>160</v>
      </c>
      <c r="T217" s="16">
        <f t="shared" si="62"/>
        <v>160</v>
      </c>
    </row>
    <row r="218" spans="1:20" ht="16.5" customHeight="1" x14ac:dyDescent="0.25">
      <c r="A218" s="14">
        <v>80</v>
      </c>
      <c r="B218" s="14">
        <v>160</v>
      </c>
      <c r="C218" s="14">
        <v>160</v>
      </c>
      <c r="D218" s="14">
        <f t="shared" si="57"/>
        <v>127.95</v>
      </c>
      <c r="E218" s="14">
        <f t="shared" si="58"/>
        <v>111.95</v>
      </c>
      <c r="F218" s="14">
        <f t="shared" si="59"/>
        <v>95.95</v>
      </c>
      <c r="G218" s="14" t="s">
        <v>20</v>
      </c>
      <c r="I218" s="37" t="s">
        <v>1239</v>
      </c>
      <c r="J218" s="32" t="s">
        <v>455</v>
      </c>
      <c r="K218" s="32" t="s">
        <v>74</v>
      </c>
      <c r="L218" s="32" t="s">
        <v>1163</v>
      </c>
      <c r="M218" s="32" t="s">
        <v>1546</v>
      </c>
      <c r="N218" s="32" t="s">
        <v>2007</v>
      </c>
      <c r="O218" s="22" t="s">
        <v>1543</v>
      </c>
      <c r="P218" s="12"/>
      <c r="Q218" s="11"/>
      <c r="R218" s="15">
        <f t="shared" si="60"/>
        <v>80</v>
      </c>
      <c r="S218" s="15">
        <f t="shared" si="61"/>
        <v>160</v>
      </c>
      <c r="T218" s="16">
        <f t="shared" si="62"/>
        <v>160</v>
      </c>
    </row>
    <row r="219" spans="1:20" ht="16.5" customHeight="1" x14ac:dyDescent="0.25">
      <c r="A219" s="14">
        <v>80</v>
      </c>
      <c r="B219" s="14">
        <v>160</v>
      </c>
      <c r="C219" s="14">
        <v>160</v>
      </c>
      <c r="D219" s="14">
        <f t="shared" si="57"/>
        <v>127.95</v>
      </c>
      <c r="E219" s="14">
        <f t="shared" si="58"/>
        <v>111.95</v>
      </c>
      <c r="F219" s="14">
        <f t="shared" si="59"/>
        <v>95.95</v>
      </c>
      <c r="G219" s="14" t="s">
        <v>20</v>
      </c>
      <c r="I219" s="37" t="s">
        <v>1239</v>
      </c>
      <c r="J219" s="32" t="s">
        <v>455</v>
      </c>
      <c r="K219" s="32" t="s">
        <v>74</v>
      </c>
      <c r="L219" s="32" t="s">
        <v>1163</v>
      </c>
      <c r="M219" s="32" t="s">
        <v>1547</v>
      </c>
      <c r="N219" s="32" t="s">
        <v>1548</v>
      </c>
      <c r="O219" s="22" t="s">
        <v>1543</v>
      </c>
      <c r="P219" s="12"/>
      <c r="Q219" s="11"/>
      <c r="R219" s="15">
        <f t="shared" si="60"/>
        <v>80</v>
      </c>
      <c r="S219" s="15">
        <f t="shared" si="61"/>
        <v>160</v>
      </c>
      <c r="T219" s="16">
        <f t="shared" si="62"/>
        <v>160</v>
      </c>
    </row>
    <row r="220" spans="1:20" ht="16.5" customHeight="1" x14ac:dyDescent="0.25">
      <c r="A220" s="14">
        <v>80</v>
      </c>
      <c r="B220" s="14">
        <v>160</v>
      </c>
      <c r="C220" s="14">
        <v>160</v>
      </c>
      <c r="D220" s="14">
        <f t="shared" si="57"/>
        <v>127.95</v>
      </c>
      <c r="E220" s="14">
        <f t="shared" si="58"/>
        <v>111.95</v>
      </c>
      <c r="F220" s="14">
        <f t="shared" si="59"/>
        <v>95.95</v>
      </c>
      <c r="G220" s="14" t="s">
        <v>20</v>
      </c>
      <c r="I220" s="37" t="s">
        <v>1239</v>
      </c>
      <c r="J220" s="32" t="s">
        <v>455</v>
      </c>
      <c r="K220" s="32" t="s">
        <v>74</v>
      </c>
      <c r="L220" s="32" t="s">
        <v>1163</v>
      </c>
      <c r="M220" s="32" t="s">
        <v>1549</v>
      </c>
      <c r="N220" s="32" t="s">
        <v>1550</v>
      </c>
      <c r="O220" s="22" t="s">
        <v>1543</v>
      </c>
      <c r="P220" s="12"/>
      <c r="Q220" s="11"/>
      <c r="R220" s="15">
        <f t="shared" si="60"/>
        <v>80</v>
      </c>
      <c r="S220" s="15">
        <f t="shared" si="61"/>
        <v>160</v>
      </c>
      <c r="T220" s="16">
        <f t="shared" si="62"/>
        <v>160</v>
      </c>
    </row>
    <row r="221" spans="1:20" ht="16.5" customHeight="1" x14ac:dyDescent="0.25">
      <c r="A221" s="14">
        <v>90</v>
      </c>
      <c r="B221" s="14">
        <v>180</v>
      </c>
      <c r="C221" s="14">
        <v>180</v>
      </c>
      <c r="D221" s="14">
        <f t="shared" si="57"/>
        <v>143.94999999999999</v>
      </c>
      <c r="E221" s="14">
        <f t="shared" si="58"/>
        <v>125.95</v>
      </c>
      <c r="F221" s="14">
        <f t="shared" si="59"/>
        <v>107.95</v>
      </c>
      <c r="G221" s="14" t="s">
        <v>20</v>
      </c>
      <c r="I221" s="37" t="s">
        <v>1239</v>
      </c>
      <c r="J221" s="32" t="s">
        <v>455</v>
      </c>
      <c r="K221" s="32" t="s">
        <v>74</v>
      </c>
      <c r="L221" s="32" t="s">
        <v>1163</v>
      </c>
      <c r="M221" s="32" t="s">
        <v>1551</v>
      </c>
      <c r="N221" s="32" t="s">
        <v>2008</v>
      </c>
      <c r="O221" s="22" t="s">
        <v>1543</v>
      </c>
      <c r="P221" s="12"/>
      <c r="Q221" s="11"/>
      <c r="R221" s="15">
        <f t="shared" si="60"/>
        <v>90</v>
      </c>
      <c r="S221" s="15">
        <f t="shared" si="61"/>
        <v>180</v>
      </c>
      <c r="T221" s="16">
        <f t="shared" si="62"/>
        <v>180</v>
      </c>
    </row>
    <row r="222" spans="1:20" ht="16.5" customHeight="1" x14ac:dyDescent="0.25">
      <c r="A222" s="14">
        <v>80</v>
      </c>
      <c r="B222" s="14">
        <v>160</v>
      </c>
      <c r="C222" s="14">
        <v>160</v>
      </c>
      <c r="D222" s="14">
        <f t="shared" si="57"/>
        <v>127.95</v>
      </c>
      <c r="E222" s="14">
        <f t="shared" si="58"/>
        <v>111.95</v>
      </c>
      <c r="F222" s="14">
        <f t="shared" si="59"/>
        <v>95.95</v>
      </c>
      <c r="G222" s="14" t="s">
        <v>20</v>
      </c>
      <c r="I222" s="37" t="s">
        <v>1239</v>
      </c>
      <c r="J222" s="32" t="s">
        <v>455</v>
      </c>
      <c r="K222" s="32" t="s">
        <v>74</v>
      </c>
      <c r="L222" s="32" t="s">
        <v>1154</v>
      </c>
      <c r="M222" s="32" t="s">
        <v>1552</v>
      </c>
      <c r="N222" s="32" t="s">
        <v>1553</v>
      </c>
      <c r="O222" s="22" t="s">
        <v>1543</v>
      </c>
      <c r="P222" s="12"/>
      <c r="Q222" s="11"/>
      <c r="R222" s="15">
        <f t="shared" si="60"/>
        <v>80</v>
      </c>
      <c r="S222" s="15">
        <f t="shared" si="61"/>
        <v>160</v>
      </c>
      <c r="T222" s="16">
        <f t="shared" si="62"/>
        <v>160</v>
      </c>
    </row>
    <row r="223" spans="1:20" ht="16.5" customHeight="1" x14ac:dyDescent="0.25">
      <c r="A223" s="14">
        <v>80</v>
      </c>
      <c r="B223" s="14">
        <v>160</v>
      </c>
      <c r="C223" s="14">
        <v>160</v>
      </c>
      <c r="D223" s="14">
        <f t="shared" si="57"/>
        <v>127.95</v>
      </c>
      <c r="E223" s="14">
        <f t="shared" si="58"/>
        <v>111.95</v>
      </c>
      <c r="F223" s="14">
        <f t="shared" si="59"/>
        <v>95.95</v>
      </c>
      <c r="G223" s="14" t="s">
        <v>20</v>
      </c>
      <c r="I223" s="37" t="s">
        <v>1239</v>
      </c>
      <c r="J223" s="32" t="s">
        <v>455</v>
      </c>
      <c r="K223" s="32" t="s">
        <v>74</v>
      </c>
      <c r="L223" s="32" t="s">
        <v>1154</v>
      </c>
      <c r="M223" s="32" t="s">
        <v>1554</v>
      </c>
      <c r="N223" s="32" t="s">
        <v>1555</v>
      </c>
      <c r="O223" s="22" t="s">
        <v>1543</v>
      </c>
      <c r="P223" s="12"/>
      <c r="Q223" s="11"/>
      <c r="R223" s="15">
        <f t="shared" si="60"/>
        <v>80</v>
      </c>
      <c r="S223" s="15">
        <f t="shared" si="61"/>
        <v>160</v>
      </c>
      <c r="T223" s="16">
        <f t="shared" si="62"/>
        <v>160</v>
      </c>
    </row>
    <row r="224" spans="1:20" ht="16.5" customHeight="1" x14ac:dyDescent="0.25">
      <c r="A224" s="14">
        <v>80</v>
      </c>
      <c r="B224" s="14">
        <v>160</v>
      </c>
      <c r="C224" s="14">
        <v>160</v>
      </c>
      <c r="D224" s="14">
        <f t="shared" si="57"/>
        <v>127.95</v>
      </c>
      <c r="E224" s="14">
        <f t="shared" si="58"/>
        <v>111.95</v>
      </c>
      <c r="F224" s="14">
        <f t="shared" si="59"/>
        <v>95.95</v>
      </c>
      <c r="G224" s="14" t="s">
        <v>20</v>
      </c>
      <c r="I224" s="37" t="s">
        <v>1239</v>
      </c>
      <c r="J224" s="32" t="s">
        <v>455</v>
      </c>
      <c r="K224" s="32" t="s">
        <v>74</v>
      </c>
      <c r="L224" s="32" t="s">
        <v>1154</v>
      </c>
      <c r="M224" s="32" t="s">
        <v>1556</v>
      </c>
      <c r="N224" s="32" t="s">
        <v>1557</v>
      </c>
      <c r="O224" s="22" t="s">
        <v>1543</v>
      </c>
      <c r="P224" s="12"/>
      <c r="Q224" s="11"/>
      <c r="R224" s="15">
        <f t="shared" si="60"/>
        <v>80</v>
      </c>
      <c r="S224" s="15">
        <f t="shared" si="61"/>
        <v>160</v>
      </c>
      <c r="T224" s="16">
        <f t="shared" si="62"/>
        <v>160</v>
      </c>
    </row>
    <row r="225" spans="1:20" ht="16.5" customHeight="1" x14ac:dyDescent="0.25">
      <c r="A225" s="14">
        <v>32.5</v>
      </c>
      <c r="B225" s="14">
        <v>75</v>
      </c>
      <c r="C225" s="14">
        <v>75</v>
      </c>
      <c r="D225" s="14">
        <f t="shared" si="57"/>
        <v>59.95</v>
      </c>
      <c r="E225" s="14">
        <f t="shared" si="58"/>
        <v>52.95</v>
      </c>
      <c r="F225" s="14">
        <f t="shared" si="59"/>
        <v>44.95</v>
      </c>
      <c r="G225" s="14" t="s">
        <v>20</v>
      </c>
      <c r="I225" s="37" t="s">
        <v>1239</v>
      </c>
      <c r="J225" s="32" t="s">
        <v>455</v>
      </c>
      <c r="K225" s="32" t="s">
        <v>74</v>
      </c>
      <c r="L225" s="32" t="s">
        <v>1154</v>
      </c>
      <c r="M225" s="32" t="s">
        <v>1558</v>
      </c>
      <c r="N225" s="32" t="s">
        <v>2204</v>
      </c>
      <c r="O225" s="22" t="s">
        <v>1559</v>
      </c>
      <c r="P225" s="12"/>
      <c r="Q225" s="11"/>
      <c r="R225" s="15">
        <f t="shared" si="60"/>
        <v>32.5</v>
      </c>
      <c r="S225" s="15">
        <f t="shared" si="61"/>
        <v>75</v>
      </c>
      <c r="T225" s="16">
        <f t="shared" si="62"/>
        <v>75</v>
      </c>
    </row>
    <row r="226" spans="1:20" ht="16.5" customHeight="1" x14ac:dyDescent="0.25">
      <c r="A226" s="14">
        <v>35</v>
      </c>
      <c r="B226" s="14">
        <v>70</v>
      </c>
      <c r="C226" s="14">
        <v>70</v>
      </c>
      <c r="D226" s="14">
        <f t="shared" si="57"/>
        <v>55.95</v>
      </c>
      <c r="E226" s="14">
        <f t="shared" si="58"/>
        <v>48.95</v>
      </c>
      <c r="F226" s="14">
        <f t="shared" si="59"/>
        <v>41.95</v>
      </c>
      <c r="G226" s="14" t="s">
        <v>20</v>
      </c>
      <c r="I226" s="37" t="s">
        <v>1239</v>
      </c>
      <c r="J226" s="32" t="s">
        <v>455</v>
      </c>
      <c r="K226" s="32" t="s">
        <v>74</v>
      </c>
      <c r="L226" s="32" t="s">
        <v>1154</v>
      </c>
      <c r="M226" s="32" t="s">
        <v>1560</v>
      </c>
      <c r="N226" s="32" t="s">
        <v>2009</v>
      </c>
      <c r="O226" s="22" t="s">
        <v>1543</v>
      </c>
      <c r="P226" s="12"/>
      <c r="Q226" s="11"/>
      <c r="R226" s="15">
        <f t="shared" si="60"/>
        <v>35</v>
      </c>
      <c r="S226" s="15">
        <f t="shared" si="61"/>
        <v>70</v>
      </c>
      <c r="T226" s="16">
        <f t="shared" si="62"/>
        <v>70</v>
      </c>
    </row>
    <row r="227" spans="1:20" ht="16.5" customHeight="1" x14ac:dyDescent="0.25">
      <c r="A227" s="14">
        <v>30</v>
      </c>
      <c r="B227" s="14">
        <v>60</v>
      </c>
      <c r="C227" s="14">
        <v>60</v>
      </c>
      <c r="D227" s="14">
        <f t="shared" si="57"/>
        <v>47.95</v>
      </c>
      <c r="E227" s="14">
        <f t="shared" si="58"/>
        <v>41.95</v>
      </c>
      <c r="F227" s="14">
        <f t="shared" si="59"/>
        <v>35.950000000000003</v>
      </c>
      <c r="G227" s="14" t="s">
        <v>20</v>
      </c>
      <c r="I227" s="37" t="s">
        <v>1239</v>
      </c>
      <c r="J227" s="32" t="s">
        <v>455</v>
      </c>
      <c r="K227" s="32" t="s">
        <v>456</v>
      </c>
      <c r="L227" s="32" t="s">
        <v>1134</v>
      </c>
      <c r="M227" s="32" t="s">
        <v>1561</v>
      </c>
      <c r="N227" s="32" t="s">
        <v>2010</v>
      </c>
      <c r="O227" s="22" t="s">
        <v>262</v>
      </c>
      <c r="P227" s="12"/>
      <c r="Q227" s="11"/>
      <c r="R227" s="15">
        <f t="shared" si="60"/>
        <v>30</v>
      </c>
      <c r="S227" s="15">
        <f t="shared" si="61"/>
        <v>60</v>
      </c>
      <c r="T227" s="16">
        <f t="shared" si="62"/>
        <v>60</v>
      </c>
    </row>
    <row r="228" spans="1:20" ht="16.5" customHeight="1" x14ac:dyDescent="0.25">
      <c r="A228" s="14">
        <v>30</v>
      </c>
      <c r="B228" s="14">
        <v>60</v>
      </c>
      <c r="C228" s="14">
        <v>60</v>
      </c>
      <c r="D228" s="14">
        <f t="shared" si="57"/>
        <v>47.95</v>
      </c>
      <c r="E228" s="14">
        <f t="shared" si="58"/>
        <v>41.95</v>
      </c>
      <c r="F228" s="14">
        <f t="shared" si="59"/>
        <v>35.950000000000003</v>
      </c>
      <c r="G228" s="14" t="s">
        <v>20</v>
      </c>
      <c r="I228" s="37" t="s">
        <v>1239</v>
      </c>
      <c r="J228" s="32" t="s">
        <v>455</v>
      </c>
      <c r="K228" s="32" t="s">
        <v>456</v>
      </c>
      <c r="L228" s="32" t="s">
        <v>1134</v>
      </c>
      <c r="M228" s="32" t="s">
        <v>1562</v>
      </c>
      <c r="N228" s="32" t="s">
        <v>1563</v>
      </c>
      <c r="O228" s="22" t="s">
        <v>262</v>
      </c>
      <c r="P228" s="12"/>
      <c r="Q228" s="11"/>
      <c r="R228" s="15">
        <f t="shared" si="60"/>
        <v>30</v>
      </c>
      <c r="S228" s="15">
        <f t="shared" si="61"/>
        <v>60</v>
      </c>
      <c r="T228" s="16">
        <f t="shared" si="62"/>
        <v>60</v>
      </c>
    </row>
    <row r="229" spans="1:20" ht="16.5" customHeight="1" x14ac:dyDescent="0.25">
      <c r="A229" s="14">
        <v>37.5</v>
      </c>
      <c r="B229" s="14">
        <v>75</v>
      </c>
      <c r="C229" s="14">
        <v>75</v>
      </c>
      <c r="D229" s="14">
        <f t="shared" si="57"/>
        <v>59.95</v>
      </c>
      <c r="E229" s="14">
        <f t="shared" si="58"/>
        <v>52.95</v>
      </c>
      <c r="F229" s="14">
        <f t="shared" si="59"/>
        <v>44.95</v>
      </c>
      <c r="G229" s="14" t="s">
        <v>20</v>
      </c>
      <c r="I229" s="60" t="s">
        <v>1239</v>
      </c>
      <c r="J229" s="33" t="s">
        <v>763</v>
      </c>
      <c r="K229" s="33" t="s">
        <v>456</v>
      </c>
      <c r="L229" s="33" t="s">
        <v>1134</v>
      </c>
      <c r="M229" s="33" t="s">
        <v>1564</v>
      </c>
      <c r="N229" s="33" t="s">
        <v>1565</v>
      </c>
      <c r="O229" s="61" t="s">
        <v>262</v>
      </c>
      <c r="P229" s="62"/>
      <c r="Q229" s="35"/>
      <c r="R229" s="63">
        <f t="shared" si="60"/>
        <v>37.5</v>
      </c>
      <c r="S229" s="64">
        <f t="shared" si="61"/>
        <v>75</v>
      </c>
      <c r="T229" s="65">
        <f t="shared" si="62"/>
        <v>75</v>
      </c>
    </row>
  </sheetData>
  <sheetProtection algorithmName="SHA-512" hashValue="DqWwN9BDuuwTKQ5mZOYsIYB0EG3QNxMC/ocbW4kKjtUufajUcWLvkzt4sroj+IxOuEjHP2WhclZRg6x5YhyqxA==" saltValue="Kp9wf1ewtVoxRApEfUKufA==" spinCount="100000" sheet="1" autoFilter="0"/>
  <autoFilter ref="I8:T8" xr:uid="{14B96C1C-B4B1-4D66-98A3-6222BB02F8A0}">
    <filterColumn colId="6" showButton="0"/>
    <filterColumn colId="7" showButton="0"/>
  </autoFilter>
  <mergeCells count="5">
    <mergeCell ref="M2:N2"/>
    <mergeCell ref="N4:T4"/>
    <mergeCell ref="N7:T7"/>
    <mergeCell ref="O8:Q8"/>
    <mergeCell ref="I5:O6"/>
  </mergeCells>
  <conditionalFormatting sqref="M3">
    <cfRule type="duplicateValues" dxfId="6" priority="1"/>
  </conditionalFormatting>
  <conditionalFormatting sqref="M230:M1048576 M1:M2 M7:M8 M4">
    <cfRule type="duplicateValues" dxfId="5" priority="2"/>
  </conditionalFormatting>
  <printOptions horizontalCentered="1"/>
  <pageMargins left="0.2" right="0.2" top="0.5" bottom="0.25" header="0.3" footer="0.3"/>
  <pageSetup scale="66" fitToHeight="0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Option Button 1">
              <controlPr defaultSize="0" autoFill="0" autoLine="0" autoPict="0">
                <anchor moveWithCells="1">
                  <from>
                    <xdr:col>15</xdr:col>
                    <xdr:colOff>266700</xdr:colOff>
                    <xdr:row>5</xdr:row>
                    <xdr:rowOff>0</xdr:rowOff>
                  </from>
                  <to>
                    <xdr:col>15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Option Button 2">
              <controlPr defaultSize="0" autoFill="0" autoLine="0" autoPict="0">
                <anchor moveWithCells="1">
                  <from>
                    <xdr:col>16</xdr:col>
                    <xdr:colOff>266700</xdr:colOff>
                    <xdr:row>5</xdr:row>
                    <xdr:rowOff>0</xdr:rowOff>
                  </from>
                  <to>
                    <xdr:col>16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Option Button 3">
              <controlPr defaultSize="0" autoFill="0" autoLine="0" autoPict="0">
                <anchor moveWithCells="1">
                  <from>
                    <xdr:col>17</xdr:col>
                    <xdr:colOff>266700</xdr:colOff>
                    <xdr:row>5</xdr:row>
                    <xdr:rowOff>0</xdr:rowOff>
                  </from>
                  <to>
                    <xdr:col>17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Option Button 4">
              <controlPr defaultSize="0" autoFill="0" autoLine="0" autoPict="0">
                <anchor moveWithCells="1">
                  <from>
                    <xdr:col>18</xdr:col>
                    <xdr:colOff>257175</xdr:colOff>
                    <xdr:row>5</xdr:row>
                    <xdr:rowOff>0</xdr:rowOff>
                  </from>
                  <to>
                    <xdr:col>18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Option Button 5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0</xdr:rowOff>
                  </from>
                  <to>
                    <xdr:col>19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D9519-11F1-46AF-BF5C-30E39612BA2E}">
  <sheetPr>
    <outlinePr showOutlineSymbols="0"/>
    <pageSetUpPr autoPageBreaks="0" fitToPage="1"/>
  </sheetPr>
  <dimension ref="A1:T126"/>
  <sheetViews>
    <sheetView showGridLines="0" showRowColHeaders="0" showZeros="0" showOutlineSymbols="0" topLeftCell="H2" zoomScaleNormal="100" workbookViewId="0">
      <pane ySplit="7" topLeftCell="A9" activePane="bottomLeft" state="frozen"/>
      <selection pane="bottomLeft"/>
    </sheetView>
  </sheetViews>
  <sheetFormatPr defaultColWidth="9.140625" defaultRowHeight="16.5" customHeight="1" x14ac:dyDescent="0.25"/>
  <cols>
    <col min="1" max="7" width="9.140625" style="1" hidden="1" customWidth="1"/>
    <col min="8" max="8" width="1.42578125" style="1" customWidth="1"/>
    <col min="9" max="9" width="8.5703125" style="1" customWidth="1"/>
    <col min="10" max="10" width="19.28515625" style="1" customWidth="1"/>
    <col min="11" max="11" width="20.7109375" style="1" customWidth="1"/>
    <col min="12" max="12" width="17.85546875" style="1" customWidth="1"/>
    <col min="13" max="13" width="12.85546875" style="1" customWidth="1"/>
    <col min="14" max="14" width="55.7109375" style="1" customWidth="1"/>
    <col min="15" max="15" width="15.7109375" style="1" customWidth="1"/>
    <col min="16" max="20" width="10.7109375" style="1" customWidth="1"/>
    <col min="21" max="16384" width="9.140625" style="1"/>
  </cols>
  <sheetData>
    <row r="1" spans="1:20" ht="16.5" hidden="1" customHeight="1" x14ac:dyDescent="0.25">
      <c r="A1" s="14"/>
    </row>
    <row r="2" spans="1:20" ht="7.5" customHeight="1" x14ac:dyDescent="0.25">
      <c r="J2" s="24"/>
      <c r="K2" s="24"/>
      <c r="L2" s="24"/>
      <c r="M2" s="68"/>
      <c r="N2" s="68"/>
      <c r="O2" s="24"/>
      <c r="P2" s="24"/>
      <c r="Q2" s="24"/>
      <c r="R2" s="24"/>
      <c r="S2" s="24"/>
      <c r="T2" s="24"/>
    </row>
    <row r="3" spans="1:20" ht="30" customHeight="1" x14ac:dyDescent="0.25">
      <c r="C3"/>
      <c r="I3" s="2"/>
      <c r="J3" s="26" t="s">
        <v>1240</v>
      </c>
      <c r="K3" s="3"/>
      <c r="L3" s="3"/>
      <c r="M3" s="4"/>
      <c r="N3" s="4"/>
      <c r="O3" s="25" t="s">
        <v>19</v>
      </c>
      <c r="P3" s="25"/>
      <c r="Q3" s="25"/>
      <c r="R3" s="25"/>
      <c r="S3" s="25"/>
      <c r="T3" s="27"/>
    </row>
    <row r="4" spans="1:20" s="5" customFormat="1" ht="22.5" customHeight="1" x14ac:dyDescent="0.25">
      <c r="I4" s="28" t="s">
        <v>0</v>
      </c>
      <c r="J4" s="29"/>
      <c r="K4" s="29"/>
      <c r="L4" s="29"/>
      <c r="M4" s="29"/>
      <c r="N4" s="73" t="str">
        <f>IF(QUANTUM=1,A6,IF(QUANTUM=2,B6,IF(QUANTUM=3,C6,IF(QUANTUM=4,D6,IF(QUANTUM=5,E6)))))</f>
        <v xml:space="preserve">EFFECTIVE BEFORE MARCH-01-2026 </v>
      </c>
      <c r="O4" s="73"/>
      <c r="P4" s="73"/>
      <c r="Q4" s="73"/>
      <c r="R4" s="73"/>
      <c r="S4" s="73"/>
      <c r="T4" s="74"/>
    </row>
    <row r="5" spans="1:20" ht="18.75" customHeight="1" x14ac:dyDescent="0.25">
      <c r="A5" s="8">
        <v>1</v>
      </c>
      <c r="I5" s="75" t="s">
        <v>28</v>
      </c>
      <c r="J5" s="76"/>
      <c r="K5" s="76"/>
      <c r="L5" s="76"/>
      <c r="M5" s="76"/>
      <c r="N5" s="76"/>
      <c r="O5" s="77"/>
      <c r="P5" s="6" t="s">
        <v>1</v>
      </c>
      <c r="Q5" s="6" t="s">
        <v>2</v>
      </c>
      <c r="R5" s="6" t="s">
        <v>3</v>
      </c>
      <c r="S5" s="6" t="s">
        <v>4</v>
      </c>
      <c r="T5" s="7" t="s">
        <v>5</v>
      </c>
    </row>
    <row r="6" spans="1:20" ht="18.75" customHeight="1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G6" s="1" t="s">
        <v>19</v>
      </c>
      <c r="I6" s="78"/>
      <c r="J6" s="79"/>
      <c r="K6" s="79"/>
      <c r="L6" s="79"/>
      <c r="M6" s="79"/>
      <c r="N6" s="79"/>
      <c r="O6" s="80"/>
      <c r="P6" s="9"/>
      <c r="Q6" s="9"/>
      <c r="R6" s="9"/>
      <c r="S6" s="9"/>
      <c r="T6" s="10"/>
    </row>
    <row r="7" spans="1:20" ht="18" customHeight="1" x14ac:dyDescent="0.25">
      <c r="D7" s="23">
        <v>0.2</v>
      </c>
      <c r="E7" s="23">
        <v>0.3</v>
      </c>
      <c r="F7" s="23">
        <v>0.4</v>
      </c>
      <c r="N7" s="69"/>
      <c r="O7" s="69"/>
      <c r="P7" s="69"/>
      <c r="Q7" s="69"/>
      <c r="R7" s="69"/>
      <c r="S7" s="69"/>
      <c r="T7" s="69"/>
    </row>
    <row r="8" spans="1:20" ht="16.5" customHeight="1" x14ac:dyDescent="0.25">
      <c r="A8" s="14" t="s">
        <v>11</v>
      </c>
      <c r="B8" s="14" t="s">
        <v>12</v>
      </c>
      <c r="C8" s="14" t="s">
        <v>13</v>
      </c>
      <c r="D8" s="14" t="s">
        <v>15</v>
      </c>
      <c r="E8" s="14" t="s">
        <v>16</v>
      </c>
      <c r="F8" s="14" t="s">
        <v>17</v>
      </c>
      <c r="G8" s="14" t="s">
        <v>18</v>
      </c>
      <c r="I8" s="17" t="s">
        <v>22</v>
      </c>
      <c r="J8" s="18" t="s">
        <v>6</v>
      </c>
      <c r="K8" s="19" t="s">
        <v>7</v>
      </c>
      <c r="L8" s="19" t="s">
        <v>14</v>
      </c>
      <c r="M8" s="19" t="s">
        <v>8</v>
      </c>
      <c r="N8" s="19" t="s">
        <v>9</v>
      </c>
      <c r="O8" s="70" t="s">
        <v>10</v>
      </c>
      <c r="P8" s="71"/>
      <c r="Q8" s="72"/>
      <c r="R8" s="20" t="s">
        <v>11</v>
      </c>
      <c r="S8" s="20" t="s">
        <v>12</v>
      </c>
      <c r="T8" s="21" t="s">
        <v>13</v>
      </c>
    </row>
    <row r="9" spans="1:20" ht="16.5" customHeight="1" x14ac:dyDescent="0.25">
      <c r="A9" s="14">
        <v>200</v>
      </c>
      <c r="B9" s="14">
        <v>400</v>
      </c>
      <c r="C9" s="14">
        <v>400</v>
      </c>
      <c r="D9" s="14">
        <f t="shared" ref="D9:D41" si="0">CEILING((C9*0.8),1)-0.05</f>
        <v>319.95</v>
      </c>
      <c r="E9" s="14">
        <f t="shared" ref="E9:E41" si="1">CEILING((C9*0.7),1)-0.05</f>
        <v>279.95</v>
      </c>
      <c r="F9" s="14">
        <f t="shared" ref="F9:F41" si="2">CEILING((C9*0.6),1)-0.05</f>
        <v>239.95</v>
      </c>
      <c r="G9" s="14" t="s">
        <v>20</v>
      </c>
      <c r="I9" s="37" t="s">
        <v>1238</v>
      </c>
      <c r="J9" s="31" t="s">
        <v>873</v>
      </c>
      <c r="K9" s="31" t="s">
        <v>874</v>
      </c>
      <c r="L9" s="31" t="s">
        <v>1134</v>
      </c>
      <c r="M9" s="31" t="s">
        <v>881</v>
      </c>
      <c r="N9" s="31" t="s">
        <v>2027</v>
      </c>
      <c r="O9" s="22" t="s">
        <v>882</v>
      </c>
      <c r="P9" s="12"/>
      <c r="Q9" s="11"/>
      <c r="R9" s="15">
        <f t="shared" ref="R9:R41" si="3">A9</f>
        <v>200</v>
      </c>
      <c r="S9" s="15">
        <f t="shared" ref="S9:S41" si="4">B9</f>
        <v>400</v>
      </c>
      <c r="T9" s="16">
        <f t="shared" ref="T9:T41" si="5">IF(QUANTUM=1,C9,IF(QUANTUM=2,D9,IF(QUANTUM=3,E9,IF(QUANTUM=4,F9,IF(QUANTUM=5,G9)))))</f>
        <v>400</v>
      </c>
    </row>
    <row r="10" spans="1:20" ht="16.5" customHeight="1" x14ac:dyDescent="0.25">
      <c r="A10" s="14">
        <v>200</v>
      </c>
      <c r="B10" s="14">
        <v>400</v>
      </c>
      <c r="C10" s="14">
        <v>400</v>
      </c>
      <c r="D10" s="14">
        <f t="shared" si="0"/>
        <v>319.95</v>
      </c>
      <c r="E10" s="14">
        <f t="shared" si="1"/>
        <v>279.95</v>
      </c>
      <c r="F10" s="14">
        <f t="shared" si="2"/>
        <v>239.95</v>
      </c>
      <c r="G10" s="14" t="s">
        <v>20</v>
      </c>
      <c r="I10" s="37" t="s">
        <v>1238</v>
      </c>
      <c r="J10" s="32" t="s">
        <v>873</v>
      </c>
      <c r="K10" s="32" t="s">
        <v>874</v>
      </c>
      <c r="L10" s="32" t="s">
        <v>1134</v>
      </c>
      <c r="M10" s="32" t="s">
        <v>883</v>
      </c>
      <c r="N10" s="32" t="s">
        <v>2028</v>
      </c>
      <c r="O10" s="22" t="s">
        <v>882</v>
      </c>
      <c r="P10" s="12"/>
      <c r="Q10" s="11"/>
      <c r="R10" s="15">
        <f t="shared" si="3"/>
        <v>200</v>
      </c>
      <c r="S10" s="15">
        <f t="shared" si="4"/>
        <v>400</v>
      </c>
      <c r="T10" s="16">
        <f t="shared" si="5"/>
        <v>400</v>
      </c>
    </row>
    <row r="11" spans="1:20" ht="16.5" customHeight="1" x14ac:dyDescent="0.25">
      <c r="A11" s="14">
        <v>90</v>
      </c>
      <c r="B11" s="14">
        <v>180</v>
      </c>
      <c r="C11" s="14">
        <v>180</v>
      </c>
      <c r="D11" s="14">
        <f t="shared" si="0"/>
        <v>143.94999999999999</v>
      </c>
      <c r="E11" s="14">
        <f t="shared" si="1"/>
        <v>125.95</v>
      </c>
      <c r="F11" s="14">
        <f t="shared" si="2"/>
        <v>107.95</v>
      </c>
      <c r="G11" s="14" t="s">
        <v>20</v>
      </c>
      <c r="I11" s="37" t="s">
        <v>1238</v>
      </c>
      <c r="J11" s="32" t="s">
        <v>873</v>
      </c>
      <c r="K11" s="32" t="s">
        <v>874</v>
      </c>
      <c r="L11" s="32" t="s">
        <v>1134</v>
      </c>
      <c r="M11" s="32" t="s">
        <v>878</v>
      </c>
      <c r="N11" s="32" t="s">
        <v>2029</v>
      </c>
      <c r="O11" s="22" t="s">
        <v>879</v>
      </c>
      <c r="P11" s="12"/>
      <c r="Q11" s="11"/>
      <c r="R11" s="15">
        <f t="shared" si="3"/>
        <v>90</v>
      </c>
      <c r="S11" s="15">
        <f t="shared" si="4"/>
        <v>180</v>
      </c>
      <c r="T11" s="16">
        <f t="shared" si="5"/>
        <v>180</v>
      </c>
    </row>
    <row r="12" spans="1:20" ht="16.5" customHeight="1" x14ac:dyDescent="0.25">
      <c r="A12" s="14">
        <v>90</v>
      </c>
      <c r="B12" s="14">
        <v>180</v>
      </c>
      <c r="C12" s="14">
        <v>180</v>
      </c>
      <c r="D12" s="14">
        <f t="shared" si="0"/>
        <v>143.94999999999999</v>
      </c>
      <c r="E12" s="14">
        <f t="shared" si="1"/>
        <v>125.95</v>
      </c>
      <c r="F12" s="14">
        <f t="shared" si="2"/>
        <v>107.95</v>
      </c>
      <c r="G12" s="14" t="s">
        <v>20</v>
      </c>
      <c r="I12" s="37" t="s">
        <v>1238</v>
      </c>
      <c r="J12" s="32" t="s">
        <v>873</v>
      </c>
      <c r="K12" s="32" t="s">
        <v>874</v>
      </c>
      <c r="L12" s="32" t="s">
        <v>1134</v>
      </c>
      <c r="M12" s="32" t="s">
        <v>880</v>
      </c>
      <c r="N12" s="32" t="s">
        <v>2030</v>
      </c>
      <c r="O12" s="22" t="s">
        <v>879</v>
      </c>
      <c r="P12" s="12"/>
      <c r="Q12" s="11"/>
      <c r="R12" s="15">
        <f t="shared" si="3"/>
        <v>90</v>
      </c>
      <c r="S12" s="15">
        <f t="shared" si="4"/>
        <v>180</v>
      </c>
      <c r="T12" s="16">
        <f t="shared" si="5"/>
        <v>180</v>
      </c>
    </row>
    <row r="13" spans="1:20" ht="16.5" customHeight="1" x14ac:dyDescent="0.25">
      <c r="A13" s="14">
        <v>17.5</v>
      </c>
      <c r="B13" s="14">
        <v>35</v>
      </c>
      <c r="C13" s="14">
        <v>35</v>
      </c>
      <c r="D13" s="14">
        <f t="shared" si="0"/>
        <v>27.95</v>
      </c>
      <c r="E13" s="14">
        <f t="shared" si="1"/>
        <v>24.95</v>
      </c>
      <c r="F13" s="14">
        <f t="shared" si="2"/>
        <v>20.95</v>
      </c>
      <c r="G13" s="14" t="s">
        <v>20</v>
      </c>
      <c r="I13" s="37" t="s">
        <v>1238</v>
      </c>
      <c r="J13" s="32" t="s">
        <v>873</v>
      </c>
      <c r="K13" s="32" t="s">
        <v>874</v>
      </c>
      <c r="L13" s="32" t="s">
        <v>1134</v>
      </c>
      <c r="M13" s="32" t="s">
        <v>1273</v>
      </c>
      <c r="N13" s="32" t="s">
        <v>1279</v>
      </c>
      <c r="O13" s="22" t="s">
        <v>1285</v>
      </c>
      <c r="P13" s="12"/>
      <c r="Q13" s="11"/>
      <c r="R13" s="15">
        <f t="shared" si="3"/>
        <v>17.5</v>
      </c>
      <c r="S13" s="15">
        <f t="shared" si="4"/>
        <v>35</v>
      </c>
      <c r="T13" s="16">
        <f t="shared" si="5"/>
        <v>35</v>
      </c>
    </row>
    <row r="14" spans="1:20" ht="16.5" customHeight="1" x14ac:dyDescent="0.25">
      <c r="A14" s="14">
        <v>17.5</v>
      </c>
      <c r="B14" s="14">
        <v>35</v>
      </c>
      <c r="C14" s="14">
        <v>35</v>
      </c>
      <c r="D14" s="14">
        <f t="shared" si="0"/>
        <v>27.95</v>
      </c>
      <c r="E14" s="14">
        <f t="shared" si="1"/>
        <v>24.95</v>
      </c>
      <c r="F14" s="14">
        <f t="shared" si="2"/>
        <v>20.95</v>
      </c>
      <c r="G14" s="14" t="s">
        <v>20</v>
      </c>
      <c r="I14" s="37" t="s">
        <v>1238</v>
      </c>
      <c r="J14" s="32" t="s">
        <v>873</v>
      </c>
      <c r="K14" s="32" t="s">
        <v>874</v>
      </c>
      <c r="L14" s="32" t="s">
        <v>1134</v>
      </c>
      <c r="M14" s="32" t="s">
        <v>1274</v>
      </c>
      <c r="N14" s="32" t="s">
        <v>1280</v>
      </c>
      <c r="O14" s="22" t="s">
        <v>1285</v>
      </c>
      <c r="P14" s="12"/>
      <c r="Q14" s="11"/>
      <c r="R14" s="15">
        <f t="shared" si="3"/>
        <v>17.5</v>
      </c>
      <c r="S14" s="15">
        <f t="shared" si="4"/>
        <v>35</v>
      </c>
      <c r="T14" s="16">
        <f t="shared" si="5"/>
        <v>35</v>
      </c>
    </row>
    <row r="15" spans="1:20" ht="16.5" customHeight="1" x14ac:dyDescent="0.25">
      <c r="A15" s="14">
        <v>17.5</v>
      </c>
      <c r="B15" s="14">
        <v>35</v>
      </c>
      <c r="C15" s="14">
        <v>35</v>
      </c>
      <c r="D15" s="14">
        <f t="shared" si="0"/>
        <v>27.95</v>
      </c>
      <c r="E15" s="14">
        <f t="shared" si="1"/>
        <v>24.95</v>
      </c>
      <c r="F15" s="14">
        <f t="shared" si="2"/>
        <v>20.95</v>
      </c>
      <c r="G15" s="14" t="s">
        <v>20</v>
      </c>
      <c r="I15" s="37" t="s">
        <v>1238</v>
      </c>
      <c r="J15" s="32" t="s">
        <v>873</v>
      </c>
      <c r="K15" s="32" t="s">
        <v>874</v>
      </c>
      <c r="L15" s="32" t="s">
        <v>1134</v>
      </c>
      <c r="M15" s="32" t="s">
        <v>1275</v>
      </c>
      <c r="N15" s="32" t="s">
        <v>1281</v>
      </c>
      <c r="O15" s="22" t="s">
        <v>1285</v>
      </c>
      <c r="P15" s="12"/>
      <c r="Q15" s="11"/>
      <c r="R15" s="15">
        <f t="shared" si="3"/>
        <v>17.5</v>
      </c>
      <c r="S15" s="15">
        <f t="shared" si="4"/>
        <v>35</v>
      </c>
      <c r="T15" s="16">
        <f t="shared" si="5"/>
        <v>35</v>
      </c>
    </row>
    <row r="16" spans="1:20" ht="16.5" customHeight="1" x14ac:dyDescent="0.25">
      <c r="A16" s="14">
        <v>15</v>
      </c>
      <c r="B16" s="14">
        <v>30</v>
      </c>
      <c r="C16" s="14">
        <v>30</v>
      </c>
      <c r="D16" s="14">
        <f t="shared" si="0"/>
        <v>23.95</v>
      </c>
      <c r="E16" s="14">
        <f t="shared" si="1"/>
        <v>20.95</v>
      </c>
      <c r="F16" s="14">
        <f t="shared" si="2"/>
        <v>17.95</v>
      </c>
      <c r="G16" s="14" t="s">
        <v>20</v>
      </c>
      <c r="I16" s="37" t="s">
        <v>1238</v>
      </c>
      <c r="J16" s="32" t="s">
        <v>873</v>
      </c>
      <c r="K16" s="32" t="s">
        <v>874</v>
      </c>
      <c r="L16" s="32" t="s">
        <v>1134</v>
      </c>
      <c r="M16" s="32" t="s">
        <v>1276</v>
      </c>
      <c r="N16" s="32" t="s">
        <v>1282</v>
      </c>
      <c r="O16" s="22" t="s">
        <v>860</v>
      </c>
      <c r="P16" s="12"/>
      <c r="Q16" s="11"/>
      <c r="R16" s="15">
        <f t="shared" si="3"/>
        <v>15</v>
      </c>
      <c r="S16" s="15">
        <f t="shared" si="4"/>
        <v>30</v>
      </c>
      <c r="T16" s="16">
        <f t="shared" si="5"/>
        <v>30</v>
      </c>
    </row>
    <row r="17" spans="1:20" ht="16.5" customHeight="1" x14ac:dyDescent="0.25">
      <c r="A17" s="14">
        <v>15</v>
      </c>
      <c r="B17" s="14">
        <v>30</v>
      </c>
      <c r="C17" s="14">
        <v>30</v>
      </c>
      <c r="D17" s="14">
        <f t="shared" si="0"/>
        <v>23.95</v>
      </c>
      <c r="E17" s="14">
        <f t="shared" si="1"/>
        <v>20.95</v>
      </c>
      <c r="F17" s="14">
        <f t="shared" si="2"/>
        <v>17.95</v>
      </c>
      <c r="G17" s="14" t="s">
        <v>20</v>
      </c>
      <c r="I17" s="37" t="s">
        <v>1238</v>
      </c>
      <c r="J17" s="32" t="s">
        <v>873</v>
      </c>
      <c r="K17" s="32" t="s">
        <v>874</v>
      </c>
      <c r="L17" s="32" t="s">
        <v>1134</v>
      </c>
      <c r="M17" s="32" t="s">
        <v>1277</v>
      </c>
      <c r="N17" s="32" t="s">
        <v>1283</v>
      </c>
      <c r="O17" s="22" t="s">
        <v>860</v>
      </c>
      <c r="P17" s="12"/>
      <c r="Q17" s="11"/>
      <c r="R17" s="15">
        <f t="shared" si="3"/>
        <v>15</v>
      </c>
      <c r="S17" s="15">
        <f t="shared" si="4"/>
        <v>30</v>
      </c>
      <c r="T17" s="16">
        <f t="shared" si="5"/>
        <v>30</v>
      </c>
    </row>
    <row r="18" spans="1:20" ht="16.5" customHeight="1" x14ac:dyDescent="0.25">
      <c r="A18" s="14">
        <v>15</v>
      </c>
      <c r="B18" s="14">
        <v>30</v>
      </c>
      <c r="C18" s="14">
        <v>30</v>
      </c>
      <c r="D18" s="14">
        <f t="shared" si="0"/>
        <v>23.95</v>
      </c>
      <c r="E18" s="14">
        <f t="shared" si="1"/>
        <v>20.95</v>
      </c>
      <c r="F18" s="14">
        <f t="shared" si="2"/>
        <v>17.95</v>
      </c>
      <c r="G18" s="14" t="s">
        <v>20</v>
      </c>
      <c r="I18" s="37" t="s">
        <v>1238</v>
      </c>
      <c r="J18" s="32" t="s">
        <v>873</v>
      </c>
      <c r="K18" s="32" t="s">
        <v>874</v>
      </c>
      <c r="L18" s="32" t="s">
        <v>1134</v>
      </c>
      <c r="M18" s="32" t="s">
        <v>1278</v>
      </c>
      <c r="N18" s="32" t="s">
        <v>1284</v>
      </c>
      <c r="O18" s="22" t="s">
        <v>860</v>
      </c>
      <c r="P18" s="12"/>
      <c r="Q18" s="11"/>
      <c r="R18" s="15">
        <f t="shared" si="3"/>
        <v>15</v>
      </c>
      <c r="S18" s="15">
        <f t="shared" si="4"/>
        <v>30</v>
      </c>
      <c r="T18" s="16">
        <f t="shared" si="5"/>
        <v>30</v>
      </c>
    </row>
    <row r="19" spans="1:20" ht="16.5" customHeight="1" x14ac:dyDescent="0.25">
      <c r="A19" s="14">
        <v>50</v>
      </c>
      <c r="B19" s="14">
        <v>100</v>
      </c>
      <c r="C19" s="14">
        <v>100</v>
      </c>
      <c r="D19" s="14">
        <f t="shared" si="0"/>
        <v>79.95</v>
      </c>
      <c r="E19" s="14">
        <f t="shared" si="1"/>
        <v>69.95</v>
      </c>
      <c r="F19" s="14">
        <f t="shared" si="2"/>
        <v>59.95</v>
      </c>
      <c r="G19" s="14" t="s">
        <v>20</v>
      </c>
      <c r="I19" s="37" t="s">
        <v>1238</v>
      </c>
      <c r="J19" s="32" t="s">
        <v>873</v>
      </c>
      <c r="K19" s="32" t="s">
        <v>874</v>
      </c>
      <c r="L19" s="32" t="s">
        <v>1134</v>
      </c>
      <c r="M19" s="32" t="s">
        <v>905</v>
      </c>
      <c r="N19" s="32" t="s">
        <v>2031</v>
      </c>
      <c r="O19" s="22" t="s">
        <v>879</v>
      </c>
      <c r="P19" s="12"/>
      <c r="Q19" s="11"/>
      <c r="R19" s="15">
        <f t="shared" si="3"/>
        <v>50</v>
      </c>
      <c r="S19" s="15">
        <f t="shared" si="4"/>
        <v>100</v>
      </c>
      <c r="T19" s="16">
        <f t="shared" si="5"/>
        <v>100</v>
      </c>
    </row>
    <row r="20" spans="1:20" ht="16.5" customHeight="1" x14ac:dyDescent="0.25">
      <c r="A20" s="14">
        <v>50</v>
      </c>
      <c r="B20" s="14">
        <v>100</v>
      </c>
      <c r="C20" s="14">
        <v>100</v>
      </c>
      <c r="D20" s="14">
        <f t="shared" si="0"/>
        <v>79.95</v>
      </c>
      <c r="E20" s="14">
        <f t="shared" si="1"/>
        <v>69.95</v>
      </c>
      <c r="F20" s="14">
        <f t="shared" si="2"/>
        <v>59.95</v>
      </c>
      <c r="G20" s="14" t="s">
        <v>20</v>
      </c>
      <c r="I20" s="37" t="s">
        <v>1238</v>
      </c>
      <c r="J20" s="32" t="s">
        <v>873</v>
      </c>
      <c r="K20" s="32" t="s">
        <v>874</v>
      </c>
      <c r="L20" s="32" t="s">
        <v>1134</v>
      </c>
      <c r="M20" s="32" t="s">
        <v>906</v>
      </c>
      <c r="N20" s="32" t="s">
        <v>2032</v>
      </c>
      <c r="O20" s="22" t="s">
        <v>879</v>
      </c>
      <c r="P20" s="12"/>
      <c r="Q20" s="11"/>
      <c r="R20" s="15">
        <f t="shared" si="3"/>
        <v>50</v>
      </c>
      <c r="S20" s="15">
        <f t="shared" si="4"/>
        <v>100</v>
      </c>
      <c r="T20" s="16">
        <f t="shared" si="5"/>
        <v>100</v>
      </c>
    </row>
    <row r="21" spans="1:20" ht="16.5" customHeight="1" x14ac:dyDescent="0.25">
      <c r="A21" s="14">
        <v>45</v>
      </c>
      <c r="B21" s="14">
        <v>90</v>
      </c>
      <c r="C21" s="14">
        <v>90</v>
      </c>
      <c r="D21" s="14">
        <f t="shared" si="0"/>
        <v>71.95</v>
      </c>
      <c r="E21" s="14">
        <f t="shared" si="1"/>
        <v>62.95</v>
      </c>
      <c r="F21" s="14">
        <f t="shared" si="2"/>
        <v>53.95</v>
      </c>
      <c r="G21" s="14" t="s">
        <v>20</v>
      </c>
      <c r="I21" s="37" t="s">
        <v>1239</v>
      </c>
      <c r="J21" s="32" t="s">
        <v>873</v>
      </c>
      <c r="K21" s="32" t="s">
        <v>874</v>
      </c>
      <c r="L21" s="32" t="s">
        <v>1605</v>
      </c>
      <c r="M21" s="32" t="s">
        <v>893</v>
      </c>
      <c r="N21" s="32" t="s">
        <v>2033</v>
      </c>
      <c r="O21" s="22" t="s">
        <v>894</v>
      </c>
      <c r="P21" s="12"/>
      <c r="Q21" s="11"/>
      <c r="R21" s="15">
        <f t="shared" si="3"/>
        <v>45</v>
      </c>
      <c r="S21" s="15">
        <f t="shared" si="4"/>
        <v>90</v>
      </c>
      <c r="T21" s="16">
        <f t="shared" si="5"/>
        <v>90</v>
      </c>
    </row>
    <row r="22" spans="1:20" ht="16.5" customHeight="1" x14ac:dyDescent="0.25">
      <c r="A22" s="14">
        <v>45</v>
      </c>
      <c r="B22" s="14">
        <v>90</v>
      </c>
      <c r="C22" s="14">
        <v>90</v>
      </c>
      <c r="D22" s="14">
        <f t="shared" si="0"/>
        <v>71.95</v>
      </c>
      <c r="E22" s="14">
        <f t="shared" si="1"/>
        <v>62.95</v>
      </c>
      <c r="F22" s="14">
        <f t="shared" si="2"/>
        <v>53.95</v>
      </c>
      <c r="G22" s="14" t="s">
        <v>20</v>
      </c>
      <c r="I22" s="37" t="s">
        <v>1239</v>
      </c>
      <c r="J22" s="32" t="s">
        <v>873</v>
      </c>
      <c r="K22" s="32" t="s">
        <v>874</v>
      </c>
      <c r="L22" s="32" t="s">
        <v>1605</v>
      </c>
      <c r="M22" s="32" t="s">
        <v>895</v>
      </c>
      <c r="N22" s="32" t="s">
        <v>2034</v>
      </c>
      <c r="O22" s="22" t="s">
        <v>896</v>
      </c>
      <c r="P22" s="12"/>
      <c r="Q22" s="11"/>
      <c r="R22" s="15">
        <f t="shared" si="3"/>
        <v>45</v>
      </c>
      <c r="S22" s="15">
        <f t="shared" si="4"/>
        <v>90</v>
      </c>
      <c r="T22" s="16">
        <f t="shared" si="5"/>
        <v>90</v>
      </c>
    </row>
    <row r="23" spans="1:20" ht="16.5" customHeight="1" x14ac:dyDescent="0.25">
      <c r="A23" s="14">
        <v>45</v>
      </c>
      <c r="B23" s="14">
        <v>90</v>
      </c>
      <c r="C23" s="14">
        <v>90</v>
      </c>
      <c r="D23" s="14">
        <f t="shared" si="0"/>
        <v>71.95</v>
      </c>
      <c r="E23" s="14">
        <f t="shared" si="1"/>
        <v>62.95</v>
      </c>
      <c r="F23" s="14">
        <f t="shared" si="2"/>
        <v>53.95</v>
      </c>
      <c r="G23" s="14" t="s">
        <v>20</v>
      </c>
      <c r="I23" s="37" t="s">
        <v>1239</v>
      </c>
      <c r="J23" s="32" t="s">
        <v>873</v>
      </c>
      <c r="K23" s="32" t="s">
        <v>874</v>
      </c>
      <c r="L23" s="32" t="s">
        <v>1605</v>
      </c>
      <c r="M23" s="32" t="s">
        <v>897</v>
      </c>
      <c r="N23" s="32" t="s">
        <v>2035</v>
      </c>
      <c r="O23" s="22" t="s">
        <v>898</v>
      </c>
      <c r="P23" s="12"/>
      <c r="Q23" s="11"/>
      <c r="R23" s="15">
        <f t="shared" si="3"/>
        <v>45</v>
      </c>
      <c r="S23" s="15">
        <f t="shared" si="4"/>
        <v>90</v>
      </c>
      <c r="T23" s="16">
        <f t="shared" si="5"/>
        <v>90</v>
      </c>
    </row>
    <row r="24" spans="1:20" ht="16.5" customHeight="1" x14ac:dyDescent="0.25">
      <c r="A24" s="14">
        <v>45</v>
      </c>
      <c r="B24" s="14">
        <v>90</v>
      </c>
      <c r="C24" s="14">
        <v>90</v>
      </c>
      <c r="D24" s="14">
        <f t="shared" si="0"/>
        <v>71.95</v>
      </c>
      <c r="E24" s="14">
        <f t="shared" si="1"/>
        <v>62.95</v>
      </c>
      <c r="F24" s="14">
        <f t="shared" si="2"/>
        <v>53.95</v>
      </c>
      <c r="G24" s="14" t="s">
        <v>20</v>
      </c>
      <c r="I24" s="37" t="s">
        <v>1239</v>
      </c>
      <c r="J24" s="32" t="s">
        <v>873</v>
      </c>
      <c r="K24" s="32" t="s">
        <v>874</v>
      </c>
      <c r="L24" s="32" t="s">
        <v>1605</v>
      </c>
      <c r="M24" s="32" t="s">
        <v>899</v>
      </c>
      <c r="N24" s="32" t="s">
        <v>2036</v>
      </c>
      <c r="O24" s="22" t="s">
        <v>900</v>
      </c>
      <c r="P24" s="12"/>
      <c r="Q24" s="11"/>
      <c r="R24" s="15">
        <f t="shared" si="3"/>
        <v>45</v>
      </c>
      <c r="S24" s="15">
        <f t="shared" si="4"/>
        <v>90</v>
      </c>
      <c r="T24" s="16">
        <f t="shared" si="5"/>
        <v>90</v>
      </c>
    </row>
    <row r="25" spans="1:20" ht="16.5" customHeight="1" x14ac:dyDescent="0.25">
      <c r="A25" s="14">
        <v>45</v>
      </c>
      <c r="B25" s="14">
        <v>90</v>
      </c>
      <c r="C25" s="14">
        <v>90</v>
      </c>
      <c r="D25" s="14">
        <f t="shared" si="0"/>
        <v>71.95</v>
      </c>
      <c r="E25" s="14">
        <f t="shared" si="1"/>
        <v>62.95</v>
      </c>
      <c r="F25" s="14">
        <f t="shared" si="2"/>
        <v>53.95</v>
      </c>
      <c r="G25" s="14" t="s">
        <v>20</v>
      </c>
      <c r="I25" s="37" t="s">
        <v>1239</v>
      </c>
      <c r="J25" s="32" t="s">
        <v>873</v>
      </c>
      <c r="K25" s="32" t="s">
        <v>874</v>
      </c>
      <c r="L25" s="32" t="s">
        <v>1605</v>
      </c>
      <c r="M25" s="32" t="s">
        <v>901</v>
      </c>
      <c r="N25" s="32" t="s">
        <v>2037</v>
      </c>
      <c r="O25" s="22" t="s">
        <v>902</v>
      </c>
      <c r="P25" s="12"/>
      <c r="Q25" s="11"/>
      <c r="R25" s="15">
        <f t="shared" si="3"/>
        <v>45</v>
      </c>
      <c r="S25" s="15">
        <f t="shared" si="4"/>
        <v>90</v>
      </c>
      <c r="T25" s="16">
        <f t="shared" si="5"/>
        <v>90</v>
      </c>
    </row>
    <row r="26" spans="1:20" ht="16.5" customHeight="1" x14ac:dyDescent="0.25">
      <c r="A26" s="14">
        <v>45</v>
      </c>
      <c r="B26" s="14">
        <v>90</v>
      </c>
      <c r="C26" s="14">
        <v>90</v>
      </c>
      <c r="D26" s="14">
        <f t="shared" si="0"/>
        <v>71.95</v>
      </c>
      <c r="E26" s="14">
        <f t="shared" si="1"/>
        <v>62.95</v>
      </c>
      <c r="F26" s="14">
        <f t="shared" si="2"/>
        <v>53.95</v>
      </c>
      <c r="G26" s="14" t="s">
        <v>20</v>
      </c>
      <c r="I26" s="37" t="s">
        <v>1239</v>
      </c>
      <c r="J26" s="32" t="s">
        <v>873</v>
      </c>
      <c r="K26" s="32" t="s">
        <v>874</v>
      </c>
      <c r="L26" s="32" t="s">
        <v>1605</v>
      </c>
      <c r="M26" s="32" t="s">
        <v>903</v>
      </c>
      <c r="N26" s="32" t="s">
        <v>2038</v>
      </c>
      <c r="O26" s="22" t="s">
        <v>904</v>
      </c>
      <c r="P26" s="12"/>
      <c r="Q26" s="11"/>
      <c r="R26" s="15">
        <f t="shared" si="3"/>
        <v>45</v>
      </c>
      <c r="S26" s="15">
        <f t="shared" si="4"/>
        <v>90</v>
      </c>
      <c r="T26" s="16">
        <f t="shared" si="5"/>
        <v>90</v>
      </c>
    </row>
    <row r="27" spans="1:20" ht="16.5" customHeight="1" x14ac:dyDescent="0.25">
      <c r="A27" s="14">
        <v>35</v>
      </c>
      <c r="B27" s="14">
        <v>70</v>
      </c>
      <c r="C27" s="14">
        <v>70</v>
      </c>
      <c r="D27" s="14">
        <f t="shared" si="0"/>
        <v>55.95</v>
      </c>
      <c r="E27" s="14">
        <f t="shared" si="1"/>
        <v>48.95</v>
      </c>
      <c r="F27" s="14">
        <f t="shared" si="2"/>
        <v>41.95</v>
      </c>
      <c r="G27" s="14" t="s">
        <v>20</v>
      </c>
      <c r="I27" s="37" t="s">
        <v>1239</v>
      </c>
      <c r="J27" s="32" t="s">
        <v>873</v>
      </c>
      <c r="K27" s="32" t="s">
        <v>874</v>
      </c>
      <c r="L27" s="32" t="s">
        <v>1605</v>
      </c>
      <c r="M27" s="32" t="s">
        <v>907</v>
      </c>
      <c r="N27" s="32" t="s">
        <v>2039</v>
      </c>
      <c r="O27" s="22" t="s">
        <v>908</v>
      </c>
      <c r="P27" s="12"/>
      <c r="Q27" s="11"/>
      <c r="R27" s="15">
        <f t="shared" si="3"/>
        <v>35</v>
      </c>
      <c r="S27" s="15">
        <f t="shared" si="4"/>
        <v>70</v>
      </c>
      <c r="T27" s="16">
        <f t="shared" si="5"/>
        <v>70</v>
      </c>
    </row>
    <row r="28" spans="1:20" ht="16.5" customHeight="1" x14ac:dyDescent="0.25">
      <c r="A28" s="14">
        <v>35</v>
      </c>
      <c r="B28" s="14">
        <v>70</v>
      </c>
      <c r="C28" s="14">
        <v>70</v>
      </c>
      <c r="D28" s="14">
        <f t="shared" si="0"/>
        <v>55.95</v>
      </c>
      <c r="E28" s="14">
        <f t="shared" si="1"/>
        <v>48.95</v>
      </c>
      <c r="F28" s="14">
        <f t="shared" si="2"/>
        <v>41.95</v>
      </c>
      <c r="G28" s="14" t="s">
        <v>20</v>
      </c>
      <c r="I28" s="37" t="s">
        <v>1239</v>
      </c>
      <c r="J28" s="32" t="s">
        <v>873</v>
      </c>
      <c r="K28" s="32" t="s">
        <v>874</v>
      </c>
      <c r="L28" s="32" t="s">
        <v>1605</v>
      </c>
      <c r="M28" s="32" t="s">
        <v>909</v>
      </c>
      <c r="N28" s="32" t="s">
        <v>2040</v>
      </c>
      <c r="O28" s="22" t="s">
        <v>910</v>
      </c>
      <c r="P28" s="12"/>
      <c r="Q28" s="11"/>
      <c r="R28" s="15">
        <f t="shared" si="3"/>
        <v>35</v>
      </c>
      <c r="S28" s="15">
        <f t="shared" si="4"/>
        <v>70</v>
      </c>
      <c r="T28" s="16">
        <f t="shared" si="5"/>
        <v>70</v>
      </c>
    </row>
    <row r="29" spans="1:20" ht="16.5" customHeight="1" x14ac:dyDescent="0.25">
      <c r="A29" s="14">
        <v>35</v>
      </c>
      <c r="B29" s="14">
        <v>70</v>
      </c>
      <c r="C29" s="14">
        <v>70</v>
      </c>
      <c r="D29" s="14">
        <f t="shared" si="0"/>
        <v>55.95</v>
      </c>
      <c r="E29" s="14">
        <f t="shared" si="1"/>
        <v>48.95</v>
      </c>
      <c r="F29" s="14">
        <f t="shared" si="2"/>
        <v>41.95</v>
      </c>
      <c r="G29" s="14" t="s">
        <v>20</v>
      </c>
      <c r="I29" s="37" t="s">
        <v>1239</v>
      </c>
      <c r="J29" s="32" t="s">
        <v>873</v>
      </c>
      <c r="K29" s="32" t="s">
        <v>874</v>
      </c>
      <c r="L29" s="32" t="s">
        <v>1605</v>
      </c>
      <c r="M29" s="32" t="s">
        <v>917</v>
      </c>
      <c r="N29" s="32" t="s">
        <v>2041</v>
      </c>
      <c r="O29" s="22" t="s">
        <v>918</v>
      </c>
      <c r="P29" s="12"/>
      <c r="Q29" s="11"/>
      <c r="R29" s="15">
        <f t="shared" si="3"/>
        <v>35</v>
      </c>
      <c r="S29" s="15">
        <f t="shared" si="4"/>
        <v>70</v>
      </c>
      <c r="T29" s="16">
        <f t="shared" si="5"/>
        <v>70</v>
      </c>
    </row>
    <row r="30" spans="1:20" ht="16.5" customHeight="1" x14ac:dyDescent="0.25">
      <c r="A30" s="14">
        <v>35</v>
      </c>
      <c r="B30" s="14">
        <v>70</v>
      </c>
      <c r="C30" s="14">
        <v>70</v>
      </c>
      <c r="D30" s="14">
        <f t="shared" si="0"/>
        <v>55.95</v>
      </c>
      <c r="E30" s="14">
        <f t="shared" si="1"/>
        <v>48.95</v>
      </c>
      <c r="F30" s="14">
        <f t="shared" si="2"/>
        <v>41.95</v>
      </c>
      <c r="G30" s="14" t="s">
        <v>20</v>
      </c>
      <c r="I30" s="37" t="s">
        <v>1239</v>
      </c>
      <c r="J30" s="32" t="s">
        <v>873</v>
      </c>
      <c r="K30" s="32" t="s">
        <v>874</v>
      </c>
      <c r="L30" s="32" t="s">
        <v>1605</v>
      </c>
      <c r="M30" s="32" t="s">
        <v>919</v>
      </c>
      <c r="N30" s="32" t="s">
        <v>2042</v>
      </c>
      <c r="O30" s="22" t="s">
        <v>920</v>
      </c>
      <c r="P30" s="12"/>
      <c r="Q30" s="11"/>
      <c r="R30" s="15">
        <f t="shared" si="3"/>
        <v>35</v>
      </c>
      <c r="S30" s="15">
        <f t="shared" si="4"/>
        <v>70</v>
      </c>
      <c r="T30" s="16">
        <f t="shared" si="5"/>
        <v>70</v>
      </c>
    </row>
    <row r="31" spans="1:20" ht="16.5" customHeight="1" x14ac:dyDescent="0.25">
      <c r="A31" s="14">
        <v>50</v>
      </c>
      <c r="B31" s="14">
        <v>100</v>
      </c>
      <c r="C31" s="14">
        <v>100</v>
      </c>
      <c r="D31" s="14">
        <f t="shared" si="0"/>
        <v>79.95</v>
      </c>
      <c r="E31" s="14">
        <f t="shared" si="1"/>
        <v>69.95</v>
      </c>
      <c r="F31" s="14">
        <f t="shared" si="2"/>
        <v>59.95</v>
      </c>
      <c r="G31" s="14" t="s">
        <v>20</v>
      </c>
      <c r="I31" s="37" t="s">
        <v>1239</v>
      </c>
      <c r="J31" s="32" t="s">
        <v>873</v>
      </c>
      <c r="K31" s="32" t="s">
        <v>874</v>
      </c>
      <c r="L31" s="32" t="s">
        <v>1605</v>
      </c>
      <c r="M31" s="32" t="s">
        <v>887</v>
      </c>
      <c r="N31" s="32" t="s">
        <v>2043</v>
      </c>
      <c r="O31" s="22" t="s">
        <v>888</v>
      </c>
      <c r="P31" s="12"/>
      <c r="Q31" s="11"/>
      <c r="R31" s="15">
        <f t="shared" si="3"/>
        <v>50</v>
      </c>
      <c r="S31" s="15">
        <f t="shared" si="4"/>
        <v>100</v>
      </c>
      <c r="T31" s="16">
        <f t="shared" si="5"/>
        <v>100</v>
      </c>
    </row>
    <row r="32" spans="1:20" ht="16.5" customHeight="1" x14ac:dyDescent="0.25">
      <c r="A32" s="14">
        <v>50</v>
      </c>
      <c r="B32" s="14">
        <v>100</v>
      </c>
      <c r="C32" s="14">
        <v>100</v>
      </c>
      <c r="D32" s="14">
        <f t="shared" si="0"/>
        <v>79.95</v>
      </c>
      <c r="E32" s="14">
        <f t="shared" si="1"/>
        <v>69.95</v>
      </c>
      <c r="F32" s="14">
        <f t="shared" si="2"/>
        <v>59.95</v>
      </c>
      <c r="G32" s="14" t="s">
        <v>20</v>
      </c>
      <c r="I32" s="37" t="s">
        <v>1239</v>
      </c>
      <c r="J32" s="32" t="s">
        <v>873</v>
      </c>
      <c r="K32" s="32" t="s">
        <v>874</v>
      </c>
      <c r="L32" s="32" t="s">
        <v>1605</v>
      </c>
      <c r="M32" s="32" t="s">
        <v>889</v>
      </c>
      <c r="N32" s="32" t="s">
        <v>2044</v>
      </c>
      <c r="O32" s="22" t="s">
        <v>890</v>
      </c>
      <c r="P32" s="12"/>
      <c r="Q32" s="11"/>
      <c r="R32" s="15">
        <f t="shared" si="3"/>
        <v>50</v>
      </c>
      <c r="S32" s="15">
        <f t="shared" si="4"/>
        <v>100</v>
      </c>
      <c r="T32" s="16">
        <f t="shared" si="5"/>
        <v>100</v>
      </c>
    </row>
    <row r="33" spans="1:20" ht="16.5" customHeight="1" x14ac:dyDescent="0.25">
      <c r="A33" s="14">
        <v>50</v>
      </c>
      <c r="B33" s="14">
        <v>100</v>
      </c>
      <c r="C33" s="14">
        <v>100</v>
      </c>
      <c r="D33" s="14">
        <f t="shared" si="0"/>
        <v>79.95</v>
      </c>
      <c r="E33" s="14">
        <f t="shared" si="1"/>
        <v>69.95</v>
      </c>
      <c r="F33" s="14">
        <f t="shared" si="2"/>
        <v>59.95</v>
      </c>
      <c r="G33" s="14" t="s">
        <v>20</v>
      </c>
      <c r="I33" s="37" t="s">
        <v>1239</v>
      </c>
      <c r="J33" s="32" t="s">
        <v>873</v>
      </c>
      <c r="K33" s="32" t="s">
        <v>874</v>
      </c>
      <c r="L33" s="32" t="s">
        <v>1605</v>
      </c>
      <c r="M33" s="32" t="s">
        <v>891</v>
      </c>
      <c r="N33" s="32" t="s">
        <v>2045</v>
      </c>
      <c r="O33" s="22" t="s">
        <v>892</v>
      </c>
      <c r="P33" s="12"/>
      <c r="Q33" s="11"/>
      <c r="R33" s="15">
        <f t="shared" si="3"/>
        <v>50</v>
      </c>
      <c r="S33" s="15">
        <f t="shared" si="4"/>
        <v>100</v>
      </c>
      <c r="T33" s="16">
        <f t="shared" si="5"/>
        <v>100</v>
      </c>
    </row>
    <row r="34" spans="1:20" ht="16.5" customHeight="1" x14ac:dyDescent="0.25">
      <c r="A34" s="14">
        <v>90</v>
      </c>
      <c r="B34" s="14">
        <v>180</v>
      </c>
      <c r="C34" s="14">
        <v>180</v>
      </c>
      <c r="D34" s="14">
        <f t="shared" si="0"/>
        <v>143.94999999999999</v>
      </c>
      <c r="E34" s="14">
        <f t="shared" si="1"/>
        <v>125.95</v>
      </c>
      <c r="F34" s="14">
        <f t="shared" si="2"/>
        <v>107.95</v>
      </c>
      <c r="G34" s="14" t="s">
        <v>20</v>
      </c>
      <c r="I34" s="37" t="s">
        <v>1238</v>
      </c>
      <c r="J34" s="32" t="s">
        <v>873</v>
      </c>
      <c r="K34" s="32" t="s">
        <v>874</v>
      </c>
      <c r="L34" s="32" t="s">
        <v>1606</v>
      </c>
      <c r="M34" s="32" t="s">
        <v>884</v>
      </c>
      <c r="N34" s="32" t="s">
        <v>2046</v>
      </c>
      <c r="O34" s="22" t="s">
        <v>885</v>
      </c>
      <c r="P34" s="12"/>
      <c r="Q34" s="11"/>
      <c r="R34" s="15">
        <f t="shared" si="3"/>
        <v>90</v>
      </c>
      <c r="S34" s="15">
        <f t="shared" si="4"/>
        <v>180</v>
      </c>
      <c r="T34" s="16">
        <f t="shared" si="5"/>
        <v>180</v>
      </c>
    </row>
    <row r="35" spans="1:20" ht="16.5" customHeight="1" x14ac:dyDescent="0.25">
      <c r="A35" s="14">
        <v>90</v>
      </c>
      <c r="B35" s="14">
        <v>180</v>
      </c>
      <c r="C35" s="14">
        <v>180</v>
      </c>
      <c r="D35" s="14">
        <f t="shared" si="0"/>
        <v>143.94999999999999</v>
      </c>
      <c r="E35" s="14">
        <f t="shared" si="1"/>
        <v>125.95</v>
      </c>
      <c r="F35" s="14">
        <f t="shared" si="2"/>
        <v>107.95</v>
      </c>
      <c r="G35" s="14" t="s">
        <v>20</v>
      </c>
      <c r="I35" s="37" t="s">
        <v>1238</v>
      </c>
      <c r="J35" s="32" t="s">
        <v>873</v>
      </c>
      <c r="K35" s="32" t="s">
        <v>874</v>
      </c>
      <c r="L35" s="32" t="s">
        <v>1606</v>
      </c>
      <c r="M35" s="32" t="s">
        <v>886</v>
      </c>
      <c r="N35" s="32" t="s">
        <v>2047</v>
      </c>
      <c r="O35" s="22" t="s">
        <v>885</v>
      </c>
      <c r="P35" s="12"/>
      <c r="Q35" s="11"/>
      <c r="R35" s="15">
        <f t="shared" si="3"/>
        <v>90</v>
      </c>
      <c r="S35" s="15">
        <f t="shared" si="4"/>
        <v>180</v>
      </c>
      <c r="T35" s="16">
        <f t="shared" si="5"/>
        <v>180</v>
      </c>
    </row>
    <row r="36" spans="1:20" ht="16.5" customHeight="1" x14ac:dyDescent="0.25">
      <c r="A36" s="14">
        <v>50</v>
      </c>
      <c r="B36" s="14">
        <v>100</v>
      </c>
      <c r="C36" s="14">
        <v>100</v>
      </c>
      <c r="D36" s="14">
        <f t="shared" si="0"/>
        <v>79.95</v>
      </c>
      <c r="E36" s="14">
        <f t="shared" si="1"/>
        <v>69.95</v>
      </c>
      <c r="F36" s="14">
        <f t="shared" si="2"/>
        <v>59.95</v>
      </c>
      <c r="G36" s="14" t="s">
        <v>20</v>
      </c>
      <c r="I36" s="37" t="s">
        <v>1239</v>
      </c>
      <c r="J36" s="32" t="s">
        <v>873</v>
      </c>
      <c r="K36" s="32" t="s">
        <v>874</v>
      </c>
      <c r="L36" s="32" t="s">
        <v>1606</v>
      </c>
      <c r="M36" s="32" t="s">
        <v>911</v>
      </c>
      <c r="N36" s="32" t="s">
        <v>2048</v>
      </c>
      <c r="O36" s="22" t="s">
        <v>912</v>
      </c>
      <c r="P36" s="12"/>
      <c r="Q36" s="11"/>
      <c r="R36" s="15">
        <f t="shared" si="3"/>
        <v>50</v>
      </c>
      <c r="S36" s="15">
        <f t="shared" si="4"/>
        <v>100</v>
      </c>
      <c r="T36" s="16">
        <f t="shared" si="5"/>
        <v>100</v>
      </c>
    </row>
    <row r="37" spans="1:20" ht="16.5" customHeight="1" x14ac:dyDescent="0.25">
      <c r="A37" s="14">
        <v>50</v>
      </c>
      <c r="B37" s="14">
        <v>100</v>
      </c>
      <c r="C37" s="14">
        <v>100</v>
      </c>
      <c r="D37" s="14">
        <f t="shared" si="0"/>
        <v>79.95</v>
      </c>
      <c r="E37" s="14">
        <f t="shared" si="1"/>
        <v>69.95</v>
      </c>
      <c r="F37" s="14">
        <f t="shared" si="2"/>
        <v>59.95</v>
      </c>
      <c r="G37" s="14" t="s">
        <v>20</v>
      </c>
      <c r="I37" s="37" t="s">
        <v>1239</v>
      </c>
      <c r="J37" s="32" t="s">
        <v>873</v>
      </c>
      <c r="K37" s="32" t="s">
        <v>874</v>
      </c>
      <c r="L37" s="32" t="s">
        <v>1606</v>
      </c>
      <c r="M37" s="32" t="s">
        <v>913</v>
      </c>
      <c r="N37" s="32" t="s">
        <v>2049</v>
      </c>
      <c r="O37" s="22" t="s">
        <v>914</v>
      </c>
      <c r="P37" s="12"/>
      <c r="Q37" s="11"/>
      <c r="R37" s="15">
        <f t="shared" si="3"/>
        <v>50</v>
      </c>
      <c r="S37" s="15">
        <f t="shared" si="4"/>
        <v>100</v>
      </c>
      <c r="T37" s="16">
        <f t="shared" si="5"/>
        <v>100</v>
      </c>
    </row>
    <row r="38" spans="1:20" ht="16.5" customHeight="1" x14ac:dyDescent="0.25">
      <c r="A38" s="14">
        <v>50</v>
      </c>
      <c r="B38" s="14">
        <v>100</v>
      </c>
      <c r="C38" s="14">
        <v>100</v>
      </c>
      <c r="D38" s="14">
        <f t="shared" si="0"/>
        <v>79.95</v>
      </c>
      <c r="E38" s="14">
        <f t="shared" si="1"/>
        <v>69.95</v>
      </c>
      <c r="F38" s="14">
        <f t="shared" si="2"/>
        <v>59.95</v>
      </c>
      <c r="G38" s="14" t="s">
        <v>20</v>
      </c>
      <c r="I38" s="37" t="s">
        <v>1239</v>
      </c>
      <c r="J38" s="32" t="s">
        <v>873</v>
      </c>
      <c r="K38" s="32" t="s">
        <v>874</v>
      </c>
      <c r="L38" s="32" t="s">
        <v>1606</v>
      </c>
      <c r="M38" s="32" t="s">
        <v>915</v>
      </c>
      <c r="N38" s="32" t="s">
        <v>2050</v>
      </c>
      <c r="O38" s="22" t="s">
        <v>916</v>
      </c>
      <c r="P38" s="12"/>
      <c r="Q38" s="11"/>
      <c r="R38" s="15">
        <f t="shared" si="3"/>
        <v>50</v>
      </c>
      <c r="S38" s="15">
        <f t="shared" si="4"/>
        <v>100</v>
      </c>
      <c r="T38" s="16">
        <f t="shared" si="5"/>
        <v>100</v>
      </c>
    </row>
    <row r="39" spans="1:20" ht="16.5" customHeight="1" x14ac:dyDescent="0.25">
      <c r="A39" s="14">
        <v>50</v>
      </c>
      <c r="B39" s="14">
        <v>100</v>
      </c>
      <c r="C39" s="14">
        <v>100</v>
      </c>
      <c r="D39" s="14">
        <f t="shared" si="0"/>
        <v>79.95</v>
      </c>
      <c r="E39" s="14">
        <f t="shared" si="1"/>
        <v>69.95</v>
      </c>
      <c r="F39" s="14">
        <f t="shared" si="2"/>
        <v>59.95</v>
      </c>
      <c r="G39" s="14" t="s">
        <v>20</v>
      </c>
      <c r="I39" s="37" t="s">
        <v>1239</v>
      </c>
      <c r="J39" s="32" t="s">
        <v>873</v>
      </c>
      <c r="K39" s="32" t="s">
        <v>874</v>
      </c>
      <c r="L39" s="32" t="s">
        <v>1606</v>
      </c>
      <c r="M39" s="32" t="s">
        <v>921</v>
      </c>
      <c r="N39" s="32" t="s">
        <v>2051</v>
      </c>
      <c r="O39" s="22" t="s">
        <v>922</v>
      </c>
      <c r="P39" s="12"/>
      <c r="Q39" s="11"/>
      <c r="R39" s="15">
        <f t="shared" si="3"/>
        <v>50</v>
      </c>
      <c r="S39" s="15">
        <f t="shared" si="4"/>
        <v>100</v>
      </c>
      <c r="T39" s="16">
        <f t="shared" si="5"/>
        <v>100</v>
      </c>
    </row>
    <row r="40" spans="1:20" ht="16.5" customHeight="1" x14ac:dyDescent="0.25">
      <c r="A40" s="14">
        <v>50</v>
      </c>
      <c r="B40" s="14">
        <v>100</v>
      </c>
      <c r="C40" s="14">
        <v>100</v>
      </c>
      <c r="D40" s="14">
        <f t="shared" si="0"/>
        <v>79.95</v>
      </c>
      <c r="E40" s="14">
        <f t="shared" si="1"/>
        <v>69.95</v>
      </c>
      <c r="F40" s="14">
        <f t="shared" si="2"/>
        <v>59.95</v>
      </c>
      <c r="G40" s="14" t="s">
        <v>20</v>
      </c>
      <c r="I40" s="37" t="s">
        <v>1239</v>
      </c>
      <c r="J40" s="32" t="s">
        <v>873</v>
      </c>
      <c r="K40" s="32" t="s">
        <v>874</v>
      </c>
      <c r="L40" s="32" t="s">
        <v>1606</v>
      </c>
      <c r="M40" s="32" t="s">
        <v>923</v>
      </c>
      <c r="N40" s="32" t="s">
        <v>2052</v>
      </c>
      <c r="O40" s="22" t="s">
        <v>924</v>
      </c>
      <c r="P40" s="12"/>
      <c r="Q40" s="11"/>
      <c r="R40" s="15">
        <f t="shared" si="3"/>
        <v>50</v>
      </c>
      <c r="S40" s="15">
        <f t="shared" si="4"/>
        <v>100</v>
      </c>
      <c r="T40" s="16">
        <f t="shared" si="5"/>
        <v>100</v>
      </c>
    </row>
    <row r="41" spans="1:20" ht="16.5" customHeight="1" x14ac:dyDescent="0.25">
      <c r="A41" s="14">
        <v>50</v>
      </c>
      <c r="B41" s="14">
        <v>100</v>
      </c>
      <c r="C41" s="14">
        <v>100</v>
      </c>
      <c r="D41" s="14">
        <f t="shared" si="0"/>
        <v>79.95</v>
      </c>
      <c r="E41" s="14">
        <f t="shared" si="1"/>
        <v>69.95</v>
      </c>
      <c r="F41" s="14">
        <f t="shared" si="2"/>
        <v>59.95</v>
      </c>
      <c r="G41" s="14" t="s">
        <v>20</v>
      </c>
      <c r="I41" s="37" t="s">
        <v>1239</v>
      </c>
      <c r="J41" s="32" t="s">
        <v>873</v>
      </c>
      <c r="K41" s="32" t="s">
        <v>874</v>
      </c>
      <c r="L41" s="32" t="s">
        <v>1606</v>
      </c>
      <c r="M41" s="32" t="s">
        <v>925</v>
      </c>
      <c r="N41" s="32" t="s">
        <v>2053</v>
      </c>
      <c r="O41" s="22" t="s">
        <v>926</v>
      </c>
      <c r="P41" s="12"/>
      <c r="Q41" s="11"/>
      <c r="R41" s="15">
        <f t="shared" si="3"/>
        <v>50</v>
      </c>
      <c r="S41" s="15">
        <f t="shared" si="4"/>
        <v>100</v>
      </c>
      <c r="T41" s="16">
        <f t="shared" si="5"/>
        <v>100</v>
      </c>
    </row>
    <row r="42" spans="1:20" ht="16.5" customHeight="1" x14ac:dyDescent="0.25">
      <c r="A42" s="14">
        <v>17.5</v>
      </c>
      <c r="B42" s="14">
        <v>35</v>
      </c>
      <c r="C42" s="14">
        <v>35</v>
      </c>
      <c r="D42" s="14">
        <v>27.95</v>
      </c>
      <c r="E42" s="14">
        <v>24.95</v>
      </c>
      <c r="F42" s="14">
        <v>20.95</v>
      </c>
      <c r="G42" s="14" t="s">
        <v>20</v>
      </c>
      <c r="I42" s="37" t="s">
        <v>1239</v>
      </c>
      <c r="J42" s="32" t="s">
        <v>875</v>
      </c>
      <c r="K42" s="32" t="s">
        <v>876</v>
      </c>
      <c r="L42" s="32" t="s">
        <v>1134</v>
      </c>
      <c r="M42" s="32" t="s">
        <v>943</v>
      </c>
      <c r="N42" s="32" t="s">
        <v>2054</v>
      </c>
      <c r="O42" s="22" t="s">
        <v>928</v>
      </c>
      <c r="P42" s="12"/>
      <c r="Q42" s="11"/>
      <c r="R42" s="15">
        <v>17.5</v>
      </c>
      <c r="S42" s="15">
        <v>35</v>
      </c>
      <c r="T42" s="16">
        <v>35</v>
      </c>
    </row>
    <row r="43" spans="1:20" ht="16.5" customHeight="1" x14ac:dyDescent="0.25">
      <c r="A43" s="14">
        <v>17.5</v>
      </c>
      <c r="B43" s="14">
        <v>35</v>
      </c>
      <c r="C43" s="14">
        <v>35</v>
      </c>
      <c r="D43" s="14">
        <v>27.95</v>
      </c>
      <c r="E43" s="14">
        <v>24.95</v>
      </c>
      <c r="F43" s="14">
        <v>20.95</v>
      </c>
      <c r="G43" s="14" t="s">
        <v>20</v>
      </c>
      <c r="I43" s="37" t="s">
        <v>1239</v>
      </c>
      <c r="J43" s="32" t="s">
        <v>875</v>
      </c>
      <c r="K43" s="32" t="s">
        <v>876</v>
      </c>
      <c r="L43" s="32" t="s">
        <v>1134</v>
      </c>
      <c r="M43" s="32" t="s">
        <v>956</v>
      </c>
      <c r="N43" s="32" t="s">
        <v>2055</v>
      </c>
      <c r="O43" s="22" t="s">
        <v>928</v>
      </c>
      <c r="P43" s="12"/>
      <c r="Q43" s="11"/>
      <c r="R43" s="15">
        <v>17.5</v>
      </c>
      <c r="S43" s="15">
        <v>35</v>
      </c>
      <c r="T43" s="16">
        <v>35</v>
      </c>
    </row>
    <row r="44" spans="1:20" ht="16.5" customHeight="1" x14ac:dyDescent="0.25">
      <c r="A44" s="14">
        <v>17.5</v>
      </c>
      <c r="B44" s="14">
        <v>35</v>
      </c>
      <c r="C44" s="14">
        <v>35</v>
      </c>
      <c r="D44" s="14">
        <v>27.95</v>
      </c>
      <c r="E44" s="14">
        <v>24.95</v>
      </c>
      <c r="F44" s="14">
        <v>20.95</v>
      </c>
      <c r="G44" s="14" t="s">
        <v>20</v>
      </c>
      <c r="I44" s="37" t="s">
        <v>1239</v>
      </c>
      <c r="J44" s="32" t="s">
        <v>875</v>
      </c>
      <c r="K44" s="32" t="s">
        <v>876</v>
      </c>
      <c r="L44" s="32" t="s">
        <v>1134</v>
      </c>
      <c r="M44" s="32" t="s">
        <v>957</v>
      </c>
      <c r="N44" s="32" t="s">
        <v>2056</v>
      </c>
      <c r="O44" s="22" t="s">
        <v>928</v>
      </c>
      <c r="P44" s="12"/>
      <c r="Q44" s="11"/>
      <c r="R44" s="15">
        <v>17.5</v>
      </c>
      <c r="S44" s="15">
        <v>35</v>
      </c>
      <c r="T44" s="16">
        <v>35</v>
      </c>
    </row>
    <row r="45" spans="1:20" ht="16.5" customHeight="1" x14ac:dyDescent="0.25">
      <c r="A45" s="14">
        <v>17.5</v>
      </c>
      <c r="B45" s="14">
        <v>35</v>
      </c>
      <c r="C45" s="14">
        <v>35</v>
      </c>
      <c r="D45" s="14">
        <v>27.95</v>
      </c>
      <c r="E45" s="14">
        <v>24.95</v>
      </c>
      <c r="F45" s="14">
        <v>20.95</v>
      </c>
      <c r="G45" s="14" t="s">
        <v>20</v>
      </c>
      <c r="I45" s="37" t="s">
        <v>1239</v>
      </c>
      <c r="J45" s="32" t="s">
        <v>875</v>
      </c>
      <c r="K45" s="32" t="s">
        <v>876</v>
      </c>
      <c r="L45" s="32" t="s">
        <v>1134</v>
      </c>
      <c r="M45" s="32" t="s">
        <v>958</v>
      </c>
      <c r="N45" s="32" t="s">
        <v>2057</v>
      </c>
      <c r="O45" s="22" t="s">
        <v>928</v>
      </c>
      <c r="P45" s="12"/>
      <c r="Q45" s="11"/>
      <c r="R45" s="15">
        <v>17.5</v>
      </c>
      <c r="S45" s="15">
        <v>35</v>
      </c>
      <c r="T45" s="16">
        <v>35</v>
      </c>
    </row>
    <row r="46" spans="1:20" ht="16.5" customHeight="1" x14ac:dyDescent="0.25">
      <c r="A46" s="14">
        <v>20</v>
      </c>
      <c r="B46" s="14">
        <v>40</v>
      </c>
      <c r="C46" s="14">
        <v>40</v>
      </c>
      <c r="D46" s="14">
        <v>31.95</v>
      </c>
      <c r="E46" s="14">
        <v>27.95</v>
      </c>
      <c r="F46" s="14">
        <v>23.95</v>
      </c>
      <c r="G46" s="14" t="s">
        <v>20</v>
      </c>
      <c r="I46" s="37" t="s">
        <v>1239</v>
      </c>
      <c r="J46" s="32" t="s">
        <v>875</v>
      </c>
      <c r="K46" s="32" t="s">
        <v>876</v>
      </c>
      <c r="L46" s="32" t="s">
        <v>1605</v>
      </c>
      <c r="M46" s="32" t="s">
        <v>967</v>
      </c>
      <c r="N46" s="32" t="s">
        <v>2058</v>
      </c>
      <c r="O46" s="22" t="s">
        <v>928</v>
      </c>
      <c r="P46" s="12"/>
      <c r="Q46" s="11"/>
      <c r="R46" s="15">
        <v>20</v>
      </c>
      <c r="S46" s="15">
        <v>40</v>
      </c>
      <c r="T46" s="16">
        <v>40</v>
      </c>
    </row>
    <row r="47" spans="1:20" ht="16.5" customHeight="1" x14ac:dyDescent="0.25">
      <c r="A47" s="14">
        <v>20</v>
      </c>
      <c r="B47" s="14">
        <v>40</v>
      </c>
      <c r="C47" s="14">
        <v>40</v>
      </c>
      <c r="D47" s="14">
        <v>31.95</v>
      </c>
      <c r="E47" s="14">
        <v>27.95</v>
      </c>
      <c r="F47" s="14">
        <v>23.95</v>
      </c>
      <c r="G47" s="14" t="s">
        <v>20</v>
      </c>
      <c r="I47" s="37" t="s">
        <v>1239</v>
      </c>
      <c r="J47" s="32" t="s">
        <v>875</v>
      </c>
      <c r="K47" s="32" t="s">
        <v>876</v>
      </c>
      <c r="L47" s="32" t="s">
        <v>1605</v>
      </c>
      <c r="M47" s="32" t="s">
        <v>968</v>
      </c>
      <c r="N47" s="32" t="s">
        <v>2059</v>
      </c>
      <c r="O47" s="22" t="s">
        <v>928</v>
      </c>
      <c r="P47" s="12"/>
      <c r="Q47" s="11"/>
      <c r="R47" s="15">
        <v>20</v>
      </c>
      <c r="S47" s="15">
        <v>40</v>
      </c>
      <c r="T47" s="16">
        <v>40</v>
      </c>
    </row>
    <row r="48" spans="1:20" ht="16.5" customHeight="1" x14ac:dyDescent="0.25">
      <c r="A48" s="14">
        <v>20</v>
      </c>
      <c r="B48" s="14">
        <v>40</v>
      </c>
      <c r="C48" s="14">
        <v>40</v>
      </c>
      <c r="D48" s="14">
        <v>31.95</v>
      </c>
      <c r="E48" s="14">
        <v>27.95</v>
      </c>
      <c r="F48" s="14">
        <v>23.95</v>
      </c>
      <c r="G48" s="14" t="s">
        <v>20</v>
      </c>
      <c r="I48" s="37" t="s">
        <v>1239</v>
      </c>
      <c r="J48" s="32" t="s">
        <v>875</v>
      </c>
      <c r="K48" s="32" t="s">
        <v>876</v>
      </c>
      <c r="L48" s="32" t="s">
        <v>1605</v>
      </c>
      <c r="M48" s="32" t="s">
        <v>969</v>
      </c>
      <c r="N48" s="32" t="s">
        <v>2060</v>
      </c>
      <c r="O48" s="22" t="s">
        <v>928</v>
      </c>
      <c r="P48" s="12"/>
      <c r="Q48" s="11"/>
      <c r="R48" s="15">
        <v>20</v>
      </c>
      <c r="S48" s="15">
        <v>40</v>
      </c>
      <c r="T48" s="16">
        <v>40</v>
      </c>
    </row>
    <row r="49" spans="1:20" ht="16.5" customHeight="1" x14ac:dyDescent="0.25">
      <c r="A49" s="14">
        <v>17.5</v>
      </c>
      <c r="B49" s="14">
        <v>35</v>
      </c>
      <c r="C49" s="14">
        <v>35</v>
      </c>
      <c r="D49" s="14">
        <v>27.95</v>
      </c>
      <c r="E49" s="14">
        <v>24.95</v>
      </c>
      <c r="F49" s="14">
        <v>20.95</v>
      </c>
      <c r="G49" s="14" t="s">
        <v>20</v>
      </c>
      <c r="I49" s="37" t="s">
        <v>1238</v>
      </c>
      <c r="J49" s="32" t="s">
        <v>875</v>
      </c>
      <c r="K49" s="32" t="s">
        <v>876</v>
      </c>
      <c r="L49" s="32" t="s">
        <v>1605</v>
      </c>
      <c r="M49" s="32" t="s">
        <v>929</v>
      </c>
      <c r="N49" s="32" t="s">
        <v>2061</v>
      </c>
      <c r="O49" s="22" t="s">
        <v>928</v>
      </c>
      <c r="P49" s="12"/>
      <c r="Q49" s="11"/>
      <c r="R49" s="15">
        <v>17.5</v>
      </c>
      <c r="S49" s="15">
        <v>35</v>
      </c>
      <c r="T49" s="16">
        <v>35</v>
      </c>
    </row>
    <row r="50" spans="1:20" ht="16.5" customHeight="1" x14ac:dyDescent="0.25">
      <c r="A50" s="14">
        <v>17.5</v>
      </c>
      <c r="B50" s="14">
        <v>35</v>
      </c>
      <c r="C50" s="14">
        <v>35</v>
      </c>
      <c r="D50" s="14">
        <v>27.95</v>
      </c>
      <c r="E50" s="14">
        <v>24.95</v>
      </c>
      <c r="F50" s="14">
        <v>20.95</v>
      </c>
      <c r="G50" s="14" t="s">
        <v>20</v>
      </c>
      <c r="I50" s="37" t="s">
        <v>1238</v>
      </c>
      <c r="J50" s="32" t="s">
        <v>875</v>
      </c>
      <c r="K50" s="32" t="s">
        <v>876</v>
      </c>
      <c r="L50" s="32" t="s">
        <v>1605</v>
      </c>
      <c r="M50" s="32" t="s">
        <v>930</v>
      </c>
      <c r="N50" s="32" t="s">
        <v>2062</v>
      </c>
      <c r="O50" s="22" t="s">
        <v>928</v>
      </c>
      <c r="P50" s="12"/>
      <c r="Q50" s="11"/>
      <c r="R50" s="15">
        <v>17.5</v>
      </c>
      <c r="S50" s="15">
        <v>35</v>
      </c>
      <c r="T50" s="16">
        <v>35</v>
      </c>
    </row>
    <row r="51" spans="1:20" ht="16.5" customHeight="1" x14ac:dyDescent="0.25">
      <c r="A51" s="14">
        <v>17.5</v>
      </c>
      <c r="B51" s="14">
        <v>35</v>
      </c>
      <c r="C51" s="14">
        <v>35</v>
      </c>
      <c r="D51" s="14">
        <v>27.95</v>
      </c>
      <c r="E51" s="14">
        <v>24.95</v>
      </c>
      <c r="F51" s="14">
        <v>20.95</v>
      </c>
      <c r="G51" s="14" t="s">
        <v>20</v>
      </c>
      <c r="I51" s="37" t="s">
        <v>1238</v>
      </c>
      <c r="J51" s="32" t="s">
        <v>875</v>
      </c>
      <c r="K51" s="32" t="s">
        <v>876</v>
      </c>
      <c r="L51" s="32" t="s">
        <v>1605</v>
      </c>
      <c r="M51" s="32" t="s">
        <v>931</v>
      </c>
      <c r="N51" s="32" t="s">
        <v>2063</v>
      </c>
      <c r="O51" s="22" t="s">
        <v>928</v>
      </c>
      <c r="P51" s="12"/>
      <c r="Q51" s="11"/>
      <c r="R51" s="15">
        <v>17.5</v>
      </c>
      <c r="S51" s="15">
        <v>35</v>
      </c>
      <c r="T51" s="16">
        <v>35</v>
      </c>
    </row>
    <row r="52" spans="1:20" ht="16.5" customHeight="1" x14ac:dyDescent="0.25">
      <c r="A52" s="14">
        <v>17.5</v>
      </c>
      <c r="B52" s="14">
        <v>35</v>
      </c>
      <c r="C52" s="14">
        <v>35</v>
      </c>
      <c r="D52" s="14">
        <v>27.95</v>
      </c>
      <c r="E52" s="14">
        <v>24.95</v>
      </c>
      <c r="F52" s="14">
        <v>20.95</v>
      </c>
      <c r="G52" s="14" t="s">
        <v>20</v>
      </c>
      <c r="I52" s="37" t="s">
        <v>1238</v>
      </c>
      <c r="J52" s="32" t="s">
        <v>875</v>
      </c>
      <c r="K52" s="32" t="s">
        <v>876</v>
      </c>
      <c r="L52" s="32" t="s">
        <v>1605</v>
      </c>
      <c r="M52" s="32" t="s">
        <v>932</v>
      </c>
      <c r="N52" s="32" t="s">
        <v>2064</v>
      </c>
      <c r="O52" s="22" t="s">
        <v>928</v>
      </c>
      <c r="P52" s="12"/>
      <c r="Q52" s="11"/>
      <c r="R52" s="15">
        <v>17.5</v>
      </c>
      <c r="S52" s="15">
        <v>35</v>
      </c>
      <c r="T52" s="16">
        <v>35</v>
      </c>
    </row>
    <row r="53" spans="1:20" ht="16.5" customHeight="1" x14ac:dyDescent="0.25">
      <c r="A53" s="14">
        <v>17.5</v>
      </c>
      <c r="B53" s="14">
        <v>35</v>
      </c>
      <c r="C53" s="14">
        <v>35</v>
      </c>
      <c r="D53" s="14">
        <v>27.95</v>
      </c>
      <c r="E53" s="14">
        <v>24.95</v>
      </c>
      <c r="F53" s="14">
        <v>20.95</v>
      </c>
      <c r="G53" s="14" t="s">
        <v>20</v>
      </c>
      <c r="I53" s="37" t="s">
        <v>1239</v>
      </c>
      <c r="J53" s="32" t="s">
        <v>875</v>
      </c>
      <c r="K53" s="32" t="s">
        <v>876</v>
      </c>
      <c r="L53" s="32" t="s">
        <v>1605</v>
      </c>
      <c r="M53" s="32" t="s">
        <v>937</v>
      </c>
      <c r="N53" s="32" t="s">
        <v>2065</v>
      </c>
      <c r="O53" s="22" t="s">
        <v>928</v>
      </c>
      <c r="P53" s="12"/>
      <c r="Q53" s="11"/>
      <c r="R53" s="15">
        <v>17.5</v>
      </c>
      <c r="S53" s="15">
        <v>35</v>
      </c>
      <c r="T53" s="16">
        <v>35</v>
      </c>
    </row>
    <row r="54" spans="1:20" ht="16.5" customHeight="1" x14ac:dyDescent="0.25">
      <c r="A54" s="14">
        <v>17.5</v>
      </c>
      <c r="B54" s="14">
        <v>35</v>
      </c>
      <c r="C54" s="14">
        <v>35</v>
      </c>
      <c r="D54" s="14">
        <v>27.95</v>
      </c>
      <c r="E54" s="14">
        <v>24.95</v>
      </c>
      <c r="F54" s="14">
        <v>20.95</v>
      </c>
      <c r="G54" s="14" t="s">
        <v>20</v>
      </c>
      <c r="I54" s="37" t="s">
        <v>1239</v>
      </c>
      <c r="J54" s="32" t="s">
        <v>875</v>
      </c>
      <c r="K54" s="32" t="s">
        <v>876</v>
      </c>
      <c r="L54" s="32" t="s">
        <v>1605</v>
      </c>
      <c r="M54" s="32" t="s">
        <v>938</v>
      </c>
      <c r="N54" s="32" t="s">
        <v>2066</v>
      </c>
      <c r="O54" s="22" t="s">
        <v>928</v>
      </c>
      <c r="P54" s="12"/>
      <c r="Q54" s="11"/>
      <c r="R54" s="15">
        <v>17.5</v>
      </c>
      <c r="S54" s="15">
        <v>35</v>
      </c>
      <c r="T54" s="16">
        <v>35</v>
      </c>
    </row>
    <row r="55" spans="1:20" ht="16.5" customHeight="1" x14ac:dyDescent="0.25">
      <c r="A55" s="14">
        <v>17.5</v>
      </c>
      <c r="B55" s="14">
        <v>35</v>
      </c>
      <c r="C55" s="14">
        <v>35</v>
      </c>
      <c r="D55" s="14">
        <v>27.95</v>
      </c>
      <c r="E55" s="14">
        <v>24.95</v>
      </c>
      <c r="F55" s="14">
        <v>20.95</v>
      </c>
      <c r="G55" s="14" t="s">
        <v>20</v>
      </c>
      <c r="I55" s="37" t="s">
        <v>1239</v>
      </c>
      <c r="J55" s="32" t="s">
        <v>875</v>
      </c>
      <c r="K55" s="32" t="s">
        <v>876</v>
      </c>
      <c r="L55" s="32" t="s">
        <v>1605</v>
      </c>
      <c r="M55" s="32" t="s">
        <v>939</v>
      </c>
      <c r="N55" s="32" t="s">
        <v>2067</v>
      </c>
      <c r="O55" s="22" t="s">
        <v>928</v>
      </c>
      <c r="P55" s="12"/>
      <c r="Q55" s="11"/>
      <c r="R55" s="15">
        <v>17.5</v>
      </c>
      <c r="S55" s="15">
        <v>35</v>
      </c>
      <c r="T55" s="16">
        <v>35</v>
      </c>
    </row>
    <row r="56" spans="1:20" ht="16.5" customHeight="1" x14ac:dyDescent="0.25">
      <c r="A56" s="14">
        <v>17.5</v>
      </c>
      <c r="B56" s="14">
        <v>35</v>
      </c>
      <c r="C56" s="14">
        <v>35</v>
      </c>
      <c r="D56" s="14">
        <v>27.95</v>
      </c>
      <c r="E56" s="14">
        <v>24.95</v>
      </c>
      <c r="F56" s="14">
        <v>20.95</v>
      </c>
      <c r="G56" s="14" t="s">
        <v>20</v>
      </c>
      <c r="I56" s="37" t="s">
        <v>1239</v>
      </c>
      <c r="J56" s="32" t="s">
        <v>875</v>
      </c>
      <c r="K56" s="32" t="s">
        <v>876</v>
      </c>
      <c r="L56" s="32" t="s">
        <v>1605</v>
      </c>
      <c r="M56" s="32" t="s">
        <v>940</v>
      </c>
      <c r="N56" s="32" t="s">
        <v>2068</v>
      </c>
      <c r="O56" s="22" t="s">
        <v>928</v>
      </c>
      <c r="P56" s="12"/>
      <c r="Q56" s="11"/>
      <c r="R56" s="15">
        <v>17.5</v>
      </c>
      <c r="S56" s="15">
        <v>35</v>
      </c>
      <c r="T56" s="16">
        <v>35</v>
      </c>
    </row>
    <row r="57" spans="1:20" ht="16.5" customHeight="1" x14ac:dyDescent="0.25">
      <c r="A57" s="14">
        <v>17.5</v>
      </c>
      <c r="B57" s="14">
        <v>35</v>
      </c>
      <c r="C57" s="14">
        <v>35</v>
      </c>
      <c r="D57" s="14">
        <v>27.95</v>
      </c>
      <c r="E57" s="14">
        <v>24.95</v>
      </c>
      <c r="F57" s="14">
        <v>20.95</v>
      </c>
      <c r="G57" s="14" t="s">
        <v>20</v>
      </c>
      <c r="I57" s="37" t="s">
        <v>1239</v>
      </c>
      <c r="J57" s="32" t="s">
        <v>875</v>
      </c>
      <c r="K57" s="32" t="s">
        <v>876</v>
      </c>
      <c r="L57" s="32" t="s">
        <v>1605</v>
      </c>
      <c r="M57" s="32" t="s">
        <v>959</v>
      </c>
      <c r="N57" s="32" t="s">
        <v>2069</v>
      </c>
      <c r="O57" s="22" t="s">
        <v>928</v>
      </c>
      <c r="P57" s="12"/>
      <c r="Q57" s="11"/>
      <c r="R57" s="15">
        <v>17.5</v>
      </c>
      <c r="S57" s="15">
        <v>35</v>
      </c>
      <c r="T57" s="16">
        <v>35</v>
      </c>
    </row>
    <row r="58" spans="1:20" ht="16.5" customHeight="1" x14ac:dyDescent="0.25">
      <c r="A58" s="14">
        <v>17.5</v>
      </c>
      <c r="B58" s="14">
        <v>35</v>
      </c>
      <c r="C58" s="14">
        <v>35</v>
      </c>
      <c r="D58" s="14">
        <v>27.95</v>
      </c>
      <c r="E58" s="14">
        <v>24.95</v>
      </c>
      <c r="F58" s="14">
        <v>20.95</v>
      </c>
      <c r="G58" s="14" t="s">
        <v>20</v>
      </c>
      <c r="I58" s="37" t="s">
        <v>1239</v>
      </c>
      <c r="J58" s="32" t="s">
        <v>875</v>
      </c>
      <c r="K58" s="32" t="s">
        <v>876</v>
      </c>
      <c r="L58" s="32" t="s">
        <v>1605</v>
      </c>
      <c r="M58" s="32" t="s">
        <v>960</v>
      </c>
      <c r="N58" s="32" t="s">
        <v>2070</v>
      </c>
      <c r="O58" s="22" t="s">
        <v>928</v>
      </c>
      <c r="P58" s="12"/>
      <c r="Q58" s="11"/>
      <c r="R58" s="15">
        <v>17.5</v>
      </c>
      <c r="S58" s="15">
        <v>35</v>
      </c>
      <c r="T58" s="16">
        <v>35</v>
      </c>
    </row>
    <row r="59" spans="1:20" ht="16.5" customHeight="1" x14ac:dyDescent="0.25">
      <c r="A59" s="14">
        <v>17.5</v>
      </c>
      <c r="B59" s="14">
        <v>35</v>
      </c>
      <c r="C59" s="14">
        <v>35</v>
      </c>
      <c r="D59" s="14">
        <v>27.95</v>
      </c>
      <c r="E59" s="14">
        <v>24.95</v>
      </c>
      <c r="F59" s="14">
        <v>20.95</v>
      </c>
      <c r="G59" s="14" t="s">
        <v>20</v>
      </c>
      <c r="I59" s="37" t="s">
        <v>1239</v>
      </c>
      <c r="J59" s="32" t="s">
        <v>875</v>
      </c>
      <c r="K59" s="32" t="s">
        <v>876</v>
      </c>
      <c r="L59" s="32" t="s">
        <v>1605</v>
      </c>
      <c r="M59" s="32" t="s">
        <v>961</v>
      </c>
      <c r="N59" s="32" t="s">
        <v>2071</v>
      </c>
      <c r="O59" s="22" t="s">
        <v>928</v>
      </c>
      <c r="P59" s="12"/>
      <c r="Q59" s="11"/>
      <c r="R59" s="15">
        <v>17.5</v>
      </c>
      <c r="S59" s="15">
        <v>35</v>
      </c>
      <c r="T59" s="16">
        <v>35</v>
      </c>
    </row>
    <row r="60" spans="1:20" ht="16.5" customHeight="1" x14ac:dyDescent="0.25">
      <c r="A60" s="14">
        <v>17.5</v>
      </c>
      <c r="B60" s="14">
        <v>35</v>
      </c>
      <c r="C60" s="14">
        <v>35</v>
      </c>
      <c r="D60" s="14">
        <v>27.95</v>
      </c>
      <c r="E60" s="14">
        <v>24.95</v>
      </c>
      <c r="F60" s="14">
        <v>20.95</v>
      </c>
      <c r="G60" s="14" t="s">
        <v>20</v>
      </c>
      <c r="I60" s="37" t="s">
        <v>1239</v>
      </c>
      <c r="J60" s="32" t="s">
        <v>875</v>
      </c>
      <c r="K60" s="32" t="s">
        <v>876</v>
      </c>
      <c r="L60" s="32" t="s">
        <v>1605</v>
      </c>
      <c r="M60" s="32" t="s">
        <v>983</v>
      </c>
      <c r="N60" s="32" t="s">
        <v>2072</v>
      </c>
      <c r="O60" s="22" t="s">
        <v>928</v>
      </c>
      <c r="P60" s="12"/>
      <c r="Q60" s="11"/>
      <c r="R60" s="15">
        <v>17.5</v>
      </c>
      <c r="S60" s="15">
        <v>35</v>
      </c>
      <c r="T60" s="16">
        <v>35</v>
      </c>
    </row>
    <row r="61" spans="1:20" ht="16.5" customHeight="1" x14ac:dyDescent="0.25">
      <c r="A61" s="14">
        <v>17.5</v>
      </c>
      <c r="B61" s="14">
        <v>35</v>
      </c>
      <c r="C61" s="14">
        <v>35</v>
      </c>
      <c r="D61" s="14">
        <v>27.95</v>
      </c>
      <c r="E61" s="14">
        <v>24.95</v>
      </c>
      <c r="F61" s="14">
        <v>20.95</v>
      </c>
      <c r="G61" s="14" t="s">
        <v>20</v>
      </c>
      <c r="I61" s="37" t="s">
        <v>1239</v>
      </c>
      <c r="J61" s="32" t="s">
        <v>875</v>
      </c>
      <c r="K61" s="32" t="s">
        <v>876</v>
      </c>
      <c r="L61" s="32" t="s">
        <v>1605</v>
      </c>
      <c r="M61" s="32" t="s">
        <v>984</v>
      </c>
      <c r="N61" s="32" t="s">
        <v>2073</v>
      </c>
      <c r="O61" s="22" t="s">
        <v>928</v>
      </c>
      <c r="P61" s="12"/>
      <c r="Q61" s="11"/>
      <c r="R61" s="15">
        <v>17.5</v>
      </c>
      <c r="S61" s="15">
        <v>35</v>
      </c>
      <c r="T61" s="16">
        <v>35</v>
      </c>
    </row>
    <row r="62" spans="1:20" ht="16.5" customHeight="1" x14ac:dyDescent="0.25">
      <c r="A62" s="14">
        <v>17.5</v>
      </c>
      <c r="B62" s="14">
        <v>35</v>
      </c>
      <c r="C62" s="14">
        <v>35</v>
      </c>
      <c r="D62" s="14">
        <v>27.95</v>
      </c>
      <c r="E62" s="14">
        <v>24.95</v>
      </c>
      <c r="F62" s="14">
        <v>20.95</v>
      </c>
      <c r="G62" s="14" t="s">
        <v>20</v>
      </c>
      <c r="I62" s="37" t="s">
        <v>1239</v>
      </c>
      <c r="J62" s="32" t="s">
        <v>875</v>
      </c>
      <c r="K62" s="32" t="s">
        <v>876</v>
      </c>
      <c r="L62" s="32" t="s">
        <v>1605</v>
      </c>
      <c r="M62" s="32" t="s">
        <v>985</v>
      </c>
      <c r="N62" s="32" t="s">
        <v>2074</v>
      </c>
      <c r="O62" s="22" t="s">
        <v>928</v>
      </c>
      <c r="P62" s="12"/>
      <c r="Q62" s="11"/>
      <c r="R62" s="15">
        <v>17.5</v>
      </c>
      <c r="S62" s="15">
        <v>35</v>
      </c>
      <c r="T62" s="16">
        <v>35</v>
      </c>
    </row>
    <row r="63" spans="1:20" ht="16.5" customHeight="1" x14ac:dyDescent="0.25">
      <c r="A63" s="14">
        <v>15</v>
      </c>
      <c r="B63" s="14">
        <v>30</v>
      </c>
      <c r="C63" s="14">
        <v>30</v>
      </c>
      <c r="D63" s="14">
        <v>23.95</v>
      </c>
      <c r="E63" s="14">
        <v>20.95</v>
      </c>
      <c r="F63" s="14">
        <v>17.95</v>
      </c>
      <c r="G63" s="14" t="s">
        <v>20</v>
      </c>
      <c r="I63" s="37" t="s">
        <v>1239</v>
      </c>
      <c r="J63" s="32" t="s">
        <v>875</v>
      </c>
      <c r="K63" s="32" t="s">
        <v>876</v>
      </c>
      <c r="L63" s="32" t="s">
        <v>1605</v>
      </c>
      <c r="M63" s="32" t="s">
        <v>962</v>
      </c>
      <c r="N63" s="32" t="s">
        <v>2075</v>
      </c>
      <c r="O63" s="22" t="s">
        <v>928</v>
      </c>
      <c r="P63" s="12"/>
      <c r="Q63" s="11"/>
      <c r="R63" s="15">
        <v>15</v>
      </c>
      <c r="S63" s="15">
        <v>30</v>
      </c>
      <c r="T63" s="16">
        <v>30</v>
      </c>
    </row>
    <row r="64" spans="1:20" ht="16.5" customHeight="1" x14ac:dyDescent="0.25">
      <c r="A64" s="14">
        <v>15</v>
      </c>
      <c r="B64" s="14">
        <v>30</v>
      </c>
      <c r="C64" s="14">
        <v>30</v>
      </c>
      <c r="D64" s="14">
        <v>23.95</v>
      </c>
      <c r="E64" s="14">
        <v>20.95</v>
      </c>
      <c r="F64" s="14">
        <v>17.95</v>
      </c>
      <c r="G64" s="14" t="s">
        <v>20</v>
      </c>
      <c r="I64" s="37" t="s">
        <v>1239</v>
      </c>
      <c r="J64" s="32" t="s">
        <v>875</v>
      </c>
      <c r="K64" s="32" t="s">
        <v>876</v>
      </c>
      <c r="L64" s="32" t="s">
        <v>1605</v>
      </c>
      <c r="M64" s="32" t="s">
        <v>963</v>
      </c>
      <c r="N64" s="32" t="s">
        <v>2076</v>
      </c>
      <c r="O64" s="22" t="s">
        <v>928</v>
      </c>
      <c r="P64" s="12"/>
      <c r="Q64" s="11"/>
      <c r="R64" s="15">
        <v>15</v>
      </c>
      <c r="S64" s="15">
        <v>30</v>
      </c>
      <c r="T64" s="16">
        <v>30</v>
      </c>
    </row>
    <row r="65" spans="1:20" ht="16.5" customHeight="1" x14ac:dyDescent="0.25">
      <c r="A65" s="14">
        <v>15</v>
      </c>
      <c r="B65" s="14">
        <v>30</v>
      </c>
      <c r="C65" s="14">
        <v>30</v>
      </c>
      <c r="D65" s="14">
        <v>23.95</v>
      </c>
      <c r="E65" s="14">
        <v>20.95</v>
      </c>
      <c r="F65" s="14">
        <v>17.95</v>
      </c>
      <c r="G65" s="14" t="s">
        <v>20</v>
      </c>
      <c r="I65" s="37" t="s">
        <v>1239</v>
      </c>
      <c r="J65" s="32" t="s">
        <v>875</v>
      </c>
      <c r="K65" s="32" t="s">
        <v>876</v>
      </c>
      <c r="L65" s="32" t="s">
        <v>1605</v>
      </c>
      <c r="M65" s="32" t="s">
        <v>964</v>
      </c>
      <c r="N65" s="32" t="s">
        <v>2077</v>
      </c>
      <c r="O65" s="22" t="s">
        <v>928</v>
      </c>
      <c r="P65" s="12"/>
      <c r="Q65" s="11"/>
      <c r="R65" s="15">
        <v>15</v>
      </c>
      <c r="S65" s="15">
        <v>30</v>
      </c>
      <c r="T65" s="16">
        <v>30</v>
      </c>
    </row>
    <row r="66" spans="1:20" ht="16.5" customHeight="1" x14ac:dyDescent="0.25">
      <c r="A66" s="14">
        <v>15</v>
      </c>
      <c r="B66" s="14">
        <v>30</v>
      </c>
      <c r="C66" s="14">
        <v>30</v>
      </c>
      <c r="D66" s="14">
        <v>23.95</v>
      </c>
      <c r="E66" s="14">
        <v>20.95</v>
      </c>
      <c r="F66" s="14">
        <v>17.95</v>
      </c>
      <c r="G66" s="14" t="s">
        <v>20</v>
      </c>
      <c r="I66" s="37" t="s">
        <v>1239</v>
      </c>
      <c r="J66" s="32" t="s">
        <v>875</v>
      </c>
      <c r="K66" s="32" t="s">
        <v>876</v>
      </c>
      <c r="L66" s="32" t="s">
        <v>1605</v>
      </c>
      <c r="M66" s="32" t="s">
        <v>965</v>
      </c>
      <c r="N66" s="32" t="s">
        <v>2078</v>
      </c>
      <c r="O66" s="22" t="s">
        <v>928</v>
      </c>
      <c r="P66" s="12"/>
      <c r="Q66" s="11"/>
      <c r="R66" s="15">
        <v>15</v>
      </c>
      <c r="S66" s="15">
        <v>30</v>
      </c>
      <c r="T66" s="16">
        <v>30</v>
      </c>
    </row>
    <row r="67" spans="1:20" ht="16.5" customHeight="1" x14ac:dyDescent="0.25">
      <c r="A67" s="14">
        <v>15</v>
      </c>
      <c r="B67" s="14">
        <v>30</v>
      </c>
      <c r="C67" s="14">
        <v>30</v>
      </c>
      <c r="D67" s="14">
        <v>23.95</v>
      </c>
      <c r="E67" s="14">
        <v>20.95</v>
      </c>
      <c r="F67" s="14">
        <v>17.95</v>
      </c>
      <c r="G67" s="14" t="s">
        <v>20</v>
      </c>
      <c r="I67" s="37" t="s">
        <v>1239</v>
      </c>
      <c r="J67" s="32" t="s">
        <v>875</v>
      </c>
      <c r="K67" s="32" t="s">
        <v>876</v>
      </c>
      <c r="L67" s="32" t="s">
        <v>1605</v>
      </c>
      <c r="M67" s="32" t="s">
        <v>966</v>
      </c>
      <c r="N67" s="32" t="s">
        <v>2079</v>
      </c>
      <c r="O67" s="22" t="s">
        <v>928</v>
      </c>
      <c r="P67" s="12"/>
      <c r="Q67" s="11"/>
      <c r="R67" s="15">
        <v>15</v>
      </c>
      <c r="S67" s="15">
        <v>30</v>
      </c>
      <c r="T67" s="16">
        <v>30</v>
      </c>
    </row>
    <row r="68" spans="1:20" ht="16.5" customHeight="1" x14ac:dyDescent="0.25">
      <c r="A68" s="14">
        <v>15</v>
      </c>
      <c r="B68" s="14">
        <v>30</v>
      </c>
      <c r="C68" s="14">
        <v>30</v>
      </c>
      <c r="D68" s="14">
        <v>23.95</v>
      </c>
      <c r="E68" s="14">
        <v>20.95</v>
      </c>
      <c r="F68" s="14">
        <v>17.95</v>
      </c>
      <c r="G68" s="14" t="s">
        <v>20</v>
      </c>
      <c r="I68" s="37" t="s">
        <v>1239</v>
      </c>
      <c r="J68" s="32" t="s">
        <v>875</v>
      </c>
      <c r="K68" s="32" t="s">
        <v>876</v>
      </c>
      <c r="L68" s="32" t="s">
        <v>1605</v>
      </c>
      <c r="M68" s="32" t="s">
        <v>970</v>
      </c>
      <c r="N68" s="32" t="s">
        <v>2080</v>
      </c>
      <c r="O68" s="22" t="s">
        <v>928</v>
      </c>
      <c r="P68" s="12"/>
      <c r="Q68" s="11"/>
      <c r="R68" s="15">
        <v>15</v>
      </c>
      <c r="S68" s="15">
        <v>30</v>
      </c>
      <c r="T68" s="16">
        <v>30</v>
      </c>
    </row>
    <row r="69" spans="1:20" ht="16.5" customHeight="1" x14ac:dyDescent="0.25">
      <c r="A69" s="14">
        <v>15</v>
      </c>
      <c r="B69" s="14">
        <v>30</v>
      </c>
      <c r="C69" s="14">
        <v>30</v>
      </c>
      <c r="D69" s="14">
        <v>23.95</v>
      </c>
      <c r="E69" s="14">
        <v>20.95</v>
      </c>
      <c r="F69" s="14">
        <v>17.95</v>
      </c>
      <c r="G69" s="14" t="s">
        <v>20</v>
      </c>
      <c r="I69" s="37" t="s">
        <v>1239</v>
      </c>
      <c r="J69" s="32" t="s">
        <v>875</v>
      </c>
      <c r="K69" s="32" t="s">
        <v>876</v>
      </c>
      <c r="L69" s="32" t="s">
        <v>1605</v>
      </c>
      <c r="M69" s="32" t="s">
        <v>971</v>
      </c>
      <c r="N69" s="32" t="s">
        <v>2081</v>
      </c>
      <c r="O69" s="22" t="s">
        <v>928</v>
      </c>
      <c r="P69" s="12"/>
      <c r="Q69" s="11"/>
      <c r="R69" s="15">
        <v>15</v>
      </c>
      <c r="S69" s="15">
        <v>30</v>
      </c>
      <c r="T69" s="16">
        <v>30</v>
      </c>
    </row>
    <row r="70" spans="1:20" ht="16.5" customHeight="1" x14ac:dyDescent="0.25">
      <c r="A70" s="14">
        <v>15</v>
      </c>
      <c r="B70" s="14">
        <v>30</v>
      </c>
      <c r="C70" s="14">
        <v>30</v>
      </c>
      <c r="D70" s="14">
        <v>23.95</v>
      </c>
      <c r="E70" s="14">
        <v>20.95</v>
      </c>
      <c r="F70" s="14">
        <v>17.95</v>
      </c>
      <c r="G70" s="14" t="s">
        <v>20</v>
      </c>
      <c r="I70" s="37" t="s">
        <v>1239</v>
      </c>
      <c r="J70" s="32" t="s">
        <v>875</v>
      </c>
      <c r="K70" s="32" t="s">
        <v>876</v>
      </c>
      <c r="L70" s="32" t="s">
        <v>1605</v>
      </c>
      <c r="M70" s="32" t="s">
        <v>972</v>
      </c>
      <c r="N70" s="32" t="s">
        <v>2082</v>
      </c>
      <c r="O70" s="22" t="s">
        <v>928</v>
      </c>
      <c r="P70" s="12"/>
      <c r="Q70" s="11"/>
      <c r="R70" s="15">
        <v>15</v>
      </c>
      <c r="S70" s="15">
        <v>30</v>
      </c>
      <c r="T70" s="16">
        <v>30</v>
      </c>
    </row>
    <row r="71" spans="1:20" ht="16.5" customHeight="1" x14ac:dyDescent="0.25">
      <c r="A71" s="14">
        <v>15</v>
      </c>
      <c r="B71" s="14">
        <v>30</v>
      </c>
      <c r="C71" s="14">
        <v>30</v>
      </c>
      <c r="D71" s="14">
        <v>23.95</v>
      </c>
      <c r="E71" s="14">
        <v>20.95</v>
      </c>
      <c r="F71" s="14">
        <v>17.95</v>
      </c>
      <c r="G71" s="14" t="s">
        <v>20</v>
      </c>
      <c r="I71" s="37" t="s">
        <v>1239</v>
      </c>
      <c r="J71" s="32" t="s">
        <v>875</v>
      </c>
      <c r="K71" s="32" t="s">
        <v>876</v>
      </c>
      <c r="L71" s="32" t="s">
        <v>1605</v>
      </c>
      <c r="M71" s="32" t="s">
        <v>990</v>
      </c>
      <c r="N71" s="32" t="s">
        <v>2083</v>
      </c>
      <c r="O71" s="22" t="s">
        <v>928</v>
      </c>
      <c r="P71" s="12"/>
      <c r="Q71" s="11"/>
      <c r="R71" s="15">
        <v>15</v>
      </c>
      <c r="S71" s="15">
        <v>30</v>
      </c>
      <c r="T71" s="16">
        <v>30</v>
      </c>
    </row>
    <row r="72" spans="1:20" ht="16.5" customHeight="1" x14ac:dyDescent="0.25">
      <c r="A72" s="14">
        <v>15</v>
      </c>
      <c r="B72" s="14">
        <v>30</v>
      </c>
      <c r="C72" s="14">
        <v>30</v>
      </c>
      <c r="D72" s="14">
        <v>23.95</v>
      </c>
      <c r="E72" s="14">
        <v>20.95</v>
      </c>
      <c r="F72" s="14">
        <v>17.95</v>
      </c>
      <c r="G72" s="14" t="s">
        <v>20</v>
      </c>
      <c r="I72" s="37" t="s">
        <v>1239</v>
      </c>
      <c r="J72" s="32" t="s">
        <v>875</v>
      </c>
      <c r="K72" s="32" t="s">
        <v>876</v>
      </c>
      <c r="L72" s="32" t="s">
        <v>1605</v>
      </c>
      <c r="M72" s="32" t="s">
        <v>991</v>
      </c>
      <c r="N72" s="32" t="s">
        <v>2084</v>
      </c>
      <c r="O72" s="22" t="s">
        <v>928</v>
      </c>
      <c r="P72" s="12"/>
      <c r="Q72" s="11"/>
      <c r="R72" s="15">
        <v>15</v>
      </c>
      <c r="S72" s="15">
        <v>30</v>
      </c>
      <c r="T72" s="16">
        <v>30</v>
      </c>
    </row>
    <row r="73" spans="1:20" ht="16.5" customHeight="1" x14ac:dyDescent="0.25">
      <c r="A73" s="14">
        <v>15</v>
      </c>
      <c r="B73" s="14">
        <v>30</v>
      </c>
      <c r="C73" s="14">
        <v>30</v>
      </c>
      <c r="D73" s="14">
        <v>23.95</v>
      </c>
      <c r="E73" s="14">
        <v>20.95</v>
      </c>
      <c r="F73" s="14">
        <v>17.95</v>
      </c>
      <c r="G73" s="14" t="s">
        <v>20</v>
      </c>
      <c r="I73" s="37" t="s">
        <v>1239</v>
      </c>
      <c r="J73" s="32" t="s">
        <v>875</v>
      </c>
      <c r="K73" s="32" t="s">
        <v>876</v>
      </c>
      <c r="L73" s="32" t="s">
        <v>1605</v>
      </c>
      <c r="M73" s="32" t="s">
        <v>992</v>
      </c>
      <c r="N73" s="32" t="s">
        <v>2085</v>
      </c>
      <c r="O73" s="22" t="s">
        <v>928</v>
      </c>
      <c r="P73" s="12"/>
      <c r="Q73" s="11"/>
      <c r="R73" s="15">
        <v>15</v>
      </c>
      <c r="S73" s="15">
        <v>30</v>
      </c>
      <c r="T73" s="16">
        <v>30</v>
      </c>
    </row>
    <row r="74" spans="1:20" ht="16.5" customHeight="1" x14ac:dyDescent="0.25">
      <c r="A74" s="14">
        <v>13.75</v>
      </c>
      <c r="B74" s="14">
        <v>27.5</v>
      </c>
      <c r="C74" s="14">
        <v>27.5</v>
      </c>
      <c r="D74" s="14">
        <v>21.95</v>
      </c>
      <c r="E74" s="14">
        <v>19.95</v>
      </c>
      <c r="F74" s="14">
        <v>16.95</v>
      </c>
      <c r="G74" s="14" t="s">
        <v>20</v>
      </c>
      <c r="I74" s="37" t="s">
        <v>1239</v>
      </c>
      <c r="J74" s="32" t="s">
        <v>875</v>
      </c>
      <c r="K74" s="32" t="s">
        <v>876</v>
      </c>
      <c r="L74" s="32" t="s">
        <v>1605</v>
      </c>
      <c r="M74" s="32" t="s">
        <v>977</v>
      </c>
      <c r="N74" s="32" t="s">
        <v>2086</v>
      </c>
      <c r="O74" s="22" t="s">
        <v>928</v>
      </c>
      <c r="P74" s="12"/>
      <c r="Q74" s="11"/>
      <c r="R74" s="15">
        <v>13.75</v>
      </c>
      <c r="S74" s="15">
        <v>27.5</v>
      </c>
      <c r="T74" s="16">
        <v>27.5</v>
      </c>
    </row>
    <row r="75" spans="1:20" ht="16.5" customHeight="1" x14ac:dyDescent="0.25">
      <c r="A75" s="14">
        <v>13.75</v>
      </c>
      <c r="B75" s="14">
        <v>27.5</v>
      </c>
      <c r="C75" s="14">
        <v>27.5</v>
      </c>
      <c r="D75" s="14">
        <v>21.95</v>
      </c>
      <c r="E75" s="14">
        <v>19.95</v>
      </c>
      <c r="F75" s="14">
        <v>16.95</v>
      </c>
      <c r="G75" s="14" t="s">
        <v>20</v>
      </c>
      <c r="I75" s="37" t="s">
        <v>1239</v>
      </c>
      <c r="J75" s="32" t="s">
        <v>875</v>
      </c>
      <c r="K75" s="32" t="s">
        <v>876</v>
      </c>
      <c r="L75" s="32" t="s">
        <v>1605</v>
      </c>
      <c r="M75" s="32" t="s">
        <v>978</v>
      </c>
      <c r="N75" s="32" t="s">
        <v>2087</v>
      </c>
      <c r="O75" s="22" t="s">
        <v>928</v>
      </c>
      <c r="P75" s="12"/>
      <c r="Q75" s="11"/>
      <c r="R75" s="15">
        <v>13.75</v>
      </c>
      <c r="S75" s="15">
        <v>27.5</v>
      </c>
      <c r="T75" s="16">
        <v>27.5</v>
      </c>
    </row>
    <row r="76" spans="1:20" ht="16.5" customHeight="1" x14ac:dyDescent="0.25">
      <c r="A76" s="14">
        <v>13.75</v>
      </c>
      <c r="B76" s="14">
        <v>27.5</v>
      </c>
      <c r="C76" s="14">
        <v>27.5</v>
      </c>
      <c r="D76" s="14">
        <v>21.95</v>
      </c>
      <c r="E76" s="14">
        <v>19.95</v>
      </c>
      <c r="F76" s="14">
        <v>16.95</v>
      </c>
      <c r="G76" s="14" t="s">
        <v>20</v>
      </c>
      <c r="I76" s="37" t="s">
        <v>1239</v>
      </c>
      <c r="J76" s="32" t="s">
        <v>875</v>
      </c>
      <c r="K76" s="32" t="s">
        <v>876</v>
      </c>
      <c r="L76" s="32" t="s">
        <v>1605</v>
      </c>
      <c r="M76" s="32" t="s">
        <v>979</v>
      </c>
      <c r="N76" s="32" t="s">
        <v>2088</v>
      </c>
      <c r="O76" s="22" t="s">
        <v>928</v>
      </c>
      <c r="P76" s="12"/>
      <c r="Q76" s="11"/>
      <c r="R76" s="15">
        <v>13.75</v>
      </c>
      <c r="S76" s="15">
        <v>27.5</v>
      </c>
      <c r="T76" s="16">
        <v>27.5</v>
      </c>
    </row>
    <row r="77" spans="1:20" ht="16.5" customHeight="1" x14ac:dyDescent="0.25">
      <c r="A77" s="14">
        <v>12.5</v>
      </c>
      <c r="B77" s="14">
        <v>25</v>
      </c>
      <c r="C77" s="14">
        <v>25</v>
      </c>
      <c r="D77" s="14">
        <v>19.95</v>
      </c>
      <c r="E77" s="14">
        <v>17.95</v>
      </c>
      <c r="F77" s="14">
        <v>14.95</v>
      </c>
      <c r="G77" s="14" t="s">
        <v>20</v>
      </c>
      <c r="I77" s="37" t="s">
        <v>1239</v>
      </c>
      <c r="J77" s="32" t="s">
        <v>875</v>
      </c>
      <c r="K77" s="32" t="s">
        <v>876</v>
      </c>
      <c r="L77" s="32" t="s">
        <v>1605</v>
      </c>
      <c r="M77" s="32" t="s">
        <v>941</v>
      </c>
      <c r="N77" s="32" t="s">
        <v>2089</v>
      </c>
      <c r="O77" s="22" t="s">
        <v>928</v>
      </c>
      <c r="P77" s="12"/>
      <c r="Q77" s="11"/>
      <c r="R77" s="15">
        <v>12.5</v>
      </c>
      <c r="S77" s="15">
        <v>25</v>
      </c>
      <c r="T77" s="16">
        <v>25</v>
      </c>
    </row>
    <row r="78" spans="1:20" ht="16.5" customHeight="1" x14ac:dyDescent="0.25">
      <c r="A78" s="14">
        <v>12.5</v>
      </c>
      <c r="B78" s="14">
        <v>25</v>
      </c>
      <c r="C78" s="14">
        <v>25</v>
      </c>
      <c r="D78" s="14">
        <v>19.95</v>
      </c>
      <c r="E78" s="14">
        <v>17.95</v>
      </c>
      <c r="F78" s="14">
        <v>14.95</v>
      </c>
      <c r="G78" s="14" t="s">
        <v>20</v>
      </c>
      <c r="I78" s="37" t="s">
        <v>1239</v>
      </c>
      <c r="J78" s="32" t="s">
        <v>875</v>
      </c>
      <c r="K78" s="32" t="s">
        <v>876</v>
      </c>
      <c r="L78" s="32" t="s">
        <v>1605</v>
      </c>
      <c r="M78" s="32" t="s">
        <v>942</v>
      </c>
      <c r="N78" s="32" t="s">
        <v>2090</v>
      </c>
      <c r="O78" s="22" t="s">
        <v>928</v>
      </c>
      <c r="P78" s="12"/>
      <c r="Q78" s="11"/>
      <c r="R78" s="15">
        <v>12.5</v>
      </c>
      <c r="S78" s="15">
        <v>25</v>
      </c>
      <c r="T78" s="16">
        <v>25</v>
      </c>
    </row>
    <row r="79" spans="1:20" ht="16.5" customHeight="1" x14ac:dyDescent="0.25">
      <c r="A79" s="14">
        <v>12.5</v>
      </c>
      <c r="B79" s="14">
        <v>25</v>
      </c>
      <c r="C79" s="14">
        <v>25</v>
      </c>
      <c r="D79" s="14">
        <v>19.95</v>
      </c>
      <c r="E79" s="14">
        <v>17.95</v>
      </c>
      <c r="F79" s="14">
        <v>14.95</v>
      </c>
      <c r="G79" s="14" t="s">
        <v>20</v>
      </c>
      <c r="I79" s="37" t="s">
        <v>1238</v>
      </c>
      <c r="J79" s="32" t="s">
        <v>875</v>
      </c>
      <c r="K79" s="32" t="s">
        <v>876</v>
      </c>
      <c r="L79" s="32" t="s">
        <v>1605</v>
      </c>
      <c r="M79" s="32" t="s">
        <v>973</v>
      </c>
      <c r="N79" s="32" t="s">
        <v>2091</v>
      </c>
      <c r="O79" s="22" t="s">
        <v>928</v>
      </c>
      <c r="P79" s="12"/>
      <c r="Q79" s="11"/>
      <c r="R79" s="15">
        <v>12.5</v>
      </c>
      <c r="S79" s="15">
        <v>25</v>
      </c>
      <c r="T79" s="16">
        <v>25</v>
      </c>
    </row>
    <row r="80" spans="1:20" ht="16.5" customHeight="1" x14ac:dyDescent="0.25">
      <c r="A80" s="14">
        <v>12.5</v>
      </c>
      <c r="B80" s="14">
        <v>25</v>
      </c>
      <c r="C80" s="14">
        <v>25</v>
      </c>
      <c r="D80" s="14">
        <v>19.95</v>
      </c>
      <c r="E80" s="14">
        <v>17.95</v>
      </c>
      <c r="F80" s="14">
        <v>14.95</v>
      </c>
      <c r="G80" s="14" t="s">
        <v>20</v>
      </c>
      <c r="I80" s="37" t="s">
        <v>1238</v>
      </c>
      <c r="J80" s="32" t="s">
        <v>875</v>
      </c>
      <c r="K80" s="32" t="s">
        <v>876</v>
      </c>
      <c r="L80" s="32" t="s">
        <v>1605</v>
      </c>
      <c r="M80" s="32" t="s">
        <v>974</v>
      </c>
      <c r="N80" s="32" t="s">
        <v>2092</v>
      </c>
      <c r="O80" s="22" t="s">
        <v>928</v>
      </c>
      <c r="P80" s="12"/>
      <c r="Q80" s="11"/>
      <c r="R80" s="15">
        <v>12.5</v>
      </c>
      <c r="S80" s="15">
        <v>25</v>
      </c>
      <c r="T80" s="16">
        <v>25</v>
      </c>
    </row>
    <row r="81" spans="1:20" ht="16.5" customHeight="1" x14ac:dyDescent="0.25">
      <c r="A81" s="14">
        <v>12.5</v>
      </c>
      <c r="B81" s="14">
        <v>25</v>
      </c>
      <c r="C81" s="14">
        <v>25</v>
      </c>
      <c r="D81" s="14">
        <v>19.95</v>
      </c>
      <c r="E81" s="14">
        <v>17.95</v>
      </c>
      <c r="F81" s="14">
        <v>14.95</v>
      </c>
      <c r="G81" s="14" t="s">
        <v>20</v>
      </c>
      <c r="I81" s="37" t="s">
        <v>1238</v>
      </c>
      <c r="J81" s="32" t="s">
        <v>875</v>
      </c>
      <c r="K81" s="32" t="s">
        <v>876</v>
      </c>
      <c r="L81" s="32" t="s">
        <v>1605</v>
      </c>
      <c r="M81" s="32" t="s">
        <v>975</v>
      </c>
      <c r="N81" s="32" t="s">
        <v>2093</v>
      </c>
      <c r="O81" s="22" t="s">
        <v>928</v>
      </c>
      <c r="P81" s="12"/>
      <c r="Q81" s="11"/>
      <c r="R81" s="15">
        <v>12.5</v>
      </c>
      <c r="S81" s="15">
        <v>25</v>
      </c>
      <c r="T81" s="16">
        <v>25</v>
      </c>
    </row>
    <row r="82" spans="1:20" ht="16.5" customHeight="1" x14ac:dyDescent="0.25">
      <c r="A82" s="14">
        <v>12.5</v>
      </c>
      <c r="B82" s="14">
        <v>25</v>
      </c>
      <c r="C82" s="14">
        <v>25</v>
      </c>
      <c r="D82" s="14">
        <v>19.95</v>
      </c>
      <c r="E82" s="14">
        <v>17.95</v>
      </c>
      <c r="F82" s="14">
        <v>14.95</v>
      </c>
      <c r="G82" s="14" t="s">
        <v>20</v>
      </c>
      <c r="I82" s="37" t="s">
        <v>1238</v>
      </c>
      <c r="J82" s="32" t="s">
        <v>875</v>
      </c>
      <c r="K82" s="32" t="s">
        <v>876</v>
      </c>
      <c r="L82" s="32" t="s">
        <v>1605</v>
      </c>
      <c r="M82" s="32" t="s">
        <v>976</v>
      </c>
      <c r="N82" s="32" t="s">
        <v>2094</v>
      </c>
      <c r="O82" s="22" t="s">
        <v>928</v>
      </c>
      <c r="P82" s="12"/>
      <c r="Q82" s="11"/>
      <c r="R82" s="15">
        <v>12.5</v>
      </c>
      <c r="S82" s="15">
        <v>25</v>
      </c>
      <c r="T82" s="16">
        <v>25</v>
      </c>
    </row>
    <row r="83" spans="1:20" ht="16.5" customHeight="1" x14ac:dyDescent="0.25">
      <c r="A83" s="14">
        <v>12.5</v>
      </c>
      <c r="B83" s="14">
        <v>25</v>
      </c>
      <c r="C83" s="14">
        <v>25</v>
      </c>
      <c r="D83" s="14">
        <v>19.95</v>
      </c>
      <c r="E83" s="14">
        <v>17.95</v>
      </c>
      <c r="F83" s="14">
        <v>14.95</v>
      </c>
      <c r="G83" s="14" t="s">
        <v>20</v>
      </c>
      <c r="I83" s="37" t="s">
        <v>1239</v>
      </c>
      <c r="J83" s="32" t="s">
        <v>875</v>
      </c>
      <c r="K83" s="32" t="s">
        <v>876</v>
      </c>
      <c r="L83" s="32" t="s">
        <v>1605</v>
      </c>
      <c r="M83" s="32" t="s">
        <v>980</v>
      </c>
      <c r="N83" s="32" t="s">
        <v>2095</v>
      </c>
      <c r="O83" s="22" t="s">
        <v>928</v>
      </c>
      <c r="P83" s="12"/>
      <c r="Q83" s="11"/>
      <c r="R83" s="15">
        <v>12.5</v>
      </c>
      <c r="S83" s="15">
        <v>25</v>
      </c>
      <c r="T83" s="16">
        <v>25</v>
      </c>
    </row>
    <row r="84" spans="1:20" ht="16.5" customHeight="1" x14ac:dyDescent="0.25">
      <c r="A84" s="14">
        <v>12.5</v>
      </c>
      <c r="B84" s="14">
        <v>25</v>
      </c>
      <c r="C84" s="14">
        <v>25</v>
      </c>
      <c r="D84" s="14">
        <v>19.95</v>
      </c>
      <c r="E84" s="14">
        <v>17.95</v>
      </c>
      <c r="F84" s="14">
        <v>14.95</v>
      </c>
      <c r="G84" s="14" t="s">
        <v>20</v>
      </c>
      <c r="I84" s="37" t="s">
        <v>1239</v>
      </c>
      <c r="J84" s="32" t="s">
        <v>875</v>
      </c>
      <c r="K84" s="32" t="s">
        <v>876</v>
      </c>
      <c r="L84" s="32" t="s">
        <v>1605</v>
      </c>
      <c r="M84" s="32" t="s">
        <v>981</v>
      </c>
      <c r="N84" s="32" t="s">
        <v>2096</v>
      </c>
      <c r="O84" s="22" t="s">
        <v>928</v>
      </c>
      <c r="P84" s="12"/>
      <c r="Q84" s="11"/>
      <c r="R84" s="15">
        <v>12.5</v>
      </c>
      <c r="S84" s="15">
        <v>25</v>
      </c>
      <c r="T84" s="16">
        <v>25</v>
      </c>
    </row>
    <row r="85" spans="1:20" ht="16.5" customHeight="1" x14ac:dyDescent="0.25">
      <c r="A85" s="14">
        <v>12.5</v>
      </c>
      <c r="B85" s="14">
        <v>25</v>
      </c>
      <c r="C85" s="14">
        <v>25</v>
      </c>
      <c r="D85" s="14">
        <v>19.95</v>
      </c>
      <c r="E85" s="14">
        <v>17.95</v>
      </c>
      <c r="F85" s="14">
        <v>14.95</v>
      </c>
      <c r="G85" s="14" t="s">
        <v>20</v>
      </c>
      <c r="I85" s="37" t="s">
        <v>1239</v>
      </c>
      <c r="J85" s="32" t="s">
        <v>875</v>
      </c>
      <c r="K85" s="32" t="s">
        <v>876</v>
      </c>
      <c r="L85" s="32" t="s">
        <v>1605</v>
      </c>
      <c r="M85" s="32" t="s">
        <v>982</v>
      </c>
      <c r="N85" s="32" t="s">
        <v>2097</v>
      </c>
      <c r="O85" s="22" t="s">
        <v>928</v>
      </c>
      <c r="P85" s="12"/>
      <c r="Q85" s="11"/>
      <c r="R85" s="15">
        <v>12.5</v>
      </c>
      <c r="S85" s="15">
        <v>25</v>
      </c>
      <c r="T85" s="16">
        <v>25</v>
      </c>
    </row>
    <row r="86" spans="1:20" ht="16.5" customHeight="1" x14ac:dyDescent="0.25">
      <c r="A86" s="14">
        <v>17.5</v>
      </c>
      <c r="B86" s="14">
        <v>35</v>
      </c>
      <c r="C86" s="14">
        <v>35</v>
      </c>
      <c r="D86" s="14">
        <v>27.95</v>
      </c>
      <c r="E86" s="14">
        <v>24.95</v>
      </c>
      <c r="F86" s="14">
        <v>20.95</v>
      </c>
      <c r="G86" s="14" t="s">
        <v>20</v>
      </c>
      <c r="I86" s="37" t="s">
        <v>1238</v>
      </c>
      <c r="J86" s="32" t="s">
        <v>875</v>
      </c>
      <c r="K86" s="32" t="s">
        <v>876</v>
      </c>
      <c r="L86" s="32" t="s">
        <v>1606</v>
      </c>
      <c r="M86" s="32" t="s">
        <v>952</v>
      </c>
      <c r="N86" s="32" t="s">
        <v>2098</v>
      </c>
      <c r="O86" s="22" t="s">
        <v>928</v>
      </c>
      <c r="P86" s="12"/>
      <c r="Q86" s="11"/>
      <c r="R86" s="15">
        <v>17.5</v>
      </c>
      <c r="S86" s="15">
        <v>35</v>
      </c>
      <c r="T86" s="16">
        <v>35</v>
      </c>
    </row>
    <row r="87" spans="1:20" ht="16.5" customHeight="1" x14ac:dyDescent="0.25">
      <c r="A87" s="14">
        <v>17.5</v>
      </c>
      <c r="B87" s="14">
        <v>35</v>
      </c>
      <c r="C87" s="14">
        <v>35</v>
      </c>
      <c r="D87" s="14">
        <v>27.95</v>
      </c>
      <c r="E87" s="14">
        <v>24.95</v>
      </c>
      <c r="F87" s="14">
        <v>20.95</v>
      </c>
      <c r="G87" s="14" t="s">
        <v>20</v>
      </c>
      <c r="I87" s="37" t="s">
        <v>1238</v>
      </c>
      <c r="J87" s="32" t="s">
        <v>875</v>
      </c>
      <c r="K87" s="32" t="s">
        <v>876</v>
      </c>
      <c r="L87" s="32" t="s">
        <v>1606</v>
      </c>
      <c r="M87" s="32" t="s">
        <v>953</v>
      </c>
      <c r="N87" s="32" t="s">
        <v>2099</v>
      </c>
      <c r="O87" s="22" t="s">
        <v>928</v>
      </c>
      <c r="P87" s="12"/>
      <c r="Q87" s="11"/>
      <c r="R87" s="15">
        <v>17.5</v>
      </c>
      <c r="S87" s="15">
        <v>35</v>
      </c>
      <c r="T87" s="16">
        <v>35</v>
      </c>
    </row>
    <row r="88" spans="1:20" ht="16.5" customHeight="1" x14ac:dyDescent="0.25">
      <c r="A88" s="14">
        <v>17.5</v>
      </c>
      <c r="B88" s="14">
        <v>35</v>
      </c>
      <c r="C88" s="14">
        <v>35</v>
      </c>
      <c r="D88" s="14">
        <v>27.95</v>
      </c>
      <c r="E88" s="14">
        <v>24.95</v>
      </c>
      <c r="F88" s="14">
        <v>20.95</v>
      </c>
      <c r="G88" s="14" t="s">
        <v>20</v>
      </c>
      <c r="I88" s="37" t="s">
        <v>1238</v>
      </c>
      <c r="J88" s="32" t="s">
        <v>875</v>
      </c>
      <c r="K88" s="32" t="s">
        <v>876</v>
      </c>
      <c r="L88" s="32" t="s">
        <v>1606</v>
      </c>
      <c r="M88" s="32" t="s">
        <v>954</v>
      </c>
      <c r="N88" s="32" t="s">
        <v>2100</v>
      </c>
      <c r="O88" s="22" t="s">
        <v>928</v>
      </c>
      <c r="P88" s="12"/>
      <c r="Q88" s="11"/>
      <c r="R88" s="15">
        <v>17.5</v>
      </c>
      <c r="S88" s="15">
        <v>35</v>
      </c>
      <c r="T88" s="16">
        <v>35</v>
      </c>
    </row>
    <row r="89" spans="1:20" ht="16.5" customHeight="1" x14ac:dyDescent="0.25">
      <c r="A89" s="14">
        <v>17.5</v>
      </c>
      <c r="B89" s="14">
        <v>35</v>
      </c>
      <c r="C89" s="14">
        <v>35</v>
      </c>
      <c r="D89" s="14">
        <v>27.95</v>
      </c>
      <c r="E89" s="14">
        <v>24.95</v>
      </c>
      <c r="F89" s="14">
        <v>20.95</v>
      </c>
      <c r="G89" s="14" t="s">
        <v>20</v>
      </c>
      <c r="I89" s="37" t="s">
        <v>1238</v>
      </c>
      <c r="J89" s="32" t="s">
        <v>875</v>
      </c>
      <c r="K89" s="32" t="s">
        <v>876</v>
      </c>
      <c r="L89" s="32" t="s">
        <v>1606</v>
      </c>
      <c r="M89" s="32" t="s">
        <v>955</v>
      </c>
      <c r="N89" s="32" t="s">
        <v>2101</v>
      </c>
      <c r="O89" s="22" t="s">
        <v>928</v>
      </c>
      <c r="P89" s="12"/>
      <c r="Q89" s="11"/>
      <c r="R89" s="15">
        <v>17.5</v>
      </c>
      <c r="S89" s="15">
        <v>35</v>
      </c>
      <c r="T89" s="16">
        <v>35</v>
      </c>
    </row>
    <row r="90" spans="1:20" ht="16.5" customHeight="1" x14ac:dyDescent="0.25">
      <c r="A90" s="14">
        <v>17.5</v>
      </c>
      <c r="B90" s="14">
        <v>35</v>
      </c>
      <c r="C90" s="14">
        <v>35</v>
      </c>
      <c r="D90" s="14">
        <v>27.95</v>
      </c>
      <c r="E90" s="14">
        <v>24.95</v>
      </c>
      <c r="F90" s="14">
        <v>20.95</v>
      </c>
      <c r="G90" s="14" t="s">
        <v>20</v>
      </c>
      <c r="I90" s="37" t="s">
        <v>1238</v>
      </c>
      <c r="J90" s="32" t="s">
        <v>875</v>
      </c>
      <c r="K90" s="32" t="s">
        <v>876</v>
      </c>
      <c r="L90" s="32" t="s">
        <v>1606</v>
      </c>
      <c r="M90" s="32" t="s">
        <v>933</v>
      </c>
      <c r="N90" s="32" t="s">
        <v>2102</v>
      </c>
      <c r="O90" s="22" t="s">
        <v>928</v>
      </c>
      <c r="P90" s="12"/>
      <c r="Q90" s="11"/>
      <c r="R90" s="15">
        <v>17.5</v>
      </c>
      <c r="S90" s="15">
        <v>35</v>
      </c>
      <c r="T90" s="16">
        <v>35</v>
      </c>
    </row>
    <row r="91" spans="1:20" ht="16.5" customHeight="1" x14ac:dyDescent="0.25">
      <c r="A91" s="14">
        <v>17.5</v>
      </c>
      <c r="B91" s="14">
        <v>35</v>
      </c>
      <c r="C91" s="14">
        <v>35</v>
      </c>
      <c r="D91" s="14">
        <v>27.95</v>
      </c>
      <c r="E91" s="14">
        <v>24.95</v>
      </c>
      <c r="F91" s="14">
        <v>20.95</v>
      </c>
      <c r="G91" s="14" t="s">
        <v>20</v>
      </c>
      <c r="I91" s="37" t="s">
        <v>1238</v>
      </c>
      <c r="J91" s="32" t="s">
        <v>875</v>
      </c>
      <c r="K91" s="32" t="s">
        <v>876</v>
      </c>
      <c r="L91" s="32" t="s">
        <v>1606</v>
      </c>
      <c r="M91" s="32" t="s">
        <v>934</v>
      </c>
      <c r="N91" s="32" t="s">
        <v>2103</v>
      </c>
      <c r="O91" s="22" t="s">
        <v>928</v>
      </c>
      <c r="P91" s="12"/>
      <c r="Q91" s="11"/>
      <c r="R91" s="15">
        <v>17.5</v>
      </c>
      <c r="S91" s="15">
        <v>35</v>
      </c>
      <c r="T91" s="16">
        <v>35</v>
      </c>
    </row>
    <row r="92" spans="1:20" ht="16.5" customHeight="1" x14ac:dyDescent="0.25">
      <c r="A92" s="14">
        <v>17.5</v>
      </c>
      <c r="B92" s="14">
        <v>35</v>
      </c>
      <c r="C92" s="14">
        <v>35</v>
      </c>
      <c r="D92" s="14">
        <v>27.95</v>
      </c>
      <c r="E92" s="14">
        <v>24.95</v>
      </c>
      <c r="F92" s="14">
        <v>20.95</v>
      </c>
      <c r="G92" s="14" t="s">
        <v>20</v>
      </c>
      <c r="I92" s="37" t="s">
        <v>1238</v>
      </c>
      <c r="J92" s="32" t="s">
        <v>875</v>
      </c>
      <c r="K92" s="32" t="s">
        <v>876</v>
      </c>
      <c r="L92" s="32" t="s">
        <v>1606</v>
      </c>
      <c r="M92" s="32" t="s">
        <v>935</v>
      </c>
      <c r="N92" s="32" t="s">
        <v>2104</v>
      </c>
      <c r="O92" s="22" t="s">
        <v>928</v>
      </c>
      <c r="P92" s="12"/>
      <c r="Q92" s="11"/>
      <c r="R92" s="15">
        <v>17.5</v>
      </c>
      <c r="S92" s="15">
        <v>35</v>
      </c>
      <c r="T92" s="16">
        <v>35</v>
      </c>
    </row>
    <row r="93" spans="1:20" ht="16.5" customHeight="1" x14ac:dyDescent="0.25">
      <c r="A93" s="14">
        <v>17.5</v>
      </c>
      <c r="B93" s="14">
        <v>35</v>
      </c>
      <c r="C93" s="14">
        <v>35</v>
      </c>
      <c r="D93" s="14">
        <v>27.95</v>
      </c>
      <c r="E93" s="14">
        <v>24.95</v>
      </c>
      <c r="F93" s="14">
        <v>20.95</v>
      </c>
      <c r="G93" s="14" t="s">
        <v>20</v>
      </c>
      <c r="I93" s="37" t="s">
        <v>1238</v>
      </c>
      <c r="J93" s="32" t="s">
        <v>875</v>
      </c>
      <c r="K93" s="32" t="s">
        <v>876</v>
      </c>
      <c r="L93" s="32" t="s">
        <v>1606</v>
      </c>
      <c r="M93" s="32" t="s">
        <v>936</v>
      </c>
      <c r="N93" s="32" t="s">
        <v>2105</v>
      </c>
      <c r="O93" s="22" t="s">
        <v>928</v>
      </c>
      <c r="P93" s="12"/>
      <c r="Q93" s="11"/>
      <c r="R93" s="15">
        <v>17.5</v>
      </c>
      <c r="S93" s="15">
        <v>35</v>
      </c>
      <c r="T93" s="16">
        <v>35</v>
      </c>
    </row>
    <row r="94" spans="1:20" ht="16.5" customHeight="1" x14ac:dyDescent="0.25">
      <c r="A94" s="14">
        <v>17.5</v>
      </c>
      <c r="B94" s="14">
        <v>35</v>
      </c>
      <c r="C94" s="14">
        <v>35</v>
      </c>
      <c r="D94" s="14">
        <v>27.95</v>
      </c>
      <c r="E94" s="14">
        <v>24.95</v>
      </c>
      <c r="F94" s="14">
        <v>20.95</v>
      </c>
      <c r="G94" s="14" t="s">
        <v>20</v>
      </c>
      <c r="I94" s="37" t="s">
        <v>1238</v>
      </c>
      <c r="J94" s="32" t="s">
        <v>875</v>
      </c>
      <c r="K94" s="32" t="s">
        <v>876</v>
      </c>
      <c r="L94" s="32" t="s">
        <v>1606</v>
      </c>
      <c r="M94" s="32" t="s">
        <v>986</v>
      </c>
      <c r="N94" s="32" t="s">
        <v>2106</v>
      </c>
      <c r="O94" s="22" t="s">
        <v>928</v>
      </c>
      <c r="P94" s="12"/>
      <c r="Q94" s="11"/>
      <c r="R94" s="15">
        <v>17.5</v>
      </c>
      <c r="S94" s="15">
        <v>35</v>
      </c>
      <c r="T94" s="16">
        <v>35</v>
      </c>
    </row>
    <row r="95" spans="1:20" ht="16.5" customHeight="1" x14ac:dyDescent="0.25">
      <c r="A95" s="14">
        <v>17.5</v>
      </c>
      <c r="B95" s="14">
        <v>35</v>
      </c>
      <c r="C95" s="14">
        <v>35</v>
      </c>
      <c r="D95" s="14">
        <v>27.95</v>
      </c>
      <c r="E95" s="14">
        <v>24.95</v>
      </c>
      <c r="F95" s="14">
        <v>20.95</v>
      </c>
      <c r="G95" s="14" t="s">
        <v>20</v>
      </c>
      <c r="I95" s="37" t="s">
        <v>1238</v>
      </c>
      <c r="J95" s="32" t="s">
        <v>875</v>
      </c>
      <c r="K95" s="32" t="s">
        <v>876</v>
      </c>
      <c r="L95" s="32" t="s">
        <v>1606</v>
      </c>
      <c r="M95" s="32" t="s">
        <v>987</v>
      </c>
      <c r="N95" s="32" t="s">
        <v>2107</v>
      </c>
      <c r="O95" s="22" t="s">
        <v>928</v>
      </c>
      <c r="P95" s="12"/>
      <c r="Q95" s="11"/>
      <c r="R95" s="15">
        <v>17.5</v>
      </c>
      <c r="S95" s="15">
        <v>35</v>
      </c>
      <c r="T95" s="16">
        <v>35</v>
      </c>
    </row>
    <row r="96" spans="1:20" ht="16.5" customHeight="1" x14ac:dyDescent="0.25">
      <c r="A96" s="14">
        <v>17.5</v>
      </c>
      <c r="B96" s="14">
        <v>35</v>
      </c>
      <c r="C96" s="14">
        <v>35</v>
      </c>
      <c r="D96" s="14">
        <v>27.95</v>
      </c>
      <c r="E96" s="14">
        <v>24.95</v>
      </c>
      <c r="F96" s="14">
        <v>20.95</v>
      </c>
      <c r="G96" s="14" t="s">
        <v>20</v>
      </c>
      <c r="I96" s="37" t="s">
        <v>1238</v>
      </c>
      <c r="J96" s="32" t="s">
        <v>875</v>
      </c>
      <c r="K96" s="32" t="s">
        <v>876</v>
      </c>
      <c r="L96" s="32" t="s">
        <v>1606</v>
      </c>
      <c r="M96" s="32" t="s">
        <v>988</v>
      </c>
      <c r="N96" s="32" t="s">
        <v>2108</v>
      </c>
      <c r="O96" s="22" t="s">
        <v>928</v>
      </c>
      <c r="P96" s="12"/>
      <c r="Q96" s="11"/>
      <c r="R96" s="15">
        <v>17.5</v>
      </c>
      <c r="S96" s="15">
        <v>35</v>
      </c>
      <c r="T96" s="16">
        <v>35</v>
      </c>
    </row>
    <row r="97" spans="1:20" ht="16.5" customHeight="1" x14ac:dyDescent="0.25">
      <c r="A97" s="14">
        <v>17.5</v>
      </c>
      <c r="B97" s="14">
        <v>35</v>
      </c>
      <c r="C97" s="14">
        <v>35</v>
      </c>
      <c r="D97" s="14">
        <v>27.95</v>
      </c>
      <c r="E97" s="14">
        <v>24.95</v>
      </c>
      <c r="F97" s="14">
        <v>20.95</v>
      </c>
      <c r="G97" s="14" t="s">
        <v>20</v>
      </c>
      <c r="I97" s="37" t="s">
        <v>1238</v>
      </c>
      <c r="J97" s="32" t="s">
        <v>875</v>
      </c>
      <c r="K97" s="32" t="s">
        <v>876</v>
      </c>
      <c r="L97" s="32" t="s">
        <v>1606</v>
      </c>
      <c r="M97" s="32" t="s">
        <v>989</v>
      </c>
      <c r="N97" s="32" t="s">
        <v>2109</v>
      </c>
      <c r="O97" s="22" t="s">
        <v>928</v>
      </c>
      <c r="P97" s="12"/>
      <c r="Q97" s="11"/>
      <c r="R97" s="15">
        <v>17.5</v>
      </c>
      <c r="S97" s="15">
        <v>35</v>
      </c>
      <c r="T97" s="16">
        <v>35</v>
      </c>
    </row>
    <row r="98" spans="1:20" ht="16.5" customHeight="1" x14ac:dyDescent="0.25">
      <c r="A98" s="14">
        <v>20</v>
      </c>
      <c r="B98" s="14">
        <v>40</v>
      </c>
      <c r="C98" s="14">
        <v>40</v>
      </c>
      <c r="D98" s="14">
        <v>31.95</v>
      </c>
      <c r="E98" s="14">
        <v>27.95</v>
      </c>
      <c r="F98" s="14">
        <v>23.95</v>
      </c>
      <c r="G98" s="14" t="s">
        <v>20</v>
      </c>
      <c r="I98" s="37" t="s">
        <v>1238</v>
      </c>
      <c r="J98" s="32" t="s">
        <v>875</v>
      </c>
      <c r="K98" s="32" t="s">
        <v>876</v>
      </c>
      <c r="L98" s="32" t="s">
        <v>1606</v>
      </c>
      <c r="M98" s="32" t="s">
        <v>927</v>
      </c>
      <c r="N98" s="32" t="s">
        <v>2110</v>
      </c>
      <c r="O98" s="22" t="s">
        <v>928</v>
      </c>
      <c r="P98" s="12"/>
      <c r="Q98" s="11"/>
      <c r="R98" s="15">
        <v>20</v>
      </c>
      <c r="S98" s="15">
        <v>40</v>
      </c>
      <c r="T98" s="16">
        <v>40</v>
      </c>
    </row>
    <row r="99" spans="1:20" ht="16.5" customHeight="1" x14ac:dyDescent="0.25">
      <c r="A99" s="14">
        <v>20</v>
      </c>
      <c r="B99" s="14">
        <v>40</v>
      </c>
      <c r="C99" s="14">
        <v>40</v>
      </c>
      <c r="D99" s="14">
        <v>31.95</v>
      </c>
      <c r="E99" s="14">
        <v>27.95</v>
      </c>
      <c r="F99" s="14">
        <v>23.95</v>
      </c>
      <c r="G99" s="14" t="s">
        <v>20</v>
      </c>
      <c r="I99" s="37" t="s">
        <v>1238</v>
      </c>
      <c r="J99" s="32" t="s">
        <v>875</v>
      </c>
      <c r="K99" s="32" t="s">
        <v>876</v>
      </c>
      <c r="L99" s="32" t="s">
        <v>1606</v>
      </c>
      <c r="M99" s="32" t="s">
        <v>944</v>
      </c>
      <c r="N99" s="32" t="s">
        <v>2111</v>
      </c>
      <c r="O99" s="22" t="s">
        <v>928</v>
      </c>
      <c r="P99" s="12"/>
      <c r="Q99" s="11"/>
      <c r="R99" s="15">
        <v>20</v>
      </c>
      <c r="S99" s="15">
        <v>40</v>
      </c>
      <c r="T99" s="16">
        <v>40</v>
      </c>
    </row>
    <row r="100" spans="1:20" ht="16.5" customHeight="1" x14ac:dyDescent="0.25">
      <c r="A100" s="14">
        <v>20</v>
      </c>
      <c r="B100" s="14">
        <v>40</v>
      </c>
      <c r="C100" s="14">
        <v>40</v>
      </c>
      <c r="D100" s="14">
        <v>31.95</v>
      </c>
      <c r="E100" s="14">
        <v>27.95</v>
      </c>
      <c r="F100" s="14">
        <v>23.95</v>
      </c>
      <c r="G100" s="14" t="s">
        <v>20</v>
      </c>
      <c r="I100" s="37" t="s">
        <v>1238</v>
      </c>
      <c r="J100" s="32" t="s">
        <v>875</v>
      </c>
      <c r="K100" s="32" t="s">
        <v>876</v>
      </c>
      <c r="L100" s="32" t="s">
        <v>1606</v>
      </c>
      <c r="M100" s="32" t="s">
        <v>945</v>
      </c>
      <c r="N100" s="32" t="s">
        <v>2137</v>
      </c>
      <c r="O100" s="22" t="s">
        <v>928</v>
      </c>
      <c r="P100" s="12"/>
      <c r="Q100" s="11"/>
      <c r="R100" s="15">
        <v>20</v>
      </c>
      <c r="S100" s="15">
        <v>40</v>
      </c>
      <c r="T100" s="16">
        <v>40</v>
      </c>
    </row>
    <row r="101" spans="1:20" ht="16.5" customHeight="1" x14ac:dyDescent="0.25">
      <c r="A101" s="14">
        <v>20</v>
      </c>
      <c r="B101" s="14">
        <v>40</v>
      </c>
      <c r="C101" s="14">
        <v>40</v>
      </c>
      <c r="D101" s="14">
        <v>31.95</v>
      </c>
      <c r="E101" s="14">
        <v>27.95</v>
      </c>
      <c r="F101" s="14">
        <v>23.95</v>
      </c>
      <c r="G101" s="14" t="s">
        <v>20</v>
      </c>
      <c r="I101" s="37" t="s">
        <v>1238</v>
      </c>
      <c r="J101" s="32" t="s">
        <v>875</v>
      </c>
      <c r="K101" s="32" t="s">
        <v>876</v>
      </c>
      <c r="L101" s="32" t="s">
        <v>1606</v>
      </c>
      <c r="M101" s="32" t="s">
        <v>946</v>
      </c>
      <c r="N101" s="32" t="s">
        <v>2112</v>
      </c>
      <c r="O101" s="22" t="s">
        <v>928</v>
      </c>
      <c r="P101" s="12"/>
      <c r="Q101" s="11"/>
      <c r="R101" s="15">
        <v>20</v>
      </c>
      <c r="S101" s="15">
        <v>40</v>
      </c>
      <c r="T101" s="16">
        <v>40</v>
      </c>
    </row>
    <row r="102" spans="1:20" ht="16.5" customHeight="1" x14ac:dyDescent="0.25">
      <c r="A102" s="14">
        <v>20</v>
      </c>
      <c r="B102" s="14">
        <v>40</v>
      </c>
      <c r="C102" s="14">
        <v>40</v>
      </c>
      <c r="D102" s="14">
        <v>31.95</v>
      </c>
      <c r="E102" s="14">
        <v>27.95</v>
      </c>
      <c r="F102" s="14">
        <v>23.95</v>
      </c>
      <c r="G102" s="14" t="s">
        <v>20</v>
      </c>
      <c r="I102" s="37" t="s">
        <v>1238</v>
      </c>
      <c r="J102" s="32" t="s">
        <v>875</v>
      </c>
      <c r="K102" s="32" t="s">
        <v>876</v>
      </c>
      <c r="L102" s="32" t="s">
        <v>1606</v>
      </c>
      <c r="M102" s="32" t="s">
        <v>947</v>
      </c>
      <c r="N102" s="32" t="s">
        <v>2113</v>
      </c>
      <c r="O102" s="22" t="s">
        <v>928</v>
      </c>
      <c r="P102" s="12"/>
      <c r="Q102" s="11"/>
      <c r="R102" s="15">
        <v>20</v>
      </c>
      <c r="S102" s="15">
        <v>40</v>
      </c>
      <c r="T102" s="16">
        <v>40</v>
      </c>
    </row>
    <row r="103" spans="1:20" ht="16.5" customHeight="1" x14ac:dyDescent="0.25">
      <c r="A103" s="14">
        <v>20</v>
      </c>
      <c r="B103" s="14">
        <v>40</v>
      </c>
      <c r="C103" s="14">
        <v>40</v>
      </c>
      <c r="D103" s="14">
        <v>31.95</v>
      </c>
      <c r="E103" s="14">
        <v>27.95</v>
      </c>
      <c r="F103" s="14">
        <v>23.95</v>
      </c>
      <c r="G103" s="14" t="s">
        <v>20</v>
      </c>
      <c r="I103" s="37" t="s">
        <v>1238</v>
      </c>
      <c r="J103" s="32" t="s">
        <v>875</v>
      </c>
      <c r="K103" s="32" t="s">
        <v>876</v>
      </c>
      <c r="L103" s="32" t="s">
        <v>1606</v>
      </c>
      <c r="M103" s="32" t="s">
        <v>948</v>
      </c>
      <c r="N103" s="32" t="s">
        <v>2114</v>
      </c>
      <c r="O103" s="22" t="s">
        <v>928</v>
      </c>
      <c r="P103" s="12"/>
      <c r="Q103" s="11"/>
      <c r="R103" s="15">
        <v>20</v>
      </c>
      <c r="S103" s="15">
        <v>40</v>
      </c>
      <c r="T103" s="16">
        <v>40</v>
      </c>
    </row>
    <row r="104" spans="1:20" ht="16.5" customHeight="1" x14ac:dyDescent="0.25">
      <c r="A104" s="14">
        <v>20</v>
      </c>
      <c r="B104" s="14">
        <v>40</v>
      </c>
      <c r="C104" s="14">
        <v>40</v>
      </c>
      <c r="D104" s="14">
        <v>31.95</v>
      </c>
      <c r="E104" s="14">
        <v>27.95</v>
      </c>
      <c r="F104" s="14">
        <v>23.95</v>
      </c>
      <c r="G104" s="14" t="s">
        <v>20</v>
      </c>
      <c r="I104" s="37" t="s">
        <v>1238</v>
      </c>
      <c r="J104" s="32" t="s">
        <v>875</v>
      </c>
      <c r="K104" s="32" t="s">
        <v>876</v>
      </c>
      <c r="L104" s="32" t="s">
        <v>1606</v>
      </c>
      <c r="M104" s="32" t="s">
        <v>949</v>
      </c>
      <c r="N104" s="32" t="s">
        <v>2115</v>
      </c>
      <c r="O104" s="22" t="s">
        <v>928</v>
      </c>
      <c r="P104" s="12"/>
      <c r="Q104" s="11"/>
      <c r="R104" s="15">
        <v>20</v>
      </c>
      <c r="S104" s="15">
        <v>40</v>
      </c>
      <c r="T104" s="16">
        <v>40</v>
      </c>
    </row>
    <row r="105" spans="1:20" ht="16.5" customHeight="1" x14ac:dyDescent="0.25">
      <c r="A105" s="14">
        <v>20</v>
      </c>
      <c r="B105" s="14">
        <v>40</v>
      </c>
      <c r="C105" s="14">
        <v>40</v>
      </c>
      <c r="D105" s="14">
        <v>31.95</v>
      </c>
      <c r="E105" s="14">
        <v>27.95</v>
      </c>
      <c r="F105" s="14">
        <v>23.95</v>
      </c>
      <c r="G105" s="14" t="s">
        <v>20</v>
      </c>
      <c r="I105" s="37" t="s">
        <v>1238</v>
      </c>
      <c r="J105" s="32" t="s">
        <v>875</v>
      </c>
      <c r="K105" s="32" t="s">
        <v>876</v>
      </c>
      <c r="L105" s="32" t="s">
        <v>1606</v>
      </c>
      <c r="M105" s="32" t="s">
        <v>950</v>
      </c>
      <c r="N105" s="32" t="s">
        <v>2116</v>
      </c>
      <c r="O105" s="22" t="s">
        <v>928</v>
      </c>
      <c r="P105" s="12"/>
      <c r="Q105" s="11"/>
      <c r="R105" s="15">
        <v>20</v>
      </c>
      <c r="S105" s="15">
        <v>40</v>
      </c>
      <c r="T105" s="16">
        <v>40</v>
      </c>
    </row>
    <row r="106" spans="1:20" ht="16.5" customHeight="1" x14ac:dyDescent="0.25">
      <c r="A106" s="14">
        <v>20</v>
      </c>
      <c r="B106" s="14">
        <v>40</v>
      </c>
      <c r="C106" s="14">
        <v>40</v>
      </c>
      <c r="D106" s="14">
        <v>31.95</v>
      </c>
      <c r="E106" s="14">
        <v>27.95</v>
      </c>
      <c r="F106" s="14">
        <v>23.95</v>
      </c>
      <c r="G106" s="14" t="s">
        <v>20</v>
      </c>
      <c r="I106" s="37" t="s">
        <v>1238</v>
      </c>
      <c r="J106" s="32" t="s">
        <v>875</v>
      </c>
      <c r="K106" s="32" t="s">
        <v>876</v>
      </c>
      <c r="L106" s="32" t="s">
        <v>1606</v>
      </c>
      <c r="M106" s="32" t="s">
        <v>951</v>
      </c>
      <c r="N106" s="32" t="s">
        <v>2117</v>
      </c>
      <c r="O106" s="22" t="s">
        <v>928</v>
      </c>
      <c r="P106" s="12"/>
      <c r="Q106" s="11"/>
      <c r="R106" s="15">
        <v>20</v>
      </c>
      <c r="S106" s="15">
        <v>40</v>
      </c>
      <c r="T106" s="16">
        <v>40</v>
      </c>
    </row>
    <row r="107" spans="1:20" ht="16.5" customHeight="1" x14ac:dyDescent="0.25">
      <c r="A107" s="14">
        <v>17.5</v>
      </c>
      <c r="B107" s="14">
        <v>35</v>
      </c>
      <c r="C107" s="14">
        <v>35</v>
      </c>
      <c r="D107" s="14">
        <f>CEILING((C107*0.8),1)-0.05</f>
        <v>27.95</v>
      </c>
      <c r="E107" s="14">
        <f>CEILING((C107*0.7),1)-0.05</f>
        <v>24.95</v>
      </c>
      <c r="F107" s="14">
        <f>CEILING((C107*0.6),1)-0.05</f>
        <v>20.95</v>
      </c>
      <c r="G107" s="14" t="s">
        <v>20</v>
      </c>
      <c r="I107" s="37" t="s">
        <v>1238</v>
      </c>
      <c r="J107" s="32" t="s">
        <v>877</v>
      </c>
      <c r="K107" s="32" t="s">
        <v>877</v>
      </c>
      <c r="L107" s="32" t="s">
        <v>1606</v>
      </c>
      <c r="M107" s="32" t="s">
        <v>993</v>
      </c>
      <c r="N107" s="32" t="s">
        <v>2118</v>
      </c>
      <c r="O107" s="22" t="s">
        <v>860</v>
      </c>
      <c r="P107" s="12"/>
      <c r="Q107" s="11"/>
      <c r="R107" s="15">
        <f t="shared" ref="R107:S110" si="6">A107</f>
        <v>17.5</v>
      </c>
      <c r="S107" s="15">
        <f t="shared" si="6"/>
        <v>35</v>
      </c>
      <c r="T107" s="16">
        <f>IF(QUANTUM=1,C107,IF(QUANTUM=2,D107,IF(QUANTUM=3,E107,IF(QUANTUM=4,F107,IF(QUANTUM=5,G107)))))</f>
        <v>35</v>
      </c>
    </row>
    <row r="108" spans="1:20" ht="16.5" customHeight="1" x14ac:dyDescent="0.25">
      <c r="A108" s="14">
        <v>17.5</v>
      </c>
      <c r="B108" s="14">
        <v>35</v>
      </c>
      <c r="C108" s="14">
        <v>35</v>
      </c>
      <c r="D108" s="14">
        <f>CEILING((C108*0.8),1)-0.05</f>
        <v>27.95</v>
      </c>
      <c r="E108" s="14">
        <f>CEILING((C108*0.7),1)-0.05</f>
        <v>24.95</v>
      </c>
      <c r="F108" s="14">
        <f>CEILING((C108*0.6),1)-0.05</f>
        <v>20.95</v>
      </c>
      <c r="G108" s="14" t="s">
        <v>20</v>
      </c>
      <c r="I108" s="37" t="s">
        <v>1238</v>
      </c>
      <c r="J108" s="32" t="s">
        <v>877</v>
      </c>
      <c r="K108" s="32" t="s">
        <v>877</v>
      </c>
      <c r="L108" s="32" t="s">
        <v>1606</v>
      </c>
      <c r="M108" s="32" t="s">
        <v>994</v>
      </c>
      <c r="N108" s="32" t="s">
        <v>2119</v>
      </c>
      <c r="O108" s="22" t="s">
        <v>860</v>
      </c>
      <c r="P108" s="12"/>
      <c r="Q108" s="11"/>
      <c r="R108" s="15">
        <f t="shared" si="6"/>
        <v>17.5</v>
      </c>
      <c r="S108" s="15">
        <f t="shared" si="6"/>
        <v>35</v>
      </c>
      <c r="T108" s="16">
        <f>IF(QUANTUM=1,C108,IF(QUANTUM=2,D108,IF(QUANTUM=3,E108,IF(QUANTUM=4,F108,IF(QUANTUM=5,G108)))))</f>
        <v>35</v>
      </c>
    </row>
    <row r="109" spans="1:20" ht="16.5" customHeight="1" x14ac:dyDescent="0.25">
      <c r="A109" s="14">
        <v>17.5</v>
      </c>
      <c r="B109" s="14">
        <v>35</v>
      </c>
      <c r="C109" s="14">
        <v>35</v>
      </c>
      <c r="D109" s="14">
        <f>CEILING((C109*0.8),1)-0.05</f>
        <v>27.95</v>
      </c>
      <c r="E109" s="14">
        <f>CEILING((C109*0.7),1)-0.05</f>
        <v>24.95</v>
      </c>
      <c r="F109" s="14">
        <f>CEILING((C109*0.6),1)-0.05</f>
        <v>20.95</v>
      </c>
      <c r="G109" s="14" t="s">
        <v>20</v>
      </c>
      <c r="I109" s="37" t="s">
        <v>1238</v>
      </c>
      <c r="J109" s="32" t="s">
        <v>877</v>
      </c>
      <c r="K109" s="32" t="s">
        <v>877</v>
      </c>
      <c r="L109" s="32" t="s">
        <v>1606</v>
      </c>
      <c r="M109" s="32" t="s">
        <v>995</v>
      </c>
      <c r="N109" s="32" t="s">
        <v>2120</v>
      </c>
      <c r="O109" s="22" t="s">
        <v>860</v>
      </c>
      <c r="P109" s="12"/>
      <c r="Q109" s="11"/>
      <c r="R109" s="15">
        <f t="shared" si="6"/>
        <v>17.5</v>
      </c>
      <c r="S109" s="15">
        <f t="shared" si="6"/>
        <v>35</v>
      </c>
      <c r="T109" s="16">
        <f>IF(QUANTUM=1,C109,IF(QUANTUM=2,D109,IF(QUANTUM=3,E109,IF(QUANTUM=4,F109,IF(QUANTUM=5,G109)))))</f>
        <v>35</v>
      </c>
    </row>
    <row r="110" spans="1:20" ht="16.5" customHeight="1" x14ac:dyDescent="0.25">
      <c r="A110" s="14">
        <v>17.5</v>
      </c>
      <c r="B110" s="14">
        <v>35</v>
      </c>
      <c r="C110" s="14">
        <v>35</v>
      </c>
      <c r="D110" s="14">
        <f>CEILING((C110*0.8),1)-0.05</f>
        <v>27.95</v>
      </c>
      <c r="E110" s="14">
        <f>CEILING((C110*0.7),1)-0.05</f>
        <v>24.95</v>
      </c>
      <c r="F110" s="14">
        <f>CEILING((C110*0.6),1)-0.05</f>
        <v>20.95</v>
      </c>
      <c r="G110" s="14" t="s">
        <v>20</v>
      </c>
      <c r="I110" s="37" t="s">
        <v>1238</v>
      </c>
      <c r="J110" s="32" t="s">
        <v>877</v>
      </c>
      <c r="K110" s="32" t="s">
        <v>877</v>
      </c>
      <c r="L110" s="32" t="s">
        <v>1606</v>
      </c>
      <c r="M110" s="32" t="s">
        <v>996</v>
      </c>
      <c r="N110" s="32" t="s">
        <v>2121</v>
      </c>
      <c r="O110" s="22" t="s">
        <v>860</v>
      </c>
      <c r="P110" s="12"/>
      <c r="Q110" s="11"/>
      <c r="R110" s="15">
        <f t="shared" si="6"/>
        <v>17.5</v>
      </c>
      <c r="S110" s="15">
        <f t="shared" si="6"/>
        <v>35</v>
      </c>
      <c r="T110" s="16">
        <f>IF(QUANTUM=1,C110,IF(QUANTUM=2,D110,IF(QUANTUM=3,E110,IF(QUANTUM=4,F110,IF(QUANTUM=5,G110)))))</f>
        <v>35</v>
      </c>
    </row>
    <row r="111" spans="1:20" ht="16.5" customHeight="1" x14ac:dyDescent="0.25">
      <c r="A111" s="14">
        <v>15</v>
      </c>
      <c r="B111" s="14">
        <v>30</v>
      </c>
      <c r="C111" s="14">
        <v>30</v>
      </c>
      <c r="D111" s="14">
        <f t="shared" ref="D111:D125" si="7">CEILING((C111*0.8),1)-0.05</f>
        <v>23.95</v>
      </c>
      <c r="E111" s="14">
        <f t="shared" ref="E111:E125" si="8">CEILING((C111*0.7),1)-0.05</f>
        <v>20.95</v>
      </c>
      <c r="F111" s="14">
        <f t="shared" ref="F111:F125" si="9">CEILING((C111*0.6),1)-0.05</f>
        <v>17.95</v>
      </c>
      <c r="G111" s="14" t="s">
        <v>20</v>
      </c>
      <c r="I111" s="37" t="s">
        <v>1238</v>
      </c>
      <c r="J111" s="32" t="s">
        <v>877</v>
      </c>
      <c r="K111" s="32" t="s">
        <v>877</v>
      </c>
      <c r="L111" s="32" t="s">
        <v>1606</v>
      </c>
      <c r="M111" s="32" t="s">
        <v>1001</v>
      </c>
      <c r="N111" s="32" t="s">
        <v>2122</v>
      </c>
      <c r="O111" s="22" t="s">
        <v>860</v>
      </c>
      <c r="P111" s="12"/>
      <c r="Q111" s="11"/>
      <c r="R111" s="15">
        <f t="shared" ref="R111:R125" si="10">A111</f>
        <v>15</v>
      </c>
      <c r="S111" s="15">
        <f t="shared" ref="S111:S125" si="11">B111</f>
        <v>30</v>
      </c>
      <c r="T111" s="16">
        <f t="shared" ref="T111:T125" si="12">IF(QUANTUM=1,C111,IF(QUANTUM=2,D111,IF(QUANTUM=3,E111,IF(QUANTUM=4,F111,IF(QUANTUM=5,G111)))))</f>
        <v>30</v>
      </c>
    </row>
    <row r="112" spans="1:20" ht="16.5" customHeight="1" x14ac:dyDescent="0.25">
      <c r="A112" s="14">
        <v>15</v>
      </c>
      <c r="B112" s="14">
        <v>30</v>
      </c>
      <c r="C112" s="14">
        <v>30</v>
      </c>
      <c r="D112" s="14">
        <f t="shared" si="7"/>
        <v>23.95</v>
      </c>
      <c r="E112" s="14">
        <f t="shared" si="8"/>
        <v>20.95</v>
      </c>
      <c r="F112" s="14">
        <f t="shared" si="9"/>
        <v>17.95</v>
      </c>
      <c r="G112" s="14" t="s">
        <v>20</v>
      </c>
      <c r="I112" s="37" t="s">
        <v>1238</v>
      </c>
      <c r="J112" s="32" t="s">
        <v>877</v>
      </c>
      <c r="K112" s="32" t="s">
        <v>877</v>
      </c>
      <c r="L112" s="32" t="s">
        <v>1606</v>
      </c>
      <c r="M112" s="32" t="s">
        <v>1002</v>
      </c>
      <c r="N112" s="32" t="s">
        <v>2123</v>
      </c>
      <c r="O112" s="22" t="s">
        <v>860</v>
      </c>
      <c r="P112" s="12"/>
      <c r="Q112" s="11"/>
      <c r="R112" s="15">
        <f t="shared" si="10"/>
        <v>15</v>
      </c>
      <c r="S112" s="15">
        <f t="shared" si="11"/>
        <v>30</v>
      </c>
      <c r="T112" s="16">
        <f t="shared" si="12"/>
        <v>30</v>
      </c>
    </row>
    <row r="113" spans="1:20" ht="16.5" customHeight="1" x14ac:dyDescent="0.25">
      <c r="A113" s="14">
        <v>15</v>
      </c>
      <c r="B113" s="14">
        <v>30</v>
      </c>
      <c r="C113" s="14">
        <v>30</v>
      </c>
      <c r="D113" s="14">
        <f t="shared" si="7"/>
        <v>23.95</v>
      </c>
      <c r="E113" s="14">
        <f t="shared" si="8"/>
        <v>20.95</v>
      </c>
      <c r="F113" s="14">
        <f t="shared" si="9"/>
        <v>17.95</v>
      </c>
      <c r="G113" s="14" t="s">
        <v>20</v>
      </c>
      <c r="I113" s="37" t="s">
        <v>1238</v>
      </c>
      <c r="J113" s="32" t="s">
        <v>877</v>
      </c>
      <c r="K113" s="32" t="s">
        <v>877</v>
      </c>
      <c r="L113" s="32" t="s">
        <v>1606</v>
      </c>
      <c r="M113" s="32" t="s">
        <v>1003</v>
      </c>
      <c r="N113" s="32" t="s">
        <v>2124</v>
      </c>
      <c r="O113" s="22" t="s">
        <v>860</v>
      </c>
      <c r="P113" s="12"/>
      <c r="Q113" s="11"/>
      <c r="R113" s="15">
        <f t="shared" si="10"/>
        <v>15</v>
      </c>
      <c r="S113" s="15">
        <f t="shared" si="11"/>
        <v>30</v>
      </c>
      <c r="T113" s="16">
        <f t="shared" si="12"/>
        <v>30</v>
      </c>
    </row>
    <row r="114" spans="1:20" ht="16.5" customHeight="1" x14ac:dyDescent="0.25">
      <c r="A114" s="14">
        <v>15</v>
      </c>
      <c r="B114" s="14">
        <v>30</v>
      </c>
      <c r="C114" s="14">
        <v>30</v>
      </c>
      <c r="D114" s="14">
        <f t="shared" si="7"/>
        <v>23.95</v>
      </c>
      <c r="E114" s="14">
        <f t="shared" si="8"/>
        <v>20.95</v>
      </c>
      <c r="F114" s="14">
        <f t="shared" si="9"/>
        <v>17.95</v>
      </c>
      <c r="G114" s="14" t="s">
        <v>20</v>
      </c>
      <c r="I114" s="37" t="s">
        <v>1238</v>
      </c>
      <c r="J114" s="32" t="s">
        <v>877</v>
      </c>
      <c r="K114" s="32" t="s">
        <v>877</v>
      </c>
      <c r="L114" s="32" t="s">
        <v>1606</v>
      </c>
      <c r="M114" s="32" t="s">
        <v>1004</v>
      </c>
      <c r="N114" s="32" t="s">
        <v>2125</v>
      </c>
      <c r="O114" s="22" t="s">
        <v>860</v>
      </c>
      <c r="P114" s="12"/>
      <c r="Q114" s="11"/>
      <c r="R114" s="15">
        <f t="shared" si="10"/>
        <v>15</v>
      </c>
      <c r="S114" s="15">
        <f t="shared" si="11"/>
        <v>30</v>
      </c>
      <c r="T114" s="16">
        <f t="shared" si="12"/>
        <v>30</v>
      </c>
    </row>
    <row r="115" spans="1:20" ht="16.5" customHeight="1" x14ac:dyDescent="0.25">
      <c r="A115" s="14">
        <v>15</v>
      </c>
      <c r="B115" s="14">
        <v>30</v>
      </c>
      <c r="C115" s="14">
        <v>30</v>
      </c>
      <c r="D115" s="14">
        <f t="shared" si="7"/>
        <v>23.95</v>
      </c>
      <c r="E115" s="14">
        <f t="shared" si="8"/>
        <v>20.95</v>
      </c>
      <c r="F115" s="14">
        <f t="shared" si="9"/>
        <v>17.95</v>
      </c>
      <c r="G115" s="14" t="s">
        <v>20</v>
      </c>
      <c r="I115" s="37" t="s">
        <v>1238</v>
      </c>
      <c r="J115" s="32" t="s">
        <v>877</v>
      </c>
      <c r="K115" s="32" t="s">
        <v>877</v>
      </c>
      <c r="L115" s="32" t="s">
        <v>1606</v>
      </c>
      <c r="M115" s="32" t="s">
        <v>1005</v>
      </c>
      <c r="N115" s="32" t="s">
        <v>2126</v>
      </c>
      <c r="O115" s="22" t="s">
        <v>860</v>
      </c>
      <c r="P115" s="12"/>
      <c r="Q115" s="11"/>
      <c r="R115" s="15">
        <f t="shared" si="10"/>
        <v>15</v>
      </c>
      <c r="S115" s="15">
        <f t="shared" si="11"/>
        <v>30</v>
      </c>
      <c r="T115" s="16">
        <f t="shared" si="12"/>
        <v>30</v>
      </c>
    </row>
    <row r="116" spans="1:20" ht="16.5" customHeight="1" x14ac:dyDescent="0.25">
      <c r="A116" s="14">
        <v>15</v>
      </c>
      <c r="B116" s="14">
        <v>30</v>
      </c>
      <c r="C116" s="14">
        <v>30</v>
      </c>
      <c r="D116" s="14">
        <f t="shared" si="7"/>
        <v>23.95</v>
      </c>
      <c r="E116" s="14">
        <f t="shared" si="8"/>
        <v>20.95</v>
      </c>
      <c r="F116" s="14">
        <f t="shared" si="9"/>
        <v>17.95</v>
      </c>
      <c r="G116" s="14" t="s">
        <v>20</v>
      </c>
      <c r="I116" s="37" t="s">
        <v>1238</v>
      </c>
      <c r="J116" s="32" t="s">
        <v>877</v>
      </c>
      <c r="K116" s="32" t="s">
        <v>877</v>
      </c>
      <c r="L116" s="32" t="s">
        <v>1606</v>
      </c>
      <c r="M116" s="32" t="s">
        <v>1006</v>
      </c>
      <c r="N116" s="66" t="s">
        <v>2127</v>
      </c>
      <c r="O116" s="22" t="s">
        <v>860</v>
      </c>
      <c r="P116" s="12"/>
      <c r="Q116" s="11"/>
      <c r="R116" s="15">
        <f t="shared" si="10"/>
        <v>15</v>
      </c>
      <c r="S116" s="15">
        <f t="shared" si="11"/>
        <v>30</v>
      </c>
      <c r="T116" s="16">
        <f t="shared" si="12"/>
        <v>30</v>
      </c>
    </row>
    <row r="117" spans="1:20" ht="16.5" customHeight="1" x14ac:dyDescent="0.25">
      <c r="A117" s="14">
        <v>15</v>
      </c>
      <c r="B117" s="14">
        <v>30</v>
      </c>
      <c r="C117" s="14">
        <v>30</v>
      </c>
      <c r="D117" s="14">
        <f t="shared" si="7"/>
        <v>23.95</v>
      </c>
      <c r="E117" s="14">
        <f t="shared" si="8"/>
        <v>20.95</v>
      </c>
      <c r="F117" s="14">
        <f t="shared" si="9"/>
        <v>17.95</v>
      </c>
      <c r="G117" s="14" t="s">
        <v>20</v>
      </c>
      <c r="I117" s="37" t="s">
        <v>1238</v>
      </c>
      <c r="J117" s="32" t="s">
        <v>877</v>
      </c>
      <c r="K117" s="32" t="s">
        <v>877</v>
      </c>
      <c r="L117" s="32" t="s">
        <v>1606</v>
      </c>
      <c r="M117" s="32" t="s">
        <v>1007</v>
      </c>
      <c r="N117" s="32" t="s">
        <v>2128</v>
      </c>
      <c r="O117" s="22" t="s">
        <v>860</v>
      </c>
      <c r="P117" s="12"/>
      <c r="Q117" s="11"/>
      <c r="R117" s="15">
        <f t="shared" si="10"/>
        <v>15</v>
      </c>
      <c r="S117" s="15">
        <f t="shared" si="11"/>
        <v>30</v>
      </c>
      <c r="T117" s="16">
        <f t="shared" si="12"/>
        <v>30</v>
      </c>
    </row>
    <row r="118" spans="1:20" ht="16.5" customHeight="1" x14ac:dyDescent="0.25">
      <c r="A118" s="14">
        <v>12.5</v>
      </c>
      <c r="B118" s="14">
        <v>25</v>
      </c>
      <c r="C118" s="14">
        <v>25</v>
      </c>
      <c r="D118" s="14">
        <f t="shared" si="7"/>
        <v>19.95</v>
      </c>
      <c r="E118" s="14">
        <f t="shared" si="8"/>
        <v>17.95</v>
      </c>
      <c r="F118" s="14">
        <f t="shared" si="9"/>
        <v>14.95</v>
      </c>
      <c r="G118" s="14" t="s">
        <v>20</v>
      </c>
      <c r="I118" s="37" t="s">
        <v>1238</v>
      </c>
      <c r="J118" s="32" t="s">
        <v>877</v>
      </c>
      <c r="K118" s="32" t="s">
        <v>877</v>
      </c>
      <c r="L118" s="32" t="s">
        <v>1606</v>
      </c>
      <c r="M118" s="32" t="s">
        <v>997</v>
      </c>
      <c r="N118" s="32" t="s">
        <v>2129</v>
      </c>
      <c r="O118" s="22" t="s">
        <v>860</v>
      </c>
      <c r="P118" s="12"/>
      <c r="Q118" s="11"/>
      <c r="R118" s="15">
        <f t="shared" si="10"/>
        <v>12.5</v>
      </c>
      <c r="S118" s="15">
        <f t="shared" si="11"/>
        <v>25</v>
      </c>
      <c r="T118" s="16">
        <f t="shared" si="12"/>
        <v>25</v>
      </c>
    </row>
    <row r="119" spans="1:20" ht="16.5" customHeight="1" x14ac:dyDescent="0.25">
      <c r="A119" s="14">
        <v>12.5</v>
      </c>
      <c r="B119" s="14">
        <v>25</v>
      </c>
      <c r="C119" s="14">
        <v>25</v>
      </c>
      <c r="D119" s="14">
        <f t="shared" si="7"/>
        <v>19.95</v>
      </c>
      <c r="E119" s="14">
        <f t="shared" si="8"/>
        <v>17.95</v>
      </c>
      <c r="F119" s="14">
        <f t="shared" si="9"/>
        <v>14.95</v>
      </c>
      <c r="G119" s="14" t="s">
        <v>20</v>
      </c>
      <c r="I119" s="37" t="s">
        <v>1238</v>
      </c>
      <c r="J119" s="32" t="s">
        <v>877</v>
      </c>
      <c r="K119" s="32" t="s">
        <v>877</v>
      </c>
      <c r="L119" s="32" t="s">
        <v>1606</v>
      </c>
      <c r="M119" s="32" t="s">
        <v>998</v>
      </c>
      <c r="N119" s="32" t="s">
        <v>2130</v>
      </c>
      <c r="O119" s="22" t="s">
        <v>860</v>
      </c>
      <c r="P119" s="12"/>
      <c r="Q119" s="11"/>
      <c r="R119" s="15">
        <f t="shared" si="10"/>
        <v>12.5</v>
      </c>
      <c r="S119" s="15">
        <f t="shared" si="11"/>
        <v>25</v>
      </c>
      <c r="T119" s="16">
        <f t="shared" si="12"/>
        <v>25</v>
      </c>
    </row>
    <row r="120" spans="1:20" ht="16.5" customHeight="1" x14ac:dyDescent="0.25">
      <c r="A120" s="14">
        <v>12.5</v>
      </c>
      <c r="B120" s="14">
        <v>25</v>
      </c>
      <c r="C120" s="14">
        <v>25</v>
      </c>
      <c r="D120" s="14">
        <f t="shared" si="7"/>
        <v>19.95</v>
      </c>
      <c r="E120" s="14">
        <f t="shared" si="8"/>
        <v>17.95</v>
      </c>
      <c r="F120" s="14">
        <f t="shared" si="9"/>
        <v>14.95</v>
      </c>
      <c r="G120" s="14" t="s">
        <v>20</v>
      </c>
      <c r="I120" s="37" t="s">
        <v>1238</v>
      </c>
      <c r="J120" s="32" t="s">
        <v>877</v>
      </c>
      <c r="K120" s="32" t="s">
        <v>877</v>
      </c>
      <c r="L120" s="32" t="s">
        <v>1606</v>
      </c>
      <c r="M120" s="32" t="s">
        <v>999</v>
      </c>
      <c r="N120" s="32" t="s">
        <v>2131</v>
      </c>
      <c r="O120" s="22" t="s">
        <v>860</v>
      </c>
      <c r="P120" s="12"/>
      <c r="Q120" s="11"/>
      <c r="R120" s="15">
        <f t="shared" si="10"/>
        <v>12.5</v>
      </c>
      <c r="S120" s="15">
        <f t="shared" si="11"/>
        <v>25</v>
      </c>
      <c r="T120" s="16">
        <f t="shared" si="12"/>
        <v>25</v>
      </c>
    </row>
    <row r="121" spans="1:20" ht="16.5" customHeight="1" x14ac:dyDescent="0.25">
      <c r="A121" s="14">
        <v>12.5</v>
      </c>
      <c r="B121" s="14">
        <v>25</v>
      </c>
      <c r="C121" s="14">
        <v>25</v>
      </c>
      <c r="D121" s="14">
        <f t="shared" si="7"/>
        <v>19.95</v>
      </c>
      <c r="E121" s="14">
        <f t="shared" si="8"/>
        <v>17.95</v>
      </c>
      <c r="F121" s="14">
        <f t="shared" si="9"/>
        <v>14.95</v>
      </c>
      <c r="G121" s="14" t="s">
        <v>20</v>
      </c>
      <c r="I121" s="37" t="s">
        <v>1238</v>
      </c>
      <c r="J121" s="32" t="s">
        <v>877</v>
      </c>
      <c r="K121" s="32" t="s">
        <v>877</v>
      </c>
      <c r="L121" s="32" t="s">
        <v>1606</v>
      </c>
      <c r="M121" s="32" t="s">
        <v>1000</v>
      </c>
      <c r="N121" s="32" t="s">
        <v>2132</v>
      </c>
      <c r="O121" s="22" t="s">
        <v>860</v>
      </c>
      <c r="P121" s="12"/>
      <c r="Q121" s="11"/>
      <c r="R121" s="15">
        <f t="shared" si="10"/>
        <v>12.5</v>
      </c>
      <c r="S121" s="15">
        <f t="shared" si="11"/>
        <v>25</v>
      </c>
      <c r="T121" s="16">
        <f t="shared" si="12"/>
        <v>25</v>
      </c>
    </row>
    <row r="122" spans="1:20" ht="16.5" customHeight="1" x14ac:dyDescent="0.25">
      <c r="A122" s="14">
        <v>10</v>
      </c>
      <c r="B122" s="14">
        <v>20</v>
      </c>
      <c r="C122" s="14">
        <v>20</v>
      </c>
      <c r="D122" s="14">
        <f t="shared" si="7"/>
        <v>15.95</v>
      </c>
      <c r="E122" s="14">
        <f t="shared" si="8"/>
        <v>13.95</v>
      </c>
      <c r="F122" s="14">
        <f t="shared" si="9"/>
        <v>11.95</v>
      </c>
      <c r="G122" s="14" t="s">
        <v>20</v>
      </c>
      <c r="I122" s="37" t="s">
        <v>1238</v>
      </c>
      <c r="J122" s="32" t="s">
        <v>877</v>
      </c>
      <c r="K122" s="32" t="s">
        <v>877</v>
      </c>
      <c r="L122" s="32" t="s">
        <v>1606</v>
      </c>
      <c r="M122" s="32" t="s">
        <v>1008</v>
      </c>
      <c r="N122" s="32" t="s">
        <v>2133</v>
      </c>
      <c r="O122" s="22" t="s">
        <v>1009</v>
      </c>
      <c r="P122" s="12"/>
      <c r="Q122" s="11"/>
      <c r="R122" s="15">
        <f t="shared" si="10"/>
        <v>10</v>
      </c>
      <c r="S122" s="15">
        <f t="shared" si="11"/>
        <v>20</v>
      </c>
      <c r="T122" s="16">
        <f t="shared" si="12"/>
        <v>20</v>
      </c>
    </row>
    <row r="123" spans="1:20" ht="16.5" customHeight="1" x14ac:dyDescent="0.25">
      <c r="A123" s="14">
        <v>10</v>
      </c>
      <c r="B123" s="14">
        <v>20</v>
      </c>
      <c r="C123" s="14">
        <v>20</v>
      </c>
      <c r="D123" s="14">
        <f t="shared" si="7"/>
        <v>15.95</v>
      </c>
      <c r="E123" s="14">
        <f t="shared" si="8"/>
        <v>13.95</v>
      </c>
      <c r="F123" s="14">
        <f t="shared" si="9"/>
        <v>11.95</v>
      </c>
      <c r="G123" s="14" t="s">
        <v>20</v>
      </c>
      <c r="I123" s="37" t="s">
        <v>1238</v>
      </c>
      <c r="J123" s="32" t="s">
        <v>877</v>
      </c>
      <c r="K123" s="32" t="s">
        <v>877</v>
      </c>
      <c r="L123" s="32" t="s">
        <v>1606</v>
      </c>
      <c r="M123" s="32" t="s">
        <v>1010</v>
      </c>
      <c r="N123" s="32" t="s">
        <v>2134</v>
      </c>
      <c r="O123" s="22" t="s">
        <v>1009</v>
      </c>
      <c r="P123" s="12"/>
      <c r="Q123" s="11"/>
      <c r="R123" s="15">
        <f t="shared" si="10"/>
        <v>10</v>
      </c>
      <c r="S123" s="15">
        <f t="shared" si="11"/>
        <v>20</v>
      </c>
      <c r="T123" s="16">
        <f t="shared" si="12"/>
        <v>20</v>
      </c>
    </row>
    <row r="124" spans="1:20" ht="16.5" customHeight="1" x14ac:dyDescent="0.25">
      <c r="A124" s="14">
        <v>10</v>
      </c>
      <c r="B124" s="14">
        <v>20</v>
      </c>
      <c r="C124" s="14">
        <v>20</v>
      </c>
      <c r="D124" s="14">
        <f t="shared" si="7"/>
        <v>15.95</v>
      </c>
      <c r="E124" s="14">
        <f t="shared" si="8"/>
        <v>13.95</v>
      </c>
      <c r="F124" s="14">
        <f t="shared" si="9"/>
        <v>11.95</v>
      </c>
      <c r="G124" s="14" t="s">
        <v>20</v>
      </c>
      <c r="I124" s="37" t="s">
        <v>1238</v>
      </c>
      <c r="J124" s="32" t="s">
        <v>877</v>
      </c>
      <c r="K124" s="32" t="s">
        <v>877</v>
      </c>
      <c r="L124" s="32" t="s">
        <v>1606</v>
      </c>
      <c r="M124" s="32" t="s">
        <v>1011</v>
      </c>
      <c r="N124" s="32" t="s">
        <v>2135</v>
      </c>
      <c r="O124" s="22" t="s">
        <v>1009</v>
      </c>
      <c r="P124" s="12"/>
      <c r="Q124" s="11"/>
      <c r="R124" s="15">
        <f t="shared" si="10"/>
        <v>10</v>
      </c>
      <c r="S124" s="15">
        <f t="shared" si="11"/>
        <v>20</v>
      </c>
      <c r="T124" s="16">
        <f t="shared" si="12"/>
        <v>20</v>
      </c>
    </row>
    <row r="125" spans="1:20" ht="16.5" customHeight="1" x14ac:dyDescent="0.25">
      <c r="A125" s="14">
        <v>10</v>
      </c>
      <c r="B125" s="14">
        <v>20</v>
      </c>
      <c r="C125" s="14">
        <v>20</v>
      </c>
      <c r="D125" s="14">
        <f t="shared" si="7"/>
        <v>15.95</v>
      </c>
      <c r="E125" s="14">
        <f t="shared" si="8"/>
        <v>13.95</v>
      </c>
      <c r="F125" s="14">
        <f t="shared" si="9"/>
        <v>11.95</v>
      </c>
      <c r="G125" s="14" t="s">
        <v>20</v>
      </c>
      <c r="I125" s="37" t="s">
        <v>1238</v>
      </c>
      <c r="J125" s="33" t="s">
        <v>877</v>
      </c>
      <c r="K125" s="33" t="s">
        <v>877</v>
      </c>
      <c r="L125" s="33" t="s">
        <v>1606</v>
      </c>
      <c r="M125" s="33" t="s">
        <v>1012</v>
      </c>
      <c r="N125" s="33" t="s">
        <v>2136</v>
      </c>
      <c r="O125" s="22" t="s">
        <v>1009</v>
      </c>
      <c r="P125" s="12"/>
      <c r="Q125" s="11"/>
      <c r="R125" s="15">
        <f t="shared" si="10"/>
        <v>10</v>
      </c>
      <c r="S125" s="15">
        <f t="shared" si="11"/>
        <v>20</v>
      </c>
      <c r="T125" s="16">
        <f t="shared" si="12"/>
        <v>20</v>
      </c>
    </row>
    <row r="126" spans="1:20" ht="16.5" customHeight="1" x14ac:dyDescent="0.25"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</row>
  </sheetData>
  <sheetProtection algorithmName="SHA-512" hashValue="7A8VcHsZPf2oMe3Tst0IldwTMusVP7uZ8q+l70y1Oj/IVtXzl4Ipqk1cRSxZ2Pirv/g8+tIHUq2NKOO+kSmMiA==" saltValue="FORyMtwz+H4y2nTQTvSkLQ==" spinCount="100000" sheet="1" autoFilter="0"/>
  <autoFilter ref="I8:T8" xr:uid="{4F0D9519-11F1-46AF-BF5C-30E39612BA2E}">
    <filterColumn colId="6" showButton="0"/>
    <filterColumn colId="7" showButton="0"/>
  </autoFilter>
  <sortState xmlns:xlrd2="http://schemas.microsoft.com/office/spreadsheetml/2017/richdata2" ref="A9:T41">
    <sortCondition descending="1" ref="A9:A41"/>
  </sortState>
  <mergeCells count="5">
    <mergeCell ref="M2:N2"/>
    <mergeCell ref="N4:T4"/>
    <mergeCell ref="N7:T7"/>
    <mergeCell ref="O8:Q8"/>
    <mergeCell ref="I5:O6"/>
  </mergeCells>
  <conditionalFormatting sqref="M3">
    <cfRule type="duplicateValues" dxfId="4" priority="1"/>
  </conditionalFormatting>
  <conditionalFormatting sqref="M126:M1048576 M1:M2 M7:M8 M4">
    <cfRule type="duplicateValues" dxfId="3" priority="2"/>
  </conditionalFormatting>
  <printOptions horizontalCentered="1"/>
  <pageMargins left="0.2" right="0.2" top="0.5" bottom="0.25" header="0.3" footer="0.3"/>
  <pageSetup scale="66" fitToHeight="0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Option Button 1">
              <controlPr defaultSize="0" autoFill="0" autoLine="0" autoPict="0">
                <anchor moveWithCells="1">
                  <from>
                    <xdr:col>15</xdr:col>
                    <xdr:colOff>266700</xdr:colOff>
                    <xdr:row>5</xdr:row>
                    <xdr:rowOff>0</xdr:rowOff>
                  </from>
                  <to>
                    <xdr:col>15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Option Button 2">
              <controlPr defaultSize="0" autoFill="0" autoLine="0" autoPict="0">
                <anchor moveWithCells="1">
                  <from>
                    <xdr:col>16</xdr:col>
                    <xdr:colOff>266700</xdr:colOff>
                    <xdr:row>5</xdr:row>
                    <xdr:rowOff>0</xdr:rowOff>
                  </from>
                  <to>
                    <xdr:col>16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Option Button 3">
              <controlPr defaultSize="0" autoFill="0" autoLine="0" autoPict="0">
                <anchor moveWithCells="1">
                  <from>
                    <xdr:col>17</xdr:col>
                    <xdr:colOff>266700</xdr:colOff>
                    <xdr:row>5</xdr:row>
                    <xdr:rowOff>0</xdr:rowOff>
                  </from>
                  <to>
                    <xdr:col>17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Option Button 4">
              <controlPr defaultSize="0" autoFill="0" autoLine="0" autoPict="0">
                <anchor moveWithCells="1">
                  <from>
                    <xdr:col>18</xdr:col>
                    <xdr:colOff>257175</xdr:colOff>
                    <xdr:row>5</xdr:row>
                    <xdr:rowOff>0</xdr:rowOff>
                  </from>
                  <to>
                    <xdr:col>18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Option Button 5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0</xdr:rowOff>
                  </from>
                  <to>
                    <xdr:col>19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7ADC-357C-4D3E-BD7F-30CA0706D416}">
  <sheetPr>
    <outlinePr showOutlineSymbols="0"/>
    <pageSetUpPr autoPageBreaks="0" fitToPage="1"/>
  </sheetPr>
  <dimension ref="A1:T94"/>
  <sheetViews>
    <sheetView showGridLines="0" showRowColHeaders="0" showZeros="0" showOutlineSymbols="0" topLeftCell="H2" zoomScaleNormal="100" workbookViewId="0">
      <pane ySplit="7" topLeftCell="A9" activePane="bottomLeft" state="frozen"/>
      <selection pane="bottomLeft"/>
    </sheetView>
  </sheetViews>
  <sheetFormatPr defaultColWidth="9.140625" defaultRowHeight="16.5" customHeight="1" x14ac:dyDescent="0.25"/>
  <cols>
    <col min="1" max="7" width="9.140625" style="1" hidden="1" customWidth="1"/>
    <col min="8" max="8" width="1.42578125" style="1" customWidth="1"/>
    <col min="9" max="9" width="8.5703125" style="1" customWidth="1"/>
    <col min="10" max="10" width="19.28515625" style="1" customWidth="1"/>
    <col min="11" max="11" width="20.7109375" style="1" customWidth="1"/>
    <col min="12" max="12" width="17.85546875" style="1" customWidth="1"/>
    <col min="13" max="13" width="12.85546875" style="1" customWidth="1"/>
    <col min="14" max="14" width="55.7109375" style="1" customWidth="1"/>
    <col min="15" max="15" width="15.7109375" style="1" customWidth="1"/>
    <col min="16" max="20" width="10.7109375" style="1" customWidth="1"/>
    <col min="21" max="16384" width="9.140625" style="1"/>
  </cols>
  <sheetData>
    <row r="1" spans="1:20" ht="16.5" hidden="1" customHeight="1" x14ac:dyDescent="0.25">
      <c r="A1" s="14"/>
    </row>
    <row r="2" spans="1:20" ht="7.5" customHeight="1" x14ac:dyDescent="0.25">
      <c r="J2" s="24"/>
      <c r="K2" s="24"/>
      <c r="L2" s="24"/>
      <c r="M2" s="68"/>
      <c r="N2" s="68"/>
      <c r="O2" s="24"/>
      <c r="P2" s="24"/>
      <c r="Q2" s="24"/>
      <c r="R2" s="24"/>
      <c r="S2" s="24"/>
      <c r="T2" s="24"/>
    </row>
    <row r="3" spans="1:20" ht="30" customHeight="1" x14ac:dyDescent="0.25">
      <c r="C3"/>
      <c r="I3" s="2"/>
      <c r="J3" s="26" t="s">
        <v>1240</v>
      </c>
      <c r="K3" s="3"/>
      <c r="L3" s="3"/>
      <c r="M3" s="4"/>
      <c r="N3" s="4"/>
      <c r="O3" s="25" t="s">
        <v>19</v>
      </c>
      <c r="P3" s="25"/>
      <c r="Q3" s="25"/>
      <c r="R3" s="25"/>
      <c r="S3" s="25"/>
      <c r="T3" s="27"/>
    </row>
    <row r="4" spans="1:20" s="5" customFormat="1" ht="22.5" customHeight="1" x14ac:dyDescent="0.25">
      <c r="I4" s="28" t="s">
        <v>0</v>
      </c>
      <c r="J4" s="29"/>
      <c r="K4" s="29"/>
      <c r="L4" s="29"/>
      <c r="M4" s="29"/>
      <c r="N4" s="73" t="str">
        <f>IF(QUANTUM=1,A6,IF(QUANTUM=2,B6,IF(QUANTUM=3,C6,IF(QUANTUM=4,D6,IF(QUANTUM=5,E6)))))</f>
        <v xml:space="preserve">EFFECTIVE BEFORE MARCH-01-2026 </v>
      </c>
      <c r="O4" s="73"/>
      <c r="P4" s="73"/>
      <c r="Q4" s="73"/>
      <c r="R4" s="73"/>
      <c r="S4" s="73"/>
      <c r="T4" s="74"/>
    </row>
    <row r="5" spans="1:20" ht="18.75" customHeight="1" x14ac:dyDescent="0.25">
      <c r="A5" s="8">
        <v>1</v>
      </c>
      <c r="I5" s="75" t="s">
        <v>28</v>
      </c>
      <c r="J5" s="76"/>
      <c r="K5" s="76"/>
      <c r="L5" s="76"/>
      <c r="M5" s="76"/>
      <c r="N5" s="76"/>
      <c r="O5" s="77"/>
      <c r="P5" s="6" t="s">
        <v>1</v>
      </c>
      <c r="Q5" s="6" t="s">
        <v>2</v>
      </c>
      <c r="R5" s="6" t="s">
        <v>3</v>
      </c>
      <c r="S5" s="6" t="s">
        <v>4</v>
      </c>
      <c r="T5" s="7" t="s">
        <v>5</v>
      </c>
    </row>
    <row r="6" spans="1:20" ht="18.75" customHeight="1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G6" s="1" t="s">
        <v>19</v>
      </c>
      <c r="I6" s="78"/>
      <c r="J6" s="79"/>
      <c r="K6" s="79"/>
      <c r="L6" s="79"/>
      <c r="M6" s="79"/>
      <c r="N6" s="79"/>
      <c r="O6" s="80"/>
      <c r="P6" s="9"/>
      <c r="Q6" s="9"/>
      <c r="R6" s="9"/>
      <c r="S6" s="9"/>
      <c r="T6" s="10"/>
    </row>
    <row r="7" spans="1:20" ht="18" customHeight="1" x14ac:dyDescent="0.25">
      <c r="D7" s="23">
        <v>0.2</v>
      </c>
      <c r="E7" s="23">
        <v>0.3</v>
      </c>
      <c r="F7" s="23">
        <v>0.4</v>
      </c>
      <c r="N7" s="69"/>
      <c r="O7" s="69"/>
      <c r="P7" s="69"/>
      <c r="Q7" s="69"/>
      <c r="R7" s="69"/>
      <c r="S7" s="69"/>
      <c r="T7" s="69"/>
    </row>
    <row r="8" spans="1:20" ht="16.5" customHeight="1" x14ac:dyDescent="0.25">
      <c r="A8" s="14" t="s">
        <v>11</v>
      </c>
      <c r="B8" s="14" t="s">
        <v>12</v>
      </c>
      <c r="C8" s="14" t="s">
        <v>13</v>
      </c>
      <c r="D8" s="14" t="s">
        <v>15</v>
      </c>
      <c r="E8" s="14" t="s">
        <v>16</v>
      </c>
      <c r="F8" s="14" t="s">
        <v>17</v>
      </c>
      <c r="G8" s="14" t="s">
        <v>18</v>
      </c>
      <c r="I8" s="17" t="s">
        <v>22</v>
      </c>
      <c r="J8" s="18" t="s">
        <v>6</v>
      </c>
      <c r="K8" s="19" t="s">
        <v>7</v>
      </c>
      <c r="L8" s="19" t="s">
        <v>14</v>
      </c>
      <c r="M8" s="19" t="s">
        <v>8</v>
      </c>
      <c r="N8" s="19" t="s">
        <v>9</v>
      </c>
      <c r="O8" s="70" t="s">
        <v>10</v>
      </c>
      <c r="P8" s="71"/>
      <c r="Q8" s="72"/>
      <c r="R8" s="20" t="s">
        <v>11</v>
      </c>
      <c r="S8" s="20" t="s">
        <v>12</v>
      </c>
      <c r="T8" s="21" t="s">
        <v>13</v>
      </c>
    </row>
    <row r="9" spans="1:20" ht="16.5" customHeight="1" x14ac:dyDescent="0.25">
      <c r="A9" s="41">
        <v>524</v>
      </c>
      <c r="B9" s="41">
        <v>975</v>
      </c>
      <c r="C9" s="41">
        <v>799.95</v>
      </c>
      <c r="D9" s="14">
        <f t="shared" ref="D9:D40" si="0">CEILING((C9*0.8),1)-0.05</f>
        <v>639.95000000000005</v>
      </c>
      <c r="E9" s="14">
        <f t="shared" ref="E9:E40" si="1">CEILING((C9*0.7),1)-0.05</f>
        <v>559.95000000000005</v>
      </c>
      <c r="F9" s="14">
        <f t="shared" ref="F9:F40" si="2">CEILING((C9*0.6),1)-0.05</f>
        <v>479.95</v>
      </c>
      <c r="G9" s="14" t="s">
        <v>20</v>
      </c>
      <c r="I9" s="37" t="s">
        <v>1238</v>
      </c>
      <c r="J9" s="31" t="s">
        <v>72</v>
      </c>
      <c r="K9" s="31" t="s">
        <v>1591</v>
      </c>
      <c r="L9" s="31" t="s">
        <v>1134</v>
      </c>
      <c r="M9" s="31" t="s">
        <v>29</v>
      </c>
      <c r="N9" s="31" t="s">
        <v>2138</v>
      </c>
      <c r="O9" s="45" t="s">
        <v>30</v>
      </c>
      <c r="P9" s="12"/>
      <c r="Q9" s="11"/>
      <c r="R9" s="15">
        <f t="shared" ref="R9:R40" si="3">A9</f>
        <v>524</v>
      </c>
      <c r="S9" s="15">
        <f t="shared" ref="S9:S40" si="4">B9</f>
        <v>975</v>
      </c>
      <c r="T9" s="16">
        <f t="shared" ref="T9:T40" si="5">IF(QUANTUM=1,C9,IF(QUANTUM=2,D9,IF(QUANTUM=3,E9,IF(QUANTUM=4,F9,IF(QUANTUM=5,G9)))))</f>
        <v>799.95</v>
      </c>
    </row>
    <row r="10" spans="1:20" ht="16.5" customHeight="1" x14ac:dyDescent="0.25">
      <c r="A10" s="41">
        <v>524</v>
      </c>
      <c r="B10" s="41">
        <v>975</v>
      </c>
      <c r="C10" s="41">
        <v>799.95</v>
      </c>
      <c r="D10" s="14">
        <f t="shared" si="0"/>
        <v>639.95000000000005</v>
      </c>
      <c r="E10" s="14">
        <f t="shared" si="1"/>
        <v>559.95000000000005</v>
      </c>
      <c r="F10" s="14">
        <f t="shared" si="2"/>
        <v>479.95</v>
      </c>
      <c r="G10" s="14" t="s">
        <v>20</v>
      </c>
      <c r="I10" s="37" t="s">
        <v>1238</v>
      </c>
      <c r="J10" s="32" t="s">
        <v>72</v>
      </c>
      <c r="K10" s="32" t="s">
        <v>1591</v>
      </c>
      <c r="L10" s="32" t="s">
        <v>1134</v>
      </c>
      <c r="M10" s="32" t="s">
        <v>31</v>
      </c>
      <c r="N10" s="32" t="s">
        <v>2139</v>
      </c>
      <c r="O10" s="46" t="s">
        <v>32</v>
      </c>
      <c r="P10" s="12"/>
      <c r="Q10" s="11"/>
      <c r="R10" s="15">
        <f t="shared" si="3"/>
        <v>524</v>
      </c>
      <c r="S10" s="15">
        <f t="shared" si="4"/>
        <v>975</v>
      </c>
      <c r="T10" s="16">
        <f t="shared" si="5"/>
        <v>799.95</v>
      </c>
    </row>
    <row r="11" spans="1:20" ht="16.5" customHeight="1" x14ac:dyDescent="0.25">
      <c r="A11" s="41">
        <v>492</v>
      </c>
      <c r="B11" s="41">
        <v>900</v>
      </c>
      <c r="C11" s="41">
        <v>749.95</v>
      </c>
      <c r="D11" s="14">
        <f t="shared" si="0"/>
        <v>599.95000000000005</v>
      </c>
      <c r="E11" s="14">
        <f t="shared" si="1"/>
        <v>524.95000000000005</v>
      </c>
      <c r="F11" s="14">
        <f t="shared" si="2"/>
        <v>449.95</v>
      </c>
      <c r="G11" s="14" t="s">
        <v>20</v>
      </c>
      <c r="I11" s="37" t="s">
        <v>1238</v>
      </c>
      <c r="J11" s="32" t="s">
        <v>72</v>
      </c>
      <c r="K11" s="32" t="s">
        <v>1591</v>
      </c>
      <c r="L11" s="32" t="s">
        <v>1134</v>
      </c>
      <c r="M11" s="32" t="s">
        <v>33</v>
      </c>
      <c r="N11" s="32" t="s">
        <v>2140</v>
      </c>
      <c r="O11" s="46" t="s">
        <v>34</v>
      </c>
      <c r="P11" s="12"/>
      <c r="Q11" s="11"/>
      <c r="R11" s="15">
        <f t="shared" si="3"/>
        <v>492</v>
      </c>
      <c r="S11" s="15">
        <f t="shared" si="4"/>
        <v>900</v>
      </c>
      <c r="T11" s="16">
        <f t="shared" si="5"/>
        <v>749.95</v>
      </c>
    </row>
    <row r="12" spans="1:20" ht="16.5" customHeight="1" x14ac:dyDescent="0.25">
      <c r="A12" s="41">
        <v>524</v>
      </c>
      <c r="B12" s="41">
        <v>975</v>
      </c>
      <c r="C12" s="41">
        <v>799.95</v>
      </c>
      <c r="D12" s="14">
        <f t="shared" si="0"/>
        <v>639.95000000000005</v>
      </c>
      <c r="E12" s="14">
        <f t="shared" si="1"/>
        <v>559.95000000000005</v>
      </c>
      <c r="F12" s="14">
        <f t="shared" si="2"/>
        <v>479.95</v>
      </c>
      <c r="G12" s="14" t="s">
        <v>20</v>
      </c>
      <c r="I12" s="37" t="s">
        <v>1238</v>
      </c>
      <c r="J12" s="32" t="s">
        <v>72</v>
      </c>
      <c r="K12" s="32" t="s">
        <v>1592</v>
      </c>
      <c r="L12" s="32" t="s">
        <v>1134</v>
      </c>
      <c r="M12" s="32" t="s">
        <v>35</v>
      </c>
      <c r="N12" s="32" t="s">
        <v>2141</v>
      </c>
      <c r="O12" s="46" t="s">
        <v>36</v>
      </c>
      <c r="P12" s="12"/>
      <c r="Q12" s="11"/>
      <c r="R12" s="15">
        <f t="shared" si="3"/>
        <v>524</v>
      </c>
      <c r="S12" s="15">
        <f t="shared" si="4"/>
        <v>975</v>
      </c>
      <c r="T12" s="16">
        <f t="shared" si="5"/>
        <v>799.95</v>
      </c>
    </row>
    <row r="13" spans="1:20" ht="16.5" customHeight="1" x14ac:dyDescent="0.25">
      <c r="A13" s="41">
        <v>524</v>
      </c>
      <c r="B13" s="41">
        <v>975</v>
      </c>
      <c r="C13" s="41">
        <v>799.95</v>
      </c>
      <c r="D13" s="14">
        <f t="shared" si="0"/>
        <v>639.95000000000005</v>
      </c>
      <c r="E13" s="14">
        <f t="shared" si="1"/>
        <v>559.95000000000005</v>
      </c>
      <c r="F13" s="14">
        <f t="shared" si="2"/>
        <v>479.95</v>
      </c>
      <c r="G13" s="14" t="s">
        <v>20</v>
      </c>
      <c r="I13" s="37" t="s">
        <v>1238</v>
      </c>
      <c r="J13" s="32" t="s">
        <v>72</v>
      </c>
      <c r="K13" s="32" t="s">
        <v>1592</v>
      </c>
      <c r="L13" s="32" t="s">
        <v>1134</v>
      </c>
      <c r="M13" s="32" t="s">
        <v>37</v>
      </c>
      <c r="N13" s="32" t="s">
        <v>2142</v>
      </c>
      <c r="O13" s="46" t="s">
        <v>38</v>
      </c>
      <c r="P13" s="12"/>
      <c r="Q13" s="11"/>
      <c r="R13" s="15">
        <f t="shared" si="3"/>
        <v>524</v>
      </c>
      <c r="S13" s="15">
        <f t="shared" si="4"/>
        <v>975</v>
      </c>
      <c r="T13" s="16">
        <f t="shared" si="5"/>
        <v>799.95</v>
      </c>
    </row>
    <row r="14" spans="1:20" ht="16.5" customHeight="1" x14ac:dyDescent="0.25">
      <c r="A14" s="41">
        <v>524</v>
      </c>
      <c r="B14" s="41">
        <v>975</v>
      </c>
      <c r="C14" s="41">
        <v>799.95</v>
      </c>
      <c r="D14" s="14">
        <f t="shared" si="0"/>
        <v>639.95000000000005</v>
      </c>
      <c r="E14" s="14">
        <f t="shared" si="1"/>
        <v>559.95000000000005</v>
      </c>
      <c r="F14" s="14">
        <f t="shared" si="2"/>
        <v>479.95</v>
      </c>
      <c r="G14" s="14" t="s">
        <v>20</v>
      </c>
      <c r="I14" s="37" t="s">
        <v>1238</v>
      </c>
      <c r="J14" s="32" t="s">
        <v>72</v>
      </c>
      <c r="K14" s="32" t="s">
        <v>1592</v>
      </c>
      <c r="L14" s="32" t="s">
        <v>1134</v>
      </c>
      <c r="M14" s="32" t="s">
        <v>39</v>
      </c>
      <c r="N14" s="32" t="s">
        <v>2143</v>
      </c>
      <c r="O14" s="46" t="s">
        <v>40</v>
      </c>
      <c r="P14" s="12"/>
      <c r="Q14" s="11"/>
      <c r="R14" s="15">
        <f t="shared" si="3"/>
        <v>524</v>
      </c>
      <c r="S14" s="15">
        <f t="shared" si="4"/>
        <v>975</v>
      </c>
      <c r="T14" s="16">
        <f t="shared" si="5"/>
        <v>799.95</v>
      </c>
    </row>
    <row r="15" spans="1:20" ht="16.5" customHeight="1" x14ac:dyDescent="0.25">
      <c r="A15" s="41">
        <v>595</v>
      </c>
      <c r="B15" s="41">
        <v>1100</v>
      </c>
      <c r="C15" s="41">
        <v>899.95</v>
      </c>
      <c r="D15" s="14">
        <f t="shared" si="0"/>
        <v>719.95</v>
      </c>
      <c r="E15" s="14">
        <f t="shared" si="1"/>
        <v>629.95000000000005</v>
      </c>
      <c r="F15" s="14">
        <f t="shared" si="2"/>
        <v>539.95000000000005</v>
      </c>
      <c r="G15" s="14" t="s">
        <v>20</v>
      </c>
      <c r="I15" s="37" t="s">
        <v>1238</v>
      </c>
      <c r="J15" s="32" t="s">
        <v>72</v>
      </c>
      <c r="K15" s="32" t="s">
        <v>1593</v>
      </c>
      <c r="L15" s="32" t="s">
        <v>1134</v>
      </c>
      <c r="M15" s="32" t="s">
        <v>41</v>
      </c>
      <c r="N15" s="32" t="s">
        <v>2144</v>
      </c>
      <c r="O15" s="46" t="s">
        <v>42</v>
      </c>
      <c r="P15" s="12"/>
      <c r="Q15" s="11"/>
      <c r="R15" s="15">
        <f t="shared" si="3"/>
        <v>595</v>
      </c>
      <c r="S15" s="15">
        <f t="shared" si="4"/>
        <v>1100</v>
      </c>
      <c r="T15" s="16">
        <f t="shared" si="5"/>
        <v>899.95</v>
      </c>
    </row>
    <row r="16" spans="1:20" ht="16.5" customHeight="1" x14ac:dyDescent="0.25">
      <c r="A16" s="41">
        <v>595</v>
      </c>
      <c r="B16" s="41">
        <v>1100</v>
      </c>
      <c r="C16" s="41">
        <v>899.95</v>
      </c>
      <c r="D16" s="14">
        <f t="shared" si="0"/>
        <v>719.95</v>
      </c>
      <c r="E16" s="14">
        <f t="shared" si="1"/>
        <v>629.95000000000005</v>
      </c>
      <c r="F16" s="14">
        <f t="shared" si="2"/>
        <v>539.95000000000005</v>
      </c>
      <c r="G16" s="14" t="s">
        <v>20</v>
      </c>
      <c r="I16" s="37" t="s">
        <v>1238</v>
      </c>
      <c r="J16" s="32" t="s">
        <v>72</v>
      </c>
      <c r="K16" s="32" t="s">
        <v>1593</v>
      </c>
      <c r="L16" s="32" t="s">
        <v>1134</v>
      </c>
      <c r="M16" s="32" t="s">
        <v>43</v>
      </c>
      <c r="N16" s="32" t="s">
        <v>2145</v>
      </c>
      <c r="O16" s="46" t="s">
        <v>44</v>
      </c>
      <c r="P16" s="12"/>
      <c r="Q16" s="11"/>
      <c r="R16" s="15">
        <f t="shared" si="3"/>
        <v>595</v>
      </c>
      <c r="S16" s="15">
        <f t="shared" si="4"/>
        <v>1100</v>
      </c>
      <c r="T16" s="16">
        <f t="shared" si="5"/>
        <v>899.95</v>
      </c>
    </row>
    <row r="17" spans="1:20" ht="16.5" customHeight="1" x14ac:dyDescent="0.25">
      <c r="A17" s="41">
        <v>527</v>
      </c>
      <c r="B17" s="41">
        <v>975</v>
      </c>
      <c r="C17" s="41">
        <v>799.95</v>
      </c>
      <c r="D17" s="14">
        <f t="shared" si="0"/>
        <v>639.95000000000005</v>
      </c>
      <c r="E17" s="14">
        <f t="shared" si="1"/>
        <v>559.95000000000005</v>
      </c>
      <c r="F17" s="14">
        <f t="shared" si="2"/>
        <v>479.95</v>
      </c>
      <c r="G17" s="14" t="s">
        <v>20</v>
      </c>
      <c r="I17" s="37" t="s">
        <v>1238</v>
      </c>
      <c r="J17" s="32" t="s">
        <v>72</v>
      </c>
      <c r="K17" s="32" t="s">
        <v>1594</v>
      </c>
      <c r="L17" s="32" t="s">
        <v>1134</v>
      </c>
      <c r="M17" s="32" t="s">
        <v>45</v>
      </c>
      <c r="N17" s="32" t="s">
        <v>2146</v>
      </c>
      <c r="O17" s="46" t="s">
        <v>46</v>
      </c>
      <c r="P17" s="12"/>
      <c r="Q17" s="11"/>
      <c r="R17" s="15">
        <f t="shared" si="3"/>
        <v>527</v>
      </c>
      <c r="S17" s="15">
        <f t="shared" si="4"/>
        <v>975</v>
      </c>
      <c r="T17" s="16">
        <f t="shared" si="5"/>
        <v>799.95</v>
      </c>
    </row>
    <row r="18" spans="1:20" ht="16.5" customHeight="1" x14ac:dyDescent="0.25">
      <c r="A18" s="41">
        <v>527</v>
      </c>
      <c r="B18" s="41">
        <v>975</v>
      </c>
      <c r="C18" s="41">
        <v>799.95</v>
      </c>
      <c r="D18" s="14">
        <f t="shared" si="0"/>
        <v>639.95000000000005</v>
      </c>
      <c r="E18" s="14">
        <f t="shared" si="1"/>
        <v>559.95000000000005</v>
      </c>
      <c r="F18" s="14">
        <f t="shared" si="2"/>
        <v>479.95</v>
      </c>
      <c r="G18" s="14" t="s">
        <v>20</v>
      </c>
      <c r="I18" s="37" t="s">
        <v>1238</v>
      </c>
      <c r="J18" s="32" t="s">
        <v>72</v>
      </c>
      <c r="K18" s="32" t="s">
        <v>1594</v>
      </c>
      <c r="L18" s="32" t="s">
        <v>1134</v>
      </c>
      <c r="M18" s="32" t="s">
        <v>47</v>
      </c>
      <c r="N18" s="32" t="s">
        <v>2147</v>
      </c>
      <c r="O18" s="46" t="s">
        <v>40</v>
      </c>
      <c r="P18" s="12"/>
      <c r="Q18" s="11"/>
      <c r="R18" s="15">
        <f t="shared" si="3"/>
        <v>527</v>
      </c>
      <c r="S18" s="15">
        <f t="shared" si="4"/>
        <v>975</v>
      </c>
      <c r="T18" s="16">
        <f t="shared" si="5"/>
        <v>799.95</v>
      </c>
    </row>
    <row r="19" spans="1:20" ht="16.5" customHeight="1" x14ac:dyDescent="0.25">
      <c r="A19" s="41">
        <v>527</v>
      </c>
      <c r="B19" s="41">
        <v>975</v>
      </c>
      <c r="C19" s="41">
        <v>799.95</v>
      </c>
      <c r="D19" s="14">
        <f t="shared" si="0"/>
        <v>639.95000000000005</v>
      </c>
      <c r="E19" s="14">
        <f t="shared" si="1"/>
        <v>559.95000000000005</v>
      </c>
      <c r="F19" s="14">
        <f t="shared" si="2"/>
        <v>479.95</v>
      </c>
      <c r="G19" s="14" t="s">
        <v>20</v>
      </c>
      <c r="I19" s="37" t="s">
        <v>1238</v>
      </c>
      <c r="J19" s="32" t="s">
        <v>72</v>
      </c>
      <c r="K19" s="32" t="s">
        <v>1594</v>
      </c>
      <c r="L19" s="32" t="s">
        <v>1134</v>
      </c>
      <c r="M19" s="32" t="s">
        <v>48</v>
      </c>
      <c r="N19" s="32" t="s">
        <v>2148</v>
      </c>
      <c r="O19" s="46" t="s">
        <v>49</v>
      </c>
      <c r="P19" s="12"/>
      <c r="Q19" s="11"/>
      <c r="R19" s="15">
        <f t="shared" si="3"/>
        <v>527</v>
      </c>
      <c r="S19" s="15">
        <f t="shared" si="4"/>
        <v>975</v>
      </c>
      <c r="T19" s="16">
        <f t="shared" si="5"/>
        <v>799.95</v>
      </c>
    </row>
    <row r="20" spans="1:20" ht="16.5" customHeight="1" x14ac:dyDescent="0.25">
      <c r="A20" s="41">
        <v>264</v>
      </c>
      <c r="B20" s="41">
        <v>480</v>
      </c>
      <c r="C20" s="41">
        <v>399.95</v>
      </c>
      <c r="D20" s="14">
        <f t="shared" si="0"/>
        <v>319.95</v>
      </c>
      <c r="E20" s="14">
        <f t="shared" si="1"/>
        <v>279.95</v>
      </c>
      <c r="F20" s="14">
        <f t="shared" si="2"/>
        <v>239.95</v>
      </c>
      <c r="G20" s="14" t="s">
        <v>20</v>
      </c>
      <c r="I20" s="37" t="s">
        <v>1238</v>
      </c>
      <c r="J20" s="32" t="s">
        <v>72</v>
      </c>
      <c r="K20" s="32" t="s">
        <v>1608</v>
      </c>
      <c r="L20" s="32" t="s">
        <v>1134</v>
      </c>
      <c r="M20" s="32" t="s">
        <v>50</v>
      </c>
      <c r="N20" s="32" t="s">
        <v>2149</v>
      </c>
      <c r="O20" s="46" t="s">
        <v>51</v>
      </c>
      <c r="P20" s="12"/>
      <c r="Q20" s="11"/>
      <c r="R20" s="15">
        <f t="shared" si="3"/>
        <v>264</v>
      </c>
      <c r="S20" s="15">
        <f t="shared" si="4"/>
        <v>480</v>
      </c>
      <c r="T20" s="16">
        <f t="shared" si="5"/>
        <v>399.95</v>
      </c>
    </row>
    <row r="21" spans="1:20" ht="16.5" customHeight="1" x14ac:dyDescent="0.25">
      <c r="A21" s="41">
        <v>264</v>
      </c>
      <c r="B21" s="41">
        <v>480</v>
      </c>
      <c r="C21" s="41">
        <v>399.95</v>
      </c>
      <c r="D21" s="14">
        <f t="shared" si="0"/>
        <v>319.95</v>
      </c>
      <c r="E21" s="14">
        <f t="shared" si="1"/>
        <v>279.95</v>
      </c>
      <c r="F21" s="14">
        <f t="shared" si="2"/>
        <v>239.95</v>
      </c>
      <c r="G21" s="14" t="s">
        <v>20</v>
      </c>
      <c r="I21" s="37" t="s">
        <v>1238</v>
      </c>
      <c r="J21" s="32" t="s">
        <v>72</v>
      </c>
      <c r="K21" s="32" t="s">
        <v>1608</v>
      </c>
      <c r="L21" s="32" t="s">
        <v>1134</v>
      </c>
      <c r="M21" s="32" t="s">
        <v>52</v>
      </c>
      <c r="N21" s="32" t="s">
        <v>2149</v>
      </c>
      <c r="O21" s="46" t="s">
        <v>53</v>
      </c>
      <c r="P21" s="12"/>
      <c r="Q21" s="11"/>
      <c r="R21" s="15">
        <f t="shared" si="3"/>
        <v>264</v>
      </c>
      <c r="S21" s="15">
        <f t="shared" si="4"/>
        <v>480</v>
      </c>
      <c r="T21" s="16">
        <f t="shared" si="5"/>
        <v>399.95</v>
      </c>
    </row>
    <row r="22" spans="1:20" ht="16.5" customHeight="1" x14ac:dyDescent="0.25">
      <c r="A22" s="41">
        <v>527</v>
      </c>
      <c r="B22" s="41">
        <v>975</v>
      </c>
      <c r="C22" s="41">
        <v>799.95</v>
      </c>
      <c r="D22" s="14">
        <f t="shared" si="0"/>
        <v>639.95000000000005</v>
      </c>
      <c r="E22" s="14">
        <f t="shared" si="1"/>
        <v>559.95000000000005</v>
      </c>
      <c r="F22" s="14">
        <f t="shared" si="2"/>
        <v>479.95</v>
      </c>
      <c r="G22" s="14" t="s">
        <v>20</v>
      </c>
      <c r="I22" s="37" t="s">
        <v>1238</v>
      </c>
      <c r="J22" s="32" t="s">
        <v>72</v>
      </c>
      <c r="K22" s="32" t="s">
        <v>1595</v>
      </c>
      <c r="L22" s="32" t="s">
        <v>1134</v>
      </c>
      <c r="M22" s="32" t="s">
        <v>54</v>
      </c>
      <c r="N22" s="32" t="s">
        <v>2150</v>
      </c>
      <c r="O22" s="46" t="s">
        <v>55</v>
      </c>
      <c r="P22" s="12"/>
      <c r="Q22" s="11"/>
      <c r="R22" s="15">
        <f t="shared" si="3"/>
        <v>527</v>
      </c>
      <c r="S22" s="15">
        <f t="shared" si="4"/>
        <v>975</v>
      </c>
      <c r="T22" s="16">
        <f t="shared" si="5"/>
        <v>799.95</v>
      </c>
    </row>
    <row r="23" spans="1:20" ht="16.5" customHeight="1" x14ac:dyDescent="0.25">
      <c r="A23" s="41">
        <v>527</v>
      </c>
      <c r="B23" s="41">
        <v>975</v>
      </c>
      <c r="C23" s="41">
        <v>799.95</v>
      </c>
      <c r="D23" s="14">
        <f t="shared" si="0"/>
        <v>639.95000000000005</v>
      </c>
      <c r="E23" s="14">
        <f t="shared" si="1"/>
        <v>559.95000000000005</v>
      </c>
      <c r="F23" s="14">
        <f t="shared" si="2"/>
        <v>479.95</v>
      </c>
      <c r="G23" s="14" t="s">
        <v>20</v>
      </c>
      <c r="I23" s="37" t="s">
        <v>1238</v>
      </c>
      <c r="J23" s="32" t="s">
        <v>72</v>
      </c>
      <c r="K23" s="32" t="s">
        <v>1595</v>
      </c>
      <c r="L23" s="32" t="s">
        <v>1134</v>
      </c>
      <c r="M23" s="32" t="s">
        <v>56</v>
      </c>
      <c r="N23" s="32" t="s">
        <v>2151</v>
      </c>
      <c r="O23" s="46" t="s">
        <v>57</v>
      </c>
      <c r="P23" s="12"/>
      <c r="Q23" s="11"/>
      <c r="R23" s="15">
        <f t="shared" si="3"/>
        <v>527</v>
      </c>
      <c r="S23" s="15">
        <f t="shared" si="4"/>
        <v>975</v>
      </c>
      <c r="T23" s="16">
        <f t="shared" si="5"/>
        <v>799.95</v>
      </c>
    </row>
    <row r="24" spans="1:20" ht="16.5" customHeight="1" x14ac:dyDescent="0.25">
      <c r="A24" s="41">
        <v>492</v>
      </c>
      <c r="B24" s="41">
        <v>900</v>
      </c>
      <c r="C24" s="41">
        <v>749.95</v>
      </c>
      <c r="D24" s="14">
        <f t="shared" si="0"/>
        <v>599.95000000000005</v>
      </c>
      <c r="E24" s="14">
        <f t="shared" si="1"/>
        <v>524.95000000000005</v>
      </c>
      <c r="F24" s="14">
        <f t="shared" si="2"/>
        <v>449.95</v>
      </c>
      <c r="G24" s="14" t="s">
        <v>20</v>
      </c>
      <c r="I24" s="37" t="s">
        <v>1238</v>
      </c>
      <c r="J24" s="32" t="s">
        <v>72</v>
      </c>
      <c r="K24" s="32" t="s">
        <v>1595</v>
      </c>
      <c r="L24" s="32" t="s">
        <v>1134</v>
      </c>
      <c r="M24" s="32" t="s">
        <v>58</v>
      </c>
      <c r="N24" s="32" t="s">
        <v>2152</v>
      </c>
      <c r="O24" s="46" t="s">
        <v>59</v>
      </c>
      <c r="P24" s="12"/>
      <c r="Q24" s="11"/>
      <c r="R24" s="15">
        <f t="shared" si="3"/>
        <v>492</v>
      </c>
      <c r="S24" s="15">
        <f t="shared" si="4"/>
        <v>900</v>
      </c>
      <c r="T24" s="16">
        <f t="shared" si="5"/>
        <v>749.95</v>
      </c>
    </row>
    <row r="25" spans="1:20" ht="16.5" customHeight="1" x14ac:dyDescent="0.25">
      <c r="A25" s="41">
        <v>491</v>
      </c>
      <c r="B25" s="41">
        <v>900</v>
      </c>
      <c r="C25" s="41">
        <v>749.95</v>
      </c>
      <c r="D25" s="14">
        <f t="shared" si="0"/>
        <v>599.95000000000005</v>
      </c>
      <c r="E25" s="14">
        <f t="shared" si="1"/>
        <v>524.95000000000005</v>
      </c>
      <c r="F25" s="14">
        <f t="shared" si="2"/>
        <v>449.95</v>
      </c>
      <c r="G25" s="14" t="s">
        <v>20</v>
      </c>
      <c r="I25" s="37" t="s">
        <v>1238</v>
      </c>
      <c r="J25" s="32" t="s">
        <v>72</v>
      </c>
      <c r="K25" s="32" t="s">
        <v>1607</v>
      </c>
      <c r="L25" s="32" t="s">
        <v>1134</v>
      </c>
      <c r="M25" s="32" t="s">
        <v>60</v>
      </c>
      <c r="N25" s="32" t="s">
        <v>2152</v>
      </c>
      <c r="O25" s="46" t="s">
        <v>61</v>
      </c>
      <c r="P25" s="12"/>
      <c r="Q25" s="11"/>
      <c r="R25" s="15">
        <f t="shared" si="3"/>
        <v>491</v>
      </c>
      <c r="S25" s="15">
        <f t="shared" si="4"/>
        <v>900</v>
      </c>
      <c r="T25" s="16">
        <f t="shared" si="5"/>
        <v>749.95</v>
      </c>
    </row>
    <row r="26" spans="1:20" ht="16.5" customHeight="1" x14ac:dyDescent="0.25">
      <c r="A26" s="41">
        <v>264</v>
      </c>
      <c r="B26" s="41">
        <v>480</v>
      </c>
      <c r="C26" s="41">
        <v>399.95</v>
      </c>
      <c r="D26" s="14">
        <f t="shared" si="0"/>
        <v>319.95</v>
      </c>
      <c r="E26" s="14">
        <f t="shared" si="1"/>
        <v>279.95</v>
      </c>
      <c r="F26" s="14">
        <f t="shared" si="2"/>
        <v>239.95</v>
      </c>
      <c r="G26" s="14" t="s">
        <v>20</v>
      </c>
      <c r="I26" s="37" t="s">
        <v>1238</v>
      </c>
      <c r="J26" s="32" t="s">
        <v>72</v>
      </c>
      <c r="K26" s="32" t="s">
        <v>1607</v>
      </c>
      <c r="L26" s="32" t="s">
        <v>1134</v>
      </c>
      <c r="M26" s="32" t="s">
        <v>62</v>
      </c>
      <c r="N26" s="32" t="s">
        <v>2153</v>
      </c>
      <c r="O26" s="46" t="s">
        <v>63</v>
      </c>
      <c r="P26" s="12"/>
      <c r="Q26" s="11"/>
      <c r="R26" s="15">
        <f t="shared" si="3"/>
        <v>264</v>
      </c>
      <c r="S26" s="15">
        <f t="shared" si="4"/>
        <v>480</v>
      </c>
      <c r="T26" s="16">
        <f t="shared" si="5"/>
        <v>399.95</v>
      </c>
    </row>
    <row r="27" spans="1:20" ht="16.5" customHeight="1" x14ac:dyDescent="0.25">
      <c r="A27" s="41">
        <v>264</v>
      </c>
      <c r="B27" s="41">
        <v>480</v>
      </c>
      <c r="C27" s="41">
        <v>399.95</v>
      </c>
      <c r="D27" s="14">
        <f t="shared" si="0"/>
        <v>319.95</v>
      </c>
      <c r="E27" s="14">
        <f t="shared" si="1"/>
        <v>279.95</v>
      </c>
      <c r="F27" s="14">
        <f t="shared" si="2"/>
        <v>239.95</v>
      </c>
      <c r="G27" s="14" t="s">
        <v>20</v>
      </c>
      <c r="I27" s="37" t="s">
        <v>1238</v>
      </c>
      <c r="J27" s="32" t="s">
        <v>72</v>
      </c>
      <c r="K27" s="32" t="s">
        <v>1607</v>
      </c>
      <c r="L27" s="32" t="s">
        <v>1134</v>
      </c>
      <c r="M27" s="32" t="s">
        <v>64</v>
      </c>
      <c r="N27" s="32" t="s">
        <v>2154</v>
      </c>
      <c r="O27" s="46" t="s">
        <v>65</v>
      </c>
      <c r="P27" s="12"/>
      <c r="Q27" s="11"/>
      <c r="R27" s="15">
        <f t="shared" si="3"/>
        <v>264</v>
      </c>
      <c r="S27" s="15">
        <f t="shared" si="4"/>
        <v>480</v>
      </c>
      <c r="T27" s="16">
        <f t="shared" si="5"/>
        <v>399.95</v>
      </c>
    </row>
    <row r="28" spans="1:20" ht="16.5" customHeight="1" x14ac:dyDescent="0.25">
      <c r="A28" s="41">
        <v>562</v>
      </c>
      <c r="B28" s="41">
        <v>1050</v>
      </c>
      <c r="C28" s="41">
        <v>849.95</v>
      </c>
      <c r="D28" s="14">
        <f t="shared" si="0"/>
        <v>679.95</v>
      </c>
      <c r="E28" s="14">
        <f t="shared" si="1"/>
        <v>594.95000000000005</v>
      </c>
      <c r="F28" s="14">
        <f t="shared" si="2"/>
        <v>509.95</v>
      </c>
      <c r="G28" s="14" t="s">
        <v>20</v>
      </c>
      <c r="I28" s="37" t="s">
        <v>1238</v>
      </c>
      <c r="J28" s="32" t="s">
        <v>72</v>
      </c>
      <c r="K28" s="32" t="s">
        <v>1596</v>
      </c>
      <c r="L28" s="32" t="s">
        <v>1134</v>
      </c>
      <c r="M28" s="32" t="s">
        <v>66</v>
      </c>
      <c r="N28" s="32" t="s">
        <v>2155</v>
      </c>
      <c r="O28" s="46" t="s">
        <v>67</v>
      </c>
      <c r="P28" s="12"/>
      <c r="Q28" s="11"/>
      <c r="R28" s="15">
        <f t="shared" si="3"/>
        <v>562</v>
      </c>
      <c r="S28" s="15">
        <f t="shared" si="4"/>
        <v>1050</v>
      </c>
      <c r="T28" s="16">
        <f t="shared" si="5"/>
        <v>849.95</v>
      </c>
    </row>
    <row r="29" spans="1:20" ht="16.5" customHeight="1" x14ac:dyDescent="0.25">
      <c r="A29" s="41">
        <v>492</v>
      </c>
      <c r="B29" s="41">
        <v>900</v>
      </c>
      <c r="C29" s="41">
        <v>749.95</v>
      </c>
      <c r="D29" s="14">
        <f t="shared" si="0"/>
        <v>599.95000000000005</v>
      </c>
      <c r="E29" s="14">
        <f t="shared" si="1"/>
        <v>524.95000000000005</v>
      </c>
      <c r="F29" s="14">
        <f t="shared" si="2"/>
        <v>449.95</v>
      </c>
      <c r="G29" s="14" t="s">
        <v>20</v>
      </c>
      <c r="I29" s="37" t="s">
        <v>1238</v>
      </c>
      <c r="J29" s="32" t="s">
        <v>72</v>
      </c>
      <c r="K29" s="32" t="s">
        <v>1596</v>
      </c>
      <c r="L29" s="32" t="s">
        <v>1134</v>
      </c>
      <c r="M29" s="32" t="s">
        <v>68</v>
      </c>
      <c r="N29" s="32" t="s">
        <v>2156</v>
      </c>
      <c r="O29" s="46" t="s">
        <v>69</v>
      </c>
      <c r="P29" s="12"/>
      <c r="Q29" s="11"/>
      <c r="R29" s="15">
        <f t="shared" si="3"/>
        <v>492</v>
      </c>
      <c r="S29" s="15">
        <f t="shared" si="4"/>
        <v>900</v>
      </c>
      <c r="T29" s="16">
        <f t="shared" si="5"/>
        <v>749.95</v>
      </c>
    </row>
    <row r="30" spans="1:20" ht="16.5" customHeight="1" x14ac:dyDescent="0.25">
      <c r="A30" s="41">
        <v>264</v>
      </c>
      <c r="B30" s="41">
        <v>480</v>
      </c>
      <c r="C30" s="41">
        <v>399.95</v>
      </c>
      <c r="D30" s="14">
        <f t="shared" si="0"/>
        <v>319.95</v>
      </c>
      <c r="E30" s="14">
        <f t="shared" si="1"/>
        <v>279.95</v>
      </c>
      <c r="F30" s="14">
        <f t="shared" si="2"/>
        <v>239.95</v>
      </c>
      <c r="G30" s="14" t="s">
        <v>20</v>
      </c>
      <c r="I30" s="37" t="s">
        <v>1238</v>
      </c>
      <c r="J30" s="32" t="s">
        <v>72</v>
      </c>
      <c r="K30" s="32" t="s">
        <v>1597</v>
      </c>
      <c r="L30" s="32" t="s">
        <v>1134</v>
      </c>
      <c r="M30" s="32" t="s">
        <v>70</v>
      </c>
      <c r="N30" s="32" t="s">
        <v>2157</v>
      </c>
      <c r="O30" s="46" t="s">
        <v>71</v>
      </c>
      <c r="P30" s="12"/>
      <c r="Q30" s="11"/>
      <c r="R30" s="15">
        <f t="shared" si="3"/>
        <v>264</v>
      </c>
      <c r="S30" s="15">
        <f t="shared" si="4"/>
        <v>480</v>
      </c>
      <c r="T30" s="16">
        <f t="shared" si="5"/>
        <v>399.95</v>
      </c>
    </row>
    <row r="31" spans="1:20" ht="16.5" customHeight="1" x14ac:dyDescent="0.25">
      <c r="A31" s="14">
        <v>451</v>
      </c>
      <c r="B31" s="14">
        <v>725</v>
      </c>
      <c r="C31" s="14">
        <v>599.95000000000005</v>
      </c>
      <c r="D31" s="14">
        <f t="shared" si="0"/>
        <v>479.95</v>
      </c>
      <c r="E31" s="14">
        <f t="shared" si="1"/>
        <v>419.95</v>
      </c>
      <c r="F31" s="14">
        <f t="shared" si="2"/>
        <v>359.95</v>
      </c>
      <c r="G31" s="14" t="s">
        <v>20</v>
      </c>
      <c r="I31" s="37" t="s">
        <v>1239</v>
      </c>
      <c r="J31" s="32" t="s">
        <v>263</v>
      </c>
      <c r="K31" s="32" t="s">
        <v>456</v>
      </c>
      <c r="L31" s="32" t="s">
        <v>1296</v>
      </c>
      <c r="M31" s="32" t="s">
        <v>264</v>
      </c>
      <c r="N31" s="32" t="s">
        <v>2158</v>
      </c>
      <c r="O31" s="46" t="s">
        <v>265</v>
      </c>
      <c r="P31" s="12"/>
      <c r="Q31" s="11"/>
      <c r="R31" s="15">
        <f t="shared" si="3"/>
        <v>451</v>
      </c>
      <c r="S31" s="15">
        <f t="shared" si="4"/>
        <v>725</v>
      </c>
      <c r="T31" s="16">
        <f t="shared" si="5"/>
        <v>599.95000000000005</v>
      </c>
    </row>
    <row r="32" spans="1:20" ht="16.5" customHeight="1" x14ac:dyDescent="0.25">
      <c r="A32" s="14">
        <v>451</v>
      </c>
      <c r="B32" s="14">
        <v>725</v>
      </c>
      <c r="C32" s="14">
        <v>599.95000000000005</v>
      </c>
      <c r="D32" s="14">
        <f t="shared" si="0"/>
        <v>479.95</v>
      </c>
      <c r="E32" s="14">
        <f t="shared" si="1"/>
        <v>419.95</v>
      </c>
      <c r="F32" s="14">
        <f t="shared" si="2"/>
        <v>359.95</v>
      </c>
      <c r="G32" s="14" t="s">
        <v>20</v>
      </c>
      <c r="I32" s="37" t="s">
        <v>1239</v>
      </c>
      <c r="J32" s="32" t="s">
        <v>263</v>
      </c>
      <c r="K32" s="32" t="s">
        <v>456</v>
      </c>
      <c r="L32" s="32" t="s">
        <v>1296</v>
      </c>
      <c r="M32" s="32" t="s">
        <v>266</v>
      </c>
      <c r="N32" s="32" t="s">
        <v>2159</v>
      </c>
      <c r="O32" s="46" t="s">
        <v>265</v>
      </c>
      <c r="P32" s="12"/>
      <c r="Q32" s="11"/>
      <c r="R32" s="15">
        <f t="shared" si="3"/>
        <v>451</v>
      </c>
      <c r="S32" s="15">
        <f t="shared" si="4"/>
        <v>725</v>
      </c>
      <c r="T32" s="16">
        <f t="shared" si="5"/>
        <v>599.95000000000005</v>
      </c>
    </row>
    <row r="33" spans="1:20" ht="16.5" customHeight="1" x14ac:dyDescent="0.25">
      <c r="A33" s="14">
        <v>238</v>
      </c>
      <c r="B33" s="14">
        <v>445</v>
      </c>
      <c r="C33" s="14">
        <v>369.95</v>
      </c>
      <c r="D33" s="14">
        <f t="shared" si="0"/>
        <v>295.95</v>
      </c>
      <c r="E33" s="14">
        <f t="shared" si="1"/>
        <v>258.95</v>
      </c>
      <c r="F33" s="14">
        <f t="shared" si="2"/>
        <v>221.95</v>
      </c>
      <c r="G33" s="14" t="s">
        <v>20</v>
      </c>
      <c r="I33" s="37" t="s">
        <v>1239</v>
      </c>
      <c r="J33" s="32" t="s">
        <v>263</v>
      </c>
      <c r="K33" s="32" t="s">
        <v>456</v>
      </c>
      <c r="L33" s="32" t="s">
        <v>1296</v>
      </c>
      <c r="M33" s="32" t="s">
        <v>267</v>
      </c>
      <c r="N33" s="32" t="s">
        <v>2160</v>
      </c>
      <c r="O33" s="46" t="s">
        <v>268</v>
      </c>
      <c r="P33" s="12"/>
      <c r="Q33" s="11"/>
      <c r="R33" s="15">
        <f t="shared" si="3"/>
        <v>238</v>
      </c>
      <c r="S33" s="15">
        <f t="shared" si="4"/>
        <v>445</v>
      </c>
      <c r="T33" s="16">
        <f t="shared" si="5"/>
        <v>369.95</v>
      </c>
    </row>
    <row r="34" spans="1:20" ht="16.5" customHeight="1" x14ac:dyDescent="0.25">
      <c r="A34" s="14">
        <v>199</v>
      </c>
      <c r="B34" s="14">
        <v>370</v>
      </c>
      <c r="C34" s="14">
        <v>309.95</v>
      </c>
      <c r="D34" s="14">
        <f t="shared" si="0"/>
        <v>247.95</v>
      </c>
      <c r="E34" s="14">
        <f t="shared" si="1"/>
        <v>216.95</v>
      </c>
      <c r="F34" s="14">
        <f t="shared" si="2"/>
        <v>185.95</v>
      </c>
      <c r="G34" s="14" t="s">
        <v>20</v>
      </c>
      <c r="I34" s="37" t="s">
        <v>1239</v>
      </c>
      <c r="J34" s="32" t="s">
        <v>263</v>
      </c>
      <c r="K34" s="32" t="s">
        <v>456</v>
      </c>
      <c r="L34" s="32" t="s">
        <v>1296</v>
      </c>
      <c r="M34" s="32" t="s">
        <v>269</v>
      </c>
      <c r="N34" s="32" t="s">
        <v>2161</v>
      </c>
      <c r="O34" s="46" t="s">
        <v>268</v>
      </c>
      <c r="P34" s="12"/>
      <c r="Q34" s="11"/>
      <c r="R34" s="15">
        <f t="shared" si="3"/>
        <v>199</v>
      </c>
      <c r="S34" s="15">
        <f t="shared" si="4"/>
        <v>370</v>
      </c>
      <c r="T34" s="16">
        <f t="shared" si="5"/>
        <v>309.95</v>
      </c>
    </row>
    <row r="35" spans="1:20" ht="16.5" customHeight="1" x14ac:dyDescent="0.25">
      <c r="A35" s="14">
        <v>148</v>
      </c>
      <c r="B35" s="14">
        <v>265</v>
      </c>
      <c r="C35" s="14">
        <v>229.95</v>
      </c>
      <c r="D35" s="14">
        <f t="shared" si="0"/>
        <v>183.95</v>
      </c>
      <c r="E35" s="14">
        <f t="shared" si="1"/>
        <v>160.94999999999999</v>
      </c>
      <c r="F35" s="14">
        <f t="shared" si="2"/>
        <v>137.94999999999999</v>
      </c>
      <c r="G35" s="14" t="s">
        <v>20</v>
      </c>
      <c r="I35" s="37" t="s">
        <v>1239</v>
      </c>
      <c r="J35" s="32" t="s">
        <v>263</v>
      </c>
      <c r="K35" s="32" t="s">
        <v>456</v>
      </c>
      <c r="L35" s="32" t="s">
        <v>1296</v>
      </c>
      <c r="M35" s="32" t="s">
        <v>270</v>
      </c>
      <c r="N35" s="32" t="s">
        <v>2162</v>
      </c>
      <c r="O35" s="46" t="s">
        <v>268</v>
      </c>
      <c r="P35" s="12"/>
      <c r="Q35" s="11"/>
      <c r="R35" s="15">
        <f t="shared" si="3"/>
        <v>148</v>
      </c>
      <c r="S35" s="15">
        <f t="shared" si="4"/>
        <v>265</v>
      </c>
      <c r="T35" s="16">
        <f t="shared" si="5"/>
        <v>229.95</v>
      </c>
    </row>
    <row r="36" spans="1:20" ht="16.5" customHeight="1" x14ac:dyDescent="0.25">
      <c r="A36" s="14">
        <v>116</v>
      </c>
      <c r="B36" s="14">
        <v>215</v>
      </c>
      <c r="C36" s="14">
        <v>179.95</v>
      </c>
      <c r="D36" s="14">
        <f t="shared" si="0"/>
        <v>143.94999999999999</v>
      </c>
      <c r="E36" s="14">
        <f t="shared" si="1"/>
        <v>125.95</v>
      </c>
      <c r="F36" s="14">
        <f t="shared" si="2"/>
        <v>107.95</v>
      </c>
      <c r="G36" s="14" t="s">
        <v>20</v>
      </c>
      <c r="I36" s="37" t="s">
        <v>1239</v>
      </c>
      <c r="J36" s="32" t="s">
        <v>263</v>
      </c>
      <c r="K36" s="32" t="s">
        <v>456</v>
      </c>
      <c r="L36" s="32" t="s">
        <v>1296</v>
      </c>
      <c r="M36" s="32" t="s">
        <v>271</v>
      </c>
      <c r="N36" s="32" t="s">
        <v>2163</v>
      </c>
      <c r="O36" s="46" t="s">
        <v>268</v>
      </c>
      <c r="P36" s="12"/>
      <c r="Q36" s="11"/>
      <c r="R36" s="15">
        <f t="shared" si="3"/>
        <v>116</v>
      </c>
      <c r="S36" s="15">
        <f t="shared" si="4"/>
        <v>215</v>
      </c>
      <c r="T36" s="16">
        <f t="shared" si="5"/>
        <v>179.95</v>
      </c>
    </row>
    <row r="37" spans="1:20" ht="16.5" customHeight="1" x14ac:dyDescent="0.25">
      <c r="A37" s="14">
        <v>148</v>
      </c>
      <c r="B37" s="14">
        <v>265</v>
      </c>
      <c r="C37" s="14">
        <v>229.95</v>
      </c>
      <c r="D37" s="14">
        <f t="shared" si="0"/>
        <v>183.95</v>
      </c>
      <c r="E37" s="14">
        <f t="shared" si="1"/>
        <v>160.94999999999999</v>
      </c>
      <c r="F37" s="14">
        <f t="shared" si="2"/>
        <v>137.94999999999999</v>
      </c>
      <c r="G37" s="14" t="s">
        <v>20</v>
      </c>
      <c r="I37" s="37" t="s">
        <v>1238</v>
      </c>
      <c r="J37" s="32" t="s">
        <v>263</v>
      </c>
      <c r="K37" s="32" t="s">
        <v>456</v>
      </c>
      <c r="L37" s="32" t="s">
        <v>1296</v>
      </c>
      <c r="M37" s="32" t="s">
        <v>272</v>
      </c>
      <c r="N37" s="32" t="s">
        <v>273</v>
      </c>
      <c r="O37" s="46" t="s">
        <v>268</v>
      </c>
      <c r="P37" s="12"/>
      <c r="Q37" s="11"/>
      <c r="R37" s="15">
        <f t="shared" si="3"/>
        <v>148</v>
      </c>
      <c r="S37" s="15">
        <f t="shared" si="4"/>
        <v>265</v>
      </c>
      <c r="T37" s="16">
        <f t="shared" si="5"/>
        <v>229.95</v>
      </c>
    </row>
    <row r="38" spans="1:20" ht="16.5" customHeight="1" x14ac:dyDescent="0.25">
      <c r="A38" s="14">
        <v>77</v>
      </c>
      <c r="B38" s="14">
        <v>140</v>
      </c>
      <c r="C38" s="14">
        <v>119.95</v>
      </c>
      <c r="D38" s="14">
        <f t="shared" si="0"/>
        <v>95.95</v>
      </c>
      <c r="E38" s="14">
        <f t="shared" si="1"/>
        <v>83.95</v>
      </c>
      <c r="F38" s="14">
        <f t="shared" si="2"/>
        <v>71.95</v>
      </c>
      <c r="G38" s="14" t="s">
        <v>20</v>
      </c>
      <c r="I38" s="37" t="s">
        <v>1238</v>
      </c>
      <c r="J38" s="32" t="s">
        <v>263</v>
      </c>
      <c r="K38" s="32" t="s">
        <v>1174</v>
      </c>
      <c r="L38" s="32" t="s">
        <v>1146</v>
      </c>
      <c r="M38" s="32" t="s">
        <v>274</v>
      </c>
      <c r="N38" s="32" t="s">
        <v>2164</v>
      </c>
      <c r="O38" s="46" t="s">
        <v>275</v>
      </c>
      <c r="P38" s="12"/>
      <c r="Q38" s="11"/>
      <c r="R38" s="15">
        <f t="shared" si="3"/>
        <v>77</v>
      </c>
      <c r="S38" s="15">
        <f t="shared" si="4"/>
        <v>140</v>
      </c>
      <c r="T38" s="16">
        <f t="shared" si="5"/>
        <v>119.95</v>
      </c>
    </row>
    <row r="39" spans="1:20" ht="16.5" customHeight="1" x14ac:dyDescent="0.25">
      <c r="A39" s="14">
        <v>64</v>
      </c>
      <c r="B39" s="14">
        <v>120</v>
      </c>
      <c r="C39" s="14">
        <v>99.95</v>
      </c>
      <c r="D39" s="14">
        <f t="shared" si="0"/>
        <v>79.95</v>
      </c>
      <c r="E39" s="14">
        <f t="shared" si="1"/>
        <v>69.95</v>
      </c>
      <c r="F39" s="14">
        <f t="shared" si="2"/>
        <v>59.95</v>
      </c>
      <c r="G39" s="14" t="s">
        <v>20</v>
      </c>
      <c r="I39" s="37" t="s">
        <v>1239</v>
      </c>
      <c r="J39" s="32" t="s">
        <v>263</v>
      </c>
      <c r="K39" s="32" t="s">
        <v>1174</v>
      </c>
      <c r="L39" s="32" t="s">
        <v>1146</v>
      </c>
      <c r="M39" s="32" t="s">
        <v>279</v>
      </c>
      <c r="N39" s="32" t="s">
        <v>2165</v>
      </c>
      <c r="O39" s="46" t="s">
        <v>281</v>
      </c>
      <c r="P39" s="12"/>
      <c r="Q39" s="11"/>
      <c r="R39" s="15">
        <f t="shared" si="3"/>
        <v>64</v>
      </c>
      <c r="S39" s="15">
        <f t="shared" si="4"/>
        <v>120</v>
      </c>
      <c r="T39" s="16">
        <f t="shared" si="5"/>
        <v>99.95</v>
      </c>
    </row>
    <row r="40" spans="1:20" ht="16.5" customHeight="1" x14ac:dyDescent="0.25">
      <c r="A40" s="14">
        <v>595</v>
      </c>
      <c r="B40" s="14">
        <v>1100</v>
      </c>
      <c r="C40" s="14">
        <v>899.95</v>
      </c>
      <c r="D40" s="14">
        <f t="shared" si="0"/>
        <v>719.95</v>
      </c>
      <c r="E40" s="14">
        <f t="shared" si="1"/>
        <v>629.95000000000005</v>
      </c>
      <c r="F40" s="14">
        <f t="shared" si="2"/>
        <v>539.95000000000005</v>
      </c>
      <c r="G40" s="14" t="s">
        <v>20</v>
      </c>
      <c r="I40" s="37" t="s">
        <v>1238</v>
      </c>
      <c r="J40" s="32" t="s">
        <v>331</v>
      </c>
      <c r="K40" s="32" t="s">
        <v>456</v>
      </c>
      <c r="L40" s="32" t="s">
        <v>1256</v>
      </c>
      <c r="M40" s="32" t="s">
        <v>332</v>
      </c>
      <c r="N40" s="32" t="s">
        <v>1703</v>
      </c>
      <c r="O40" s="46" t="s">
        <v>346</v>
      </c>
      <c r="P40" s="12"/>
      <c r="Q40" s="11"/>
      <c r="R40" s="15">
        <f t="shared" si="3"/>
        <v>595</v>
      </c>
      <c r="S40" s="15">
        <f t="shared" si="4"/>
        <v>1100</v>
      </c>
      <c r="T40" s="16">
        <f t="shared" si="5"/>
        <v>899.95</v>
      </c>
    </row>
    <row r="41" spans="1:20" ht="16.5" customHeight="1" x14ac:dyDescent="0.25">
      <c r="A41" s="14">
        <v>562</v>
      </c>
      <c r="B41" s="14">
        <v>1050</v>
      </c>
      <c r="C41" s="14">
        <v>849.95</v>
      </c>
      <c r="D41" s="14">
        <f t="shared" ref="D41:D61" si="6">CEILING((C41*0.8),1)-0.05</f>
        <v>679.95</v>
      </c>
      <c r="E41" s="14">
        <f t="shared" ref="E41:E61" si="7">CEILING((C41*0.7),1)-0.05</f>
        <v>594.95000000000005</v>
      </c>
      <c r="F41" s="14">
        <f t="shared" ref="F41:F61" si="8">CEILING((C41*0.6),1)-0.05</f>
        <v>509.95</v>
      </c>
      <c r="G41" s="14" t="s">
        <v>20</v>
      </c>
      <c r="I41" s="37" t="s">
        <v>1238</v>
      </c>
      <c r="J41" s="32" t="s">
        <v>331</v>
      </c>
      <c r="K41" s="32" t="s">
        <v>456</v>
      </c>
      <c r="L41" s="32" t="s">
        <v>1256</v>
      </c>
      <c r="M41" s="32" t="s">
        <v>333</v>
      </c>
      <c r="N41" s="32" t="s">
        <v>1704</v>
      </c>
      <c r="O41" s="46" t="s">
        <v>346</v>
      </c>
      <c r="P41" s="12"/>
      <c r="Q41" s="11"/>
      <c r="R41" s="15">
        <f t="shared" ref="R41:R61" si="9">A41</f>
        <v>562</v>
      </c>
      <c r="S41" s="15">
        <f t="shared" ref="S41:S61" si="10">B41</f>
        <v>1050</v>
      </c>
      <c r="T41" s="16">
        <f t="shared" ref="T41:T61" si="11">IF(QUANTUM=1,C41,IF(QUANTUM=2,D41,IF(QUANTUM=3,E41,IF(QUANTUM=4,F41,IF(QUANTUM=5,G41)))))</f>
        <v>849.95</v>
      </c>
    </row>
    <row r="42" spans="1:20" ht="16.5" customHeight="1" x14ac:dyDescent="0.25">
      <c r="A42" s="14">
        <v>527</v>
      </c>
      <c r="B42" s="14">
        <v>975</v>
      </c>
      <c r="C42" s="14">
        <v>799.95</v>
      </c>
      <c r="D42" s="14">
        <f t="shared" si="6"/>
        <v>639.95000000000005</v>
      </c>
      <c r="E42" s="14">
        <f t="shared" si="7"/>
        <v>559.95000000000005</v>
      </c>
      <c r="F42" s="14">
        <f t="shared" si="8"/>
        <v>479.95</v>
      </c>
      <c r="G42" s="14" t="s">
        <v>20</v>
      </c>
      <c r="I42" s="37" t="s">
        <v>1238</v>
      </c>
      <c r="J42" s="32" t="s">
        <v>331</v>
      </c>
      <c r="K42" s="32" t="s">
        <v>456</v>
      </c>
      <c r="L42" s="32" t="s">
        <v>1256</v>
      </c>
      <c r="M42" s="32" t="s">
        <v>334</v>
      </c>
      <c r="N42" s="32" t="s">
        <v>1705</v>
      </c>
      <c r="O42" s="46" t="s">
        <v>346</v>
      </c>
      <c r="P42" s="12"/>
      <c r="Q42" s="11"/>
      <c r="R42" s="15">
        <f t="shared" si="9"/>
        <v>527</v>
      </c>
      <c r="S42" s="15">
        <f t="shared" si="10"/>
        <v>975</v>
      </c>
      <c r="T42" s="16">
        <f t="shared" si="11"/>
        <v>799.95</v>
      </c>
    </row>
    <row r="43" spans="1:20" ht="16.5" customHeight="1" x14ac:dyDescent="0.25">
      <c r="A43" s="14">
        <v>595</v>
      </c>
      <c r="B43" s="14">
        <v>1100</v>
      </c>
      <c r="C43" s="14">
        <v>899.95</v>
      </c>
      <c r="D43" s="14">
        <f t="shared" si="6"/>
        <v>719.95</v>
      </c>
      <c r="E43" s="14">
        <f t="shared" si="7"/>
        <v>629.95000000000005</v>
      </c>
      <c r="F43" s="14">
        <f t="shared" si="8"/>
        <v>539.95000000000005</v>
      </c>
      <c r="G43" s="14" t="s">
        <v>20</v>
      </c>
      <c r="I43" s="37" t="s">
        <v>1238</v>
      </c>
      <c r="J43" s="32" t="s">
        <v>331</v>
      </c>
      <c r="K43" s="32" t="s">
        <v>456</v>
      </c>
      <c r="L43" s="32" t="s">
        <v>1257</v>
      </c>
      <c r="M43" s="32" t="s">
        <v>335</v>
      </c>
      <c r="N43" s="32" t="s">
        <v>1706</v>
      </c>
      <c r="O43" s="46" t="s">
        <v>347</v>
      </c>
      <c r="P43" s="12"/>
      <c r="Q43" s="11"/>
      <c r="R43" s="15">
        <f t="shared" si="9"/>
        <v>595</v>
      </c>
      <c r="S43" s="15">
        <f t="shared" si="10"/>
        <v>1100</v>
      </c>
      <c r="T43" s="16">
        <f t="shared" si="11"/>
        <v>899.95</v>
      </c>
    </row>
    <row r="44" spans="1:20" ht="16.5" customHeight="1" x14ac:dyDescent="0.25">
      <c r="A44" s="14">
        <v>562</v>
      </c>
      <c r="B44" s="14">
        <v>1050</v>
      </c>
      <c r="C44" s="14">
        <v>849.95</v>
      </c>
      <c r="D44" s="14">
        <f t="shared" si="6"/>
        <v>679.95</v>
      </c>
      <c r="E44" s="14">
        <f t="shared" si="7"/>
        <v>594.95000000000005</v>
      </c>
      <c r="F44" s="14">
        <f t="shared" si="8"/>
        <v>509.95</v>
      </c>
      <c r="G44" s="14" t="s">
        <v>20</v>
      </c>
      <c r="I44" s="37" t="s">
        <v>1238</v>
      </c>
      <c r="J44" s="32" t="s">
        <v>331</v>
      </c>
      <c r="K44" s="32" t="s">
        <v>456</v>
      </c>
      <c r="L44" s="32" t="s">
        <v>1257</v>
      </c>
      <c r="M44" s="32" t="s">
        <v>336</v>
      </c>
      <c r="N44" s="32" t="s">
        <v>1707</v>
      </c>
      <c r="O44" s="46" t="s">
        <v>347</v>
      </c>
      <c r="P44" s="12"/>
      <c r="Q44" s="11"/>
      <c r="R44" s="15">
        <f t="shared" si="9"/>
        <v>562</v>
      </c>
      <c r="S44" s="15">
        <f t="shared" si="10"/>
        <v>1050</v>
      </c>
      <c r="T44" s="16">
        <f t="shared" si="11"/>
        <v>849.95</v>
      </c>
    </row>
    <row r="45" spans="1:20" ht="16.5" customHeight="1" x14ac:dyDescent="0.25">
      <c r="A45" s="14">
        <v>527</v>
      </c>
      <c r="B45" s="14">
        <v>975</v>
      </c>
      <c r="C45" s="14">
        <v>799.95</v>
      </c>
      <c r="D45" s="14">
        <f t="shared" si="6"/>
        <v>639.95000000000005</v>
      </c>
      <c r="E45" s="14">
        <f t="shared" si="7"/>
        <v>559.95000000000005</v>
      </c>
      <c r="F45" s="14">
        <f t="shared" si="8"/>
        <v>479.95</v>
      </c>
      <c r="G45" s="14" t="s">
        <v>20</v>
      </c>
      <c r="I45" s="37" t="s">
        <v>1238</v>
      </c>
      <c r="J45" s="32" t="s">
        <v>331</v>
      </c>
      <c r="K45" s="32" t="s">
        <v>456</v>
      </c>
      <c r="L45" s="32" t="s">
        <v>1257</v>
      </c>
      <c r="M45" s="32" t="s">
        <v>337</v>
      </c>
      <c r="N45" s="32" t="s">
        <v>1708</v>
      </c>
      <c r="O45" s="46" t="s">
        <v>348</v>
      </c>
      <c r="P45" s="12"/>
      <c r="Q45" s="11"/>
      <c r="R45" s="15">
        <f t="shared" si="9"/>
        <v>527</v>
      </c>
      <c r="S45" s="15">
        <f t="shared" si="10"/>
        <v>975</v>
      </c>
      <c r="T45" s="16">
        <f t="shared" si="11"/>
        <v>799.95</v>
      </c>
    </row>
    <row r="46" spans="1:20" ht="16.5" customHeight="1" x14ac:dyDescent="0.25">
      <c r="A46" s="14">
        <v>330</v>
      </c>
      <c r="B46" s="14">
        <v>600</v>
      </c>
      <c r="C46" s="14">
        <v>499.95</v>
      </c>
      <c r="D46" s="14">
        <f t="shared" si="6"/>
        <v>399.95</v>
      </c>
      <c r="E46" s="14">
        <f t="shared" si="7"/>
        <v>349.95</v>
      </c>
      <c r="F46" s="14">
        <f t="shared" si="8"/>
        <v>299.95</v>
      </c>
      <c r="G46" s="14" t="s">
        <v>20</v>
      </c>
      <c r="I46" s="37" t="s">
        <v>1238</v>
      </c>
      <c r="J46" s="32" t="s">
        <v>331</v>
      </c>
      <c r="K46" s="32" t="s">
        <v>456</v>
      </c>
      <c r="L46" s="32" t="s">
        <v>1257</v>
      </c>
      <c r="M46" s="32" t="s">
        <v>338</v>
      </c>
      <c r="N46" s="32" t="s">
        <v>1709</v>
      </c>
      <c r="O46" s="46" t="s">
        <v>348</v>
      </c>
      <c r="P46" s="12"/>
      <c r="Q46" s="11"/>
      <c r="R46" s="15">
        <f t="shared" si="9"/>
        <v>330</v>
      </c>
      <c r="S46" s="15">
        <f t="shared" si="10"/>
        <v>600</v>
      </c>
      <c r="T46" s="16">
        <f t="shared" si="11"/>
        <v>499.95</v>
      </c>
    </row>
    <row r="47" spans="1:20" ht="16.5" customHeight="1" x14ac:dyDescent="0.25">
      <c r="A47" s="14">
        <v>264</v>
      </c>
      <c r="B47" s="14">
        <v>480</v>
      </c>
      <c r="C47" s="14">
        <v>399.95</v>
      </c>
      <c r="D47" s="14">
        <f t="shared" si="6"/>
        <v>319.95</v>
      </c>
      <c r="E47" s="14">
        <f t="shared" si="7"/>
        <v>279.95</v>
      </c>
      <c r="F47" s="14">
        <f t="shared" si="8"/>
        <v>239.95</v>
      </c>
      <c r="G47" s="14" t="s">
        <v>20</v>
      </c>
      <c r="I47" s="37" t="s">
        <v>1238</v>
      </c>
      <c r="J47" s="32" t="s">
        <v>331</v>
      </c>
      <c r="K47" s="32" t="s">
        <v>456</v>
      </c>
      <c r="L47" s="32" t="s">
        <v>1257</v>
      </c>
      <c r="M47" s="32" t="s">
        <v>339</v>
      </c>
      <c r="N47" s="32" t="s">
        <v>1710</v>
      </c>
      <c r="O47" s="46" t="s">
        <v>348</v>
      </c>
      <c r="P47" s="12"/>
      <c r="Q47" s="11"/>
      <c r="R47" s="15">
        <f t="shared" si="9"/>
        <v>264</v>
      </c>
      <c r="S47" s="15">
        <f t="shared" si="10"/>
        <v>480</v>
      </c>
      <c r="T47" s="16">
        <f t="shared" si="11"/>
        <v>399.95</v>
      </c>
    </row>
    <row r="48" spans="1:20" ht="16.5" customHeight="1" x14ac:dyDescent="0.25">
      <c r="A48" s="14">
        <v>527</v>
      </c>
      <c r="B48" s="14">
        <v>975</v>
      </c>
      <c r="C48" s="14">
        <v>799.95</v>
      </c>
      <c r="D48" s="14">
        <f t="shared" si="6"/>
        <v>639.95000000000005</v>
      </c>
      <c r="E48" s="14">
        <f t="shared" si="7"/>
        <v>559.95000000000005</v>
      </c>
      <c r="F48" s="14">
        <f t="shared" si="8"/>
        <v>479.95</v>
      </c>
      <c r="G48" s="14" t="s">
        <v>20</v>
      </c>
      <c r="I48" s="37" t="s">
        <v>1238</v>
      </c>
      <c r="J48" s="32" t="s">
        <v>331</v>
      </c>
      <c r="K48" s="32" t="s">
        <v>456</v>
      </c>
      <c r="L48" s="32" t="s">
        <v>1258</v>
      </c>
      <c r="M48" s="32" t="s">
        <v>341</v>
      </c>
      <c r="N48" s="32" t="s">
        <v>1711</v>
      </c>
      <c r="O48" s="46" t="s">
        <v>349</v>
      </c>
      <c r="P48" s="12"/>
      <c r="Q48" s="11"/>
      <c r="R48" s="15">
        <f t="shared" si="9"/>
        <v>527</v>
      </c>
      <c r="S48" s="15">
        <f t="shared" si="10"/>
        <v>975</v>
      </c>
      <c r="T48" s="16">
        <f t="shared" si="11"/>
        <v>799.95</v>
      </c>
    </row>
    <row r="49" spans="1:20" ht="16.5" customHeight="1" x14ac:dyDescent="0.25">
      <c r="A49" s="14">
        <v>461</v>
      </c>
      <c r="B49" s="14">
        <v>850</v>
      </c>
      <c r="C49" s="14">
        <v>699.95</v>
      </c>
      <c r="D49" s="14">
        <f t="shared" si="6"/>
        <v>559.95000000000005</v>
      </c>
      <c r="E49" s="14">
        <f t="shared" si="7"/>
        <v>489.95</v>
      </c>
      <c r="F49" s="14">
        <f t="shared" si="8"/>
        <v>419.95</v>
      </c>
      <c r="G49" s="14" t="s">
        <v>20</v>
      </c>
      <c r="I49" s="37" t="s">
        <v>1238</v>
      </c>
      <c r="J49" s="32" t="s">
        <v>331</v>
      </c>
      <c r="K49" s="32" t="s">
        <v>456</v>
      </c>
      <c r="L49" s="32" t="s">
        <v>1258</v>
      </c>
      <c r="M49" s="32" t="s">
        <v>342</v>
      </c>
      <c r="N49" s="32" t="s">
        <v>1712</v>
      </c>
      <c r="O49" s="46" t="s">
        <v>350</v>
      </c>
      <c r="P49" s="12"/>
      <c r="Q49" s="11"/>
      <c r="R49" s="15">
        <f t="shared" si="9"/>
        <v>461</v>
      </c>
      <c r="S49" s="15">
        <f t="shared" si="10"/>
        <v>850</v>
      </c>
      <c r="T49" s="16">
        <f t="shared" si="11"/>
        <v>699.95</v>
      </c>
    </row>
    <row r="50" spans="1:20" ht="16.5" customHeight="1" x14ac:dyDescent="0.25">
      <c r="A50" s="14">
        <v>396</v>
      </c>
      <c r="B50" s="14">
        <v>725</v>
      </c>
      <c r="C50" s="14">
        <v>599.95000000000005</v>
      </c>
      <c r="D50" s="14">
        <f t="shared" si="6"/>
        <v>479.95</v>
      </c>
      <c r="E50" s="14">
        <f t="shared" si="7"/>
        <v>419.95</v>
      </c>
      <c r="F50" s="14">
        <f t="shared" si="8"/>
        <v>359.95</v>
      </c>
      <c r="G50" s="14" t="s">
        <v>20</v>
      </c>
      <c r="I50" s="37" t="s">
        <v>1238</v>
      </c>
      <c r="J50" s="32" t="s">
        <v>331</v>
      </c>
      <c r="K50" s="32" t="s">
        <v>456</v>
      </c>
      <c r="L50" s="32" t="s">
        <v>1258</v>
      </c>
      <c r="M50" s="32" t="s">
        <v>343</v>
      </c>
      <c r="N50" s="32" t="s">
        <v>1713</v>
      </c>
      <c r="O50" s="46" t="s">
        <v>351</v>
      </c>
      <c r="P50" s="12"/>
      <c r="Q50" s="11"/>
      <c r="R50" s="15">
        <f t="shared" si="9"/>
        <v>396</v>
      </c>
      <c r="S50" s="15">
        <f t="shared" si="10"/>
        <v>725</v>
      </c>
      <c r="T50" s="16">
        <f t="shared" si="11"/>
        <v>599.95000000000005</v>
      </c>
    </row>
    <row r="51" spans="1:20" ht="16.5" customHeight="1" x14ac:dyDescent="0.25">
      <c r="A51" s="14">
        <v>330</v>
      </c>
      <c r="B51" s="14">
        <v>600</v>
      </c>
      <c r="C51" s="14">
        <v>499.95</v>
      </c>
      <c r="D51" s="14">
        <f t="shared" si="6"/>
        <v>399.95</v>
      </c>
      <c r="E51" s="14">
        <f t="shared" si="7"/>
        <v>349.95</v>
      </c>
      <c r="F51" s="14">
        <f t="shared" si="8"/>
        <v>299.95</v>
      </c>
      <c r="G51" s="14" t="s">
        <v>20</v>
      </c>
      <c r="I51" s="37" t="s">
        <v>1238</v>
      </c>
      <c r="J51" s="32" t="s">
        <v>331</v>
      </c>
      <c r="K51" s="32" t="s">
        <v>456</v>
      </c>
      <c r="L51" s="32" t="s">
        <v>1258</v>
      </c>
      <c r="M51" s="32" t="s">
        <v>344</v>
      </c>
      <c r="N51" s="32" t="s">
        <v>1714</v>
      </c>
      <c r="O51" s="46" t="s">
        <v>348</v>
      </c>
      <c r="P51" s="12"/>
      <c r="Q51" s="11"/>
      <c r="R51" s="15">
        <f t="shared" si="9"/>
        <v>330</v>
      </c>
      <c r="S51" s="15">
        <f t="shared" si="10"/>
        <v>600</v>
      </c>
      <c r="T51" s="16">
        <f t="shared" si="11"/>
        <v>499.95</v>
      </c>
    </row>
    <row r="52" spans="1:20" ht="16.5" customHeight="1" x14ac:dyDescent="0.25">
      <c r="A52" s="14">
        <v>264</v>
      </c>
      <c r="B52" s="14">
        <v>480</v>
      </c>
      <c r="C52" s="14">
        <v>399.95</v>
      </c>
      <c r="D52" s="14">
        <f t="shared" si="6"/>
        <v>319.95</v>
      </c>
      <c r="E52" s="14">
        <f t="shared" si="7"/>
        <v>279.95</v>
      </c>
      <c r="F52" s="14">
        <f t="shared" si="8"/>
        <v>239.95</v>
      </c>
      <c r="G52" s="14" t="s">
        <v>20</v>
      </c>
      <c r="I52" s="37" t="s">
        <v>1238</v>
      </c>
      <c r="J52" s="32" t="s">
        <v>331</v>
      </c>
      <c r="K52" s="32" t="s">
        <v>456</v>
      </c>
      <c r="L52" s="32" t="s">
        <v>1258</v>
      </c>
      <c r="M52" s="32" t="s">
        <v>345</v>
      </c>
      <c r="N52" s="32" t="s">
        <v>1715</v>
      </c>
      <c r="O52" s="46" t="s">
        <v>348</v>
      </c>
      <c r="P52" s="12"/>
      <c r="Q52" s="11"/>
      <c r="R52" s="15">
        <f t="shared" si="9"/>
        <v>264</v>
      </c>
      <c r="S52" s="15">
        <f t="shared" si="10"/>
        <v>480</v>
      </c>
      <c r="T52" s="16">
        <f t="shared" si="11"/>
        <v>399.95</v>
      </c>
    </row>
    <row r="53" spans="1:20" ht="16.5" customHeight="1" x14ac:dyDescent="0.25">
      <c r="A53" s="41">
        <v>136</v>
      </c>
      <c r="B53" s="41">
        <v>255</v>
      </c>
      <c r="C53" s="41">
        <v>209.95</v>
      </c>
      <c r="D53" s="14">
        <f t="shared" si="6"/>
        <v>167.95</v>
      </c>
      <c r="E53" s="14">
        <f t="shared" si="7"/>
        <v>146.94999999999999</v>
      </c>
      <c r="F53" s="14">
        <f t="shared" si="8"/>
        <v>125.95</v>
      </c>
      <c r="G53" s="14" t="s">
        <v>20</v>
      </c>
      <c r="I53" s="37" t="s">
        <v>1238</v>
      </c>
      <c r="J53" s="32" t="s">
        <v>331</v>
      </c>
      <c r="K53" s="32" t="s">
        <v>1174</v>
      </c>
      <c r="L53" s="32" t="s">
        <v>1259</v>
      </c>
      <c r="M53" s="32" t="s">
        <v>433</v>
      </c>
      <c r="N53" s="32" t="s">
        <v>1738</v>
      </c>
      <c r="O53" s="46" t="s">
        <v>454</v>
      </c>
      <c r="P53" s="12"/>
      <c r="Q53" s="34"/>
      <c r="R53" s="30">
        <f t="shared" si="9"/>
        <v>136</v>
      </c>
      <c r="S53" s="15">
        <f t="shared" si="10"/>
        <v>255</v>
      </c>
      <c r="T53" s="16">
        <f t="shared" si="11"/>
        <v>209.95</v>
      </c>
    </row>
    <row r="54" spans="1:20" ht="16.5" customHeight="1" x14ac:dyDescent="0.25">
      <c r="A54" s="41">
        <v>113</v>
      </c>
      <c r="B54" s="41">
        <v>210</v>
      </c>
      <c r="C54" s="41">
        <v>174.95</v>
      </c>
      <c r="D54" s="14">
        <f t="shared" si="6"/>
        <v>139.94999999999999</v>
      </c>
      <c r="E54" s="14">
        <f t="shared" si="7"/>
        <v>122.95</v>
      </c>
      <c r="F54" s="14">
        <f t="shared" si="8"/>
        <v>104.95</v>
      </c>
      <c r="G54" s="14" t="s">
        <v>20</v>
      </c>
      <c r="I54" s="37" t="s">
        <v>1238</v>
      </c>
      <c r="J54" s="32" t="s">
        <v>331</v>
      </c>
      <c r="K54" s="32" t="s">
        <v>1174</v>
      </c>
      <c r="L54" s="32" t="s">
        <v>1259</v>
      </c>
      <c r="M54" s="32" t="s">
        <v>434</v>
      </c>
      <c r="N54" s="32" t="s">
        <v>1739</v>
      </c>
      <c r="O54" s="46" t="s">
        <v>454</v>
      </c>
      <c r="P54" s="12"/>
      <c r="Q54" s="11"/>
      <c r="R54" s="15">
        <f t="shared" si="9"/>
        <v>113</v>
      </c>
      <c r="S54" s="15">
        <f t="shared" si="10"/>
        <v>210</v>
      </c>
      <c r="T54" s="16">
        <f t="shared" si="11"/>
        <v>174.95</v>
      </c>
    </row>
    <row r="55" spans="1:20" ht="16.5" customHeight="1" x14ac:dyDescent="0.25">
      <c r="A55" s="14">
        <v>100</v>
      </c>
      <c r="B55" s="14">
        <v>200</v>
      </c>
      <c r="C55" s="14">
        <v>200</v>
      </c>
      <c r="D55" s="14">
        <f t="shared" si="6"/>
        <v>159.94999999999999</v>
      </c>
      <c r="E55" s="14">
        <f t="shared" si="7"/>
        <v>139.94999999999999</v>
      </c>
      <c r="F55" s="14">
        <f t="shared" si="8"/>
        <v>119.95</v>
      </c>
      <c r="G55" s="14" t="s">
        <v>20</v>
      </c>
      <c r="I55" s="37" t="s">
        <v>1238</v>
      </c>
      <c r="J55" s="32" t="s">
        <v>763</v>
      </c>
      <c r="K55" s="32" t="s">
        <v>456</v>
      </c>
      <c r="L55" s="32" t="s">
        <v>1134</v>
      </c>
      <c r="M55" s="32" t="s">
        <v>771</v>
      </c>
      <c r="N55" s="32" t="s">
        <v>1757</v>
      </c>
      <c r="O55" s="46" t="s">
        <v>867</v>
      </c>
      <c r="P55" s="12"/>
      <c r="Q55" s="11"/>
      <c r="R55" s="15">
        <f t="shared" si="9"/>
        <v>100</v>
      </c>
      <c r="S55" s="15">
        <f t="shared" si="10"/>
        <v>200</v>
      </c>
      <c r="T55" s="16">
        <f t="shared" si="11"/>
        <v>200</v>
      </c>
    </row>
    <row r="56" spans="1:20" ht="16.5" customHeight="1" x14ac:dyDescent="0.25">
      <c r="A56" s="14">
        <v>100</v>
      </c>
      <c r="B56" s="14">
        <v>200</v>
      </c>
      <c r="C56" s="14">
        <v>200</v>
      </c>
      <c r="D56" s="14">
        <f t="shared" si="6"/>
        <v>159.94999999999999</v>
      </c>
      <c r="E56" s="14">
        <f t="shared" si="7"/>
        <v>139.94999999999999</v>
      </c>
      <c r="F56" s="14">
        <f t="shared" si="8"/>
        <v>119.95</v>
      </c>
      <c r="G56" s="14" t="s">
        <v>20</v>
      </c>
      <c r="I56" s="37" t="s">
        <v>1238</v>
      </c>
      <c r="J56" s="32" t="s">
        <v>763</v>
      </c>
      <c r="K56" s="32" t="s">
        <v>456</v>
      </c>
      <c r="L56" s="32" t="s">
        <v>1134</v>
      </c>
      <c r="M56" s="32" t="s">
        <v>772</v>
      </c>
      <c r="N56" s="32" t="s">
        <v>1758</v>
      </c>
      <c r="O56" s="46" t="s">
        <v>867</v>
      </c>
      <c r="P56" s="12"/>
      <c r="Q56" s="11"/>
      <c r="R56" s="15">
        <f t="shared" si="9"/>
        <v>100</v>
      </c>
      <c r="S56" s="15">
        <f t="shared" si="10"/>
        <v>200</v>
      </c>
      <c r="T56" s="16">
        <f t="shared" si="11"/>
        <v>200</v>
      </c>
    </row>
    <row r="57" spans="1:20" ht="16.5" customHeight="1" x14ac:dyDescent="0.25">
      <c r="A57" s="14">
        <v>70</v>
      </c>
      <c r="B57" s="14">
        <v>140</v>
      </c>
      <c r="C57" s="14">
        <v>140</v>
      </c>
      <c r="D57" s="14">
        <f t="shared" si="6"/>
        <v>111.95</v>
      </c>
      <c r="E57" s="14">
        <f t="shared" si="7"/>
        <v>97.95</v>
      </c>
      <c r="F57" s="14">
        <f t="shared" si="8"/>
        <v>83.95</v>
      </c>
      <c r="G57" s="14" t="s">
        <v>20</v>
      </c>
      <c r="I57" s="37" t="s">
        <v>1238</v>
      </c>
      <c r="J57" s="32" t="s">
        <v>763</v>
      </c>
      <c r="K57" s="32" t="s">
        <v>456</v>
      </c>
      <c r="L57" s="32" t="s">
        <v>1134</v>
      </c>
      <c r="M57" s="32" t="s">
        <v>774</v>
      </c>
      <c r="N57" s="32" t="s">
        <v>2166</v>
      </c>
      <c r="O57" s="46" t="s">
        <v>867</v>
      </c>
      <c r="P57" s="12"/>
      <c r="Q57" s="11"/>
      <c r="R57" s="15">
        <f t="shared" si="9"/>
        <v>70</v>
      </c>
      <c r="S57" s="15">
        <f t="shared" si="10"/>
        <v>140</v>
      </c>
      <c r="T57" s="16">
        <f t="shared" si="11"/>
        <v>140</v>
      </c>
    </row>
    <row r="58" spans="1:20" ht="16.5" customHeight="1" x14ac:dyDescent="0.25">
      <c r="A58" s="14">
        <v>60</v>
      </c>
      <c r="B58" s="14">
        <v>120</v>
      </c>
      <c r="C58" s="14">
        <v>120</v>
      </c>
      <c r="D58" s="14">
        <f t="shared" si="6"/>
        <v>95.95</v>
      </c>
      <c r="E58" s="14">
        <f t="shared" si="7"/>
        <v>83.95</v>
      </c>
      <c r="F58" s="14">
        <f t="shared" si="8"/>
        <v>71.95</v>
      </c>
      <c r="G58" s="14" t="s">
        <v>20</v>
      </c>
      <c r="I58" s="37" t="s">
        <v>1238</v>
      </c>
      <c r="J58" s="32" t="s">
        <v>763</v>
      </c>
      <c r="K58" s="32" t="s">
        <v>456</v>
      </c>
      <c r="L58" s="32" t="s">
        <v>1134</v>
      </c>
      <c r="M58" s="32" t="s">
        <v>764</v>
      </c>
      <c r="N58" s="32" t="s">
        <v>1759</v>
      </c>
      <c r="O58" s="46" t="s">
        <v>867</v>
      </c>
      <c r="P58" s="12"/>
      <c r="Q58" s="34"/>
      <c r="R58" s="30">
        <f t="shared" si="9"/>
        <v>60</v>
      </c>
      <c r="S58" s="15">
        <f t="shared" si="10"/>
        <v>120</v>
      </c>
      <c r="T58" s="16">
        <f t="shared" si="11"/>
        <v>120</v>
      </c>
    </row>
    <row r="59" spans="1:20" ht="16.5" customHeight="1" x14ac:dyDescent="0.25">
      <c r="A59" s="14">
        <v>45</v>
      </c>
      <c r="B59" s="14">
        <v>90</v>
      </c>
      <c r="C59" s="14">
        <v>90</v>
      </c>
      <c r="D59" s="14">
        <f t="shared" si="6"/>
        <v>71.95</v>
      </c>
      <c r="E59" s="14">
        <f t="shared" si="7"/>
        <v>62.95</v>
      </c>
      <c r="F59" s="14">
        <f t="shared" si="8"/>
        <v>53.95</v>
      </c>
      <c r="G59" s="14" t="s">
        <v>20</v>
      </c>
      <c r="I59" s="37" t="s">
        <v>1238</v>
      </c>
      <c r="J59" s="32" t="s">
        <v>763</v>
      </c>
      <c r="K59" s="32" t="s">
        <v>456</v>
      </c>
      <c r="L59" s="32" t="s">
        <v>1134</v>
      </c>
      <c r="M59" s="32" t="s">
        <v>765</v>
      </c>
      <c r="N59" s="32" t="s">
        <v>1760</v>
      </c>
      <c r="O59" s="46" t="s">
        <v>867</v>
      </c>
      <c r="P59" s="12"/>
      <c r="Q59" s="34"/>
      <c r="R59" s="30">
        <f t="shared" si="9"/>
        <v>45</v>
      </c>
      <c r="S59" s="15">
        <f t="shared" si="10"/>
        <v>90</v>
      </c>
      <c r="T59" s="16">
        <f t="shared" si="11"/>
        <v>90</v>
      </c>
    </row>
    <row r="60" spans="1:20" ht="16.5" customHeight="1" x14ac:dyDescent="0.25">
      <c r="A60" s="14">
        <v>45</v>
      </c>
      <c r="B60" s="14">
        <v>90</v>
      </c>
      <c r="C60" s="14">
        <v>90</v>
      </c>
      <c r="D60" s="14">
        <f t="shared" si="6"/>
        <v>71.95</v>
      </c>
      <c r="E60" s="14">
        <f t="shared" si="7"/>
        <v>62.95</v>
      </c>
      <c r="F60" s="14">
        <f t="shared" si="8"/>
        <v>53.95</v>
      </c>
      <c r="G60" s="14" t="s">
        <v>20</v>
      </c>
      <c r="I60" s="37" t="s">
        <v>1238</v>
      </c>
      <c r="J60" s="32" t="s">
        <v>763</v>
      </c>
      <c r="K60" s="32" t="s">
        <v>456</v>
      </c>
      <c r="L60" s="32" t="s">
        <v>1134</v>
      </c>
      <c r="M60" s="32" t="s">
        <v>773</v>
      </c>
      <c r="N60" s="32" t="s">
        <v>1761</v>
      </c>
      <c r="O60" s="46" t="s">
        <v>867</v>
      </c>
      <c r="P60" s="12"/>
      <c r="Q60" s="34"/>
      <c r="R60" s="30">
        <f t="shared" si="9"/>
        <v>45</v>
      </c>
      <c r="S60" s="15">
        <f t="shared" si="10"/>
        <v>90</v>
      </c>
      <c r="T60" s="16">
        <f t="shared" si="11"/>
        <v>90</v>
      </c>
    </row>
    <row r="61" spans="1:20" ht="16.5" customHeight="1" x14ac:dyDescent="0.25">
      <c r="A61" s="14">
        <v>22.5</v>
      </c>
      <c r="B61" s="14">
        <v>55</v>
      </c>
      <c r="C61" s="14">
        <v>55</v>
      </c>
      <c r="D61" s="14">
        <f t="shared" si="6"/>
        <v>43.95</v>
      </c>
      <c r="E61" s="14">
        <f t="shared" si="7"/>
        <v>38.950000000000003</v>
      </c>
      <c r="F61" s="14">
        <f t="shared" si="8"/>
        <v>32.950000000000003</v>
      </c>
      <c r="G61" s="14" t="s">
        <v>20</v>
      </c>
      <c r="I61" s="37" t="s">
        <v>1238</v>
      </c>
      <c r="J61" s="32" t="s">
        <v>763</v>
      </c>
      <c r="K61" s="32" t="s">
        <v>456</v>
      </c>
      <c r="L61" s="32" t="s">
        <v>1134</v>
      </c>
      <c r="M61" s="32" t="s">
        <v>770</v>
      </c>
      <c r="N61" s="32" t="s">
        <v>466</v>
      </c>
      <c r="O61" s="46" t="s">
        <v>867</v>
      </c>
      <c r="P61" s="12"/>
      <c r="Q61" s="34"/>
      <c r="R61" s="30">
        <f t="shared" si="9"/>
        <v>22.5</v>
      </c>
      <c r="S61" s="15">
        <f t="shared" si="10"/>
        <v>55</v>
      </c>
      <c r="T61" s="16">
        <f t="shared" si="11"/>
        <v>55</v>
      </c>
    </row>
    <row r="62" spans="1:20" ht="16.5" customHeight="1" x14ac:dyDescent="0.25">
      <c r="A62" s="41">
        <v>40</v>
      </c>
      <c r="B62" s="41">
        <v>80</v>
      </c>
      <c r="C62" s="41">
        <v>80</v>
      </c>
      <c r="D62" s="14">
        <f t="shared" ref="D62:D64" si="12">CEILING((C62*0.8),1)-0.05</f>
        <v>63.95</v>
      </c>
      <c r="E62" s="14">
        <f t="shared" ref="E62:E64" si="13">CEILING((C62*0.7),1)-0.05</f>
        <v>55.95</v>
      </c>
      <c r="F62" s="14">
        <f t="shared" ref="F62:F64" si="14">CEILING((C62*0.6),1)-0.05</f>
        <v>47.95</v>
      </c>
      <c r="G62" s="14" t="s">
        <v>20</v>
      </c>
      <c r="I62" s="37" t="s">
        <v>1238</v>
      </c>
      <c r="J62" s="32" t="s">
        <v>763</v>
      </c>
      <c r="K62" s="32" t="s">
        <v>1174</v>
      </c>
      <c r="L62" s="32" t="s">
        <v>1134</v>
      </c>
      <c r="M62" s="32" t="s">
        <v>839</v>
      </c>
      <c r="N62" s="32" t="s">
        <v>840</v>
      </c>
      <c r="O62" s="46" t="s">
        <v>871</v>
      </c>
      <c r="P62" s="12"/>
      <c r="Q62" s="34"/>
      <c r="R62" s="30">
        <f t="shared" ref="R62:S64" si="15">A62</f>
        <v>40</v>
      </c>
      <c r="S62" s="15">
        <f t="shared" si="15"/>
        <v>80</v>
      </c>
      <c r="T62" s="16">
        <f t="shared" ref="T62:T64" si="16">IF(QUANTUM=1,C62,IF(QUANTUM=2,D62,IF(QUANTUM=3,E62,IF(QUANTUM=4,F62,IF(QUANTUM=5,G62)))))</f>
        <v>80</v>
      </c>
    </row>
    <row r="63" spans="1:20" ht="16.5" customHeight="1" x14ac:dyDescent="0.25">
      <c r="A63" s="41">
        <v>27.5</v>
      </c>
      <c r="B63" s="41">
        <v>55</v>
      </c>
      <c r="C63" s="41">
        <v>55</v>
      </c>
      <c r="D63" s="14">
        <f t="shared" si="12"/>
        <v>43.95</v>
      </c>
      <c r="E63" s="14">
        <f t="shared" si="13"/>
        <v>38.950000000000003</v>
      </c>
      <c r="F63" s="14">
        <f t="shared" si="14"/>
        <v>32.950000000000003</v>
      </c>
      <c r="G63" s="14" t="s">
        <v>20</v>
      </c>
      <c r="I63" s="37" t="s">
        <v>1238</v>
      </c>
      <c r="J63" s="32" t="s">
        <v>763</v>
      </c>
      <c r="K63" s="32" t="s">
        <v>1174</v>
      </c>
      <c r="L63" s="32" t="s">
        <v>1134</v>
      </c>
      <c r="M63" s="32" t="s">
        <v>843</v>
      </c>
      <c r="N63" s="32" t="s">
        <v>1766</v>
      </c>
      <c r="O63" s="46" t="s">
        <v>870</v>
      </c>
      <c r="P63" s="12"/>
      <c r="Q63" s="34"/>
      <c r="R63" s="30">
        <f t="shared" si="15"/>
        <v>27.5</v>
      </c>
      <c r="S63" s="15">
        <f t="shared" si="15"/>
        <v>55</v>
      </c>
      <c r="T63" s="16">
        <f t="shared" si="16"/>
        <v>55</v>
      </c>
    </row>
    <row r="64" spans="1:20" ht="16.5" customHeight="1" x14ac:dyDescent="0.25">
      <c r="A64" s="41">
        <v>22.5</v>
      </c>
      <c r="B64" s="41">
        <v>45</v>
      </c>
      <c r="C64" s="41">
        <v>45</v>
      </c>
      <c r="D64" s="14">
        <f t="shared" si="12"/>
        <v>35.950000000000003</v>
      </c>
      <c r="E64" s="14">
        <f t="shared" si="13"/>
        <v>31.95</v>
      </c>
      <c r="F64" s="14">
        <f t="shared" si="14"/>
        <v>26.95</v>
      </c>
      <c r="G64" s="14" t="s">
        <v>20</v>
      </c>
      <c r="I64" s="37" t="s">
        <v>1238</v>
      </c>
      <c r="J64" s="32" t="s">
        <v>763</v>
      </c>
      <c r="K64" s="32" t="s">
        <v>1174</v>
      </c>
      <c r="L64" s="32" t="s">
        <v>1134</v>
      </c>
      <c r="M64" s="32" t="s">
        <v>841</v>
      </c>
      <c r="N64" s="32" t="s">
        <v>842</v>
      </c>
      <c r="O64" s="46" t="s">
        <v>870</v>
      </c>
      <c r="P64" s="12"/>
      <c r="Q64" s="34"/>
      <c r="R64" s="30">
        <f t="shared" si="15"/>
        <v>22.5</v>
      </c>
      <c r="S64" s="15">
        <f t="shared" si="15"/>
        <v>45</v>
      </c>
      <c r="T64" s="16">
        <f t="shared" si="16"/>
        <v>45</v>
      </c>
    </row>
    <row r="65" spans="1:20" ht="16.5" customHeight="1" x14ac:dyDescent="0.25">
      <c r="A65" s="14">
        <v>325</v>
      </c>
      <c r="B65" s="14">
        <v>650</v>
      </c>
      <c r="C65" s="14">
        <v>650</v>
      </c>
      <c r="D65" s="14">
        <f>CEILING((C65*0.8),1)-0.05</f>
        <v>519.95000000000005</v>
      </c>
      <c r="E65" s="14">
        <f>CEILING((C65*0.7),1)-0.05</f>
        <v>454.95</v>
      </c>
      <c r="F65" s="14">
        <f>CEILING((C65*0.6),1)-0.05</f>
        <v>389.95</v>
      </c>
      <c r="G65" s="14" t="s">
        <v>20</v>
      </c>
      <c r="I65" s="37" t="s">
        <v>1238</v>
      </c>
      <c r="J65" s="32" t="s">
        <v>455</v>
      </c>
      <c r="K65" s="32" t="s">
        <v>456</v>
      </c>
      <c r="L65" s="32" t="s">
        <v>1134</v>
      </c>
      <c r="M65" s="32" t="s">
        <v>460</v>
      </c>
      <c r="N65" s="32" t="s">
        <v>2167</v>
      </c>
      <c r="O65" s="67" t="s">
        <v>2213</v>
      </c>
      <c r="P65" s="12"/>
      <c r="Q65" s="34"/>
      <c r="R65" s="30">
        <f t="shared" ref="R65:S68" si="17">A65</f>
        <v>325</v>
      </c>
      <c r="S65" s="15">
        <f t="shared" si="17"/>
        <v>650</v>
      </c>
      <c r="T65" s="16">
        <f>IF(QUANTUM=1,C65,IF(QUANTUM=2,D65,IF(QUANTUM=3,E65,IF(QUANTUM=4,F65,IF(QUANTUM=5,G65)))))</f>
        <v>650</v>
      </c>
    </row>
    <row r="66" spans="1:20" ht="16.5" customHeight="1" x14ac:dyDescent="0.25">
      <c r="A66" s="14">
        <v>325</v>
      </c>
      <c r="B66" s="14">
        <v>650</v>
      </c>
      <c r="C66" s="14">
        <v>650</v>
      </c>
      <c r="D66" s="14">
        <f>CEILING((C66*0.8),1)-0.05</f>
        <v>519.95000000000005</v>
      </c>
      <c r="E66" s="14">
        <f>CEILING((C66*0.7),1)-0.05</f>
        <v>454.95</v>
      </c>
      <c r="F66" s="14">
        <f>CEILING((C66*0.6),1)-0.05</f>
        <v>389.95</v>
      </c>
      <c r="G66" s="14" t="s">
        <v>20</v>
      </c>
      <c r="I66" s="37" t="s">
        <v>1238</v>
      </c>
      <c r="J66" s="32" t="s">
        <v>455</v>
      </c>
      <c r="K66" s="32" t="s">
        <v>456</v>
      </c>
      <c r="L66" s="32" t="s">
        <v>1134</v>
      </c>
      <c r="M66" s="32" t="s">
        <v>461</v>
      </c>
      <c r="N66" s="32" t="s">
        <v>1789</v>
      </c>
      <c r="O66" s="67" t="s">
        <v>2213</v>
      </c>
      <c r="P66" s="12"/>
      <c r="Q66" s="34"/>
      <c r="R66" s="30">
        <f t="shared" si="17"/>
        <v>325</v>
      </c>
      <c r="S66" s="15">
        <f t="shared" si="17"/>
        <v>650</v>
      </c>
      <c r="T66" s="16">
        <f>IF(QUANTUM=1,C66,IF(QUANTUM=2,D66,IF(QUANTUM=3,E66,IF(QUANTUM=4,F66,IF(QUANTUM=5,G66)))))</f>
        <v>650</v>
      </c>
    </row>
    <row r="67" spans="1:20" ht="16.5" customHeight="1" x14ac:dyDescent="0.25">
      <c r="A67" s="14">
        <v>325</v>
      </c>
      <c r="B67" s="14">
        <v>650</v>
      </c>
      <c r="C67" s="14">
        <v>650</v>
      </c>
      <c r="D67" s="14">
        <f>CEILING((C67*0.8),1)-0.05</f>
        <v>519.95000000000005</v>
      </c>
      <c r="E67" s="14">
        <f>CEILING((C67*0.7),1)-0.05</f>
        <v>454.95</v>
      </c>
      <c r="F67" s="14">
        <f>CEILING((C67*0.6),1)-0.05</f>
        <v>389.95</v>
      </c>
      <c r="G67" s="14" t="s">
        <v>20</v>
      </c>
      <c r="I67" s="37" t="s">
        <v>1238</v>
      </c>
      <c r="J67" s="32" t="s">
        <v>455</v>
      </c>
      <c r="K67" s="32" t="s">
        <v>456</v>
      </c>
      <c r="L67" s="32" t="s">
        <v>1134</v>
      </c>
      <c r="M67" s="32" t="s">
        <v>462</v>
      </c>
      <c r="N67" s="32" t="s">
        <v>463</v>
      </c>
      <c r="O67" s="67" t="s">
        <v>2213</v>
      </c>
      <c r="P67" s="12"/>
      <c r="Q67" s="34"/>
      <c r="R67" s="30">
        <f t="shared" si="17"/>
        <v>325</v>
      </c>
      <c r="S67" s="15">
        <f t="shared" si="17"/>
        <v>650</v>
      </c>
      <c r="T67" s="16">
        <f>IF(QUANTUM=1,C67,IF(QUANTUM=2,D67,IF(QUANTUM=3,E67,IF(QUANTUM=4,F67,IF(QUANTUM=5,G67)))))</f>
        <v>650</v>
      </c>
    </row>
    <row r="68" spans="1:20" ht="16.5" customHeight="1" x14ac:dyDescent="0.25">
      <c r="A68" s="14">
        <v>125</v>
      </c>
      <c r="B68" s="14">
        <v>250</v>
      </c>
      <c r="C68" s="14">
        <v>250</v>
      </c>
      <c r="D68" s="14">
        <f>CEILING((C68*0.8),1)-0.05</f>
        <v>199.95</v>
      </c>
      <c r="E68" s="14">
        <f>CEILING((C68*0.7),1)-0.05</f>
        <v>174.95</v>
      </c>
      <c r="F68" s="14">
        <f>CEILING((C68*0.6),1)-0.05</f>
        <v>149.94999999999999</v>
      </c>
      <c r="G68" s="14" t="s">
        <v>20</v>
      </c>
      <c r="I68" s="37" t="s">
        <v>1238</v>
      </c>
      <c r="J68" s="32" t="s">
        <v>455</v>
      </c>
      <c r="K68" s="32" t="s">
        <v>456</v>
      </c>
      <c r="L68" s="32" t="s">
        <v>1134</v>
      </c>
      <c r="M68" s="32" t="s">
        <v>464</v>
      </c>
      <c r="N68" s="32" t="s">
        <v>1197</v>
      </c>
      <c r="O68" s="46" t="s">
        <v>1543</v>
      </c>
      <c r="P68" s="12"/>
      <c r="Q68" s="34"/>
      <c r="R68" s="30">
        <f t="shared" si="17"/>
        <v>125</v>
      </c>
      <c r="S68" s="15">
        <f t="shared" si="17"/>
        <v>250</v>
      </c>
      <c r="T68" s="16">
        <f>IF(QUANTUM=1,C68,IF(QUANTUM=2,D68,IF(QUANTUM=3,E68,IF(QUANTUM=4,F68,IF(QUANTUM=5,G68)))))</f>
        <v>250</v>
      </c>
    </row>
    <row r="69" spans="1:20" ht="16.5" customHeight="1" x14ac:dyDescent="0.25">
      <c r="A69" s="14">
        <v>125</v>
      </c>
      <c r="B69" s="14">
        <v>250</v>
      </c>
      <c r="C69" s="14">
        <v>250</v>
      </c>
      <c r="D69" s="14">
        <f t="shared" ref="D69:D84" si="18">CEILING((C69*0.8),1)-0.05</f>
        <v>199.95</v>
      </c>
      <c r="E69" s="14">
        <f t="shared" ref="E69:E84" si="19">CEILING((C69*0.7),1)-0.05</f>
        <v>174.95</v>
      </c>
      <c r="F69" s="14">
        <f t="shared" ref="F69:F84" si="20">CEILING((C69*0.6),1)-0.05</f>
        <v>149.94999999999999</v>
      </c>
      <c r="G69" s="14" t="s">
        <v>20</v>
      </c>
      <c r="I69" s="37" t="s">
        <v>1238</v>
      </c>
      <c r="J69" s="32" t="s">
        <v>455</v>
      </c>
      <c r="K69" s="32" t="s">
        <v>456</v>
      </c>
      <c r="L69" s="32" t="s">
        <v>1134</v>
      </c>
      <c r="M69" s="32" t="s">
        <v>465</v>
      </c>
      <c r="N69" s="32" t="s">
        <v>466</v>
      </c>
      <c r="O69" s="46" t="s">
        <v>2212</v>
      </c>
      <c r="P69" s="12"/>
      <c r="Q69" s="34"/>
      <c r="R69" s="30">
        <f t="shared" ref="R69:R84" si="21">A69</f>
        <v>125</v>
      </c>
      <c r="S69" s="15">
        <f t="shared" ref="S69:S84" si="22">B69</f>
        <v>250</v>
      </c>
      <c r="T69" s="16">
        <f t="shared" ref="T69:T84" si="23">IF(QUANTUM=1,C69,IF(QUANTUM=2,D69,IF(QUANTUM=3,E69,IF(QUANTUM=4,F69,IF(QUANTUM=5,G69)))))</f>
        <v>250</v>
      </c>
    </row>
    <row r="70" spans="1:20" ht="16.5" customHeight="1" x14ac:dyDescent="0.25">
      <c r="A70" s="14">
        <v>125</v>
      </c>
      <c r="B70" s="14">
        <v>250</v>
      </c>
      <c r="C70" s="14">
        <v>250</v>
      </c>
      <c r="D70" s="14">
        <f t="shared" si="18"/>
        <v>199.95</v>
      </c>
      <c r="E70" s="14">
        <f t="shared" si="19"/>
        <v>174.95</v>
      </c>
      <c r="F70" s="14">
        <f t="shared" si="20"/>
        <v>149.94999999999999</v>
      </c>
      <c r="G70" s="14" t="s">
        <v>20</v>
      </c>
      <c r="I70" s="37" t="s">
        <v>1238</v>
      </c>
      <c r="J70" s="32" t="s">
        <v>455</v>
      </c>
      <c r="K70" s="32" t="s">
        <v>456</v>
      </c>
      <c r="L70" s="32" t="s">
        <v>1134</v>
      </c>
      <c r="M70" s="32" t="s">
        <v>467</v>
      </c>
      <c r="N70" s="32" t="s">
        <v>468</v>
      </c>
      <c r="O70" s="46" t="s">
        <v>2212</v>
      </c>
      <c r="P70" s="12"/>
      <c r="Q70" s="34"/>
      <c r="R70" s="30">
        <f t="shared" si="21"/>
        <v>125</v>
      </c>
      <c r="S70" s="15">
        <f t="shared" si="22"/>
        <v>250</v>
      </c>
      <c r="T70" s="16">
        <f t="shared" si="23"/>
        <v>250</v>
      </c>
    </row>
    <row r="71" spans="1:20" ht="16.5" customHeight="1" x14ac:dyDescent="0.25">
      <c r="A71" s="14">
        <v>125</v>
      </c>
      <c r="B71" s="14">
        <v>250</v>
      </c>
      <c r="C71" s="14">
        <v>250</v>
      </c>
      <c r="D71" s="14">
        <f>CEILING((C71*0.8),1)-0.05</f>
        <v>199.95</v>
      </c>
      <c r="E71" s="14">
        <f>CEILING((C71*0.7),1)-0.05</f>
        <v>174.95</v>
      </c>
      <c r="F71" s="14">
        <f>CEILING((C71*0.6),1)-0.05</f>
        <v>149.94999999999999</v>
      </c>
      <c r="G71" s="14" t="s">
        <v>20</v>
      </c>
      <c r="I71" s="37" t="s">
        <v>1238</v>
      </c>
      <c r="J71" s="32" t="s">
        <v>455</v>
      </c>
      <c r="K71" s="32" t="s">
        <v>456</v>
      </c>
      <c r="L71" s="32" t="s">
        <v>1134</v>
      </c>
      <c r="M71" s="32" t="s">
        <v>475</v>
      </c>
      <c r="N71" s="32" t="s">
        <v>476</v>
      </c>
      <c r="O71" s="46" t="s">
        <v>2212</v>
      </c>
      <c r="P71" s="12"/>
      <c r="Q71" s="34"/>
      <c r="R71" s="30">
        <f>A71</f>
        <v>125</v>
      </c>
      <c r="S71" s="15">
        <f>B71</f>
        <v>250</v>
      </c>
      <c r="T71" s="16">
        <f>IF(QUANTUM=1,C71,IF(QUANTUM=2,D71,IF(QUANTUM=3,E71,IF(QUANTUM=4,F71,IF(QUANTUM=5,G71)))))</f>
        <v>250</v>
      </c>
    </row>
    <row r="72" spans="1:20" ht="16.5" customHeight="1" x14ac:dyDescent="0.25">
      <c r="A72" s="14">
        <v>150</v>
      </c>
      <c r="B72" s="14">
        <v>300</v>
      </c>
      <c r="C72" s="14">
        <v>300</v>
      </c>
      <c r="D72" s="14">
        <f t="shared" si="18"/>
        <v>239.95</v>
      </c>
      <c r="E72" s="14">
        <f t="shared" si="19"/>
        <v>209.95</v>
      </c>
      <c r="F72" s="14">
        <f t="shared" si="20"/>
        <v>179.95</v>
      </c>
      <c r="G72" s="14" t="s">
        <v>20</v>
      </c>
      <c r="I72" s="37" t="s">
        <v>1238</v>
      </c>
      <c r="J72" s="32" t="s">
        <v>455</v>
      </c>
      <c r="K72" s="32" t="s">
        <v>1162</v>
      </c>
      <c r="L72" s="32" t="s">
        <v>1134</v>
      </c>
      <c r="M72" s="32" t="s">
        <v>469</v>
      </c>
      <c r="N72" s="32" t="s">
        <v>470</v>
      </c>
      <c r="O72" s="46" t="s">
        <v>1543</v>
      </c>
      <c r="P72" s="12"/>
      <c r="Q72" s="34"/>
      <c r="R72" s="30">
        <f t="shared" si="21"/>
        <v>150</v>
      </c>
      <c r="S72" s="15">
        <f t="shared" si="22"/>
        <v>300</v>
      </c>
      <c r="T72" s="16">
        <f t="shared" si="23"/>
        <v>300</v>
      </c>
    </row>
    <row r="73" spans="1:20" ht="16.5" customHeight="1" x14ac:dyDescent="0.25">
      <c r="A73" s="14">
        <v>150</v>
      </c>
      <c r="B73" s="14">
        <v>300</v>
      </c>
      <c r="C73" s="14">
        <v>300</v>
      </c>
      <c r="D73" s="14">
        <f t="shared" si="18"/>
        <v>239.95</v>
      </c>
      <c r="E73" s="14">
        <f t="shared" si="19"/>
        <v>209.95</v>
      </c>
      <c r="F73" s="14">
        <f t="shared" si="20"/>
        <v>179.95</v>
      </c>
      <c r="G73" s="14" t="s">
        <v>20</v>
      </c>
      <c r="I73" s="37" t="s">
        <v>1238</v>
      </c>
      <c r="J73" s="32" t="s">
        <v>455</v>
      </c>
      <c r="K73" s="32" t="s">
        <v>1162</v>
      </c>
      <c r="L73" s="32" t="s">
        <v>1134</v>
      </c>
      <c r="M73" s="32" t="s">
        <v>471</v>
      </c>
      <c r="N73" s="32" t="s">
        <v>472</v>
      </c>
      <c r="O73" s="46" t="s">
        <v>2212</v>
      </c>
      <c r="P73" s="12"/>
      <c r="Q73" s="34"/>
      <c r="R73" s="30">
        <f t="shared" si="21"/>
        <v>150</v>
      </c>
      <c r="S73" s="15">
        <f t="shared" si="22"/>
        <v>300</v>
      </c>
      <c r="T73" s="16">
        <f t="shared" si="23"/>
        <v>300</v>
      </c>
    </row>
    <row r="74" spans="1:20" ht="16.5" customHeight="1" x14ac:dyDescent="0.25">
      <c r="A74" s="14">
        <v>150</v>
      </c>
      <c r="B74" s="14">
        <v>300</v>
      </c>
      <c r="C74" s="14">
        <v>300</v>
      </c>
      <c r="D74" s="14">
        <f t="shared" si="18"/>
        <v>239.95</v>
      </c>
      <c r="E74" s="14">
        <f t="shared" si="19"/>
        <v>209.95</v>
      </c>
      <c r="F74" s="14">
        <f t="shared" si="20"/>
        <v>179.95</v>
      </c>
      <c r="G74" s="14" t="s">
        <v>20</v>
      </c>
      <c r="I74" s="37" t="s">
        <v>1238</v>
      </c>
      <c r="J74" s="32" t="s">
        <v>455</v>
      </c>
      <c r="K74" s="32" t="s">
        <v>1162</v>
      </c>
      <c r="L74" s="32" t="s">
        <v>1134</v>
      </c>
      <c r="M74" s="32" t="s">
        <v>473</v>
      </c>
      <c r="N74" s="32" t="s">
        <v>474</v>
      </c>
      <c r="O74" s="46" t="s">
        <v>2212</v>
      </c>
      <c r="P74" s="12"/>
      <c r="Q74" s="34"/>
      <c r="R74" s="30">
        <f t="shared" si="21"/>
        <v>150</v>
      </c>
      <c r="S74" s="15">
        <f t="shared" si="22"/>
        <v>300</v>
      </c>
      <c r="T74" s="16">
        <f t="shared" si="23"/>
        <v>300</v>
      </c>
    </row>
    <row r="75" spans="1:20" ht="16.5" customHeight="1" x14ac:dyDescent="0.25">
      <c r="A75" s="14">
        <v>150</v>
      </c>
      <c r="B75" s="14">
        <v>300</v>
      </c>
      <c r="C75" s="14">
        <v>300</v>
      </c>
      <c r="D75" s="14">
        <f>CEILING((C75*0.8),1)-0.05</f>
        <v>239.95</v>
      </c>
      <c r="E75" s="14">
        <f>CEILING((C75*0.7),1)-0.05</f>
        <v>209.95</v>
      </c>
      <c r="F75" s="14">
        <f>CEILING((C75*0.6),1)-0.05</f>
        <v>179.95</v>
      </c>
      <c r="G75" s="14" t="s">
        <v>20</v>
      </c>
      <c r="I75" s="37" t="s">
        <v>1238</v>
      </c>
      <c r="J75" s="32" t="s">
        <v>606</v>
      </c>
      <c r="K75" s="32" t="s">
        <v>456</v>
      </c>
      <c r="L75" s="32" t="s">
        <v>1134</v>
      </c>
      <c r="M75" s="32" t="s">
        <v>609</v>
      </c>
      <c r="N75" s="32" t="s">
        <v>1811</v>
      </c>
      <c r="O75" s="46" t="s">
        <v>1574</v>
      </c>
      <c r="P75" s="12"/>
      <c r="Q75" s="34"/>
      <c r="R75" s="30">
        <f>A75</f>
        <v>150</v>
      </c>
      <c r="S75" s="15">
        <f>B75</f>
        <v>300</v>
      </c>
      <c r="T75" s="16">
        <f>IF(QUANTUM=1,C75,IF(QUANTUM=2,D75,IF(QUANTUM=3,E75,IF(QUANTUM=4,F75,IF(QUANTUM=5,G75)))))</f>
        <v>300</v>
      </c>
    </row>
    <row r="76" spans="1:20" ht="16.5" customHeight="1" x14ac:dyDescent="0.25">
      <c r="A76" s="14">
        <v>150</v>
      </c>
      <c r="B76" s="14">
        <v>300</v>
      </c>
      <c r="C76" s="14">
        <v>300</v>
      </c>
      <c r="D76" s="14">
        <f>CEILING((C76*0.8),1)-0.05</f>
        <v>239.95</v>
      </c>
      <c r="E76" s="14">
        <f>CEILING((C76*0.7),1)-0.05</f>
        <v>209.95</v>
      </c>
      <c r="F76" s="14">
        <f>CEILING((C76*0.6),1)-0.05</f>
        <v>179.95</v>
      </c>
      <c r="G76" s="14" t="s">
        <v>20</v>
      </c>
      <c r="I76" s="37" t="s">
        <v>1238</v>
      </c>
      <c r="J76" s="32" t="s">
        <v>606</v>
      </c>
      <c r="K76" s="32" t="s">
        <v>456</v>
      </c>
      <c r="L76" s="32" t="s">
        <v>1134</v>
      </c>
      <c r="M76" s="32" t="s">
        <v>610</v>
      </c>
      <c r="N76" s="32" t="s">
        <v>1812</v>
      </c>
      <c r="O76" s="46" t="s">
        <v>1574</v>
      </c>
      <c r="P76" s="12"/>
      <c r="Q76" s="34"/>
      <c r="R76" s="30">
        <f>A76</f>
        <v>150</v>
      </c>
      <c r="S76" s="15">
        <f>B76</f>
        <v>300</v>
      </c>
      <c r="T76" s="16">
        <f>IF(QUANTUM=1,C76,IF(QUANTUM=2,D76,IF(QUANTUM=3,E76,IF(QUANTUM=4,F76,IF(QUANTUM=5,G76)))))</f>
        <v>300</v>
      </c>
    </row>
    <row r="77" spans="1:20" ht="16.5" customHeight="1" x14ac:dyDescent="0.25">
      <c r="A77" s="14">
        <v>150</v>
      </c>
      <c r="B77" s="14">
        <v>300</v>
      </c>
      <c r="C77" s="14">
        <v>300</v>
      </c>
      <c r="D77" s="14">
        <f t="shared" si="18"/>
        <v>239.95</v>
      </c>
      <c r="E77" s="14">
        <f t="shared" si="19"/>
        <v>209.95</v>
      </c>
      <c r="F77" s="14">
        <f t="shared" si="20"/>
        <v>179.95</v>
      </c>
      <c r="G77" s="14" t="s">
        <v>20</v>
      </c>
      <c r="I77" s="37" t="s">
        <v>1238</v>
      </c>
      <c r="J77" s="32" t="s">
        <v>606</v>
      </c>
      <c r="K77" s="32" t="s">
        <v>456</v>
      </c>
      <c r="L77" s="32" t="s">
        <v>1134</v>
      </c>
      <c r="M77" s="32" t="s">
        <v>607</v>
      </c>
      <c r="N77" s="32" t="s">
        <v>1813</v>
      </c>
      <c r="O77" s="46" t="s">
        <v>1575</v>
      </c>
      <c r="P77" s="12"/>
      <c r="Q77" s="34"/>
      <c r="R77" s="30">
        <f t="shared" si="21"/>
        <v>150</v>
      </c>
      <c r="S77" s="15">
        <f t="shared" si="22"/>
        <v>300</v>
      </c>
      <c r="T77" s="16">
        <f t="shared" si="23"/>
        <v>300</v>
      </c>
    </row>
    <row r="78" spans="1:20" ht="16.5" customHeight="1" x14ac:dyDescent="0.25">
      <c r="A78" s="14">
        <v>150</v>
      </c>
      <c r="B78" s="14">
        <v>300</v>
      </c>
      <c r="C78" s="14">
        <v>300</v>
      </c>
      <c r="D78" s="14">
        <f t="shared" si="18"/>
        <v>239.95</v>
      </c>
      <c r="E78" s="14">
        <f t="shared" si="19"/>
        <v>209.95</v>
      </c>
      <c r="F78" s="14">
        <f t="shared" si="20"/>
        <v>179.95</v>
      </c>
      <c r="G78" s="14" t="s">
        <v>20</v>
      </c>
      <c r="I78" s="37" t="s">
        <v>1238</v>
      </c>
      <c r="J78" s="32" t="s">
        <v>606</v>
      </c>
      <c r="K78" s="32" t="s">
        <v>456</v>
      </c>
      <c r="L78" s="32" t="s">
        <v>1134</v>
      </c>
      <c r="M78" s="32" t="s">
        <v>608</v>
      </c>
      <c r="N78" s="32" t="s">
        <v>1814</v>
      </c>
      <c r="O78" s="46" t="s">
        <v>1575</v>
      </c>
      <c r="P78" s="12"/>
      <c r="Q78" s="34"/>
      <c r="R78" s="30">
        <f t="shared" si="21"/>
        <v>150</v>
      </c>
      <c r="S78" s="15">
        <f t="shared" si="22"/>
        <v>300</v>
      </c>
      <c r="T78" s="16">
        <f t="shared" si="23"/>
        <v>300</v>
      </c>
    </row>
    <row r="79" spans="1:20" ht="16.5" customHeight="1" x14ac:dyDescent="0.25">
      <c r="A79" s="14">
        <v>85</v>
      </c>
      <c r="B79" s="14">
        <v>170</v>
      </c>
      <c r="C79" s="14">
        <v>170</v>
      </c>
      <c r="D79" s="14">
        <f t="shared" si="18"/>
        <v>135.94999999999999</v>
      </c>
      <c r="E79" s="14">
        <f t="shared" si="19"/>
        <v>118.95</v>
      </c>
      <c r="F79" s="14">
        <f t="shared" si="20"/>
        <v>101.95</v>
      </c>
      <c r="G79" s="14" t="s">
        <v>20</v>
      </c>
      <c r="I79" s="37" t="s">
        <v>1238</v>
      </c>
      <c r="J79" s="32" t="s">
        <v>606</v>
      </c>
      <c r="K79" s="32" t="s">
        <v>456</v>
      </c>
      <c r="L79" s="32" t="s">
        <v>1134</v>
      </c>
      <c r="M79" s="32" t="s">
        <v>611</v>
      </c>
      <c r="N79" s="32" t="s">
        <v>1815</v>
      </c>
      <c r="O79" s="46" t="s">
        <v>1574</v>
      </c>
      <c r="P79" s="12"/>
      <c r="Q79" s="11"/>
      <c r="R79" s="15">
        <f t="shared" si="21"/>
        <v>85</v>
      </c>
      <c r="S79" s="15">
        <f t="shared" si="22"/>
        <v>170</v>
      </c>
      <c r="T79" s="16">
        <f t="shared" si="23"/>
        <v>170</v>
      </c>
    </row>
    <row r="80" spans="1:20" ht="16.5" customHeight="1" x14ac:dyDescent="0.25">
      <c r="A80" s="14">
        <v>85</v>
      </c>
      <c r="B80" s="14">
        <v>170</v>
      </c>
      <c r="C80" s="14">
        <v>170</v>
      </c>
      <c r="D80" s="14">
        <f t="shared" si="18"/>
        <v>135.94999999999999</v>
      </c>
      <c r="E80" s="14">
        <f t="shared" si="19"/>
        <v>118.95</v>
      </c>
      <c r="F80" s="14">
        <f t="shared" si="20"/>
        <v>101.95</v>
      </c>
      <c r="G80" s="14" t="s">
        <v>20</v>
      </c>
      <c r="I80" s="37" t="s">
        <v>1238</v>
      </c>
      <c r="J80" s="32" t="s">
        <v>606</v>
      </c>
      <c r="K80" s="32" t="s">
        <v>456</v>
      </c>
      <c r="L80" s="32" t="s">
        <v>1134</v>
      </c>
      <c r="M80" s="32" t="s">
        <v>612</v>
      </c>
      <c r="N80" s="32" t="s">
        <v>613</v>
      </c>
      <c r="O80" s="46" t="s">
        <v>1574</v>
      </c>
      <c r="P80" s="12"/>
      <c r="Q80" s="34"/>
      <c r="R80" s="30">
        <f t="shared" si="21"/>
        <v>85</v>
      </c>
      <c r="S80" s="15">
        <f t="shared" si="22"/>
        <v>170</v>
      </c>
      <c r="T80" s="16">
        <f t="shared" si="23"/>
        <v>170</v>
      </c>
    </row>
    <row r="81" spans="1:20" ht="16.5" customHeight="1" x14ac:dyDescent="0.25">
      <c r="A81" s="14">
        <v>85</v>
      </c>
      <c r="B81" s="14">
        <v>170</v>
      </c>
      <c r="C81" s="14">
        <v>170</v>
      </c>
      <c r="D81" s="14">
        <f t="shared" si="18"/>
        <v>135.94999999999999</v>
      </c>
      <c r="E81" s="14">
        <f t="shared" si="19"/>
        <v>118.95</v>
      </c>
      <c r="F81" s="14">
        <f t="shared" si="20"/>
        <v>101.95</v>
      </c>
      <c r="G81" s="14" t="s">
        <v>20</v>
      </c>
      <c r="I81" s="37" t="s">
        <v>1238</v>
      </c>
      <c r="J81" s="32" t="s">
        <v>606</v>
      </c>
      <c r="K81" s="32" t="s">
        <v>456</v>
      </c>
      <c r="L81" s="32" t="s">
        <v>1134</v>
      </c>
      <c r="M81" s="32" t="s">
        <v>614</v>
      </c>
      <c r="N81" s="32" t="s">
        <v>1817</v>
      </c>
      <c r="O81" s="46" t="s">
        <v>1574</v>
      </c>
      <c r="P81" s="12"/>
      <c r="Q81" s="34"/>
      <c r="R81" s="30">
        <f t="shared" si="21"/>
        <v>85</v>
      </c>
      <c r="S81" s="15">
        <f t="shared" si="22"/>
        <v>170</v>
      </c>
      <c r="T81" s="16">
        <f t="shared" si="23"/>
        <v>170</v>
      </c>
    </row>
    <row r="82" spans="1:20" ht="16.5" customHeight="1" x14ac:dyDescent="0.25">
      <c r="A82" s="14">
        <v>85</v>
      </c>
      <c r="B82" s="14">
        <v>170</v>
      </c>
      <c r="C82" s="14">
        <v>170</v>
      </c>
      <c r="D82" s="14">
        <f t="shared" si="18"/>
        <v>135.94999999999999</v>
      </c>
      <c r="E82" s="14">
        <f t="shared" si="19"/>
        <v>118.95</v>
      </c>
      <c r="F82" s="14">
        <f t="shared" si="20"/>
        <v>101.95</v>
      </c>
      <c r="G82" s="14" t="s">
        <v>20</v>
      </c>
      <c r="I82" s="37" t="s">
        <v>1238</v>
      </c>
      <c r="J82" s="32" t="s">
        <v>606</v>
      </c>
      <c r="K82" s="32" t="s">
        <v>456</v>
      </c>
      <c r="L82" s="32" t="s">
        <v>1134</v>
      </c>
      <c r="M82" s="32" t="s">
        <v>615</v>
      </c>
      <c r="N82" s="32" t="s">
        <v>1818</v>
      </c>
      <c r="O82" s="46" t="s">
        <v>1575</v>
      </c>
      <c r="P82" s="12"/>
      <c r="Q82" s="34"/>
      <c r="R82" s="30">
        <f t="shared" si="21"/>
        <v>85</v>
      </c>
      <c r="S82" s="15">
        <f t="shared" si="22"/>
        <v>170</v>
      </c>
      <c r="T82" s="16">
        <f t="shared" si="23"/>
        <v>170</v>
      </c>
    </row>
    <row r="83" spans="1:20" ht="16.5" customHeight="1" x14ac:dyDescent="0.25">
      <c r="A83" s="14">
        <v>85</v>
      </c>
      <c r="B83" s="14">
        <v>170</v>
      </c>
      <c r="C83" s="14">
        <v>170</v>
      </c>
      <c r="D83" s="14">
        <f t="shared" si="18"/>
        <v>135.94999999999999</v>
      </c>
      <c r="E83" s="14">
        <f t="shared" si="19"/>
        <v>118.95</v>
      </c>
      <c r="F83" s="14">
        <f t="shared" si="20"/>
        <v>101.95</v>
      </c>
      <c r="G83" s="14" t="s">
        <v>20</v>
      </c>
      <c r="I83" s="37" t="s">
        <v>1238</v>
      </c>
      <c r="J83" s="32" t="s">
        <v>606</v>
      </c>
      <c r="K83" s="32" t="s">
        <v>456</v>
      </c>
      <c r="L83" s="32" t="s">
        <v>1134</v>
      </c>
      <c r="M83" s="32" t="s">
        <v>616</v>
      </c>
      <c r="N83" s="32" t="s">
        <v>1819</v>
      </c>
      <c r="O83" s="46" t="s">
        <v>1575</v>
      </c>
      <c r="P83" s="12"/>
      <c r="Q83" s="34"/>
      <c r="R83" s="30">
        <f t="shared" si="21"/>
        <v>85</v>
      </c>
      <c r="S83" s="15">
        <f t="shared" si="22"/>
        <v>170</v>
      </c>
      <c r="T83" s="16">
        <f t="shared" si="23"/>
        <v>170</v>
      </c>
    </row>
    <row r="84" spans="1:20" ht="16.5" customHeight="1" x14ac:dyDescent="0.25">
      <c r="A84" s="14">
        <v>85</v>
      </c>
      <c r="B84" s="14">
        <v>170</v>
      </c>
      <c r="C84" s="14">
        <v>170</v>
      </c>
      <c r="D84" s="14">
        <f t="shared" si="18"/>
        <v>135.94999999999999</v>
      </c>
      <c r="E84" s="14">
        <f t="shared" si="19"/>
        <v>118.95</v>
      </c>
      <c r="F84" s="14">
        <f t="shared" si="20"/>
        <v>101.95</v>
      </c>
      <c r="G84" s="14" t="s">
        <v>20</v>
      </c>
      <c r="I84" s="37" t="s">
        <v>1238</v>
      </c>
      <c r="J84" s="32" t="s">
        <v>606</v>
      </c>
      <c r="K84" s="32" t="s">
        <v>456</v>
      </c>
      <c r="L84" s="32" t="s">
        <v>1134</v>
      </c>
      <c r="M84" s="32" t="s">
        <v>617</v>
      </c>
      <c r="N84" s="32" t="s">
        <v>1820</v>
      </c>
      <c r="O84" s="46" t="s">
        <v>1575</v>
      </c>
      <c r="P84" s="12"/>
      <c r="Q84" s="34"/>
      <c r="R84" s="30">
        <f t="shared" si="21"/>
        <v>85</v>
      </c>
      <c r="S84" s="15">
        <f t="shared" si="22"/>
        <v>170</v>
      </c>
      <c r="T84" s="16">
        <f t="shared" si="23"/>
        <v>170</v>
      </c>
    </row>
    <row r="85" spans="1:20" ht="16.5" customHeight="1" x14ac:dyDescent="0.25">
      <c r="A85" s="14">
        <v>125</v>
      </c>
      <c r="B85" s="14">
        <v>250</v>
      </c>
      <c r="C85" s="14">
        <v>250</v>
      </c>
      <c r="D85" s="14">
        <f t="shared" ref="D85:D94" si="24">CEILING((C85*0.8),1)-0.05</f>
        <v>199.95</v>
      </c>
      <c r="E85" s="14">
        <f t="shared" ref="E85:E94" si="25">CEILING((C85*0.7),1)-0.05</f>
        <v>174.95</v>
      </c>
      <c r="F85" s="14">
        <f t="shared" ref="F85:F94" si="26">CEILING((C85*0.6),1)-0.05</f>
        <v>149.94999999999999</v>
      </c>
      <c r="G85" s="14" t="s">
        <v>20</v>
      </c>
      <c r="I85" s="37" t="s">
        <v>1239</v>
      </c>
      <c r="J85" s="32" t="s">
        <v>1013</v>
      </c>
      <c r="K85" s="32" t="s">
        <v>456</v>
      </c>
      <c r="L85" s="32" t="s">
        <v>1173</v>
      </c>
      <c r="M85" s="32" t="s">
        <v>1020</v>
      </c>
      <c r="N85" s="32" t="s">
        <v>1823</v>
      </c>
      <c r="O85" s="46" t="s">
        <v>262</v>
      </c>
      <c r="P85" s="12"/>
      <c r="Q85" s="34"/>
      <c r="R85" s="30">
        <f t="shared" ref="R85:R94" si="27">A85</f>
        <v>125</v>
      </c>
      <c r="S85" s="15">
        <f t="shared" ref="S85:S94" si="28">B85</f>
        <v>250</v>
      </c>
      <c r="T85" s="16">
        <f t="shared" ref="T85:T94" si="29">IF(QUANTUM=1,C85,IF(QUANTUM=2,D85,IF(QUANTUM=3,E85,IF(QUANTUM=4,F85,IF(QUANTUM=5,G85)))))</f>
        <v>250</v>
      </c>
    </row>
    <row r="86" spans="1:20" ht="16.5" customHeight="1" x14ac:dyDescent="0.25">
      <c r="A86" s="14">
        <v>115</v>
      </c>
      <c r="B86" s="14">
        <v>230</v>
      </c>
      <c r="C86" s="14">
        <v>230</v>
      </c>
      <c r="D86" s="14">
        <f t="shared" si="24"/>
        <v>183.95</v>
      </c>
      <c r="E86" s="14">
        <f t="shared" si="25"/>
        <v>160.94999999999999</v>
      </c>
      <c r="F86" s="14">
        <f t="shared" si="26"/>
        <v>137.94999999999999</v>
      </c>
      <c r="G86" s="14" t="s">
        <v>20</v>
      </c>
      <c r="I86" s="37" t="s">
        <v>1238</v>
      </c>
      <c r="J86" s="32" t="s">
        <v>1013</v>
      </c>
      <c r="K86" s="32" t="s">
        <v>456</v>
      </c>
      <c r="L86" s="32" t="s">
        <v>1173</v>
      </c>
      <c r="M86" s="32" t="s">
        <v>1016</v>
      </c>
      <c r="N86" s="32" t="s">
        <v>1824</v>
      </c>
      <c r="O86" s="46" t="s">
        <v>1017</v>
      </c>
      <c r="P86" s="12"/>
      <c r="Q86" s="34"/>
      <c r="R86" s="30">
        <f t="shared" si="27"/>
        <v>115</v>
      </c>
      <c r="S86" s="15">
        <f t="shared" si="28"/>
        <v>230</v>
      </c>
      <c r="T86" s="16">
        <f t="shared" si="29"/>
        <v>230</v>
      </c>
    </row>
    <row r="87" spans="1:20" ht="16.5" customHeight="1" x14ac:dyDescent="0.25">
      <c r="A87" s="14">
        <v>100</v>
      </c>
      <c r="B87" s="14">
        <v>200</v>
      </c>
      <c r="C87" s="14">
        <v>200</v>
      </c>
      <c r="D87" s="14">
        <f t="shared" si="24"/>
        <v>159.94999999999999</v>
      </c>
      <c r="E87" s="14">
        <f t="shared" si="25"/>
        <v>139.94999999999999</v>
      </c>
      <c r="F87" s="14">
        <f t="shared" si="26"/>
        <v>119.95</v>
      </c>
      <c r="G87" s="14" t="s">
        <v>20</v>
      </c>
      <c r="I87" s="37" t="s">
        <v>1238</v>
      </c>
      <c r="J87" s="32" t="s">
        <v>1013</v>
      </c>
      <c r="K87" s="32" t="s">
        <v>456</v>
      </c>
      <c r="L87" s="32" t="s">
        <v>1173</v>
      </c>
      <c r="M87" s="32" t="s">
        <v>1021</v>
      </c>
      <c r="N87" s="32" t="s">
        <v>1213</v>
      </c>
      <c r="O87" s="46" t="s">
        <v>262</v>
      </c>
      <c r="P87" s="12"/>
      <c r="Q87" s="34"/>
      <c r="R87" s="30">
        <f t="shared" si="27"/>
        <v>100</v>
      </c>
      <c r="S87" s="15">
        <f t="shared" si="28"/>
        <v>200</v>
      </c>
      <c r="T87" s="16">
        <f t="shared" si="29"/>
        <v>200</v>
      </c>
    </row>
    <row r="88" spans="1:20" ht="16.5" customHeight="1" x14ac:dyDescent="0.25">
      <c r="A88" s="14">
        <v>100</v>
      </c>
      <c r="B88" s="14">
        <v>200</v>
      </c>
      <c r="C88" s="14">
        <v>200</v>
      </c>
      <c r="D88" s="14">
        <f t="shared" si="24"/>
        <v>159.94999999999999</v>
      </c>
      <c r="E88" s="14">
        <f t="shared" si="25"/>
        <v>139.94999999999999</v>
      </c>
      <c r="F88" s="14">
        <f t="shared" si="26"/>
        <v>119.95</v>
      </c>
      <c r="G88" s="14" t="s">
        <v>20</v>
      </c>
      <c r="I88" s="37" t="s">
        <v>1238</v>
      </c>
      <c r="J88" s="32" t="s">
        <v>1013</v>
      </c>
      <c r="K88" s="32" t="s">
        <v>456</v>
      </c>
      <c r="L88" s="32" t="s">
        <v>1173</v>
      </c>
      <c r="M88" s="32" t="s">
        <v>1022</v>
      </c>
      <c r="N88" s="32" t="s">
        <v>1023</v>
      </c>
      <c r="O88" s="46" t="s">
        <v>262</v>
      </c>
      <c r="P88" s="12"/>
      <c r="Q88" s="34"/>
      <c r="R88" s="30">
        <f t="shared" si="27"/>
        <v>100</v>
      </c>
      <c r="S88" s="15">
        <f t="shared" si="28"/>
        <v>200</v>
      </c>
      <c r="T88" s="16">
        <f t="shared" si="29"/>
        <v>200</v>
      </c>
    </row>
    <row r="89" spans="1:20" ht="16.5" customHeight="1" x14ac:dyDescent="0.25">
      <c r="A89" s="14">
        <v>90</v>
      </c>
      <c r="B89" s="14">
        <v>180</v>
      </c>
      <c r="C89" s="14">
        <v>180</v>
      </c>
      <c r="D89" s="14">
        <f t="shared" si="24"/>
        <v>143.94999999999999</v>
      </c>
      <c r="E89" s="14">
        <f t="shared" si="25"/>
        <v>125.95</v>
      </c>
      <c r="F89" s="14">
        <f t="shared" si="26"/>
        <v>107.95</v>
      </c>
      <c r="G89" s="14" t="s">
        <v>20</v>
      </c>
      <c r="I89" s="37" t="s">
        <v>1238</v>
      </c>
      <c r="J89" s="32" t="s">
        <v>1013</v>
      </c>
      <c r="K89" s="32" t="s">
        <v>456</v>
      </c>
      <c r="L89" s="32" t="s">
        <v>1173</v>
      </c>
      <c r="M89" s="32" t="s">
        <v>1024</v>
      </c>
      <c r="N89" s="32" t="s">
        <v>1025</v>
      </c>
      <c r="O89" s="46" t="s">
        <v>262</v>
      </c>
      <c r="P89" s="12"/>
      <c r="Q89" s="34"/>
      <c r="R89" s="30">
        <f t="shared" si="27"/>
        <v>90</v>
      </c>
      <c r="S89" s="15">
        <f t="shared" si="28"/>
        <v>180</v>
      </c>
      <c r="T89" s="16">
        <f t="shared" si="29"/>
        <v>180</v>
      </c>
    </row>
    <row r="90" spans="1:20" ht="16.5" customHeight="1" x14ac:dyDescent="0.25">
      <c r="A90" s="14">
        <v>90</v>
      </c>
      <c r="B90" s="14">
        <v>180</v>
      </c>
      <c r="C90" s="14">
        <v>180</v>
      </c>
      <c r="D90" s="14">
        <f t="shared" si="24"/>
        <v>143.94999999999999</v>
      </c>
      <c r="E90" s="14">
        <f t="shared" si="25"/>
        <v>125.95</v>
      </c>
      <c r="F90" s="14">
        <f t="shared" si="26"/>
        <v>107.95</v>
      </c>
      <c r="G90" s="14" t="s">
        <v>20</v>
      </c>
      <c r="I90" s="37" t="s">
        <v>1238</v>
      </c>
      <c r="J90" s="32" t="s">
        <v>1013</v>
      </c>
      <c r="K90" s="32" t="s">
        <v>456</v>
      </c>
      <c r="L90" s="32" t="s">
        <v>1173</v>
      </c>
      <c r="M90" s="32" t="s">
        <v>1026</v>
      </c>
      <c r="N90" s="32" t="s">
        <v>1214</v>
      </c>
      <c r="O90" s="46" t="s">
        <v>262</v>
      </c>
      <c r="P90" s="12"/>
      <c r="Q90" s="34"/>
      <c r="R90" s="30">
        <f t="shared" si="27"/>
        <v>90</v>
      </c>
      <c r="S90" s="15">
        <f t="shared" si="28"/>
        <v>180</v>
      </c>
      <c r="T90" s="16">
        <f t="shared" si="29"/>
        <v>180</v>
      </c>
    </row>
    <row r="91" spans="1:20" ht="16.5" customHeight="1" x14ac:dyDescent="0.25">
      <c r="A91" s="14">
        <v>80</v>
      </c>
      <c r="B91" s="14">
        <v>160</v>
      </c>
      <c r="C91" s="14">
        <v>160</v>
      </c>
      <c r="D91" s="14">
        <f t="shared" si="24"/>
        <v>127.95</v>
      </c>
      <c r="E91" s="14">
        <f t="shared" si="25"/>
        <v>111.95</v>
      </c>
      <c r="F91" s="14">
        <f t="shared" si="26"/>
        <v>95.95</v>
      </c>
      <c r="G91" s="14" t="s">
        <v>20</v>
      </c>
      <c r="I91" s="37" t="s">
        <v>1238</v>
      </c>
      <c r="J91" s="32" t="s">
        <v>1013</v>
      </c>
      <c r="K91" s="32" t="s">
        <v>456</v>
      </c>
      <c r="L91" s="32" t="s">
        <v>1173</v>
      </c>
      <c r="M91" s="32" t="s">
        <v>1027</v>
      </c>
      <c r="N91" s="32" t="s">
        <v>1215</v>
      </c>
      <c r="O91" s="46" t="s">
        <v>262</v>
      </c>
      <c r="P91" s="12"/>
      <c r="Q91" s="34"/>
      <c r="R91" s="30">
        <f t="shared" si="27"/>
        <v>80</v>
      </c>
      <c r="S91" s="15">
        <f t="shared" si="28"/>
        <v>160</v>
      </c>
      <c r="T91" s="16">
        <f t="shared" si="29"/>
        <v>160</v>
      </c>
    </row>
    <row r="92" spans="1:20" ht="16.5" customHeight="1" x14ac:dyDescent="0.25">
      <c r="A92" s="14">
        <v>80</v>
      </c>
      <c r="B92" s="14">
        <v>160</v>
      </c>
      <c r="C92" s="14">
        <v>160</v>
      </c>
      <c r="D92" s="14">
        <f t="shared" si="24"/>
        <v>127.95</v>
      </c>
      <c r="E92" s="14">
        <f t="shared" si="25"/>
        <v>111.95</v>
      </c>
      <c r="F92" s="14">
        <f t="shared" si="26"/>
        <v>95.95</v>
      </c>
      <c r="G92" s="14" t="s">
        <v>20</v>
      </c>
      <c r="I92" s="37" t="s">
        <v>1238</v>
      </c>
      <c r="J92" s="32" t="s">
        <v>1013</v>
      </c>
      <c r="K92" s="32" t="s">
        <v>456</v>
      </c>
      <c r="L92" s="32" t="s">
        <v>1173</v>
      </c>
      <c r="M92" s="32" t="s">
        <v>1028</v>
      </c>
      <c r="N92" s="32" t="s">
        <v>1029</v>
      </c>
      <c r="O92" s="46" t="s">
        <v>262</v>
      </c>
      <c r="P92" s="12"/>
      <c r="Q92" s="34"/>
      <c r="R92" s="30">
        <f t="shared" si="27"/>
        <v>80</v>
      </c>
      <c r="S92" s="15">
        <f t="shared" si="28"/>
        <v>160</v>
      </c>
      <c r="T92" s="16">
        <f t="shared" si="29"/>
        <v>160</v>
      </c>
    </row>
    <row r="93" spans="1:20" ht="16.5" customHeight="1" x14ac:dyDescent="0.25">
      <c r="A93" s="14">
        <v>25</v>
      </c>
      <c r="B93" s="14">
        <v>50</v>
      </c>
      <c r="C93" s="14">
        <v>50</v>
      </c>
      <c r="D93" s="14">
        <f t="shared" si="24"/>
        <v>39.950000000000003</v>
      </c>
      <c r="E93" s="14">
        <f t="shared" si="25"/>
        <v>34.950000000000003</v>
      </c>
      <c r="F93" s="14">
        <f t="shared" si="26"/>
        <v>29.95</v>
      </c>
      <c r="G93" s="14" t="s">
        <v>20</v>
      </c>
      <c r="I93" s="37" t="s">
        <v>1239</v>
      </c>
      <c r="J93" s="32" t="s">
        <v>1013</v>
      </c>
      <c r="K93" s="32" t="s">
        <v>456</v>
      </c>
      <c r="L93" s="32" t="s">
        <v>1173</v>
      </c>
      <c r="M93" s="32" t="s">
        <v>1018</v>
      </c>
      <c r="N93" s="32" t="s">
        <v>1019</v>
      </c>
      <c r="O93" s="46" t="s">
        <v>262</v>
      </c>
      <c r="P93" s="12"/>
      <c r="Q93" s="34"/>
      <c r="R93" s="30">
        <f t="shared" si="27"/>
        <v>25</v>
      </c>
      <c r="S93" s="15">
        <f t="shared" si="28"/>
        <v>50</v>
      </c>
      <c r="T93" s="16">
        <f t="shared" si="29"/>
        <v>50</v>
      </c>
    </row>
    <row r="94" spans="1:20" ht="16.5" customHeight="1" x14ac:dyDescent="0.25">
      <c r="A94" s="14">
        <v>22.5</v>
      </c>
      <c r="B94" s="14">
        <v>45</v>
      </c>
      <c r="C94" s="14">
        <v>45</v>
      </c>
      <c r="D94" s="14">
        <f t="shared" si="24"/>
        <v>35.950000000000003</v>
      </c>
      <c r="E94" s="14">
        <f t="shared" si="25"/>
        <v>31.95</v>
      </c>
      <c r="F94" s="14">
        <f t="shared" si="26"/>
        <v>26.95</v>
      </c>
      <c r="G94" s="14" t="s">
        <v>20</v>
      </c>
      <c r="I94" s="60" t="s">
        <v>1238</v>
      </c>
      <c r="J94" s="33" t="s">
        <v>1013</v>
      </c>
      <c r="K94" s="33" t="s">
        <v>456</v>
      </c>
      <c r="L94" s="33" t="s">
        <v>1173</v>
      </c>
      <c r="M94" s="33" t="s">
        <v>1030</v>
      </c>
      <c r="N94" s="33" t="s">
        <v>1216</v>
      </c>
      <c r="O94" s="47" t="s">
        <v>262</v>
      </c>
      <c r="P94" s="36"/>
      <c r="Q94" s="35"/>
      <c r="R94" s="38">
        <f t="shared" si="27"/>
        <v>22.5</v>
      </c>
      <c r="S94" s="39">
        <f t="shared" si="28"/>
        <v>45</v>
      </c>
      <c r="T94" s="40">
        <f t="shared" si="29"/>
        <v>45</v>
      </c>
    </row>
  </sheetData>
  <sheetProtection algorithmName="SHA-512" hashValue="v/5YAumDbwPAmTQMSK0baeY2LgpEG6gQIPI1zoD1vbt1EPaSSrZHLZYZIRUusD46yt6k11T1WmCGjyWKvzNFNA==" saltValue="zKMfeaXnBfSumaDS+15LAg==" spinCount="100000" sheet="1" autoFilter="0"/>
  <autoFilter ref="I8:T8" xr:uid="{4AB37ADC-357C-4D3E-BD7F-30CA0706D416}">
    <filterColumn colId="6" showButton="0"/>
    <filterColumn colId="7" showButton="0"/>
  </autoFilter>
  <sortState xmlns:xlrd2="http://schemas.microsoft.com/office/spreadsheetml/2017/richdata2" ref="A85:T94">
    <sortCondition descending="1" ref="A85:A94"/>
  </sortState>
  <mergeCells count="5">
    <mergeCell ref="M2:N2"/>
    <mergeCell ref="N4:T4"/>
    <mergeCell ref="N7:T7"/>
    <mergeCell ref="O8:Q8"/>
    <mergeCell ref="I5:O6"/>
  </mergeCells>
  <conditionalFormatting sqref="M3">
    <cfRule type="duplicateValues" dxfId="2" priority="1"/>
  </conditionalFormatting>
  <conditionalFormatting sqref="M95:M1048576 M1:M2 M7:M8 M4">
    <cfRule type="duplicateValues" dxfId="1" priority="2"/>
  </conditionalFormatting>
  <printOptions horizontalCentered="1"/>
  <pageMargins left="0.2" right="0.2" top="0.5" bottom="0.25" header="0.3" footer="0.3"/>
  <pageSetup scale="66" fitToHeight="0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Option Button 1">
              <controlPr defaultSize="0" autoFill="0" autoLine="0" autoPict="0">
                <anchor moveWithCells="1">
                  <from>
                    <xdr:col>15</xdr:col>
                    <xdr:colOff>266700</xdr:colOff>
                    <xdr:row>5</xdr:row>
                    <xdr:rowOff>0</xdr:rowOff>
                  </from>
                  <to>
                    <xdr:col>15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Option Button 2">
              <controlPr defaultSize="0" autoFill="0" autoLine="0" autoPict="0">
                <anchor moveWithCells="1">
                  <from>
                    <xdr:col>16</xdr:col>
                    <xdr:colOff>266700</xdr:colOff>
                    <xdr:row>5</xdr:row>
                    <xdr:rowOff>0</xdr:rowOff>
                  </from>
                  <to>
                    <xdr:col>16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Option Button 3">
              <controlPr defaultSize="0" autoFill="0" autoLine="0" autoPict="0">
                <anchor moveWithCells="1">
                  <from>
                    <xdr:col>17</xdr:col>
                    <xdr:colOff>266700</xdr:colOff>
                    <xdr:row>5</xdr:row>
                    <xdr:rowOff>0</xdr:rowOff>
                  </from>
                  <to>
                    <xdr:col>17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Option Button 4">
              <controlPr defaultSize="0" autoFill="0" autoLine="0" autoPict="0">
                <anchor moveWithCells="1">
                  <from>
                    <xdr:col>18</xdr:col>
                    <xdr:colOff>257175</xdr:colOff>
                    <xdr:row>5</xdr:row>
                    <xdr:rowOff>0</xdr:rowOff>
                  </from>
                  <to>
                    <xdr:col>18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Option Button 5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0</xdr:rowOff>
                  </from>
                  <to>
                    <xdr:col>19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F6BC-1143-4795-9E1A-91CFFDD9C384}">
  <sheetPr>
    <outlinePr showOutlineSymbols="0"/>
    <pageSetUpPr autoPageBreaks="0" fitToPage="1"/>
  </sheetPr>
  <dimension ref="A1:T77"/>
  <sheetViews>
    <sheetView showGridLines="0" showRowColHeaders="0" showZeros="0" tabSelected="1" showOutlineSymbols="0" topLeftCell="H2" zoomScaleNormal="100" workbookViewId="0">
      <pane ySplit="7" topLeftCell="A9" activePane="bottomLeft" state="frozen"/>
      <selection activeCell="G2" sqref="A1:G1048576"/>
      <selection pane="bottomLeft" activeCell="X11" sqref="X11"/>
    </sheetView>
  </sheetViews>
  <sheetFormatPr defaultColWidth="9.140625" defaultRowHeight="16.5" customHeight="1" x14ac:dyDescent="0.25"/>
  <cols>
    <col min="1" max="7" width="9.140625" style="1" hidden="1" customWidth="1"/>
    <col min="8" max="8" width="1.42578125" style="1" customWidth="1"/>
    <col min="9" max="9" width="8.5703125" style="1" customWidth="1"/>
    <col min="10" max="10" width="19.28515625" style="1" customWidth="1"/>
    <col min="11" max="11" width="20.7109375" style="1" customWidth="1"/>
    <col min="12" max="12" width="17.85546875" style="1" customWidth="1"/>
    <col min="13" max="13" width="12.85546875" style="1" customWidth="1"/>
    <col min="14" max="14" width="55.7109375" style="1" customWidth="1"/>
    <col min="15" max="15" width="15.7109375" style="1" customWidth="1"/>
    <col min="16" max="20" width="10.7109375" style="1" customWidth="1"/>
    <col min="21" max="16384" width="9.140625" style="1"/>
  </cols>
  <sheetData>
    <row r="1" spans="1:20" ht="16.5" hidden="1" customHeight="1" x14ac:dyDescent="0.25">
      <c r="A1" s="14"/>
    </row>
    <row r="2" spans="1:20" ht="7.5" customHeight="1" x14ac:dyDescent="0.25">
      <c r="J2" s="24"/>
      <c r="K2" s="24"/>
      <c r="L2" s="24"/>
      <c r="M2" s="68"/>
      <c r="N2" s="68"/>
      <c r="O2" s="24"/>
      <c r="P2" s="24"/>
      <c r="Q2" s="24"/>
      <c r="R2" s="24"/>
      <c r="S2" s="24"/>
      <c r="T2" s="24"/>
    </row>
    <row r="3" spans="1:20" ht="30" customHeight="1" x14ac:dyDescent="0.25">
      <c r="C3"/>
      <c r="I3" s="2"/>
      <c r="J3" s="49" t="s">
        <v>1241</v>
      </c>
      <c r="K3" s="3"/>
      <c r="L3" s="3"/>
      <c r="M3" s="4"/>
      <c r="N3" s="4"/>
      <c r="O3" s="25" t="s">
        <v>19</v>
      </c>
      <c r="P3" s="25"/>
      <c r="Q3" s="25"/>
      <c r="R3" s="25"/>
      <c r="S3" s="25"/>
      <c r="T3" s="27"/>
    </row>
    <row r="4" spans="1:20" s="5" customFormat="1" ht="22.5" customHeight="1" x14ac:dyDescent="0.25">
      <c r="I4" s="28" t="s">
        <v>0</v>
      </c>
      <c r="J4" s="29"/>
      <c r="K4" s="29"/>
      <c r="L4" s="29"/>
      <c r="M4" s="29"/>
      <c r="N4" s="73" t="str">
        <f>IF(QUANTUM=1,A6,IF(QUANTUM=2,B6,IF(QUANTUM=3,C6,IF(QUANTUM=4,D6,IF(QUANTUM=5,E6)))))</f>
        <v xml:space="preserve">EFFECTIVE BEFORE MARCH-01-2026 </v>
      </c>
      <c r="O4" s="73"/>
      <c r="P4" s="73"/>
      <c r="Q4" s="73"/>
      <c r="R4" s="73"/>
      <c r="S4" s="73"/>
      <c r="T4" s="74"/>
    </row>
    <row r="5" spans="1:20" ht="18.75" customHeight="1" x14ac:dyDescent="0.25">
      <c r="A5" s="8">
        <v>1</v>
      </c>
      <c r="I5" s="75" t="s">
        <v>28</v>
      </c>
      <c r="J5" s="76"/>
      <c r="K5" s="76"/>
      <c r="L5" s="76"/>
      <c r="M5" s="76"/>
      <c r="N5" s="76"/>
      <c r="O5" s="77"/>
      <c r="P5" s="6" t="s">
        <v>1</v>
      </c>
      <c r="Q5" s="6" t="s">
        <v>2</v>
      </c>
      <c r="R5" s="6" t="s">
        <v>3</v>
      </c>
      <c r="S5" s="6" t="s">
        <v>4</v>
      </c>
      <c r="T5" s="7" t="s">
        <v>5</v>
      </c>
    </row>
    <row r="6" spans="1:20" ht="18.75" customHeight="1" x14ac:dyDescent="0.25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G6" s="1" t="s">
        <v>19</v>
      </c>
      <c r="I6" s="78"/>
      <c r="J6" s="79"/>
      <c r="K6" s="79"/>
      <c r="L6" s="79"/>
      <c r="M6" s="79"/>
      <c r="N6" s="79"/>
      <c r="O6" s="80"/>
      <c r="P6" s="9"/>
      <c r="Q6" s="9"/>
      <c r="R6" s="9"/>
      <c r="S6" s="9"/>
      <c r="T6" s="10"/>
    </row>
    <row r="7" spans="1:20" ht="18" customHeight="1" x14ac:dyDescent="0.25">
      <c r="D7" s="23">
        <v>0.2</v>
      </c>
      <c r="E7" s="23">
        <v>0.3</v>
      </c>
      <c r="F7" s="23">
        <v>0.4</v>
      </c>
      <c r="N7" s="69"/>
      <c r="O7" s="69"/>
      <c r="P7" s="69"/>
      <c r="Q7" s="69"/>
      <c r="R7" s="69"/>
      <c r="S7" s="69"/>
      <c r="T7" s="69"/>
    </row>
    <row r="8" spans="1:20" ht="16.5" customHeight="1" x14ac:dyDescent="0.25">
      <c r="A8" s="14" t="s">
        <v>11</v>
      </c>
      <c r="B8" s="14" t="s">
        <v>12</v>
      </c>
      <c r="C8" s="14" t="s">
        <v>13</v>
      </c>
      <c r="D8" s="14" t="s">
        <v>15</v>
      </c>
      <c r="E8" s="14" t="s">
        <v>16</v>
      </c>
      <c r="F8" s="14" t="s">
        <v>17</v>
      </c>
      <c r="G8" s="14" t="s">
        <v>18</v>
      </c>
      <c r="I8" s="17" t="s">
        <v>22</v>
      </c>
      <c r="J8" s="18" t="s">
        <v>6</v>
      </c>
      <c r="K8" s="19" t="s">
        <v>7</v>
      </c>
      <c r="L8" s="19" t="s">
        <v>14</v>
      </c>
      <c r="M8" s="19" t="s">
        <v>8</v>
      </c>
      <c r="N8" s="19" t="s">
        <v>9</v>
      </c>
      <c r="O8" s="70" t="s">
        <v>10</v>
      </c>
      <c r="P8" s="71"/>
      <c r="Q8" s="72"/>
      <c r="R8" s="20" t="s">
        <v>11</v>
      </c>
      <c r="S8" s="20" t="s">
        <v>12</v>
      </c>
      <c r="T8" s="21" t="s">
        <v>13</v>
      </c>
    </row>
    <row r="9" spans="1:20" ht="16.5" customHeight="1" x14ac:dyDescent="0.25">
      <c r="A9" s="14">
        <v>362</v>
      </c>
      <c r="B9" s="14"/>
      <c r="C9" s="14"/>
      <c r="D9" s="14"/>
      <c r="E9" s="14"/>
      <c r="F9" s="14"/>
      <c r="G9" s="14" t="s">
        <v>20</v>
      </c>
      <c r="I9" s="37" t="s">
        <v>1238</v>
      </c>
      <c r="J9" s="32" t="s">
        <v>72</v>
      </c>
      <c r="K9" s="32" t="s">
        <v>74</v>
      </c>
      <c r="L9" s="32" t="s">
        <v>1136</v>
      </c>
      <c r="M9" s="32" t="s">
        <v>131</v>
      </c>
      <c r="N9" s="32" t="s">
        <v>1612</v>
      </c>
      <c r="O9" s="46" t="s">
        <v>128</v>
      </c>
      <c r="P9" s="12"/>
      <c r="Q9" s="11"/>
      <c r="R9" s="15">
        <f t="shared" ref="R9:R62" si="0">A9</f>
        <v>362</v>
      </c>
      <c r="S9" s="15">
        <f t="shared" ref="S9:S62" si="1">B9</f>
        <v>0</v>
      </c>
      <c r="T9" s="16">
        <f t="shared" ref="T9:T10" si="2">IF(QUANTUM=1,C9,IF(QUANTUM=2,D9,IF(QUANTUM=3,E9,IF(QUANTUM=4,F9,IF(QUANTUM=5,G9)))))</f>
        <v>0</v>
      </c>
    </row>
    <row r="10" spans="1:20" ht="16.5" customHeight="1" x14ac:dyDescent="0.25">
      <c r="A10" s="14">
        <v>327</v>
      </c>
      <c r="B10" s="14"/>
      <c r="C10" s="14"/>
      <c r="D10" s="14"/>
      <c r="E10" s="14"/>
      <c r="F10" s="14"/>
      <c r="G10" s="14" t="s">
        <v>20</v>
      </c>
      <c r="I10" s="37" t="s">
        <v>1238</v>
      </c>
      <c r="J10" s="32" t="s">
        <v>72</v>
      </c>
      <c r="K10" s="32" t="s">
        <v>74</v>
      </c>
      <c r="L10" s="32" t="s">
        <v>1136</v>
      </c>
      <c r="M10" s="32" t="s">
        <v>133</v>
      </c>
      <c r="N10" s="32" t="s">
        <v>1613</v>
      </c>
      <c r="O10" s="46" t="s">
        <v>134</v>
      </c>
      <c r="P10" s="12"/>
      <c r="Q10" s="11"/>
      <c r="R10" s="15">
        <f t="shared" si="0"/>
        <v>327</v>
      </c>
      <c r="S10" s="15">
        <f t="shared" si="1"/>
        <v>0</v>
      </c>
      <c r="T10" s="16">
        <f t="shared" si="2"/>
        <v>0</v>
      </c>
    </row>
    <row r="11" spans="1:20" ht="16.5" customHeight="1" x14ac:dyDescent="0.25">
      <c r="A11" s="14">
        <v>298</v>
      </c>
      <c r="B11" s="14"/>
      <c r="C11" s="14"/>
      <c r="D11" s="14"/>
      <c r="E11" s="14"/>
      <c r="F11" s="14"/>
      <c r="G11" s="14" t="s">
        <v>20</v>
      </c>
      <c r="I11" s="37" t="s">
        <v>1238</v>
      </c>
      <c r="J11" s="32" t="s">
        <v>72</v>
      </c>
      <c r="K11" s="32" t="s">
        <v>74</v>
      </c>
      <c r="L11" s="32" t="s">
        <v>1136</v>
      </c>
      <c r="M11" s="32" t="s">
        <v>137</v>
      </c>
      <c r="N11" s="32" t="s">
        <v>138</v>
      </c>
      <c r="O11" s="46" t="s">
        <v>1598</v>
      </c>
      <c r="P11" s="12"/>
      <c r="Q11" s="11"/>
      <c r="R11" s="15">
        <f t="shared" si="0"/>
        <v>298</v>
      </c>
      <c r="S11" s="15">
        <f t="shared" si="1"/>
        <v>0</v>
      </c>
      <c r="T11" s="16">
        <f t="shared" ref="T11" si="3">IF(QUANTUM=1,C11,IF(QUANTUM=2,D11,IF(QUANTUM=3,E11,IF(QUANTUM=4,F11,IF(QUANTUM=5,G11)))))</f>
        <v>0</v>
      </c>
    </row>
    <row r="12" spans="1:20" ht="16.5" customHeight="1" x14ac:dyDescent="0.25">
      <c r="A12" s="14">
        <v>362</v>
      </c>
      <c r="B12" s="14"/>
      <c r="C12" s="14"/>
      <c r="D12" s="14"/>
      <c r="E12" s="14"/>
      <c r="F12" s="14"/>
      <c r="G12" s="14" t="s">
        <v>20</v>
      </c>
      <c r="I12" s="37" t="s">
        <v>1238</v>
      </c>
      <c r="J12" s="32" t="s">
        <v>72</v>
      </c>
      <c r="K12" s="32" t="s">
        <v>74</v>
      </c>
      <c r="L12" s="32" t="s">
        <v>1137</v>
      </c>
      <c r="M12" s="32" t="s">
        <v>152</v>
      </c>
      <c r="N12" s="32" t="s">
        <v>153</v>
      </c>
      <c r="O12" s="46" t="s">
        <v>149</v>
      </c>
      <c r="P12" s="12"/>
      <c r="Q12" s="11"/>
      <c r="R12" s="15">
        <f t="shared" si="0"/>
        <v>362</v>
      </c>
      <c r="S12" s="15">
        <f t="shared" si="1"/>
        <v>0</v>
      </c>
      <c r="T12" s="16">
        <f t="shared" ref="T12:T13" si="4">IF(QUANTUM=1,C12,IF(QUANTUM=2,D12,IF(QUANTUM=3,E12,IF(QUANTUM=4,F12,IF(QUANTUM=5,G12)))))</f>
        <v>0</v>
      </c>
    </row>
    <row r="13" spans="1:20" ht="16.5" customHeight="1" x14ac:dyDescent="0.25">
      <c r="A13" s="14">
        <v>327</v>
      </c>
      <c r="B13" s="14"/>
      <c r="C13" s="14"/>
      <c r="D13" s="14"/>
      <c r="E13" s="14"/>
      <c r="F13" s="14"/>
      <c r="G13" s="14" t="s">
        <v>20</v>
      </c>
      <c r="I13" s="37" t="s">
        <v>1238</v>
      </c>
      <c r="J13" s="32" t="s">
        <v>72</v>
      </c>
      <c r="K13" s="32" t="s">
        <v>74</v>
      </c>
      <c r="L13" s="32" t="s">
        <v>1137</v>
      </c>
      <c r="M13" s="32" t="s">
        <v>154</v>
      </c>
      <c r="N13" s="32" t="s">
        <v>1610</v>
      </c>
      <c r="O13" s="46" t="s">
        <v>151</v>
      </c>
      <c r="P13" s="12"/>
      <c r="Q13" s="11"/>
      <c r="R13" s="15">
        <f t="shared" si="0"/>
        <v>327</v>
      </c>
      <c r="S13" s="15">
        <f t="shared" si="1"/>
        <v>0</v>
      </c>
      <c r="T13" s="16">
        <f t="shared" si="4"/>
        <v>0</v>
      </c>
    </row>
    <row r="14" spans="1:20" ht="16.5" customHeight="1" x14ac:dyDescent="0.25">
      <c r="A14" s="14">
        <v>362</v>
      </c>
      <c r="B14" s="14"/>
      <c r="C14" s="14"/>
      <c r="D14" s="14"/>
      <c r="E14" s="14"/>
      <c r="F14" s="14"/>
      <c r="G14" s="14" t="s">
        <v>20</v>
      </c>
      <c r="I14" s="37" t="s">
        <v>1238</v>
      </c>
      <c r="J14" s="32" t="s">
        <v>72</v>
      </c>
      <c r="K14" s="32" t="s">
        <v>75</v>
      </c>
      <c r="L14" s="32" t="s">
        <v>1138</v>
      </c>
      <c r="M14" s="32" t="s">
        <v>172</v>
      </c>
      <c r="N14" s="32" t="s">
        <v>1614</v>
      </c>
      <c r="O14" s="46" t="s">
        <v>171</v>
      </c>
      <c r="P14" s="12"/>
      <c r="Q14" s="11"/>
      <c r="R14" s="15">
        <f t="shared" si="0"/>
        <v>362</v>
      </c>
      <c r="S14" s="15">
        <f t="shared" si="1"/>
        <v>0</v>
      </c>
      <c r="T14" s="16">
        <f t="shared" ref="T14" si="5">IF(QUANTUM=1,C14,IF(QUANTUM=2,D14,IF(QUANTUM=3,E14,IF(QUANTUM=4,F14,IF(QUANTUM=5,G14)))))</f>
        <v>0</v>
      </c>
    </row>
    <row r="15" spans="1:20" ht="16.5" customHeight="1" x14ac:dyDescent="0.25">
      <c r="A15" s="14">
        <v>327</v>
      </c>
      <c r="B15" s="41"/>
      <c r="C15" s="41"/>
      <c r="D15" s="14"/>
      <c r="E15" s="14"/>
      <c r="F15" s="14"/>
      <c r="G15" s="14" t="s">
        <v>20</v>
      </c>
      <c r="I15" s="37" t="s">
        <v>1239</v>
      </c>
      <c r="J15" s="32" t="s">
        <v>72</v>
      </c>
      <c r="K15" s="32" t="s">
        <v>73</v>
      </c>
      <c r="L15" s="32" t="s">
        <v>1134</v>
      </c>
      <c r="M15" s="32" t="s">
        <v>98</v>
      </c>
      <c r="N15" s="32" t="s">
        <v>1627</v>
      </c>
      <c r="O15" s="46" t="s">
        <v>97</v>
      </c>
      <c r="P15" s="12"/>
      <c r="Q15" s="34"/>
      <c r="R15" s="30">
        <f t="shared" ref="R15:R41" si="6">A15</f>
        <v>327</v>
      </c>
      <c r="S15" s="15">
        <f t="shared" si="1"/>
        <v>0</v>
      </c>
      <c r="T15" s="16">
        <f t="shared" ref="T15:T41" si="7">IF(QUANTUM=1,C15,IF(QUANTUM=2,D15,IF(QUANTUM=3,E15,IF(QUANTUM=4,F15,IF(QUANTUM=5,G15)))))</f>
        <v>0</v>
      </c>
    </row>
    <row r="16" spans="1:20" ht="16.5" customHeight="1" x14ac:dyDescent="0.25">
      <c r="A16" s="14">
        <v>258</v>
      </c>
      <c r="B16" s="14"/>
      <c r="C16" s="14"/>
      <c r="D16" s="14"/>
      <c r="E16" s="14"/>
      <c r="F16" s="14"/>
      <c r="G16" s="14" t="s">
        <v>20</v>
      </c>
      <c r="I16" s="37" t="s">
        <v>1238</v>
      </c>
      <c r="J16" s="32" t="s">
        <v>72</v>
      </c>
      <c r="K16" s="32" t="s">
        <v>73</v>
      </c>
      <c r="L16" s="32" t="s">
        <v>1134</v>
      </c>
      <c r="M16" s="32" t="s">
        <v>99</v>
      </c>
      <c r="N16" s="32" t="s">
        <v>1175</v>
      </c>
      <c r="O16" s="46" t="s">
        <v>100</v>
      </c>
      <c r="P16" s="12"/>
      <c r="Q16" s="11"/>
      <c r="R16" s="15">
        <f t="shared" si="6"/>
        <v>258</v>
      </c>
      <c r="S16" s="15">
        <f t="shared" si="1"/>
        <v>0</v>
      </c>
      <c r="T16" s="16">
        <f t="shared" si="7"/>
        <v>0</v>
      </c>
    </row>
    <row r="17" spans="1:20" ht="16.5" customHeight="1" x14ac:dyDescent="0.25">
      <c r="A17" s="14">
        <v>258</v>
      </c>
      <c r="B17" s="14"/>
      <c r="C17" s="14"/>
      <c r="D17" s="14"/>
      <c r="E17" s="14"/>
      <c r="F17" s="14"/>
      <c r="G17" s="14" t="s">
        <v>20</v>
      </c>
      <c r="I17" s="37" t="s">
        <v>1238</v>
      </c>
      <c r="J17" s="32" t="s">
        <v>72</v>
      </c>
      <c r="K17" s="32" t="s">
        <v>73</v>
      </c>
      <c r="L17" s="32" t="s">
        <v>1134</v>
      </c>
      <c r="M17" s="32" t="s">
        <v>101</v>
      </c>
      <c r="N17" s="32" t="s">
        <v>102</v>
      </c>
      <c r="O17" s="46" t="s">
        <v>100</v>
      </c>
      <c r="P17" s="12"/>
      <c r="Q17" s="11"/>
      <c r="R17" s="15">
        <f t="shared" si="6"/>
        <v>258</v>
      </c>
      <c r="S17" s="15">
        <f t="shared" si="1"/>
        <v>0</v>
      </c>
      <c r="T17" s="16">
        <f t="shared" si="7"/>
        <v>0</v>
      </c>
    </row>
    <row r="18" spans="1:20" ht="16.5" customHeight="1" x14ac:dyDescent="0.25">
      <c r="A18" s="41">
        <v>238</v>
      </c>
      <c r="B18" s="41"/>
      <c r="C18" s="41"/>
      <c r="D18" s="14"/>
      <c r="E18" s="14"/>
      <c r="F18" s="14"/>
      <c r="G18" s="14" t="s">
        <v>20</v>
      </c>
      <c r="I18" s="37" t="s">
        <v>1238</v>
      </c>
      <c r="J18" s="32" t="s">
        <v>72</v>
      </c>
      <c r="K18" s="32" t="s">
        <v>1174</v>
      </c>
      <c r="L18" s="32" t="s">
        <v>1134</v>
      </c>
      <c r="M18" s="32" t="s">
        <v>191</v>
      </c>
      <c r="N18" s="32" t="s">
        <v>1639</v>
      </c>
      <c r="O18" s="46" t="s">
        <v>71</v>
      </c>
      <c r="P18" s="12"/>
      <c r="Q18" s="34"/>
      <c r="R18" s="30">
        <f t="shared" si="6"/>
        <v>238</v>
      </c>
      <c r="S18" s="15">
        <f t="shared" si="1"/>
        <v>0</v>
      </c>
      <c r="T18" s="16">
        <f t="shared" si="7"/>
        <v>0</v>
      </c>
    </row>
    <row r="19" spans="1:20" ht="16.5" customHeight="1" x14ac:dyDescent="0.25">
      <c r="A19" s="41">
        <v>206</v>
      </c>
      <c r="B19" s="41"/>
      <c r="C19" s="41"/>
      <c r="D19" s="14"/>
      <c r="E19" s="14"/>
      <c r="F19" s="14"/>
      <c r="G19" s="14" t="s">
        <v>20</v>
      </c>
      <c r="I19" s="37" t="s">
        <v>1238</v>
      </c>
      <c r="J19" s="32" t="s">
        <v>72</v>
      </c>
      <c r="K19" s="32" t="s">
        <v>1174</v>
      </c>
      <c r="L19" s="32" t="s">
        <v>1134</v>
      </c>
      <c r="M19" s="32" t="s">
        <v>192</v>
      </c>
      <c r="N19" s="32" t="s">
        <v>1640</v>
      </c>
      <c r="O19" s="46" t="s">
        <v>193</v>
      </c>
      <c r="P19" s="12"/>
      <c r="Q19" s="34"/>
      <c r="R19" s="30">
        <f t="shared" si="6"/>
        <v>206</v>
      </c>
      <c r="S19" s="15">
        <f t="shared" si="1"/>
        <v>0</v>
      </c>
      <c r="T19" s="16">
        <f t="shared" si="7"/>
        <v>0</v>
      </c>
    </row>
    <row r="20" spans="1:20" ht="16.5" customHeight="1" x14ac:dyDescent="0.25">
      <c r="A20" s="41">
        <v>177</v>
      </c>
      <c r="B20" s="41"/>
      <c r="C20" s="41"/>
      <c r="D20" s="14"/>
      <c r="E20" s="14"/>
      <c r="F20" s="14"/>
      <c r="G20" s="14" t="s">
        <v>20</v>
      </c>
      <c r="I20" s="37" t="s">
        <v>1238</v>
      </c>
      <c r="J20" s="32" t="s">
        <v>72</v>
      </c>
      <c r="K20" s="32" t="s">
        <v>1174</v>
      </c>
      <c r="L20" s="32" t="s">
        <v>1134</v>
      </c>
      <c r="M20" s="32" t="s">
        <v>194</v>
      </c>
      <c r="N20" s="32" t="s">
        <v>1641</v>
      </c>
      <c r="O20" s="46" t="s">
        <v>193</v>
      </c>
      <c r="P20" s="12"/>
      <c r="Q20" s="34"/>
      <c r="R20" s="30">
        <f t="shared" si="6"/>
        <v>177</v>
      </c>
      <c r="S20" s="15">
        <f t="shared" si="1"/>
        <v>0</v>
      </c>
      <c r="T20" s="16">
        <f t="shared" si="7"/>
        <v>0</v>
      </c>
    </row>
    <row r="21" spans="1:20" ht="16.5" customHeight="1" x14ac:dyDescent="0.25">
      <c r="A21" s="41">
        <v>177</v>
      </c>
      <c r="B21" s="41"/>
      <c r="C21" s="41"/>
      <c r="D21" s="14"/>
      <c r="E21" s="14"/>
      <c r="F21" s="14"/>
      <c r="G21" s="14" t="s">
        <v>20</v>
      </c>
      <c r="I21" s="37" t="s">
        <v>1238</v>
      </c>
      <c r="J21" s="32" t="s">
        <v>72</v>
      </c>
      <c r="K21" s="32" t="s">
        <v>1174</v>
      </c>
      <c r="L21" s="32" t="s">
        <v>1134</v>
      </c>
      <c r="M21" s="32" t="s">
        <v>195</v>
      </c>
      <c r="N21" s="32" t="s">
        <v>1642</v>
      </c>
      <c r="O21" s="46" t="s">
        <v>196</v>
      </c>
      <c r="P21" s="12"/>
      <c r="Q21" s="34"/>
      <c r="R21" s="30">
        <f t="shared" si="6"/>
        <v>177</v>
      </c>
      <c r="S21" s="15">
        <f t="shared" si="1"/>
        <v>0</v>
      </c>
      <c r="T21" s="16">
        <f t="shared" si="7"/>
        <v>0</v>
      </c>
    </row>
    <row r="22" spans="1:20" ht="16.5" customHeight="1" x14ac:dyDescent="0.25">
      <c r="A22" s="41">
        <v>164</v>
      </c>
      <c r="B22" s="41"/>
      <c r="C22" s="41"/>
      <c r="D22" s="14"/>
      <c r="E22" s="14"/>
      <c r="F22" s="14"/>
      <c r="G22" s="14" t="s">
        <v>20</v>
      </c>
      <c r="I22" s="37" t="s">
        <v>1238</v>
      </c>
      <c r="J22" s="32" t="s">
        <v>72</v>
      </c>
      <c r="K22" s="32" t="s">
        <v>1174</v>
      </c>
      <c r="L22" s="32" t="s">
        <v>1134</v>
      </c>
      <c r="M22" s="32" t="s">
        <v>197</v>
      </c>
      <c r="N22" s="32" t="s">
        <v>1643</v>
      </c>
      <c r="O22" s="46" t="s">
        <v>198</v>
      </c>
      <c r="P22" s="12"/>
      <c r="Q22" s="34"/>
      <c r="R22" s="30">
        <f t="shared" si="6"/>
        <v>164</v>
      </c>
      <c r="S22" s="15">
        <f t="shared" si="1"/>
        <v>0</v>
      </c>
      <c r="T22" s="16">
        <f t="shared" si="7"/>
        <v>0</v>
      </c>
    </row>
    <row r="23" spans="1:20" ht="16.5" customHeight="1" x14ac:dyDescent="0.25">
      <c r="A23" s="41">
        <v>206</v>
      </c>
      <c r="B23" s="41"/>
      <c r="C23" s="41"/>
      <c r="D23" s="14"/>
      <c r="E23" s="14"/>
      <c r="F23" s="14"/>
      <c r="G23" s="14" t="s">
        <v>20</v>
      </c>
      <c r="I23" s="37" t="s">
        <v>1238</v>
      </c>
      <c r="J23" s="32" t="s">
        <v>72</v>
      </c>
      <c r="K23" s="32" t="s">
        <v>1174</v>
      </c>
      <c r="L23" s="32" t="s">
        <v>1134</v>
      </c>
      <c r="M23" s="32" t="s">
        <v>199</v>
      </c>
      <c r="N23" s="32" t="s">
        <v>1644</v>
      </c>
      <c r="O23" s="46" t="s">
        <v>193</v>
      </c>
      <c r="P23" s="12"/>
      <c r="Q23" s="34"/>
      <c r="R23" s="30">
        <f>A23</f>
        <v>206</v>
      </c>
      <c r="S23" s="15">
        <f>B23</f>
        <v>0</v>
      </c>
      <c r="T23" s="16">
        <f>IF(QUANTUM=1,C23,IF(QUANTUM=2,D23,IF(QUANTUM=3,E23,IF(QUANTUM=4,F23,IF(QUANTUM=5,G23)))))</f>
        <v>0</v>
      </c>
    </row>
    <row r="24" spans="1:20" ht="16.5" customHeight="1" x14ac:dyDescent="0.25">
      <c r="A24" s="41">
        <v>177</v>
      </c>
      <c r="B24" s="41"/>
      <c r="C24" s="41"/>
      <c r="D24" s="14"/>
      <c r="E24" s="14"/>
      <c r="F24" s="14"/>
      <c r="G24" s="14" t="s">
        <v>20</v>
      </c>
      <c r="I24" s="37" t="s">
        <v>1238</v>
      </c>
      <c r="J24" s="32" t="s">
        <v>72</v>
      </c>
      <c r="K24" s="32" t="s">
        <v>1174</v>
      </c>
      <c r="L24" s="32" t="s">
        <v>1134</v>
      </c>
      <c r="M24" s="32" t="s">
        <v>200</v>
      </c>
      <c r="N24" s="32" t="s">
        <v>1645</v>
      </c>
      <c r="O24" s="46" t="s">
        <v>196</v>
      </c>
      <c r="P24" s="12"/>
      <c r="Q24" s="34"/>
      <c r="R24" s="30">
        <f>A24</f>
        <v>177</v>
      </c>
      <c r="S24" s="15">
        <f>B24</f>
        <v>0</v>
      </c>
      <c r="T24" s="16">
        <f>IF(QUANTUM=1,C24,IF(QUANTUM=2,D24,IF(QUANTUM=3,E24,IF(QUANTUM=4,F24,IF(QUANTUM=5,G24)))))</f>
        <v>0</v>
      </c>
    </row>
    <row r="25" spans="1:20" ht="16.5" customHeight="1" x14ac:dyDescent="0.25">
      <c r="A25" s="41">
        <v>164</v>
      </c>
      <c r="B25" s="41"/>
      <c r="C25" s="41"/>
      <c r="D25" s="14"/>
      <c r="E25" s="14"/>
      <c r="F25" s="14"/>
      <c r="G25" s="14" t="s">
        <v>20</v>
      </c>
      <c r="I25" s="37" t="s">
        <v>1238</v>
      </c>
      <c r="J25" s="32" t="s">
        <v>72</v>
      </c>
      <c r="K25" s="32" t="s">
        <v>1174</v>
      </c>
      <c r="L25" s="32" t="s">
        <v>1134</v>
      </c>
      <c r="M25" s="32" t="s">
        <v>201</v>
      </c>
      <c r="N25" s="32" t="s">
        <v>1646</v>
      </c>
      <c r="O25" s="46" t="s">
        <v>198</v>
      </c>
      <c r="P25" s="12"/>
      <c r="Q25" s="34"/>
      <c r="R25" s="30">
        <f t="shared" si="6"/>
        <v>164</v>
      </c>
      <c r="S25" s="15">
        <f t="shared" si="1"/>
        <v>0</v>
      </c>
      <c r="T25" s="16">
        <f t="shared" si="7"/>
        <v>0</v>
      </c>
    </row>
    <row r="26" spans="1:20" ht="16.5" customHeight="1" x14ac:dyDescent="0.25">
      <c r="A26" s="41">
        <v>206</v>
      </c>
      <c r="B26" s="41"/>
      <c r="C26" s="41"/>
      <c r="D26" s="14"/>
      <c r="E26" s="14"/>
      <c r="F26" s="14"/>
      <c r="G26" s="14" t="s">
        <v>20</v>
      </c>
      <c r="I26" s="37" t="s">
        <v>1239</v>
      </c>
      <c r="J26" s="32" t="s">
        <v>72</v>
      </c>
      <c r="K26" s="32" t="s">
        <v>1174</v>
      </c>
      <c r="L26" s="32" t="s">
        <v>1136</v>
      </c>
      <c r="M26" s="32" t="s">
        <v>202</v>
      </c>
      <c r="N26" s="32" t="s">
        <v>1647</v>
      </c>
      <c r="O26" s="46" t="s">
        <v>193</v>
      </c>
      <c r="P26" s="12"/>
      <c r="Q26" s="34"/>
      <c r="R26" s="30">
        <f t="shared" si="6"/>
        <v>206</v>
      </c>
      <c r="S26" s="15">
        <f t="shared" si="1"/>
        <v>0</v>
      </c>
      <c r="T26" s="16">
        <f t="shared" si="7"/>
        <v>0</v>
      </c>
    </row>
    <row r="27" spans="1:20" ht="16.5" customHeight="1" x14ac:dyDescent="0.25">
      <c r="A27" s="41">
        <v>177</v>
      </c>
      <c r="B27" s="41"/>
      <c r="C27" s="41"/>
      <c r="D27" s="14"/>
      <c r="E27" s="14"/>
      <c r="F27" s="14"/>
      <c r="G27" s="14" t="s">
        <v>20</v>
      </c>
      <c r="I27" s="37" t="s">
        <v>1239</v>
      </c>
      <c r="J27" s="32" t="s">
        <v>72</v>
      </c>
      <c r="K27" s="32" t="s">
        <v>1174</v>
      </c>
      <c r="L27" s="32" t="s">
        <v>1136</v>
      </c>
      <c r="M27" s="32" t="s">
        <v>203</v>
      </c>
      <c r="N27" s="32" t="s">
        <v>1648</v>
      </c>
      <c r="O27" s="46" t="s">
        <v>193</v>
      </c>
      <c r="P27" s="12"/>
      <c r="Q27" s="34"/>
      <c r="R27" s="30">
        <f t="shared" si="6"/>
        <v>177</v>
      </c>
      <c r="S27" s="15">
        <f t="shared" si="1"/>
        <v>0</v>
      </c>
      <c r="T27" s="16">
        <f t="shared" si="7"/>
        <v>0</v>
      </c>
    </row>
    <row r="28" spans="1:20" ht="16.5" customHeight="1" x14ac:dyDescent="0.25">
      <c r="A28" s="41">
        <v>177</v>
      </c>
      <c r="B28" s="41"/>
      <c r="C28" s="41"/>
      <c r="D28" s="14"/>
      <c r="E28" s="14"/>
      <c r="F28" s="14"/>
      <c r="G28" s="14" t="s">
        <v>20</v>
      </c>
      <c r="I28" s="37" t="s">
        <v>1239</v>
      </c>
      <c r="J28" s="32" t="s">
        <v>72</v>
      </c>
      <c r="K28" s="32" t="s">
        <v>1174</v>
      </c>
      <c r="L28" s="32" t="s">
        <v>1136</v>
      </c>
      <c r="M28" s="32" t="s">
        <v>204</v>
      </c>
      <c r="N28" s="32" t="s">
        <v>1649</v>
      </c>
      <c r="O28" s="46" t="s">
        <v>196</v>
      </c>
      <c r="P28" s="12"/>
      <c r="Q28" s="34"/>
      <c r="R28" s="30">
        <f t="shared" si="6"/>
        <v>177</v>
      </c>
      <c r="S28" s="15">
        <f t="shared" si="1"/>
        <v>0</v>
      </c>
      <c r="T28" s="16">
        <f t="shared" si="7"/>
        <v>0</v>
      </c>
    </row>
    <row r="29" spans="1:20" ht="16.5" customHeight="1" x14ac:dyDescent="0.25">
      <c r="A29" s="41">
        <v>164</v>
      </c>
      <c r="B29" s="41"/>
      <c r="C29" s="41"/>
      <c r="D29" s="14"/>
      <c r="E29" s="14"/>
      <c r="F29" s="14"/>
      <c r="G29" s="14" t="s">
        <v>20</v>
      </c>
      <c r="I29" s="37" t="s">
        <v>1239</v>
      </c>
      <c r="J29" s="32" t="s">
        <v>72</v>
      </c>
      <c r="K29" s="32" t="s">
        <v>1174</v>
      </c>
      <c r="L29" s="32" t="s">
        <v>1136</v>
      </c>
      <c r="M29" s="32" t="s">
        <v>205</v>
      </c>
      <c r="N29" s="32" t="s">
        <v>1650</v>
      </c>
      <c r="O29" s="46" t="s">
        <v>198</v>
      </c>
      <c r="P29" s="12"/>
      <c r="Q29" s="34"/>
      <c r="R29" s="30">
        <f t="shared" si="6"/>
        <v>164</v>
      </c>
      <c r="S29" s="15">
        <f t="shared" si="1"/>
        <v>0</v>
      </c>
      <c r="T29" s="16">
        <f t="shared" si="7"/>
        <v>0</v>
      </c>
    </row>
    <row r="30" spans="1:20" ht="16.5" customHeight="1" x14ac:dyDescent="0.25">
      <c r="A30" s="41">
        <v>206</v>
      </c>
      <c r="B30" s="41"/>
      <c r="C30" s="41"/>
      <c r="D30" s="14"/>
      <c r="E30" s="14"/>
      <c r="F30" s="14"/>
      <c r="G30" s="14" t="s">
        <v>20</v>
      </c>
      <c r="I30" s="37" t="s">
        <v>1239</v>
      </c>
      <c r="J30" s="32" t="s">
        <v>72</v>
      </c>
      <c r="K30" s="32" t="s">
        <v>1174</v>
      </c>
      <c r="L30" s="32" t="s">
        <v>1137</v>
      </c>
      <c r="M30" s="32" t="s">
        <v>206</v>
      </c>
      <c r="N30" s="32" t="s">
        <v>1651</v>
      </c>
      <c r="O30" s="46" t="s">
        <v>193</v>
      </c>
      <c r="P30" s="12"/>
      <c r="Q30" s="34"/>
      <c r="R30" s="30">
        <f t="shared" si="6"/>
        <v>206</v>
      </c>
      <c r="S30" s="15">
        <f t="shared" si="1"/>
        <v>0</v>
      </c>
      <c r="T30" s="16">
        <f t="shared" si="7"/>
        <v>0</v>
      </c>
    </row>
    <row r="31" spans="1:20" ht="16.5" customHeight="1" x14ac:dyDescent="0.25">
      <c r="A31" s="41">
        <v>177</v>
      </c>
      <c r="B31" s="41"/>
      <c r="C31" s="41"/>
      <c r="D31" s="14"/>
      <c r="E31" s="14"/>
      <c r="F31" s="14"/>
      <c r="G31" s="14" t="s">
        <v>20</v>
      </c>
      <c r="I31" s="37" t="s">
        <v>1239</v>
      </c>
      <c r="J31" s="32" t="s">
        <v>72</v>
      </c>
      <c r="K31" s="32" t="s">
        <v>1174</v>
      </c>
      <c r="L31" s="32" t="s">
        <v>1137</v>
      </c>
      <c r="M31" s="32" t="s">
        <v>207</v>
      </c>
      <c r="N31" s="32" t="s">
        <v>1652</v>
      </c>
      <c r="O31" s="46" t="s">
        <v>193</v>
      </c>
      <c r="P31" s="12"/>
      <c r="Q31" s="34"/>
      <c r="R31" s="30">
        <f t="shared" si="6"/>
        <v>177</v>
      </c>
      <c r="S31" s="15">
        <f t="shared" si="1"/>
        <v>0</v>
      </c>
      <c r="T31" s="16">
        <f t="shared" si="7"/>
        <v>0</v>
      </c>
    </row>
    <row r="32" spans="1:20" ht="16.5" customHeight="1" x14ac:dyDescent="0.25">
      <c r="A32" s="41">
        <v>177</v>
      </c>
      <c r="B32" s="41"/>
      <c r="C32" s="41"/>
      <c r="D32" s="14"/>
      <c r="E32" s="14"/>
      <c r="F32" s="14"/>
      <c r="G32" s="14" t="s">
        <v>20</v>
      </c>
      <c r="I32" s="37" t="s">
        <v>1239</v>
      </c>
      <c r="J32" s="32" t="s">
        <v>72</v>
      </c>
      <c r="K32" s="32" t="s">
        <v>1174</v>
      </c>
      <c r="L32" s="32" t="s">
        <v>1137</v>
      </c>
      <c r="M32" s="32" t="s">
        <v>208</v>
      </c>
      <c r="N32" s="32" t="s">
        <v>1653</v>
      </c>
      <c r="O32" s="46" t="s">
        <v>196</v>
      </c>
      <c r="P32" s="12"/>
      <c r="Q32" s="34"/>
      <c r="R32" s="30">
        <f t="shared" si="6"/>
        <v>177</v>
      </c>
      <c r="S32" s="15">
        <f t="shared" si="1"/>
        <v>0</v>
      </c>
      <c r="T32" s="16">
        <f t="shared" si="7"/>
        <v>0</v>
      </c>
    </row>
    <row r="33" spans="1:20" ht="16.5" customHeight="1" x14ac:dyDescent="0.25">
      <c r="A33" s="41">
        <v>164</v>
      </c>
      <c r="B33" s="41"/>
      <c r="C33" s="41"/>
      <c r="D33" s="14"/>
      <c r="E33" s="14"/>
      <c r="F33" s="14"/>
      <c r="G33" s="14" t="s">
        <v>20</v>
      </c>
      <c r="I33" s="37" t="s">
        <v>1239</v>
      </c>
      <c r="J33" s="32" t="s">
        <v>72</v>
      </c>
      <c r="K33" s="32" t="s">
        <v>1174</v>
      </c>
      <c r="L33" s="32" t="s">
        <v>1137</v>
      </c>
      <c r="M33" s="32" t="s">
        <v>209</v>
      </c>
      <c r="N33" s="32" t="s">
        <v>210</v>
      </c>
      <c r="O33" s="46" t="s">
        <v>198</v>
      </c>
      <c r="P33" s="12"/>
      <c r="Q33" s="34"/>
      <c r="R33" s="30">
        <f t="shared" si="6"/>
        <v>164</v>
      </c>
      <c r="S33" s="15">
        <f t="shared" si="1"/>
        <v>0</v>
      </c>
      <c r="T33" s="16">
        <f t="shared" si="7"/>
        <v>0</v>
      </c>
    </row>
    <row r="34" spans="1:20" ht="16.5" customHeight="1" x14ac:dyDescent="0.25">
      <c r="A34" s="41">
        <v>253</v>
      </c>
      <c r="B34" s="41"/>
      <c r="C34" s="41"/>
      <c r="D34" s="14"/>
      <c r="E34" s="14"/>
      <c r="F34" s="14"/>
      <c r="G34" s="14" t="s">
        <v>20</v>
      </c>
      <c r="I34" s="37" t="s">
        <v>1239</v>
      </c>
      <c r="J34" s="32" t="s">
        <v>72</v>
      </c>
      <c r="K34" s="32" t="s">
        <v>1174</v>
      </c>
      <c r="L34" s="32" t="s">
        <v>457</v>
      </c>
      <c r="M34" s="32" t="s">
        <v>213</v>
      </c>
      <c r="N34" s="32" t="s">
        <v>1654</v>
      </c>
      <c r="O34" s="46" t="s">
        <v>212</v>
      </c>
      <c r="P34" s="12"/>
      <c r="Q34" s="34"/>
      <c r="R34" s="30">
        <f t="shared" si="6"/>
        <v>253</v>
      </c>
      <c r="S34" s="15">
        <f t="shared" si="1"/>
        <v>0</v>
      </c>
      <c r="T34" s="16">
        <f t="shared" si="7"/>
        <v>0</v>
      </c>
    </row>
    <row r="35" spans="1:20" ht="16.5" customHeight="1" x14ac:dyDescent="0.25">
      <c r="A35" s="41">
        <v>199</v>
      </c>
      <c r="B35" s="41"/>
      <c r="C35" s="41"/>
      <c r="D35" s="14"/>
      <c r="E35" s="14"/>
      <c r="F35" s="14"/>
      <c r="G35" s="14" t="s">
        <v>20</v>
      </c>
      <c r="I35" s="37" t="s">
        <v>1239</v>
      </c>
      <c r="J35" s="32" t="s">
        <v>72</v>
      </c>
      <c r="K35" s="32" t="s">
        <v>1174</v>
      </c>
      <c r="L35" s="32" t="s">
        <v>457</v>
      </c>
      <c r="M35" s="32" t="s">
        <v>216</v>
      </c>
      <c r="N35" s="32" t="s">
        <v>1655</v>
      </c>
      <c r="O35" s="46" t="s">
        <v>215</v>
      </c>
      <c r="P35" s="12"/>
      <c r="Q35" s="34"/>
      <c r="R35" s="30">
        <f t="shared" si="6"/>
        <v>199</v>
      </c>
      <c r="S35" s="15">
        <f t="shared" si="1"/>
        <v>0</v>
      </c>
      <c r="T35" s="16">
        <f t="shared" si="7"/>
        <v>0</v>
      </c>
    </row>
    <row r="36" spans="1:20" ht="16.5" customHeight="1" x14ac:dyDescent="0.25">
      <c r="A36" s="41">
        <v>199</v>
      </c>
      <c r="B36" s="41"/>
      <c r="C36" s="41"/>
      <c r="D36" s="14"/>
      <c r="E36" s="14"/>
      <c r="F36" s="14"/>
      <c r="G36" s="14" t="s">
        <v>20</v>
      </c>
      <c r="I36" s="37" t="s">
        <v>1239</v>
      </c>
      <c r="J36" s="32" t="s">
        <v>72</v>
      </c>
      <c r="K36" s="32" t="s">
        <v>1174</v>
      </c>
      <c r="L36" s="32" t="s">
        <v>457</v>
      </c>
      <c r="M36" s="32" t="s">
        <v>217</v>
      </c>
      <c r="N36" s="32" t="s">
        <v>1656</v>
      </c>
      <c r="O36" s="46" t="s">
        <v>215</v>
      </c>
      <c r="P36" s="12"/>
      <c r="Q36" s="34"/>
      <c r="R36" s="30">
        <f t="shared" si="6"/>
        <v>199</v>
      </c>
      <c r="S36" s="15">
        <f t="shared" si="1"/>
        <v>0</v>
      </c>
      <c r="T36" s="16">
        <f t="shared" si="7"/>
        <v>0</v>
      </c>
    </row>
    <row r="37" spans="1:20" ht="16.5" customHeight="1" x14ac:dyDescent="0.25">
      <c r="A37" s="41">
        <v>398</v>
      </c>
      <c r="B37" s="41"/>
      <c r="C37" s="41"/>
      <c r="D37" s="14"/>
      <c r="E37" s="14"/>
      <c r="F37" s="14"/>
      <c r="G37" s="14" t="s">
        <v>20</v>
      </c>
      <c r="I37" s="37" t="s">
        <v>1238</v>
      </c>
      <c r="J37" s="32" t="s">
        <v>72</v>
      </c>
      <c r="K37" s="32" t="s">
        <v>1174</v>
      </c>
      <c r="L37" s="32" t="s">
        <v>1138</v>
      </c>
      <c r="M37" s="32" t="s">
        <v>223</v>
      </c>
      <c r="N37" s="32" t="s">
        <v>224</v>
      </c>
      <c r="O37" s="46" t="s">
        <v>220</v>
      </c>
      <c r="P37" s="12"/>
      <c r="Q37" s="34"/>
      <c r="R37" s="30">
        <f t="shared" si="6"/>
        <v>398</v>
      </c>
      <c r="S37" s="15">
        <f t="shared" si="1"/>
        <v>0</v>
      </c>
      <c r="T37" s="16">
        <f t="shared" si="7"/>
        <v>0</v>
      </c>
    </row>
    <row r="38" spans="1:20" ht="16.5" customHeight="1" x14ac:dyDescent="0.25">
      <c r="A38" s="41">
        <v>348</v>
      </c>
      <c r="B38" s="41"/>
      <c r="C38" s="41"/>
      <c r="D38" s="14"/>
      <c r="E38" s="14"/>
      <c r="F38" s="14"/>
      <c r="G38" s="14" t="s">
        <v>20</v>
      </c>
      <c r="I38" s="37" t="s">
        <v>1238</v>
      </c>
      <c r="J38" s="32" t="s">
        <v>72</v>
      </c>
      <c r="K38" s="32" t="s">
        <v>1174</v>
      </c>
      <c r="L38" s="32" t="s">
        <v>1138</v>
      </c>
      <c r="M38" s="32" t="s">
        <v>228</v>
      </c>
      <c r="N38" s="32" t="s">
        <v>229</v>
      </c>
      <c r="O38" s="46" t="s">
        <v>227</v>
      </c>
      <c r="P38" s="12"/>
      <c r="Q38" s="34"/>
      <c r="R38" s="30">
        <f t="shared" si="6"/>
        <v>348</v>
      </c>
      <c r="S38" s="15">
        <f t="shared" si="1"/>
        <v>0</v>
      </c>
      <c r="T38" s="16">
        <f t="shared" si="7"/>
        <v>0</v>
      </c>
    </row>
    <row r="39" spans="1:20" ht="16.5" customHeight="1" x14ac:dyDescent="0.25">
      <c r="A39" s="41">
        <v>253</v>
      </c>
      <c r="B39" s="41"/>
      <c r="C39" s="41"/>
      <c r="D39" s="14"/>
      <c r="E39" s="14"/>
      <c r="F39" s="14"/>
      <c r="G39" s="14" t="s">
        <v>20</v>
      </c>
      <c r="I39" s="37" t="s">
        <v>1238</v>
      </c>
      <c r="J39" s="32" t="s">
        <v>72</v>
      </c>
      <c r="K39" s="32" t="s">
        <v>1174</v>
      </c>
      <c r="L39" s="32" t="s">
        <v>1138</v>
      </c>
      <c r="M39" s="32" t="s">
        <v>232</v>
      </c>
      <c r="N39" s="32" t="s">
        <v>233</v>
      </c>
      <c r="O39" s="46" t="s">
        <v>212</v>
      </c>
      <c r="P39" s="12"/>
      <c r="Q39" s="34"/>
      <c r="R39" s="30">
        <f t="shared" si="6"/>
        <v>253</v>
      </c>
      <c r="S39" s="15">
        <f t="shared" si="1"/>
        <v>0</v>
      </c>
      <c r="T39" s="16">
        <f t="shared" si="7"/>
        <v>0</v>
      </c>
    </row>
    <row r="40" spans="1:20" ht="16.5" customHeight="1" x14ac:dyDescent="0.25">
      <c r="A40" s="41">
        <v>199</v>
      </c>
      <c r="B40" s="41"/>
      <c r="C40" s="41"/>
      <c r="D40" s="14"/>
      <c r="E40" s="14"/>
      <c r="F40" s="14"/>
      <c r="G40" s="14" t="s">
        <v>20</v>
      </c>
      <c r="I40" s="37" t="s">
        <v>1238</v>
      </c>
      <c r="J40" s="32" t="s">
        <v>72</v>
      </c>
      <c r="K40" s="32" t="s">
        <v>1174</v>
      </c>
      <c r="L40" s="32" t="s">
        <v>1138</v>
      </c>
      <c r="M40" s="32" t="s">
        <v>236</v>
      </c>
      <c r="N40" s="32" t="s">
        <v>237</v>
      </c>
      <c r="O40" s="46" t="s">
        <v>215</v>
      </c>
      <c r="P40" s="12"/>
      <c r="Q40" s="34"/>
      <c r="R40" s="30">
        <f t="shared" si="6"/>
        <v>199</v>
      </c>
      <c r="S40" s="15">
        <f t="shared" si="1"/>
        <v>0</v>
      </c>
      <c r="T40" s="16">
        <f t="shared" si="7"/>
        <v>0</v>
      </c>
    </row>
    <row r="41" spans="1:20" ht="16.5" customHeight="1" x14ac:dyDescent="0.25">
      <c r="A41" s="41">
        <v>199</v>
      </c>
      <c r="B41" s="41"/>
      <c r="C41" s="41"/>
      <c r="D41" s="14"/>
      <c r="E41" s="14"/>
      <c r="F41" s="14"/>
      <c r="G41" s="14" t="s">
        <v>20</v>
      </c>
      <c r="I41" s="37" t="s">
        <v>1238</v>
      </c>
      <c r="J41" s="32" t="s">
        <v>72</v>
      </c>
      <c r="K41" s="32" t="s">
        <v>1174</v>
      </c>
      <c r="L41" s="32" t="s">
        <v>1138</v>
      </c>
      <c r="M41" s="32" t="s">
        <v>238</v>
      </c>
      <c r="N41" s="32" t="s">
        <v>239</v>
      </c>
      <c r="O41" s="46" t="s">
        <v>215</v>
      </c>
      <c r="P41" s="12"/>
      <c r="Q41" s="34"/>
      <c r="R41" s="30">
        <f t="shared" si="6"/>
        <v>199</v>
      </c>
      <c r="S41" s="15">
        <f t="shared" si="1"/>
        <v>0</v>
      </c>
      <c r="T41" s="16">
        <f t="shared" si="7"/>
        <v>0</v>
      </c>
    </row>
    <row r="42" spans="1:20" ht="16.5" customHeight="1" x14ac:dyDescent="0.25">
      <c r="A42" s="14">
        <v>386</v>
      </c>
      <c r="B42" s="14">
        <v>725</v>
      </c>
      <c r="C42" s="14">
        <v>599.95000000000005</v>
      </c>
      <c r="D42" s="14">
        <f>CEILING((C42*0.8),1)-0.05</f>
        <v>479.95</v>
      </c>
      <c r="E42" s="14">
        <f>CEILING((C42*0.7),1)-0.05</f>
        <v>419.95</v>
      </c>
      <c r="F42" s="14">
        <f>CEILING((C42*0.6),1)-0.05</f>
        <v>359.95</v>
      </c>
      <c r="G42" s="14" t="s">
        <v>20</v>
      </c>
      <c r="I42" s="37" t="s">
        <v>1239</v>
      </c>
      <c r="J42" s="32" t="s">
        <v>263</v>
      </c>
      <c r="K42" s="32" t="s">
        <v>352</v>
      </c>
      <c r="L42" s="32" t="s">
        <v>1145</v>
      </c>
      <c r="M42" s="32" t="s">
        <v>330</v>
      </c>
      <c r="N42" s="32" t="s">
        <v>1836</v>
      </c>
      <c r="O42" s="46" t="s">
        <v>327</v>
      </c>
      <c r="P42" s="12"/>
      <c r="Q42" s="11"/>
      <c r="R42" s="15">
        <f t="shared" ref="R42:S46" si="8">A42</f>
        <v>386</v>
      </c>
      <c r="S42" s="15">
        <f t="shared" si="8"/>
        <v>725</v>
      </c>
      <c r="T42" s="16">
        <f>IF(QUANTUM=1,C42,IF(QUANTUM=2,D42,IF(QUANTUM=3,E42,IF(QUANTUM=4,F42,IF(QUANTUM=5,G42)))))</f>
        <v>599.95000000000005</v>
      </c>
    </row>
    <row r="43" spans="1:20" ht="16.5" customHeight="1" x14ac:dyDescent="0.25">
      <c r="A43" s="14">
        <v>193</v>
      </c>
      <c r="B43" s="14">
        <v>360</v>
      </c>
      <c r="C43" s="14">
        <v>299.95</v>
      </c>
      <c r="D43" s="14">
        <f>CEILING((C43*0.8),1)-0.05</f>
        <v>239.95</v>
      </c>
      <c r="E43" s="14">
        <f>CEILING((C43*0.7),1)-0.05</f>
        <v>209.95</v>
      </c>
      <c r="F43" s="14">
        <f>CEILING((C43*0.6),1)-0.05</f>
        <v>179.95</v>
      </c>
      <c r="G43" s="14" t="s">
        <v>20</v>
      </c>
      <c r="I43" s="37" t="s">
        <v>1238</v>
      </c>
      <c r="J43" s="32" t="s">
        <v>263</v>
      </c>
      <c r="K43" s="32" t="s">
        <v>1157</v>
      </c>
      <c r="L43" s="32" t="s">
        <v>1143</v>
      </c>
      <c r="M43" s="32" t="s">
        <v>297</v>
      </c>
      <c r="N43" s="32" t="s">
        <v>298</v>
      </c>
      <c r="O43" s="46" t="s">
        <v>287</v>
      </c>
      <c r="P43" s="12"/>
      <c r="Q43" s="11"/>
      <c r="R43" s="15">
        <f t="shared" si="8"/>
        <v>193</v>
      </c>
      <c r="S43" s="15">
        <f t="shared" si="8"/>
        <v>360</v>
      </c>
      <c r="T43" s="16">
        <f>IF(QUANTUM=1,C43,IF(QUANTUM=2,D43,IF(QUANTUM=3,E43,IF(QUANTUM=4,F43,IF(QUANTUM=5,G43)))))</f>
        <v>299.95</v>
      </c>
    </row>
    <row r="44" spans="1:20" ht="16.5" customHeight="1" x14ac:dyDescent="0.25">
      <c r="A44" s="14">
        <v>167</v>
      </c>
      <c r="B44" s="14">
        <v>310</v>
      </c>
      <c r="C44" s="14">
        <v>259.95</v>
      </c>
      <c r="D44" s="14">
        <f>CEILING((C44*0.8),1)-0.05</f>
        <v>207.95</v>
      </c>
      <c r="E44" s="14">
        <f>CEILING((C44*0.7),1)-0.05</f>
        <v>181.95</v>
      </c>
      <c r="F44" s="14">
        <f>CEILING((C44*0.6),1)-0.05</f>
        <v>155.94999999999999</v>
      </c>
      <c r="G44" s="14" t="s">
        <v>20</v>
      </c>
      <c r="I44" s="37" t="s">
        <v>1239</v>
      </c>
      <c r="J44" s="32" t="s">
        <v>263</v>
      </c>
      <c r="K44" s="32" t="s">
        <v>1157</v>
      </c>
      <c r="L44" s="32" t="s">
        <v>1143</v>
      </c>
      <c r="M44" s="32" t="s">
        <v>295</v>
      </c>
      <c r="N44" s="32" t="s">
        <v>296</v>
      </c>
      <c r="O44" s="46" t="s">
        <v>287</v>
      </c>
      <c r="P44" s="12"/>
      <c r="Q44" s="11"/>
      <c r="R44" s="15">
        <f t="shared" si="8"/>
        <v>167</v>
      </c>
      <c r="S44" s="15">
        <f t="shared" si="8"/>
        <v>310</v>
      </c>
      <c r="T44" s="16">
        <f>IF(QUANTUM=1,C44,IF(QUANTUM=2,D44,IF(QUANTUM=3,E44,IF(QUANTUM=4,F44,IF(QUANTUM=5,G44)))))</f>
        <v>259.95</v>
      </c>
    </row>
    <row r="45" spans="1:20" ht="16.5" customHeight="1" x14ac:dyDescent="0.25">
      <c r="A45" s="14">
        <v>148</v>
      </c>
      <c r="B45" s="14">
        <v>265</v>
      </c>
      <c r="C45" s="14">
        <v>229.95</v>
      </c>
      <c r="D45" s="14">
        <f>CEILING((C45*0.8),1)-0.05</f>
        <v>183.95</v>
      </c>
      <c r="E45" s="14">
        <f>CEILING((C45*0.7),1)-0.05</f>
        <v>160.94999999999999</v>
      </c>
      <c r="F45" s="14">
        <f>CEILING((C45*0.6),1)-0.05</f>
        <v>137.94999999999999</v>
      </c>
      <c r="G45" s="14" t="s">
        <v>20</v>
      </c>
      <c r="I45" s="37" t="s">
        <v>1239</v>
      </c>
      <c r="J45" s="32" t="s">
        <v>263</v>
      </c>
      <c r="K45" s="32" t="s">
        <v>1157</v>
      </c>
      <c r="L45" s="32" t="s">
        <v>1143</v>
      </c>
      <c r="M45" s="32" t="s">
        <v>306</v>
      </c>
      <c r="N45" s="32" t="s">
        <v>307</v>
      </c>
      <c r="O45" s="46" t="s">
        <v>301</v>
      </c>
      <c r="P45" s="12"/>
      <c r="Q45" s="11"/>
      <c r="R45" s="15">
        <f t="shared" si="8"/>
        <v>148</v>
      </c>
      <c r="S45" s="15">
        <f t="shared" si="8"/>
        <v>265</v>
      </c>
      <c r="T45" s="16">
        <f>IF(QUANTUM=1,C45,IF(QUANTUM=2,D45,IF(QUANTUM=3,E45,IF(QUANTUM=4,F45,IF(QUANTUM=5,G45)))))</f>
        <v>229.95</v>
      </c>
    </row>
    <row r="46" spans="1:20" ht="16.5" customHeight="1" x14ac:dyDescent="0.25">
      <c r="A46" s="14">
        <v>103</v>
      </c>
      <c r="B46" s="14">
        <v>200</v>
      </c>
      <c r="C46" s="14">
        <v>159.94999999999999</v>
      </c>
      <c r="D46" s="14">
        <f>CEILING((C46*0.8),1)-0.05</f>
        <v>127.95</v>
      </c>
      <c r="E46" s="14">
        <f>CEILING((C46*0.7),1)-0.05</f>
        <v>111.95</v>
      </c>
      <c r="F46" s="14">
        <f>CEILING((C46*0.6),1)-0.05</f>
        <v>95.95</v>
      </c>
      <c r="G46" s="14" t="s">
        <v>20</v>
      </c>
      <c r="I46" s="37" t="s">
        <v>1238</v>
      </c>
      <c r="J46" s="32" t="s">
        <v>263</v>
      </c>
      <c r="K46" s="32" t="s">
        <v>1157</v>
      </c>
      <c r="L46" s="32" t="s">
        <v>1260</v>
      </c>
      <c r="M46" s="32" t="s">
        <v>1255</v>
      </c>
      <c r="N46" s="32" t="s">
        <v>1261</v>
      </c>
      <c r="O46" s="46" t="s">
        <v>1262</v>
      </c>
      <c r="P46" s="12"/>
      <c r="Q46" s="11"/>
      <c r="R46" s="15">
        <f t="shared" si="8"/>
        <v>103</v>
      </c>
      <c r="S46" s="15">
        <f t="shared" si="8"/>
        <v>200</v>
      </c>
      <c r="T46" s="16">
        <f>IF(QUANTUM=1,C46,IF(QUANTUM=2,D46,IF(QUANTUM=3,E46,IF(QUANTUM=4,F46,IF(QUANTUM=5,G46)))))</f>
        <v>159.94999999999999</v>
      </c>
    </row>
    <row r="47" spans="1:20" ht="16.5" customHeight="1" x14ac:dyDescent="0.25">
      <c r="A47" s="14">
        <v>327</v>
      </c>
      <c r="B47" s="14"/>
      <c r="C47" s="14"/>
      <c r="D47" s="14"/>
      <c r="E47" s="14"/>
      <c r="F47" s="14"/>
      <c r="G47" s="14" t="s">
        <v>20</v>
      </c>
      <c r="I47" s="37" t="s">
        <v>1238</v>
      </c>
      <c r="J47" s="32" t="s">
        <v>331</v>
      </c>
      <c r="K47" s="32" t="s">
        <v>74</v>
      </c>
      <c r="L47" s="32" t="s">
        <v>1147</v>
      </c>
      <c r="M47" s="32" t="s">
        <v>367</v>
      </c>
      <c r="N47" s="32" t="s">
        <v>2168</v>
      </c>
      <c r="O47" s="46" t="s">
        <v>448</v>
      </c>
      <c r="P47" s="12"/>
      <c r="Q47" s="11"/>
      <c r="R47" s="15">
        <f t="shared" si="0"/>
        <v>327</v>
      </c>
      <c r="S47" s="15">
        <f t="shared" si="1"/>
        <v>0</v>
      </c>
      <c r="T47" s="16">
        <f t="shared" ref="T47:T62" si="9">IF(QUANTUM=1,C47,IF(QUANTUM=2,D47,IF(QUANTUM=3,E47,IF(QUANTUM=4,F47,IF(QUANTUM=5,G47)))))</f>
        <v>0</v>
      </c>
    </row>
    <row r="48" spans="1:20" ht="16.5" customHeight="1" x14ac:dyDescent="0.25">
      <c r="A48" s="14">
        <v>327</v>
      </c>
      <c r="B48" s="14"/>
      <c r="C48" s="14"/>
      <c r="D48" s="14"/>
      <c r="E48" s="14"/>
      <c r="F48" s="14"/>
      <c r="G48" s="14" t="s">
        <v>20</v>
      </c>
      <c r="I48" s="37" t="s">
        <v>1238</v>
      </c>
      <c r="J48" s="32" t="s">
        <v>331</v>
      </c>
      <c r="K48" s="32" t="s">
        <v>74</v>
      </c>
      <c r="L48" s="32" t="s">
        <v>1147</v>
      </c>
      <c r="M48" s="32" t="s">
        <v>368</v>
      </c>
      <c r="N48" s="32" t="s">
        <v>2169</v>
      </c>
      <c r="O48" s="46" t="s">
        <v>451</v>
      </c>
      <c r="P48" s="12"/>
      <c r="Q48" s="11"/>
      <c r="R48" s="15">
        <f t="shared" si="0"/>
        <v>327</v>
      </c>
      <c r="S48" s="15">
        <f t="shared" si="1"/>
        <v>0</v>
      </c>
      <c r="T48" s="16">
        <f t="shared" si="9"/>
        <v>0</v>
      </c>
    </row>
    <row r="49" spans="1:20" ht="16.5" customHeight="1" x14ac:dyDescent="0.25">
      <c r="A49" s="14">
        <v>354</v>
      </c>
      <c r="B49" s="14"/>
      <c r="C49" s="14"/>
      <c r="D49" s="14"/>
      <c r="E49" s="14"/>
      <c r="F49" s="14"/>
      <c r="G49" s="14" t="s">
        <v>20</v>
      </c>
      <c r="I49" s="37" t="s">
        <v>1238</v>
      </c>
      <c r="J49" s="32" t="s">
        <v>331</v>
      </c>
      <c r="K49" s="32" t="s">
        <v>74</v>
      </c>
      <c r="L49" s="32" t="s">
        <v>1148</v>
      </c>
      <c r="M49" s="32" t="s">
        <v>390</v>
      </c>
      <c r="N49" s="32" t="s">
        <v>2170</v>
      </c>
      <c r="O49" s="46" t="s">
        <v>1242</v>
      </c>
      <c r="P49" s="12"/>
      <c r="Q49" s="11"/>
      <c r="R49" s="15">
        <f t="shared" si="0"/>
        <v>354</v>
      </c>
      <c r="S49" s="15">
        <f t="shared" si="1"/>
        <v>0</v>
      </c>
      <c r="T49" s="16">
        <f t="shared" si="9"/>
        <v>0</v>
      </c>
    </row>
    <row r="50" spans="1:20" ht="16.5" customHeight="1" x14ac:dyDescent="0.25">
      <c r="A50" s="14">
        <v>295</v>
      </c>
      <c r="B50" s="14"/>
      <c r="C50" s="14"/>
      <c r="D50" s="14"/>
      <c r="E50" s="14"/>
      <c r="F50" s="14"/>
      <c r="G50" s="14" t="s">
        <v>20</v>
      </c>
      <c r="I50" s="37" t="s">
        <v>1238</v>
      </c>
      <c r="J50" s="32" t="s">
        <v>331</v>
      </c>
      <c r="K50" s="32" t="s">
        <v>74</v>
      </c>
      <c r="L50" s="32" t="s">
        <v>1148</v>
      </c>
      <c r="M50" s="32" t="s">
        <v>391</v>
      </c>
      <c r="N50" s="32" t="s">
        <v>2171</v>
      </c>
      <c r="O50" s="46" t="s">
        <v>1244</v>
      </c>
      <c r="P50" s="12"/>
      <c r="Q50" s="11"/>
      <c r="R50" s="15">
        <f t="shared" si="0"/>
        <v>295</v>
      </c>
      <c r="S50" s="15">
        <f t="shared" si="1"/>
        <v>0</v>
      </c>
      <c r="T50" s="16">
        <f t="shared" si="9"/>
        <v>0</v>
      </c>
    </row>
    <row r="51" spans="1:20" ht="16.5" customHeight="1" x14ac:dyDescent="0.25">
      <c r="A51" s="14">
        <v>194</v>
      </c>
      <c r="B51" s="14"/>
      <c r="C51" s="14"/>
      <c r="D51" s="14"/>
      <c r="E51" s="14"/>
      <c r="F51" s="14"/>
      <c r="G51" s="14" t="s">
        <v>20</v>
      </c>
      <c r="I51" s="37" t="s">
        <v>1238</v>
      </c>
      <c r="J51" s="32" t="s">
        <v>331</v>
      </c>
      <c r="K51" s="32" t="s">
        <v>74</v>
      </c>
      <c r="L51" s="32" t="s">
        <v>1148</v>
      </c>
      <c r="M51" s="32" t="s">
        <v>392</v>
      </c>
      <c r="N51" s="32" t="s">
        <v>2172</v>
      </c>
      <c r="O51" s="46" t="s">
        <v>1244</v>
      </c>
      <c r="P51" s="12"/>
      <c r="Q51" s="11"/>
      <c r="R51" s="15">
        <f t="shared" si="0"/>
        <v>194</v>
      </c>
      <c r="S51" s="15">
        <f t="shared" si="1"/>
        <v>0</v>
      </c>
      <c r="T51" s="16">
        <f t="shared" si="9"/>
        <v>0</v>
      </c>
    </row>
    <row r="52" spans="1:20" ht="16.5" customHeight="1" x14ac:dyDescent="0.25">
      <c r="A52" s="14">
        <v>354</v>
      </c>
      <c r="B52" s="14"/>
      <c r="C52" s="14"/>
      <c r="D52" s="14"/>
      <c r="E52" s="14"/>
      <c r="F52" s="14"/>
      <c r="G52" s="14" t="s">
        <v>20</v>
      </c>
      <c r="I52" s="37" t="s">
        <v>1238</v>
      </c>
      <c r="J52" s="32" t="s">
        <v>331</v>
      </c>
      <c r="K52" s="32" t="s">
        <v>74</v>
      </c>
      <c r="L52" s="32" t="s">
        <v>1148</v>
      </c>
      <c r="M52" s="32" t="s">
        <v>393</v>
      </c>
      <c r="N52" s="32" t="s">
        <v>2173</v>
      </c>
      <c r="O52" s="46" t="s">
        <v>451</v>
      </c>
      <c r="P52" s="12"/>
      <c r="Q52" s="11"/>
      <c r="R52" s="15">
        <f t="shared" si="0"/>
        <v>354</v>
      </c>
      <c r="S52" s="15">
        <f t="shared" si="1"/>
        <v>0</v>
      </c>
      <c r="T52" s="16">
        <f t="shared" si="9"/>
        <v>0</v>
      </c>
    </row>
    <row r="53" spans="1:20" ht="16.5" customHeight="1" x14ac:dyDescent="0.25">
      <c r="A53" s="14">
        <v>295</v>
      </c>
      <c r="B53" s="14"/>
      <c r="C53" s="14"/>
      <c r="D53" s="14"/>
      <c r="E53" s="14"/>
      <c r="F53" s="14"/>
      <c r="G53" s="14" t="s">
        <v>20</v>
      </c>
      <c r="I53" s="37" t="s">
        <v>1238</v>
      </c>
      <c r="J53" s="32" t="s">
        <v>331</v>
      </c>
      <c r="K53" s="32" t="s">
        <v>74</v>
      </c>
      <c r="L53" s="32" t="s">
        <v>1148</v>
      </c>
      <c r="M53" s="32" t="s">
        <v>394</v>
      </c>
      <c r="N53" s="32" t="s">
        <v>2174</v>
      </c>
      <c r="O53" s="46" t="s">
        <v>451</v>
      </c>
      <c r="P53" s="12"/>
      <c r="Q53" s="11"/>
      <c r="R53" s="15">
        <f t="shared" si="0"/>
        <v>295</v>
      </c>
      <c r="S53" s="15">
        <f t="shared" si="1"/>
        <v>0</v>
      </c>
      <c r="T53" s="16">
        <f t="shared" si="9"/>
        <v>0</v>
      </c>
    </row>
    <row r="54" spans="1:20" ht="16.5" customHeight="1" x14ac:dyDescent="0.25">
      <c r="A54" s="14">
        <v>194</v>
      </c>
      <c r="B54" s="14"/>
      <c r="C54" s="14"/>
      <c r="D54" s="14"/>
      <c r="E54" s="14"/>
      <c r="F54" s="14"/>
      <c r="G54" s="14" t="s">
        <v>20</v>
      </c>
      <c r="I54" s="37" t="s">
        <v>1238</v>
      </c>
      <c r="J54" s="32" t="s">
        <v>331</v>
      </c>
      <c r="K54" s="32" t="s">
        <v>74</v>
      </c>
      <c r="L54" s="32" t="s">
        <v>1148</v>
      </c>
      <c r="M54" s="32" t="s">
        <v>395</v>
      </c>
      <c r="N54" s="32" t="s">
        <v>2175</v>
      </c>
      <c r="O54" s="46" t="s">
        <v>451</v>
      </c>
      <c r="P54" s="12"/>
      <c r="Q54" s="11"/>
      <c r="R54" s="15">
        <f t="shared" si="0"/>
        <v>194</v>
      </c>
      <c r="S54" s="15">
        <f t="shared" si="1"/>
        <v>0</v>
      </c>
      <c r="T54" s="16">
        <f t="shared" si="9"/>
        <v>0</v>
      </c>
    </row>
    <row r="55" spans="1:20" ht="16.5" customHeight="1" x14ac:dyDescent="0.25">
      <c r="A55" s="14">
        <v>194</v>
      </c>
      <c r="B55" s="14"/>
      <c r="C55" s="14"/>
      <c r="D55" s="14"/>
      <c r="E55" s="14"/>
      <c r="F55" s="14"/>
      <c r="G55" s="14" t="s">
        <v>20</v>
      </c>
      <c r="I55" s="37" t="s">
        <v>1238</v>
      </c>
      <c r="J55" s="32" t="s">
        <v>331</v>
      </c>
      <c r="K55" s="32" t="s">
        <v>74</v>
      </c>
      <c r="L55" s="32" t="s">
        <v>1149</v>
      </c>
      <c r="M55" s="32" t="s">
        <v>406</v>
      </c>
      <c r="N55" s="32" t="s">
        <v>2176</v>
      </c>
      <c r="O55" s="46" t="s">
        <v>1244</v>
      </c>
      <c r="P55" s="12"/>
      <c r="Q55" s="11"/>
      <c r="R55" s="15">
        <f t="shared" si="0"/>
        <v>194</v>
      </c>
      <c r="S55" s="15">
        <f t="shared" si="1"/>
        <v>0</v>
      </c>
      <c r="T55" s="16">
        <f t="shared" si="9"/>
        <v>0</v>
      </c>
    </row>
    <row r="56" spans="1:20" ht="16.5" customHeight="1" x14ac:dyDescent="0.25">
      <c r="A56" s="14">
        <v>144</v>
      </c>
      <c r="B56" s="14"/>
      <c r="C56" s="14"/>
      <c r="D56" s="14"/>
      <c r="E56" s="14"/>
      <c r="F56" s="14"/>
      <c r="G56" s="14" t="s">
        <v>20</v>
      </c>
      <c r="I56" s="37" t="s">
        <v>1238</v>
      </c>
      <c r="J56" s="32" t="s">
        <v>331</v>
      </c>
      <c r="K56" s="32" t="s">
        <v>74</v>
      </c>
      <c r="L56" s="32" t="s">
        <v>1149</v>
      </c>
      <c r="M56" s="32" t="s">
        <v>407</v>
      </c>
      <c r="N56" s="32" t="s">
        <v>2177</v>
      </c>
      <c r="O56" s="46" t="s">
        <v>1244</v>
      </c>
      <c r="P56" s="12"/>
      <c r="Q56" s="11"/>
      <c r="R56" s="15">
        <f t="shared" si="0"/>
        <v>144</v>
      </c>
      <c r="S56" s="15">
        <f t="shared" si="1"/>
        <v>0</v>
      </c>
      <c r="T56" s="16">
        <f t="shared" si="9"/>
        <v>0</v>
      </c>
    </row>
    <row r="57" spans="1:20" ht="16.5" customHeight="1" x14ac:dyDescent="0.25">
      <c r="A57" s="14">
        <v>134</v>
      </c>
      <c r="B57" s="14"/>
      <c r="C57" s="14"/>
      <c r="D57" s="14"/>
      <c r="E57" s="14"/>
      <c r="F57" s="14"/>
      <c r="G57" s="14" t="s">
        <v>20</v>
      </c>
      <c r="I57" s="37" t="s">
        <v>1239</v>
      </c>
      <c r="J57" s="32" t="s">
        <v>331</v>
      </c>
      <c r="K57" s="32" t="s">
        <v>74</v>
      </c>
      <c r="L57" s="32" t="s">
        <v>1149</v>
      </c>
      <c r="M57" s="32" t="s">
        <v>408</v>
      </c>
      <c r="N57" s="32" t="s">
        <v>2178</v>
      </c>
      <c r="O57" s="46" t="s">
        <v>449</v>
      </c>
      <c r="P57" s="12"/>
      <c r="Q57" s="11"/>
      <c r="R57" s="15">
        <f t="shared" si="0"/>
        <v>134</v>
      </c>
      <c r="S57" s="15">
        <f t="shared" si="1"/>
        <v>0</v>
      </c>
      <c r="T57" s="16">
        <f t="shared" si="9"/>
        <v>0</v>
      </c>
    </row>
    <row r="58" spans="1:20" ht="16.5" customHeight="1" x14ac:dyDescent="0.25">
      <c r="A58" s="14">
        <v>144</v>
      </c>
      <c r="B58" s="14"/>
      <c r="C58" s="14"/>
      <c r="D58" s="14"/>
      <c r="E58" s="14"/>
      <c r="F58" s="14"/>
      <c r="G58" s="14" t="s">
        <v>20</v>
      </c>
      <c r="I58" s="37" t="s">
        <v>1238</v>
      </c>
      <c r="J58" s="32" t="s">
        <v>331</v>
      </c>
      <c r="K58" s="32" t="s">
        <v>74</v>
      </c>
      <c r="L58" s="32" t="s">
        <v>1149</v>
      </c>
      <c r="M58" s="32" t="s">
        <v>409</v>
      </c>
      <c r="N58" s="32" t="s">
        <v>2179</v>
      </c>
      <c r="O58" s="46" t="s">
        <v>451</v>
      </c>
      <c r="P58" s="12"/>
      <c r="Q58" s="11"/>
      <c r="R58" s="15">
        <f t="shared" si="0"/>
        <v>144</v>
      </c>
      <c r="S58" s="15">
        <f t="shared" si="1"/>
        <v>0</v>
      </c>
      <c r="T58" s="16">
        <f t="shared" si="9"/>
        <v>0</v>
      </c>
    </row>
    <row r="59" spans="1:20" ht="16.5" customHeight="1" x14ac:dyDescent="0.25">
      <c r="A59" s="14">
        <v>134</v>
      </c>
      <c r="B59" s="14"/>
      <c r="C59" s="14"/>
      <c r="D59" s="14"/>
      <c r="E59" s="14"/>
      <c r="F59" s="14"/>
      <c r="G59" s="14" t="s">
        <v>20</v>
      </c>
      <c r="I59" s="37" t="s">
        <v>1238</v>
      </c>
      <c r="J59" s="32" t="s">
        <v>331</v>
      </c>
      <c r="K59" s="32" t="s">
        <v>74</v>
      </c>
      <c r="L59" s="32" t="s">
        <v>1149</v>
      </c>
      <c r="M59" s="32" t="s">
        <v>410</v>
      </c>
      <c r="N59" s="32" t="s">
        <v>2180</v>
      </c>
      <c r="O59" s="46" t="s">
        <v>451</v>
      </c>
      <c r="P59" s="12"/>
      <c r="Q59" s="11"/>
      <c r="R59" s="15">
        <f t="shared" si="0"/>
        <v>134</v>
      </c>
      <c r="S59" s="15">
        <f t="shared" si="1"/>
        <v>0</v>
      </c>
      <c r="T59" s="16">
        <f t="shared" si="9"/>
        <v>0</v>
      </c>
    </row>
    <row r="60" spans="1:20" ht="16.5" customHeight="1" x14ac:dyDescent="0.25">
      <c r="A60" s="14">
        <v>113</v>
      </c>
      <c r="B60" s="14"/>
      <c r="C60" s="14"/>
      <c r="D60" s="14"/>
      <c r="E60" s="14"/>
      <c r="F60" s="14"/>
      <c r="G60" s="14" t="s">
        <v>20</v>
      </c>
      <c r="I60" s="37" t="s">
        <v>1238</v>
      </c>
      <c r="J60" s="32" t="s">
        <v>331</v>
      </c>
      <c r="K60" s="32" t="s">
        <v>1174</v>
      </c>
      <c r="L60" s="32" t="s">
        <v>1151</v>
      </c>
      <c r="M60" s="32" t="s">
        <v>444</v>
      </c>
      <c r="N60" s="32" t="s">
        <v>2181</v>
      </c>
      <c r="O60" s="46" t="s">
        <v>450</v>
      </c>
      <c r="P60" s="12"/>
      <c r="Q60" s="11"/>
      <c r="R60" s="15">
        <f t="shared" si="0"/>
        <v>113</v>
      </c>
      <c r="S60" s="15">
        <f t="shared" si="1"/>
        <v>0</v>
      </c>
      <c r="T60" s="16">
        <f t="shared" si="9"/>
        <v>0</v>
      </c>
    </row>
    <row r="61" spans="1:20" ht="16.5" customHeight="1" x14ac:dyDescent="0.25">
      <c r="A61" s="14">
        <v>90</v>
      </c>
      <c r="B61" s="14"/>
      <c r="C61" s="14"/>
      <c r="D61" s="14"/>
      <c r="E61" s="14"/>
      <c r="F61" s="14"/>
      <c r="G61" s="14" t="s">
        <v>20</v>
      </c>
      <c r="I61" s="37" t="s">
        <v>1238</v>
      </c>
      <c r="J61" s="32" t="s">
        <v>331</v>
      </c>
      <c r="K61" s="32" t="s">
        <v>1174</v>
      </c>
      <c r="L61" s="32" t="s">
        <v>1151</v>
      </c>
      <c r="M61" s="32" t="s">
        <v>445</v>
      </c>
      <c r="N61" s="32" t="s">
        <v>2182</v>
      </c>
      <c r="O61" s="46" t="s">
        <v>1245</v>
      </c>
      <c r="P61" s="12"/>
      <c r="Q61" s="11"/>
      <c r="R61" s="15">
        <f t="shared" si="0"/>
        <v>90</v>
      </c>
      <c r="S61" s="15">
        <f t="shared" si="1"/>
        <v>0</v>
      </c>
      <c r="T61" s="16">
        <f t="shared" si="9"/>
        <v>0</v>
      </c>
    </row>
    <row r="62" spans="1:20" ht="16.5" customHeight="1" x14ac:dyDescent="0.25">
      <c r="A62" s="14">
        <v>78</v>
      </c>
      <c r="B62" s="14"/>
      <c r="C62" s="14"/>
      <c r="D62" s="14"/>
      <c r="E62" s="14"/>
      <c r="F62" s="14"/>
      <c r="G62" s="14" t="s">
        <v>20</v>
      </c>
      <c r="I62" s="37" t="s">
        <v>1238</v>
      </c>
      <c r="J62" s="32" t="s">
        <v>331</v>
      </c>
      <c r="K62" s="32" t="s">
        <v>1174</v>
      </c>
      <c r="L62" s="32" t="s">
        <v>1151</v>
      </c>
      <c r="M62" s="32" t="s">
        <v>446</v>
      </c>
      <c r="N62" s="32" t="s">
        <v>2183</v>
      </c>
      <c r="O62" s="46" t="s">
        <v>1246</v>
      </c>
      <c r="P62" s="12"/>
      <c r="Q62" s="11"/>
      <c r="R62" s="15">
        <f t="shared" si="0"/>
        <v>78</v>
      </c>
      <c r="S62" s="15">
        <f t="shared" si="1"/>
        <v>0</v>
      </c>
      <c r="T62" s="16">
        <f t="shared" si="9"/>
        <v>0</v>
      </c>
    </row>
    <row r="63" spans="1:20" ht="16.5" customHeight="1" x14ac:dyDescent="0.25">
      <c r="A63" s="14">
        <v>40</v>
      </c>
      <c r="B63" s="14"/>
      <c r="C63" s="14"/>
      <c r="D63" s="14"/>
      <c r="E63" s="14"/>
      <c r="F63" s="14"/>
      <c r="G63" s="14" t="s">
        <v>20</v>
      </c>
      <c r="I63" s="37" t="s">
        <v>1239</v>
      </c>
      <c r="J63" s="32" t="s">
        <v>763</v>
      </c>
      <c r="K63" s="32" t="s">
        <v>74</v>
      </c>
      <c r="L63" s="32" t="s">
        <v>1237</v>
      </c>
      <c r="M63" s="32" t="s">
        <v>847</v>
      </c>
      <c r="N63" s="32" t="s">
        <v>2205</v>
      </c>
      <c r="O63" s="46" t="s">
        <v>262</v>
      </c>
      <c r="P63" s="12"/>
      <c r="Q63" s="11"/>
      <c r="R63" s="15">
        <f t="shared" ref="R63:R73" si="10">A63</f>
        <v>40</v>
      </c>
      <c r="S63" s="15">
        <f t="shared" ref="S63:S73" si="11">B63</f>
        <v>0</v>
      </c>
      <c r="T63" s="16">
        <f t="shared" ref="T63:T73" si="12">IF(QUANTUM=1,C63,IF(QUANTUM=2,D63,IF(QUANTUM=3,E63,IF(QUANTUM=4,F63,IF(QUANTUM=5,G63)))))</f>
        <v>0</v>
      </c>
    </row>
    <row r="64" spans="1:20" ht="16.5" customHeight="1" x14ac:dyDescent="0.25">
      <c r="A64" s="14">
        <v>30</v>
      </c>
      <c r="B64" s="14"/>
      <c r="C64" s="14"/>
      <c r="D64" s="14"/>
      <c r="E64" s="14"/>
      <c r="F64" s="14"/>
      <c r="G64" s="14" t="s">
        <v>20</v>
      </c>
      <c r="I64" s="37" t="s">
        <v>1239</v>
      </c>
      <c r="J64" s="32" t="s">
        <v>763</v>
      </c>
      <c r="K64" s="32" t="s">
        <v>74</v>
      </c>
      <c r="L64" s="32" t="s">
        <v>1235</v>
      </c>
      <c r="M64" s="32" t="s">
        <v>845</v>
      </c>
      <c r="N64" s="32" t="s">
        <v>2184</v>
      </c>
      <c r="O64" s="46" t="s">
        <v>872</v>
      </c>
      <c r="P64" s="12"/>
      <c r="Q64" s="11"/>
      <c r="R64" s="15">
        <f t="shared" si="10"/>
        <v>30</v>
      </c>
      <c r="S64" s="15">
        <f t="shared" si="11"/>
        <v>0</v>
      </c>
      <c r="T64" s="16">
        <f t="shared" si="12"/>
        <v>0</v>
      </c>
    </row>
    <row r="65" spans="1:20" ht="16.5" customHeight="1" x14ac:dyDescent="0.25">
      <c r="A65" s="14">
        <v>27.5</v>
      </c>
      <c r="B65" s="14"/>
      <c r="C65" s="14"/>
      <c r="D65" s="14"/>
      <c r="E65" s="14"/>
      <c r="F65" s="14"/>
      <c r="G65" s="14" t="s">
        <v>20</v>
      </c>
      <c r="I65" s="37" t="s">
        <v>1239</v>
      </c>
      <c r="J65" s="32" t="s">
        <v>763</v>
      </c>
      <c r="K65" s="32" t="s">
        <v>74</v>
      </c>
      <c r="L65" s="32" t="s">
        <v>1236</v>
      </c>
      <c r="M65" s="32" t="s">
        <v>846</v>
      </c>
      <c r="N65" s="32" t="s">
        <v>2185</v>
      </c>
      <c r="O65" s="46" t="s">
        <v>867</v>
      </c>
      <c r="P65" s="12"/>
      <c r="Q65" s="11"/>
      <c r="R65" s="15">
        <f t="shared" si="10"/>
        <v>27.5</v>
      </c>
      <c r="S65" s="15">
        <f t="shared" si="11"/>
        <v>0</v>
      </c>
      <c r="T65" s="16">
        <f t="shared" si="12"/>
        <v>0</v>
      </c>
    </row>
    <row r="66" spans="1:20" ht="16.5" customHeight="1" x14ac:dyDescent="0.25">
      <c r="A66" s="14">
        <v>22.5</v>
      </c>
      <c r="B66" s="14"/>
      <c r="C66" s="14"/>
      <c r="D66" s="14"/>
      <c r="E66" s="14"/>
      <c r="F66" s="14"/>
      <c r="G66" s="14" t="s">
        <v>20</v>
      </c>
      <c r="I66" s="37" t="s">
        <v>1239</v>
      </c>
      <c r="J66" s="32" t="s">
        <v>763</v>
      </c>
      <c r="K66" s="32" t="s">
        <v>74</v>
      </c>
      <c r="L66" s="32" t="s">
        <v>1234</v>
      </c>
      <c r="M66" s="32" t="s">
        <v>844</v>
      </c>
      <c r="N66" s="32" t="s">
        <v>2206</v>
      </c>
      <c r="O66" s="46" t="s">
        <v>867</v>
      </c>
      <c r="P66" s="12"/>
      <c r="Q66" s="11"/>
      <c r="R66" s="15">
        <f t="shared" si="10"/>
        <v>22.5</v>
      </c>
      <c r="S66" s="15">
        <f t="shared" si="11"/>
        <v>0</v>
      </c>
      <c r="T66" s="16">
        <f t="shared" si="12"/>
        <v>0</v>
      </c>
    </row>
    <row r="67" spans="1:20" ht="16.5" customHeight="1" x14ac:dyDescent="0.25">
      <c r="A67" s="14">
        <v>32.5</v>
      </c>
      <c r="B67" s="14"/>
      <c r="C67" s="14"/>
      <c r="D67" s="14"/>
      <c r="E67" s="14"/>
      <c r="F67" s="14"/>
      <c r="G67" s="14" t="s">
        <v>20</v>
      </c>
      <c r="I67" s="37" t="s">
        <v>1239</v>
      </c>
      <c r="J67" s="32" t="s">
        <v>763</v>
      </c>
      <c r="K67" s="32" t="s">
        <v>1174</v>
      </c>
      <c r="L67" s="32" t="s">
        <v>1237</v>
      </c>
      <c r="M67" s="32" t="s">
        <v>848</v>
      </c>
      <c r="N67" s="32" t="s">
        <v>2186</v>
      </c>
      <c r="O67" s="46" t="s">
        <v>262</v>
      </c>
      <c r="P67" s="12"/>
      <c r="Q67" s="11"/>
      <c r="R67" s="15">
        <f t="shared" si="10"/>
        <v>32.5</v>
      </c>
      <c r="S67" s="15">
        <f t="shared" si="11"/>
        <v>0</v>
      </c>
      <c r="T67" s="16">
        <f t="shared" si="12"/>
        <v>0</v>
      </c>
    </row>
    <row r="68" spans="1:20" ht="16.5" customHeight="1" x14ac:dyDescent="0.25">
      <c r="A68" s="14">
        <v>22.5</v>
      </c>
      <c r="B68" s="14"/>
      <c r="C68" s="14"/>
      <c r="D68" s="14"/>
      <c r="E68" s="14"/>
      <c r="F68" s="14"/>
      <c r="G68" s="14" t="s">
        <v>20</v>
      </c>
      <c r="I68" s="37" t="s">
        <v>1239</v>
      </c>
      <c r="J68" s="32" t="s">
        <v>763</v>
      </c>
      <c r="K68" s="32" t="s">
        <v>1174</v>
      </c>
      <c r="L68" s="32" t="s">
        <v>1236</v>
      </c>
      <c r="M68" s="32" t="s">
        <v>850</v>
      </c>
      <c r="N68" s="32" t="s">
        <v>1194</v>
      </c>
      <c r="O68" s="46" t="s">
        <v>870</v>
      </c>
      <c r="P68" s="12"/>
      <c r="Q68" s="11"/>
      <c r="R68" s="15">
        <f t="shared" si="10"/>
        <v>22.5</v>
      </c>
      <c r="S68" s="15">
        <f t="shared" si="11"/>
        <v>0</v>
      </c>
      <c r="T68" s="16">
        <f t="shared" si="12"/>
        <v>0</v>
      </c>
    </row>
    <row r="69" spans="1:20" ht="16.5" customHeight="1" x14ac:dyDescent="0.25">
      <c r="A69" s="14">
        <v>17.5</v>
      </c>
      <c r="B69" s="14"/>
      <c r="C69" s="14"/>
      <c r="D69" s="14"/>
      <c r="E69" s="14"/>
      <c r="F69" s="14"/>
      <c r="G69" s="14" t="s">
        <v>20</v>
      </c>
      <c r="I69" s="37" t="s">
        <v>1239</v>
      </c>
      <c r="J69" s="32" t="s">
        <v>763</v>
      </c>
      <c r="K69" s="32" t="s">
        <v>1174</v>
      </c>
      <c r="L69" s="32" t="s">
        <v>1234</v>
      </c>
      <c r="M69" s="32" t="s">
        <v>849</v>
      </c>
      <c r="N69" s="32" t="s">
        <v>2207</v>
      </c>
      <c r="O69" s="46" t="s">
        <v>870</v>
      </c>
      <c r="P69" s="12"/>
      <c r="Q69" s="11"/>
      <c r="R69" s="15">
        <f t="shared" si="10"/>
        <v>17.5</v>
      </c>
      <c r="S69" s="15">
        <f t="shared" si="11"/>
        <v>0</v>
      </c>
      <c r="T69" s="16">
        <f t="shared" si="12"/>
        <v>0</v>
      </c>
    </row>
    <row r="70" spans="1:20" ht="16.5" customHeight="1" x14ac:dyDescent="0.25">
      <c r="A70" s="14">
        <v>75</v>
      </c>
      <c r="B70" s="14"/>
      <c r="C70" s="14"/>
      <c r="D70" s="14"/>
      <c r="E70" s="14"/>
      <c r="F70" s="14"/>
      <c r="G70" s="14" t="s">
        <v>20</v>
      </c>
      <c r="I70" s="37" t="s">
        <v>1239</v>
      </c>
      <c r="J70" s="32" t="s">
        <v>455</v>
      </c>
      <c r="K70" s="32" t="s">
        <v>74</v>
      </c>
      <c r="L70" s="32" t="s">
        <v>1154</v>
      </c>
      <c r="M70" s="32" t="s">
        <v>598</v>
      </c>
      <c r="N70" s="32" t="s">
        <v>599</v>
      </c>
      <c r="O70" s="46" t="s">
        <v>2215</v>
      </c>
      <c r="P70" s="12"/>
      <c r="Q70" s="11"/>
      <c r="R70" s="15">
        <f t="shared" si="10"/>
        <v>75</v>
      </c>
      <c r="S70" s="15">
        <f t="shared" si="11"/>
        <v>0</v>
      </c>
      <c r="T70" s="16">
        <f t="shared" si="12"/>
        <v>0</v>
      </c>
    </row>
    <row r="71" spans="1:20" ht="16.5" customHeight="1" x14ac:dyDescent="0.25">
      <c r="A71" s="14">
        <v>55</v>
      </c>
      <c r="B71" s="14"/>
      <c r="C71" s="14"/>
      <c r="D71" s="14"/>
      <c r="E71" s="14"/>
      <c r="F71" s="14"/>
      <c r="G71" s="14" t="s">
        <v>20</v>
      </c>
      <c r="I71" s="37" t="s">
        <v>1239</v>
      </c>
      <c r="J71" s="32" t="s">
        <v>455</v>
      </c>
      <c r="K71" s="32" t="s">
        <v>74</v>
      </c>
      <c r="L71" s="32" t="s">
        <v>1154</v>
      </c>
      <c r="M71" s="32" t="s">
        <v>592</v>
      </c>
      <c r="N71" s="32" t="s">
        <v>593</v>
      </c>
      <c r="O71" s="46" t="s">
        <v>2215</v>
      </c>
      <c r="P71" s="12"/>
      <c r="Q71" s="11"/>
      <c r="R71" s="15">
        <f t="shared" si="10"/>
        <v>55</v>
      </c>
      <c r="S71" s="15">
        <f t="shared" si="11"/>
        <v>0</v>
      </c>
      <c r="T71" s="16">
        <f t="shared" si="12"/>
        <v>0</v>
      </c>
    </row>
    <row r="72" spans="1:20" ht="16.5" customHeight="1" x14ac:dyDescent="0.25">
      <c r="A72" s="14">
        <v>55</v>
      </c>
      <c r="B72" s="14"/>
      <c r="C72" s="14"/>
      <c r="D72" s="14"/>
      <c r="E72" s="14"/>
      <c r="F72" s="14"/>
      <c r="G72" s="14" t="s">
        <v>20</v>
      </c>
      <c r="I72" s="37" t="s">
        <v>1239</v>
      </c>
      <c r="J72" s="32" t="s">
        <v>455</v>
      </c>
      <c r="K72" s="32" t="s">
        <v>74</v>
      </c>
      <c r="L72" s="32" t="s">
        <v>1154</v>
      </c>
      <c r="M72" s="32" t="s">
        <v>594</v>
      </c>
      <c r="N72" s="32" t="s">
        <v>595</v>
      </c>
      <c r="O72" s="46" t="s">
        <v>2215</v>
      </c>
      <c r="P72" s="12"/>
      <c r="Q72" s="11"/>
      <c r="R72" s="15">
        <f t="shared" si="10"/>
        <v>55</v>
      </c>
      <c r="S72" s="15">
        <f t="shared" si="11"/>
        <v>0</v>
      </c>
      <c r="T72" s="16">
        <f t="shared" si="12"/>
        <v>0</v>
      </c>
    </row>
    <row r="73" spans="1:20" ht="16.5" customHeight="1" x14ac:dyDescent="0.25">
      <c r="A73" s="14">
        <v>55</v>
      </c>
      <c r="B73" s="14"/>
      <c r="C73" s="14"/>
      <c r="D73" s="14"/>
      <c r="E73" s="14"/>
      <c r="F73" s="14"/>
      <c r="G73" s="14" t="s">
        <v>20</v>
      </c>
      <c r="I73" s="37" t="s">
        <v>1239</v>
      </c>
      <c r="J73" s="32" t="s">
        <v>455</v>
      </c>
      <c r="K73" s="32" t="s">
        <v>74</v>
      </c>
      <c r="L73" s="32" t="s">
        <v>1154</v>
      </c>
      <c r="M73" s="32" t="s">
        <v>596</v>
      </c>
      <c r="N73" s="32" t="s">
        <v>597</v>
      </c>
      <c r="O73" s="46" t="s">
        <v>2215</v>
      </c>
      <c r="P73" s="12"/>
      <c r="Q73" s="11"/>
      <c r="R73" s="15">
        <f t="shared" si="10"/>
        <v>55</v>
      </c>
      <c r="S73" s="15">
        <f t="shared" si="11"/>
        <v>0</v>
      </c>
      <c r="T73" s="16">
        <f t="shared" si="12"/>
        <v>0</v>
      </c>
    </row>
    <row r="74" spans="1:20" ht="16.5" customHeight="1" x14ac:dyDescent="0.25">
      <c r="A74" s="14">
        <v>45</v>
      </c>
      <c r="B74" s="14"/>
      <c r="C74" s="14"/>
      <c r="D74" s="14"/>
      <c r="E74" s="14"/>
      <c r="F74" s="14"/>
      <c r="G74" s="14" t="s">
        <v>20</v>
      </c>
      <c r="I74" s="37" t="s">
        <v>1239</v>
      </c>
      <c r="J74" s="32" t="s">
        <v>455</v>
      </c>
      <c r="K74" s="32" t="s">
        <v>1174</v>
      </c>
      <c r="L74" s="32" t="s">
        <v>1152</v>
      </c>
      <c r="M74" s="32" t="s">
        <v>600</v>
      </c>
      <c r="N74" s="32" t="s">
        <v>601</v>
      </c>
      <c r="O74" s="46" t="s">
        <v>2216</v>
      </c>
      <c r="P74" s="12"/>
      <c r="Q74" s="11"/>
      <c r="R74" s="15">
        <f t="shared" ref="R74:R76" si="13">A74</f>
        <v>45</v>
      </c>
      <c r="S74" s="15">
        <f t="shared" ref="S74:S76" si="14">B74</f>
        <v>0</v>
      </c>
      <c r="T74" s="16">
        <f t="shared" ref="T74:T76" si="15">IF(QUANTUM=1,C74,IF(QUANTUM=2,D74,IF(QUANTUM=3,E74,IF(QUANTUM=4,F74,IF(QUANTUM=5,G74)))))</f>
        <v>0</v>
      </c>
    </row>
    <row r="75" spans="1:20" ht="16.5" customHeight="1" x14ac:dyDescent="0.25">
      <c r="A75" s="14">
        <v>45</v>
      </c>
      <c r="B75" s="14"/>
      <c r="C75" s="14"/>
      <c r="D75" s="14"/>
      <c r="E75" s="14"/>
      <c r="F75" s="14"/>
      <c r="G75" s="14" t="s">
        <v>20</v>
      </c>
      <c r="I75" s="37" t="s">
        <v>1239</v>
      </c>
      <c r="J75" s="32" t="s">
        <v>455</v>
      </c>
      <c r="K75" s="32" t="s">
        <v>1174</v>
      </c>
      <c r="L75" s="32" t="s">
        <v>1152</v>
      </c>
      <c r="M75" s="32" t="s">
        <v>602</v>
      </c>
      <c r="N75" s="32" t="s">
        <v>603</v>
      </c>
      <c r="O75" s="46" t="s">
        <v>2216</v>
      </c>
      <c r="P75" s="12"/>
      <c r="Q75" s="11"/>
      <c r="R75" s="15">
        <f t="shared" si="13"/>
        <v>45</v>
      </c>
      <c r="S75" s="15">
        <f t="shared" si="14"/>
        <v>0</v>
      </c>
      <c r="T75" s="16">
        <f t="shared" si="15"/>
        <v>0</v>
      </c>
    </row>
    <row r="76" spans="1:20" ht="16.5" customHeight="1" x14ac:dyDescent="0.25">
      <c r="A76" s="14">
        <v>45</v>
      </c>
      <c r="B76" s="14"/>
      <c r="C76" s="14"/>
      <c r="D76" s="14"/>
      <c r="E76" s="14"/>
      <c r="F76" s="14"/>
      <c r="G76" s="14" t="s">
        <v>20</v>
      </c>
      <c r="I76" s="37" t="s">
        <v>1239</v>
      </c>
      <c r="J76" s="32" t="s">
        <v>455</v>
      </c>
      <c r="K76" s="32" t="s">
        <v>1174</v>
      </c>
      <c r="L76" s="32" t="s">
        <v>1152</v>
      </c>
      <c r="M76" s="32" t="s">
        <v>604</v>
      </c>
      <c r="N76" s="32" t="s">
        <v>605</v>
      </c>
      <c r="O76" s="46" t="s">
        <v>2216</v>
      </c>
      <c r="P76" s="12"/>
      <c r="Q76" s="11"/>
      <c r="R76" s="15">
        <f t="shared" si="13"/>
        <v>45</v>
      </c>
      <c r="S76" s="15">
        <f t="shared" si="14"/>
        <v>0</v>
      </c>
      <c r="T76" s="16">
        <f t="shared" si="15"/>
        <v>0</v>
      </c>
    </row>
    <row r="77" spans="1:20" ht="16.5" customHeight="1" x14ac:dyDescent="0.25"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</sheetData>
  <sheetProtection algorithmName="SHA-512" hashValue="VtH25oiXxP/KrFXemR8qqQmOk+VbTtsxFpYG0n9UYjM5kKOWapLtLODfCPBLGwATgkAThoLv4nx9/3jevF8UqA==" saltValue="L6xDjgRa2vA9bTDnUz7kPA==" spinCount="100000" sheet="1" autoFilter="0"/>
  <autoFilter ref="I8:T8" xr:uid="{FFA9F6BC-1143-4795-9E1A-91CFFDD9C384}">
    <filterColumn colId="6" showButton="0"/>
    <filterColumn colId="7" showButton="0"/>
  </autoFilter>
  <sortState xmlns:xlrd2="http://schemas.microsoft.com/office/spreadsheetml/2017/richdata2" ref="A70:T73">
    <sortCondition descending="1" ref="A70:A73"/>
  </sortState>
  <mergeCells count="5">
    <mergeCell ref="M2:N2"/>
    <mergeCell ref="N4:T4"/>
    <mergeCell ref="N7:T7"/>
    <mergeCell ref="O8:Q8"/>
    <mergeCell ref="I5:O6"/>
  </mergeCells>
  <conditionalFormatting sqref="M77:M1048576 M1:M4 M7:M8">
    <cfRule type="duplicateValues" dxfId="0" priority="1"/>
  </conditionalFormatting>
  <printOptions horizontalCentered="1"/>
  <pageMargins left="0.2" right="0.2" top="0.5" bottom="0.25" header="0.3" footer="0.3"/>
  <pageSetup scale="66" fitToHeight="0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Option Button 1">
              <controlPr defaultSize="0" autoFill="0" autoLine="0" autoPict="0">
                <anchor moveWithCells="1">
                  <from>
                    <xdr:col>15</xdr:col>
                    <xdr:colOff>266700</xdr:colOff>
                    <xdr:row>5</xdr:row>
                    <xdr:rowOff>0</xdr:rowOff>
                  </from>
                  <to>
                    <xdr:col>15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Option Button 2">
              <controlPr defaultSize="0" autoFill="0" autoLine="0" autoPict="0">
                <anchor moveWithCells="1">
                  <from>
                    <xdr:col>16</xdr:col>
                    <xdr:colOff>266700</xdr:colOff>
                    <xdr:row>5</xdr:row>
                    <xdr:rowOff>0</xdr:rowOff>
                  </from>
                  <to>
                    <xdr:col>16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Option Button 3">
              <controlPr defaultSize="0" autoFill="0" autoLine="0" autoPict="0">
                <anchor moveWithCells="1">
                  <from>
                    <xdr:col>17</xdr:col>
                    <xdr:colOff>266700</xdr:colOff>
                    <xdr:row>5</xdr:row>
                    <xdr:rowOff>0</xdr:rowOff>
                  </from>
                  <to>
                    <xdr:col>17</xdr:col>
                    <xdr:colOff>571500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Option Button 4">
              <controlPr defaultSize="0" autoFill="0" autoLine="0" autoPict="0">
                <anchor moveWithCells="1">
                  <from>
                    <xdr:col>18</xdr:col>
                    <xdr:colOff>257175</xdr:colOff>
                    <xdr:row>5</xdr:row>
                    <xdr:rowOff>0</xdr:rowOff>
                  </from>
                  <to>
                    <xdr:col>18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Option Button 5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0</xdr:rowOff>
                  </from>
                  <to>
                    <xdr:col>19</xdr:col>
                    <xdr:colOff>561975</xdr:colOff>
                    <xdr:row>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2.8.1901.0976</Revision>
</Application>
</file>

<file path=customXml/itemProps1.xml><?xml version="1.0" encoding="utf-8"?>
<ds:datastoreItem xmlns:ds="http://schemas.openxmlformats.org/officeDocument/2006/customXml" ds:itemID="{3350D60C-DD1B-44D7-9918-1CE5522D0839}">
  <ds:schemaRefs>
    <ds:schemaRef ds:uri="http://www.sap.com/cof/excel/application"/>
  </ds:schemaRefs>
</ds:datastoreItem>
</file>

<file path=docMetadata/LabelInfo.xml><?xml version="1.0" encoding="utf-8"?>
<clbl:labelList xmlns:clbl="http://schemas.microsoft.com/office/2020/mipLabelMetadata">
  <clbl:label id="{014ec650-7878-42f9-9f9f-8458a6be9fdd}" enabled="1" method="Privileged" siteId="{227c66e2-c39f-42e6-9963-86f26b23ea1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R-01</vt:lpstr>
      <vt:lpstr>R-03</vt:lpstr>
      <vt:lpstr>R-04</vt:lpstr>
      <vt:lpstr>R-05</vt:lpstr>
      <vt:lpstr>R-06</vt:lpstr>
      <vt:lpstr>'R-01'!Print_Area</vt:lpstr>
      <vt:lpstr>'R-03'!Print_Area</vt:lpstr>
      <vt:lpstr>'R-04'!Print_Area</vt:lpstr>
      <vt:lpstr>'R-05'!Print_Area</vt:lpstr>
      <vt:lpstr>'R-06'!Print_Area</vt:lpstr>
      <vt:lpstr>'R-01'!Print_Titles</vt:lpstr>
      <vt:lpstr>'R-03'!Print_Titles</vt:lpstr>
      <vt:lpstr>'R-04'!Print_Titles</vt:lpstr>
      <vt:lpstr>'R-05'!Print_Titles</vt:lpstr>
      <vt:lpstr>'R-06'!Print_Titles</vt:lpstr>
      <vt:lpstr>'R-01'!QUANTUM</vt:lpstr>
      <vt:lpstr>'R-03'!QUANTUM</vt:lpstr>
      <vt:lpstr>'R-04'!QUANTUM</vt:lpstr>
      <vt:lpstr>'R-05'!QUANTUM</vt:lpstr>
      <vt:lpstr>'R-06'!QUANTUM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Robidoux, Richard</dc:creator>
  <cp:lastModifiedBy>Strassburger, Jake</cp:lastModifiedBy>
  <cp:lastPrinted>2024-11-25T20:09:36Z</cp:lastPrinted>
  <dcterms:created xsi:type="dcterms:W3CDTF">2023-09-29T07:50:42Z</dcterms:created>
  <dcterms:modified xsi:type="dcterms:W3CDTF">2025-01-13T21:41:07Z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