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odeName="ThisWorkbook" defaultThemeVersion="166925"/>
  <mc:AlternateContent xmlns:mc="http://schemas.openxmlformats.org/markup-compatibility/2006">
    <mc:Choice Requires="x15">
      <x15ac:absPath xmlns:x15ac="http://schemas.microsoft.com/office/spreadsheetml/2010/11/ac" url="https://deepwatergroup-my.sharepoint.com/personal/it_deepwater-group_com/Documents/Fleet Manuals/2) Application Form/"/>
    </mc:Choice>
  </mc:AlternateContent>
  <xr:revisionPtr revIDLastSave="60" documentId="13_ncr:1_{CA0CC1FF-F76D-4E09-83AD-47114EC90954}" xr6:coauthVersionLast="47" xr6:coauthVersionMax="47" xr10:uidLastSave="{8CA61358-A126-4755-95B7-8723230229CE}"/>
  <bookViews>
    <workbookView xWindow="-120" yWindow="-120" windowWidth="29040" windowHeight="17520" xr2:uid="{00000000-000D-0000-FFFF-FFFF00000000}"/>
  </bookViews>
  <sheets>
    <sheet name="P-Details" sheetId="1" r:id="rId1"/>
    <sheet name="Docs&amp;Certs" sheetId="2" r:id="rId2"/>
    <sheet name="Exp" sheetId="3" r:id="rId3"/>
    <sheet name="STM" sheetId="4" r:id="rId4"/>
  </sheets>
  <definedNames>
    <definedName name="appdate">'P-Details'!$C$5</definedName>
    <definedName name="dob">'P-Details'!$B$22</definedName>
    <definedName name="dpcertificate">'P-Details'!$D$2</definedName>
    <definedName name="dplevel">'Docs&amp;Certs'!$A$34</definedName>
    <definedName name="homeaddress1">'P-Details'!$B$15</definedName>
    <definedName name="homeaddress2">'P-Details'!$B$16</definedName>
    <definedName name="homeaddress3">'P-Details'!$B$17</definedName>
    <definedName name="homephone">'P-Details'!$B$28</definedName>
    <definedName name="id">'P-Details'!$B$23</definedName>
    <definedName name="L.Status" localSheetId="1">'P-Details'!$D$7:$D$10</definedName>
    <definedName name="mobilephone">'P-Details'!$B$29</definedName>
    <definedName name="names">'P-Details'!$B$10</definedName>
    <definedName name="nationality">'P-Details'!$B$9</definedName>
    <definedName name="otherphone">'P-Details'!$B$30</definedName>
    <definedName name="pob">'P-Details'!$B$20</definedName>
    <definedName name="pobcountry">'P-Details'!#REF!</definedName>
    <definedName name="position">'P-Details'!$B$8</definedName>
    <definedName name="_xlnm.Print_Area" localSheetId="1">'Docs&amp;Certs'!$A$1:$F$80</definedName>
    <definedName name="_xlnm.Print_Area" localSheetId="2">Exp!$A$1:$M$59</definedName>
    <definedName name="_xlnm.Print_Area" localSheetId="0">'P-Details'!$A$1:$F$66</definedName>
    <definedName name="_xlnm.Print_Area" localSheetId="3">STM!$A$1:$J$50</definedName>
    <definedName name="Religion">'P-Details'!$B$24</definedName>
    <definedName name="status">'P-Details'!$B$7</definedName>
    <definedName name="surnames">'P-Details'!$B$11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2" i="1" l="1"/>
  <c r="M32" i="3"/>
  <c r="L32" i="3" s="1"/>
  <c r="M31" i="3"/>
  <c r="M33" i="3"/>
  <c r="L33" i="3" s="1"/>
  <c r="M34" i="3"/>
  <c r="L34" i="3" s="1"/>
  <c r="M44" i="3"/>
  <c r="L44" i="3" s="1"/>
  <c r="M43" i="3"/>
  <c r="L43" i="3" s="1"/>
  <c r="M7" i="3"/>
  <c r="L7" i="3" s="1"/>
  <c r="M8" i="3"/>
  <c r="L8" i="3" s="1"/>
  <c r="M9" i="3"/>
  <c r="L9" i="3" s="1"/>
  <c r="M10" i="3"/>
  <c r="L10" i="3" s="1"/>
  <c r="M11" i="3"/>
  <c r="L11" i="3" s="1"/>
  <c r="M12" i="3"/>
  <c r="L12" i="3" s="1"/>
  <c r="M13" i="3"/>
  <c r="L13" i="3" s="1"/>
  <c r="M14" i="3"/>
  <c r="L14" i="3" s="1"/>
  <c r="M15" i="3"/>
  <c r="L15" i="3" s="1"/>
  <c r="M16" i="3"/>
  <c r="L16" i="3" s="1"/>
  <c r="M17" i="3"/>
  <c r="L17" i="3" s="1"/>
  <c r="M18" i="3"/>
  <c r="L18" i="3" s="1"/>
  <c r="M19" i="3"/>
  <c r="L19" i="3" s="1"/>
  <c r="M20" i="3"/>
  <c r="L20" i="3" s="1"/>
  <c r="M21" i="3"/>
  <c r="L21" i="3" s="1"/>
  <c r="M22" i="3"/>
  <c r="L22" i="3" s="1"/>
  <c r="M23" i="3"/>
  <c r="L23" i="3" s="1"/>
  <c r="M24" i="3"/>
  <c r="L24" i="3" s="1"/>
  <c r="M25" i="3"/>
  <c r="M26" i="3"/>
  <c r="L26" i="3" s="1"/>
  <c r="M27" i="3"/>
  <c r="L27" i="3" s="1"/>
  <c r="M28" i="3"/>
  <c r="L28" i="3" s="1"/>
  <c r="M29" i="3"/>
  <c r="L29" i="3" s="1"/>
  <c r="M30" i="3"/>
  <c r="L30" i="3" s="1"/>
  <c r="L31" i="3"/>
  <c r="M35" i="3"/>
  <c r="L35" i="3" s="1"/>
  <c r="M36" i="3"/>
  <c r="L36" i="3" s="1"/>
  <c r="M37" i="3"/>
  <c r="L37" i="3" s="1"/>
  <c r="M38" i="3"/>
  <c r="L38" i="3" s="1"/>
  <c r="M39" i="3"/>
  <c r="L39" i="3" s="1"/>
  <c r="M40" i="3"/>
  <c r="L40" i="3" s="1"/>
  <c r="M41" i="3"/>
  <c r="L41" i="3" s="1"/>
  <c r="M42" i="3"/>
  <c r="L42" i="3" s="1"/>
  <c r="M45" i="3"/>
  <c r="L45" i="3" s="1"/>
  <c r="M46" i="3"/>
  <c r="L46" i="3" s="1"/>
  <c r="M47" i="3"/>
  <c r="L47" i="3" s="1"/>
  <c r="M48" i="3"/>
  <c r="L48" i="3" s="1"/>
  <c r="M49" i="3"/>
  <c r="L49" i="3" s="1"/>
  <c r="M50" i="3"/>
  <c r="L50" i="3" s="1"/>
  <c r="M51" i="3"/>
  <c r="L51" i="3" s="1"/>
  <c r="M52" i="3"/>
  <c r="L52" i="3" s="1"/>
  <c r="M53" i="3"/>
  <c r="M6" i="3"/>
  <c r="L6" i="3" s="1"/>
  <c r="L53" i="3"/>
  <c r="L25" i="3"/>
  <c r="F4" i="2"/>
  <c r="F5" i="2" s="1"/>
  <c r="L54" i="3" l="1"/>
  <c r="M54" i="3"/>
  <c r="E2" i="2"/>
  <c r="D2" i="1" l="1"/>
  <c r="G2" i="3" l="1"/>
  <c r="H2" i="4"/>
  <c r="B50" i="4"/>
  <c r="C47" i="4"/>
  <c r="E47" i="4"/>
  <c r="B49" i="4"/>
  <c r="C48" i="4"/>
  <c r="G2" i="4"/>
  <c r="H1" i="4"/>
  <c r="D1" i="4"/>
  <c r="F2" i="3"/>
  <c r="G1" i="3"/>
  <c r="D1" i="3"/>
  <c r="D2" i="2"/>
  <c r="E1" i="2"/>
  <c r="C1" i="2"/>
  <c r="C7" i="1"/>
  <c r="C2" i="1"/>
  <c r="D1" i="1"/>
  <c r="B1"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Crewing Manager</author>
    <author>Christofer Carcamo</author>
  </authors>
  <commentList>
    <comment ref="A31" authorId="0" shapeId="0" xr:uid="{25F7EE0C-EB21-46FE-9564-36604A5E1146}">
      <text>
        <r>
          <rPr>
            <sz val="9"/>
            <color indexed="81"/>
            <rFont val="Tahoma"/>
            <family val="2"/>
          </rPr>
          <t>Only deck officers or master
This is not the GMDSS Course</t>
        </r>
      </text>
    </comment>
    <comment ref="A41" authorId="1" shapeId="0" xr:uid="{4B70DC9C-01CD-44F4-B9F5-53BEEBB59F33}">
      <text>
        <r>
          <rPr>
            <sz val="9"/>
            <color indexed="81"/>
            <rFont val="Tahoma"/>
            <family val="2"/>
          </rPr>
          <t>This Covers the A &amp; B Security Awareness, if you have this you wont need the below.</t>
        </r>
      </text>
    </comment>
  </commentList>
</comments>
</file>

<file path=xl/sharedStrings.xml><?xml version="1.0" encoding="utf-8"?>
<sst xmlns="http://schemas.openxmlformats.org/spreadsheetml/2006/main" count="289" uniqueCount="253">
  <si>
    <t>Personal Details</t>
  </si>
  <si>
    <t>Application Date :</t>
  </si>
  <si>
    <t>(dd-mm-yy)</t>
  </si>
  <si>
    <t>Available</t>
  </si>
  <si>
    <t>Vacations</t>
  </si>
  <si>
    <t>Embarked</t>
  </si>
  <si>
    <t>Sick Leave</t>
  </si>
  <si>
    <t>PPE  details :</t>
  </si>
  <si>
    <t>Select Here</t>
  </si>
  <si>
    <t>Coverall  Size</t>
  </si>
  <si>
    <t>Safety shoes</t>
  </si>
  <si>
    <r>
      <t>Height-</t>
    </r>
    <r>
      <rPr>
        <sz val="9"/>
        <color theme="1"/>
        <rFont val="Calibri"/>
        <family val="2"/>
        <scheme val="minor"/>
      </rPr>
      <t>Meters</t>
    </r>
  </si>
  <si>
    <t>Country</t>
  </si>
  <si>
    <t>Date of Birth</t>
  </si>
  <si>
    <t xml:space="preserve">           Nearest Airport Details :</t>
  </si>
  <si>
    <t>English Level</t>
  </si>
  <si>
    <t>Writing</t>
  </si>
  <si>
    <t>Speaking</t>
  </si>
  <si>
    <t>Name</t>
  </si>
  <si>
    <t>Relationship</t>
  </si>
  <si>
    <t>Phone</t>
  </si>
  <si>
    <t>Commun Union</t>
  </si>
  <si>
    <t>Select here</t>
  </si>
  <si>
    <t>Name, Surname</t>
  </si>
  <si>
    <t>Nationality</t>
  </si>
  <si>
    <t>Single</t>
  </si>
  <si>
    <t>Father</t>
  </si>
  <si>
    <t>Mother</t>
  </si>
  <si>
    <t>Page 1/4</t>
  </si>
  <si>
    <t xml:space="preserve">            Travel Documents:</t>
  </si>
  <si>
    <t xml:space="preserve">Passport  Nbr : </t>
  </si>
  <si>
    <t>Issuing Country :</t>
  </si>
  <si>
    <t>Date of Issue :</t>
  </si>
  <si>
    <t>Date of Expire :</t>
  </si>
  <si>
    <t>US visa Type :</t>
  </si>
  <si>
    <t>B1B2-Tourist</t>
  </si>
  <si>
    <t>C1D-Seaman</t>
  </si>
  <si>
    <t>Seaman Book # :</t>
  </si>
  <si>
    <t>Issuing country :</t>
  </si>
  <si>
    <t>Date of Expire</t>
  </si>
  <si>
    <t>Microsoft word</t>
  </si>
  <si>
    <t>Microsoft excel</t>
  </si>
  <si>
    <t>Limitation</t>
  </si>
  <si>
    <t>None</t>
  </si>
  <si>
    <t>Dp Maintenance</t>
  </si>
  <si>
    <t>Expiry (dd-mm-yy)</t>
  </si>
  <si>
    <t>Country of issue</t>
  </si>
  <si>
    <t>Proficience in survival craft &amp; Rescue Boat ( PSCRB)</t>
  </si>
  <si>
    <t>Advanced Fire Fighting (AFF)</t>
  </si>
  <si>
    <t>Bridge Resource Mangagement (BRM)</t>
  </si>
  <si>
    <t>Engine Room Resource Management(ERRM)</t>
  </si>
  <si>
    <t>Bridge Team Management (BTM)</t>
  </si>
  <si>
    <t>Human Element Leadership and management (HELM)</t>
  </si>
  <si>
    <t>Marine Enviromental Awarements (MEA)</t>
  </si>
  <si>
    <t>Leadership &amp; teamwork (LEA)</t>
  </si>
  <si>
    <t>Electronic Chart Display Sytems (ECDIS)</t>
  </si>
  <si>
    <t>Arpa And  Radar Course ( Arpa &amp; Radar)</t>
  </si>
  <si>
    <t>Ship Security Officer (SSO)</t>
  </si>
  <si>
    <t>Deck Rating Course (DRC)</t>
  </si>
  <si>
    <t>International Maritime Dangerous Goods(IMDG)</t>
  </si>
  <si>
    <t>Helicopter Under Water Escape Training (HUET)</t>
  </si>
  <si>
    <t>Basic Liquefied Gas Tanker cargo operations (BLG)</t>
  </si>
  <si>
    <t>Basic Oil &amp; Chemical Tanker Cargo Operations(BOCT)</t>
  </si>
  <si>
    <t>Advanced Chemical Tanker Cargo Operations(ACT)</t>
  </si>
  <si>
    <t>Advanced Oil Tanker Cargo Operations(AOT)</t>
  </si>
  <si>
    <t>Crisis Managemente&amp;Human Behavior (CMHB)</t>
  </si>
  <si>
    <t>Crowd management Providing service in passenger spaces</t>
  </si>
  <si>
    <t>Hazard Analysis&amp;Critical Control Point Systems(HACCP)</t>
  </si>
  <si>
    <t>Page 2/4</t>
  </si>
  <si>
    <t>Company</t>
  </si>
  <si>
    <t>Position</t>
  </si>
  <si>
    <t>Name of</t>
  </si>
  <si>
    <t>Vessel</t>
  </si>
  <si>
    <t>Date  ON</t>
  </si>
  <si>
    <t>Date  OFF</t>
  </si>
  <si>
    <t>Gross</t>
  </si>
  <si>
    <t>On Board</t>
  </si>
  <si>
    <t>Type</t>
  </si>
  <si>
    <t>Tonage</t>
  </si>
  <si>
    <t>Questionary and E-Signature</t>
  </si>
  <si>
    <t>General Medical Questionary</t>
  </si>
  <si>
    <t>Yes</t>
  </si>
  <si>
    <t>No</t>
  </si>
  <si>
    <t xml:space="preserve">Have you ever signed off a ship due medical reason   </t>
  </si>
  <si>
    <t xml:space="preserve">Have you undergone any medical operations in past  </t>
  </si>
  <si>
    <t>Have you consulted a doctor during the past 12 months for an illness.</t>
  </si>
  <si>
    <t xml:space="preserve">Do you have any health or disability problem now  </t>
  </si>
  <si>
    <t xml:space="preserve">If answer to any of above is YES then give further details below or on a separate sheet         : </t>
  </si>
  <si>
    <t xml:space="preserve"> Background and Previous Employer Questionary</t>
  </si>
  <si>
    <t>Have you ever been the subject of a court of enquiry or involved in a maritime accident</t>
  </si>
  <si>
    <t>Have you ever had a professional licence suspended or revoked</t>
  </si>
  <si>
    <t xml:space="preserve">Have you ever been convicted of any criminal offence?                                                                                            </t>
  </si>
  <si>
    <t>Have you ever been dismissed</t>
  </si>
  <si>
    <t>If yes to any of above then please full details below or on separate sheet of paper:</t>
  </si>
  <si>
    <t xml:space="preserve">Please provide details of two recent employers who we may contact for references
</t>
  </si>
  <si>
    <t>Description:</t>
  </si>
  <si>
    <t>Reference Employer #1:</t>
  </si>
  <si>
    <t>Reference Employer #2:</t>
  </si>
  <si>
    <t>Name of Company/Agency----&gt;</t>
  </si>
  <si>
    <r>
      <t>Name/Position person to contact</t>
    </r>
    <r>
      <rPr>
        <sz val="11"/>
        <color rgb="FF000000"/>
        <rFont val="Calibri"/>
        <family val="2"/>
        <scheme val="minor"/>
      </rPr>
      <t>-&gt;</t>
    </r>
  </si>
  <si>
    <t>Address City, Country----------&gt;</t>
  </si>
  <si>
    <t>Telephone (land/ Mobile)-----&gt;</t>
  </si>
  <si>
    <t>Email Id---------------------------&gt;</t>
  </si>
  <si>
    <t>Statement</t>
  </si>
  <si>
    <t>Do Not E-Sign Until You Have Read The Above Statement.</t>
  </si>
  <si>
    <t>National ID No.:</t>
  </si>
  <si>
    <t>Phone:</t>
  </si>
  <si>
    <t>Page 4/4</t>
  </si>
  <si>
    <t>Food  Handling course Course(FHC)</t>
  </si>
  <si>
    <t>Waitress Techniques (WT)</t>
  </si>
  <si>
    <t>Messman Techniques (MT )</t>
  </si>
  <si>
    <t>Passenger Ship - RORO Pass. Other Than RORO  (PSC)</t>
  </si>
  <si>
    <t>0 - 100 %</t>
  </si>
  <si>
    <t>Fast Rescue Craft/Boat (FRB)</t>
  </si>
  <si>
    <t>Eyes color</t>
  </si>
  <si>
    <t>Hair Color</t>
  </si>
  <si>
    <t>Divorced</t>
  </si>
  <si>
    <t>Names, Surnames</t>
  </si>
  <si>
    <t>Horse Power</t>
  </si>
  <si>
    <t>Seatime Service :</t>
  </si>
  <si>
    <t>This information must be exactly as per the sea time on board of all your seaman books records.</t>
  </si>
  <si>
    <t>Tetanus vacc. date:</t>
  </si>
  <si>
    <t>License / Title / COC</t>
  </si>
  <si>
    <t>Issued  (dd-mm-yy)</t>
  </si>
  <si>
    <t>Married</t>
  </si>
  <si>
    <t>DP Basic</t>
  </si>
  <si>
    <t>weight -Pounds</t>
  </si>
  <si>
    <t>Fuel</t>
  </si>
  <si>
    <t>Mud</t>
  </si>
  <si>
    <t>Barite</t>
  </si>
  <si>
    <t>Gel</t>
  </si>
  <si>
    <t>Hydroge Sulfide Training (H2S)</t>
  </si>
  <si>
    <t xml:space="preserve"> Computer Skill Level</t>
  </si>
  <si>
    <t>Engine Name &amp;</t>
  </si>
  <si>
    <t>Marlin Test</t>
  </si>
  <si>
    <t>Score:</t>
  </si>
  <si>
    <t>Date Taken:</t>
  </si>
  <si>
    <t>Blood Type</t>
  </si>
  <si>
    <t>Training Center Name</t>
  </si>
  <si>
    <t>Dp Unlimited</t>
  </si>
  <si>
    <t>Last DP  Certificate Obtained</t>
  </si>
  <si>
    <t>Dp Advanced</t>
  </si>
  <si>
    <t>DP Limited</t>
  </si>
  <si>
    <t>Date</t>
  </si>
  <si>
    <t>Enter your full Name:</t>
  </si>
  <si>
    <t>Engine Room Simulator (ERS)</t>
  </si>
  <si>
    <t>Engine Rating Course (ERC)</t>
  </si>
  <si>
    <t>Safety Officer Onboard (SOO)</t>
  </si>
  <si>
    <t>High Voltage Installation (HVI)</t>
  </si>
  <si>
    <t>Other  Courses not listed,  can be added  here  (1)</t>
  </si>
  <si>
    <t>Other  Courses not listed,  can be added  here  (3)</t>
  </si>
  <si>
    <t>Other  Courses not listed, can be added  here  (4)</t>
  </si>
  <si>
    <t>Other  Courses not listed, can be added  here  (5)</t>
  </si>
  <si>
    <t>Cement</t>
  </si>
  <si>
    <t>Daugther/Son</t>
  </si>
  <si>
    <t>Wife(if apply)</t>
  </si>
  <si>
    <t>% Insurance</t>
  </si>
  <si>
    <t xml:space="preserve">Phone number #1 : </t>
  </si>
  <si>
    <t xml:space="preserve">Phone Number #2 : </t>
  </si>
  <si>
    <t xml:space="preserve">Email: </t>
  </si>
  <si>
    <t xml:space="preserve">Home Address : </t>
  </si>
  <si>
    <t xml:space="preserve">Rank/Position Applying : </t>
  </si>
  <si>
    <t xml:space="preserve"> Nationality : </t>
  </si>
  <si>
    <t xml:space="preserve">Place of birth : </t>
  </si>
  <si>
    <t xml:space="preserve">Country of Birth : </t>
  </si>
  <si>
    <t xml:space="preserve">Date of Birth : </t>
  </si>
  <si>
    <t xml:space="preserve">National Id # : </t>
  </si>
  <si>
    <t xml:space="preserve">Religion : </t>
  </si>
  <si>
    <r>
      <t>Distinguishing Mark</t>
    </r>
    <r>
      <rPr>
        <sz val="9"/>
        <color rgb="FF0000CC"/>
        <rFont val="Calibri"/>
        <family val="2"/>
        <scheme val="minor"/>
      </rPr>
      <t xml:space="preserve">(Birth Mark, tattoos.) </t>
    </r>
    <r>
      <rPr>
        <sz val="11"/>
        <color rgb="FF0000CC"/>
        <rFont val="Calibri"/>
        <family val="2"/>
        <scheme val="minor"/>
      </rPr>
      <t xml:space="preserve">: </t>
    </r>
  </si>
  <si>
    <t xml:space="preserve">Grade completed in School/Highshool : </t>
  </si>
  <si>
    <t xml:space="preserve">Highscool Title (If apply) : </t>
  </si>
  <si>
    <t xml:space="preserve">University Title ( if apply) : </t>
  </si>
  <si>
    <t xml:space="preserve">Nearest Airport Name to you : </t>
  </si>
  <si>
    <t xml:space="preserve">Aiport Location: Country and City : </t>
  </si>
  <si>
    <t xml:space="preserve">           Contact Person in case of Emergency :</t>
  </si>
  <si>
    <t xml:space="preserve">           Seaman Insurance Beneficiary :</t>
  </si>
  <si>
    <t xml:space="preserve">             Family information :</t>
  </si>
  <si>
    <t xml:space="preserve">             Parents Information :</t>
  </si>
  <si>
    <t xml:space="preserve">City,State &amp; Country : </t>
  </si>
  <si>
    <t xml:space="preserve">House #, Street, Ave. or Reference : </t>
  </si>
  <si>
    <t xml:space="preserve">Marital Status : </t>
  </si>
  <si>
    <t xml:space="preserve">Surnames : </t>
  </si>
  <si>
    <t xml:space="preserve">Names : </t>
  </si>
  <si>
    <t xml:space="preserve">Status : </t>
  </si>
  <si>
    <r>
      <rPr>
        <b/>
        <sz val="11"/>
        <rFont val="Calibri"/>
        <family val="2"/>
        <scheme val="minor"/>
      </rPr>
      <t xml:space="preserve">Other Rank willing to accept </t>
    </r>
    <r>
      <rPr>
        <sz val="11"/>
        <rFont val="Calibri"/>
        <family val="2"/>
        <scheme val="minor"/>
      </rPr>
      <t xml:space="preserve">: </t>
    </r>
  </si>
  <si>
    <r>
      <t xml:space="preserve">2nd NationalIty </t>
    </r>
    <r>
      <rPr>
        <sz val="9"/>
        <rFont val="Calibri"/>
        <family val="2"/>
        <scheme val="minor"/>
      </rPr>
      <t xml:space="preserve"> (if apply)</t>
    </r>
    <r>
      <rPr>
        <sz val="11"/>
        <rFont val="Calibri"/>
        <family val="2"/>
        <scheme val="minor"/>
      </rPr>
      <t xml:space="preserve"> : </t>
    </r>
  </si>
  <si>
    <t xml:space="preserve">           Contact Details :</t>
  </si>
  <si>
    <t xml:space="preserve">            Education :</t>
  </si>
  <si>
    <t xml:space="preserve">             Birth &amp; Nationality information :</t>
  </si>
  <si>
    <t xml:space="preserve">            Personal Information :</t>
  </si>
  <si>
    <t xml:space="preserve">Parents Home Address : </t>
  </si>
  <si>
    <t>Covid 19 Vaccination Records :</t>
  </si>
  <si>
    <t xml:space="preserve">Phone Number #3 : </t>
  </si>
  <si>
    <t>Days on</t>
  </si>
  <si>
    <t>board</t>
  </si>
  <si>
    <t>Transatlantic Delivery</t>
  </si>
  <si>
    <t>Documents, Courses  &amp; Trainings</t>
  </si>
  <si>
    <t>Propulsion Type</t>
  </si>
  <si>
    <t>Non DP</t>
  </si>
  <si>
    <t>Vaccinnes information:</t>
  </si>
  <si>
    <t>Offshore Experience  Indicate Yes / No</t>
  </si>
  <si>
    <t>First Aid &amp; Medical Care (FAAMC)</t>
  </si>
  <si>
    <t>State last Dayrate earned:</t>
  </si>
  <si>
    <t>Cpp, Fix Prop, ASD, Jet</t>
  </si>
  <si>
    <t>DP class</t>
  </si>
  <si>
    <t>1, 2, 3</t>
  </si>
  <si>
    <t xml:space="preserve">Months </t>
  </si>
  <si>
    <t>on board</t>
  </si>
  <si>
    <r>
      <rPr>
        <b/>
        <sz val="12"/>
        <color rgb="FF7030A0"/>
        <rFont val="Calibri"/>
        <family val="2"/>
        <scheme val="minor"/>
      </rPr>
      <t>DD</t>
    </r>
    <r>
      <rPr>
        <b/>
        <sz val="12"/>
        <color theme="1"/>
        <rFont val="Calibri"/>
        <family val="2"/>
        <scheme val="minor"/>
      </rPr>
      <t>-</t>
    </r>
    <r>
      <rPr>
        <b/>
        <sz val="12"/>
        <color rgb="FFFF5050"/>
        <rFont val="Calibri"/>
        <family val="2"/>
        <scheme val="minor"/>
      </rPr>
      <t>MM</t>
    </r>
    <r>
      <rPr>
        <b/>
        <sz val="12"/>
        <color theme="1"/>
        <rFont val="Calibri"/>
        <family val="2"/>
        <scheme val="minor"/>
      </rPr>
      <t>-</t>
    </r>
    <r>
      <rPr>
        <b/>
        <sz val="12"/>
        <color rgb="FF0000CC"/>
        <rFont val="Calibri"/>
        <family val="2"/>
        <scheme val="minor"/>
      </rPr>
      <t>YY</t>
    </r>
  </si>
  <si>
    <r>
      <rPr>
        <b/>
        <sz val="12"/>
        <color rgb="FF7030A0"/>
        <rFont val="Calibri"/>
        <family val="2"/>
        <scheme val="minor"/>
      </rPr>
      <t>DD</t>
    </r>
    <r>
      <rPr>
        <b/>
        <sz val="12"/>
        <color theme="1"/>
        <rFont val="Calibri"/>
        <family val="2"/>
        <scheme val="minor"/>
      </rPr>
      <t>-</t>
    </r>
    <r>
      <rPr>
        <b/>
        <sz val="12"/>
        <color rgb="FFFF0000"/>
        <rFont val="Calibri"/>
        <family val="2"/>
        <scheme val="minor"/>
      </rPr>
      <t>MM-</t>
    </r>
    <r>
      <rPr>
        <b/>
        <sz val="12"/>
        <color rgb="FF0000CC"/>
        <rFont val="Calibri"/>
        <family val="2"/>
        <scheme val="minor"/>
      </rPr>
      <t>YY</t>
    </r>
  </si>
  <si>
    <t>Engineers Pumping Operations indicate Yes/No</t>
  </si>
  <si>
    <t>General operator Cert. (GOC)</t>
  </si>
  <si>
    <t>Basic Safety Training (4courses) (BST)</t>
  </si>
  <si>
    <t>General Operator Course (Gmdss)</t>
  </si>
  <si>
    <t>Other  Courses not listed,  can be added  here  (2)</t>
  </si>
  <si>
    <t>Engine Officers</t>
  </si>
  <si>
    <t>ETO</t>
  </si>
  <si>
    <t>Dekc Officers &amp; Capt</t>
  </si>
  <si>
    <t>Subject to the vessel</t>
  </si>
  <si>
    <r>
      <rPr>
        <sz val="8"/>
        <color rgb="FF0000CC"/>
        <rFont val="Calibri"/>
        <family val="2"/>
        <scheme val="minor"/>
      </rPr>
      <t>A-</t>
    </r>
    <r>
      <rPr>
        <sz val="11"/>
        <color rgb="FF0000CC"/>
        <rFont val="Calibri"/>
        <family val="2"/>
        <scheme val="minor"/>
      </rPr>
      <t xml:space="preserve"> </t>
    </r>
    <r>
      <rPr>
        <sz val="10.5"/>
        <color rgb="FF0000CC"/>
        <rFont val="Calibri"/>
        <family val="2"/>
        <scheme val="minor"/>
      </rPr>
      <t>Security Awareness w/</t>
    </r>
    <r>
      <rPr>
        <sz val="10.5"/>
        <color rgb="FFFF0000"/>
        <rFont val="Calibri"/>
        <family val="2"/>
        <scheme val="minor"/>
      </rPr>
      <t>designated Security Duties</t>
    </r>
    <r>
      <rPr>
        <sz val="10.5"/>
        <color rgb="FF0000CC"/>
        <rFont val="Calibri"/>
        <family val="2"/>
        <scheme val="minor"/>
      </rPr>
      <t xml:space="preserve"> (SSDD)</t>
    </r>
  </si>
  <si>
    <r>
      <rPr>
        <sz val="8"/>
        <color rgb="FF0000CC"/>
        <rFont val="Calibri"/>
        <family val="2"/>
        <scheme val="minor"/>
      </rPr>
      <t>B-</t>
    </r>
    <r>
      <rPr>
        <sz val="11"/>
        <color rgb="FF0000CC"/>
        <rFont val="Calibri"/>
        <family val="2"/>
        <scheme val="minor"/>
      </rPr>
      <t xml:space="preserve"> </t>
    </r>
    <r>
      <rPr>
        <sz val="10.5"/>
        <color rgb="FF0000CC"/>
        <rFont val="Calibri"/>
        <family val="2"/>
        <scheme val="minor"/>
      </rPr>
      <t xml:space="preserve">Security Awareness training for </t>
    </r>
    <r>
      <rPr>
        <sz val="10.5"/>
        <color rgb="FFFF0000"/>
        <rFont val="Calibri"/>
        <family val="2"/>
        <scheme val="minor"/>
      </rPr>
      <t>all seafarers</t>
    </r>
    <r>
      <rPr>
        <sz val="10.5"/>
        <color rgb="FF0000CC"/>
        <rFont val="Calibri"/>
        <family val="2"/>
        <scheme val="minor"/>
      </rPr>
      <t xml:space="preserve"> (SSAA)</t>
    </r>
  </si>
  <si>
    <t>Color Indicators in Certificates:</t>
  </si>
  <si>
    <t>All Officers must have</t>
  </si>
  <si>
    <t>%</t>
  </si>
  <si>
    <t>Use of Email</t>
  </si>
  <si>
    <t>Yellow fever Shot Date</t>
  </si>
  <si>
    <t>Name of 3rd  covid shot</t>
  </si>
  <si>
    <t>Name of 2nd covid shot</t>
  </si>
  <si>
    <t>Name of 1st covid shot</t>
  </si>
  <si>
    <t xml:space="preserve">Shot 1 date : </t>
  </si>
  <si>
    <t xml:space="preserve">Shot 2 date : </t>
  </si>
  <si>
    <t xml:space="preserve">Shot 3 date : </t>
  </si>
  <si>
    <t>Courses  &amp; Trainings</t>
  </si>
  <si>
    <t xml:space="preserve">Write a level of :  0  to 100 % </t>
  </si>
  <si>
    <t xml:space="preserve">     CERTIFICATE OF COMPETENCE</t>
  </si>
  <si>
    <t>Harbour Towage</t>
  </si>
  <si>
    <t>By my E-Signature below, I certify that I've read, fully understand and accept all terms of the foregoing statement.</t>
  </si>
  <si>
    <t>Read  carefully, then acknowledge that you have read  and approved it by filling the information requested at the bottom of the page.  Note  that E-signature is the electronic equivalent of a hand-written signature. By submitting this application/sending to Deepwater Group, I represent that the information provided in this application is given voluntarily, may be used in filing reports required by Deepwater, Forms ,Flag state endorsment, state federal agencies and with purposes of my employment or hiring process or any others  not prohibited by law or MLC</t>
  </si>
  <si>
    <t>Deepwater Group Guarantee that your information is fully protected in our microsoft server &amp; any representative</t>
  </si>
  <si>
    <t>will not disclouse any information without your consent unless for employment purposes in maritime employment.</t>
  </si>
  <si>
    <t>Your Expected Dayrate :</t>
  </si>
  <si>
    <r>
      <t xml:space="preserve">Instructions : </t>
    </r>
    <r>
      <rPr>
        <sz val="11"/>
        <color theme="1"/>
        <rFont val="Calibri"/>
        <family val="2"/>
        <scheme val="minor"/>
      </rPr>
      <t xml:space="preserve">Once filled up 4 pages of this application send to: </t>
    </r>
    <r>
      <rPr>
        <sz val="11"/>
        <color rgb="FF0000CC"/>
        <rFont val="Calibri"/>
        <family val="2"/>
        <scheme val="minor"/>
      </rPr>
      <t>offshore@deepwater-group.com</t>
    </r>
    <r>
      <rPr>
        <sz val="11"/>
        <color theme="1"/>
        <rFont val="Calibri"/>
        <family val="2"/>
        <scheme val="minor"/>
      </rPr>
      <t xml:space="preserve"> </t>
    </r>
    <r>
      <rPr>
        <u/>
        <sz val="11"/>
        <color rgb="FF0000CC"/>
        <rFont val="Calibri"/>
        <family val="2"/>
        <scheme val="minor"/>
      </rPr>
      <t xml:space="preserve"> </t>
    </r>
    <r>
      <rPr>
        <sz val="11"/>
        <color theme="1"/>
        <rFont val="Calibri"/>
        <family val="2"/>
        <scheme val="minor"/>
      </rPr>
      <t xml:space="preserve">(this same excel format). We will need scanned the  following documents :  </t>
    </r>
    <r>
      <rPr>
        <b/>
        <i/>
        <sz val="11"/>
        <color theme="1"/>
        <rFont val="Calibri"/>
        <family val="2"/>
        <scheme val="minor"/>
      </rPr>
      <t>Passport,  Us visa( if any (b1b2 &amp; c1d) , Seamanbook ( from page 1 running to last seatime entry ), Certificate of Competence(COC), Dp Full Certificate or Last Obtained.</t>
    </r>
    <r>
      <rPr>
        <i/>
        <sz val="11"/>
        <color theme="1"/>
        <rFont val="Calibri"/>
        <family val="2"/>
        <scheme val="minor"/>
      </rPr>
      <t xml:space="preserve"> When you send us an </t>
    </r>
    <r>
      <rPr>
        <b/>
        <i/>
        <sz val="11"/>
        <color theme="1"/>
        <rFont val="Calibri"/>
        <family val="2"/>
        <scheme val="minor"/>
      </rPr>
      <t xml:space="preserve"> </t>
    </r>
    <r>
      <rPr>
        <sz val="11"/>
        <color theme="1"/>
        <rFont val="Calibri"/>
        <family val="2"/>
        <scheme val="minor"/>
      </rPr>
      <t xml:space="preserve">E-mai,make sure in Subject of email  have your: </t>
    </r>
    <r>
      <rPr>
        <b/>
        <sz val="11"/>
        <color rgb="FFFF0000"/>
        <rFont val="Calibri"/>
        <family val="2"/>
        <scheme val="minor"/>
      </rPr>
      <t xml:space="preserve">Position </t>
    </r>
    <r>
      <rPr>
        <b/>
        <sz val="11"/>
        <color rgb="FF0000CC"/>
        <rFont val="Calibri"/>
        <family val="2"/>
        <scheme val="minor"/>
      </rPr>
      <t>-</t>
    </r>
    <r>
      <rPr>
        <b/>
        <sz val="11"/>
        <color rgb="FFFF0000"/>
        <rFont val="Calibri"/>
        <family val="2"/>
        <scheme val="minor"/>
      </rPr>
      <t xml:space="preserve"> Name/Surname -Nationality      </t>
    </r>
    <r>
      <rPr>
        <b/>
        <sz val="11"/>
        <color rgb="FF0000CC"/>
        <rFont val="Calibri"/>
        <family val="2"/>
        <scheme val="minor"/>
      </rPr>
      <t xml:space="preserve">questions?  Our company contact details are :  +504 2561-2286 land line / +504 9439-2898 Mobile( whatsapp)  </t>
    </r>
  </si>
  <si>
    <t>Type Operations performed</t>
  </si>
  <si>
    <t>Ship Country operations and</t>
  </si>
  <si>
    <t>Rig Moves /Towing Barges</t>
  </si>
  <si>
    <t>Bunkering  Ops</t>
  </si>
  <si>
    <t>TankerLifting</t>
  </si>
  <si>
    <t>Heavy Lift Ops</t>
  </si>
  <si>
    <t>importantn information About you</t>
  </si>
  <si>
    <t>Methanol</t>
  </si>
  <si>
    <t>Total Months/Days On board :</t>
  </si>
  <si>
    <t>Current Age :</t>
  </si>
  <si>
    <t>Electronic Signature: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</si>
</sst>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164" formatCode="[$-409]d/mmm/yy;@"/>
    <numFmt numFmtId="165" formatCode="&quot;$&quot;#,##0"/>
    <numFmt numFmtId="166" formatCode="0;[Red]0"/>
    <numFmt numFmtId="167" formatCode="[$-409]d\-mmm\-yy;@"/>
    <numFmt numFmtId="168" formatCode="0.0"/>
  </numFmts>
  <fonts count="46" x14ac:knownFonts="1">
    <font>
      <sz val="11"/>
      <color theme="1"/>
      <name val="Calibri"/>
      <family val="2"/>
      <scheme val="minor"/>
    </font>
    <font>
      <b/>
      <sz val="11"/>
      <color theme="1"/>
      <name val="Calibri"/>
      <family val="2"/>
      <scheme val="minor"/>
    </font>
    <font>
      <sz val="11"/>
      <color theme="0"/>
      <name val="Calibri"/>
      <family val="2"/>
      <scheme val="minor"/>
    </font>
    <font>
      <b/>
      <u/>
      <sz val="11"/>
      <color theme="1"/>
      <name val="Calibri"/>
      <family val="2"/>
      <scheme val="minor"/>
    </font>
    <font>
      <b/>
      <sz val="15"/>
      <color theme="1"/>
      <name val="Calibri"/>
      <family val="2"/>
      <scheme val="minor"/>
    </font>
    <font>
      <b/>
      <sz val="16"/>
      <color theme="1"/>
      <name val="Calibri"/>
      <family val="2"/>
      <scheme val="minor"/>
    </font>
    <font>
      <sz val="11"/>
      <name val="Calibri"/>
      <family val="2"/>
      <scheme val="minor"/>
    </font>
    <font>
      <b/>
      <u/>
      <sz val="16"/>
      <color theme="1"/>
      <name val="Calibri"/>
      <family val="2"/>
      <scheme val="minor"/>
    </font>
    <font>
      <sz val="11"/>
      <color rgb="FF0000CC"/>
      <name val="Calibri"/>
      <family val="2"/>
      <scheme val="minor"/>
    </font>
    <font>
      <sz val="9"/>
      <color theme="1"/>
      <name val="Calibri"/>
      <family val="2"/>
      <scheme val="minor"/>
    </font>
    <font>
      <b/>
      <sz val="11"/>
      <color rgb="FF0000CC"/>
      <name val="Calibri"/>
      <family val="2"/>
      <scheme val="minor"/>
    </font>
    <font>
      <sz val="8.6999999999999993"/>
      <color theme="1"/>
      <name val="Calibri"/>
      <family val="2"/>
      <scheme val="minor"/>
    </font>
    <font>
      <sz val="8.6999999999999993"/>
      <color rgb="FF0000CC"/>
      <name val="Calibri"/>
      <family val="2"/>
      <scheme val="minor"/>
    </font>
    <font>
      <u/>
      <sz val="11"/>
      <name val="Calibri"/>
      <family val="2"/>
      <scheme val="minor"/>
    </font>
    <font>
      <b/>
      <sz val="12"/>
      <color theme="1"/>
      <name val="Calibri"/>
      <family val="2"/>
      <scheme val="minor"/>
    </font>
    <font>
      <sz val="12"/>
      <color theme="1"/>
      <name val="Calibri"/>
      <family val="2"/>
      <scheme val="minor"/>
    </font>
    <font>
      <u/>
      <sz val="11"/>
      <color rgb="FF0000CC"/>
      <name val="Calibri"/>
      <family val="2"/>
      <scheme val="minor"/>
    </font>
    <font>
      <sz val="12"/>
      <color rgb="FF0000CC"/>
      <name val="Calibri"/>
      <family val="2"/>
      <scheme val="minor"/>
    </font>
    <font>
      <b/>
      <sz val="11"/>
      <color rgb="FFC00000"/>
      <name val="Calibri"/>
      <family val="2"/>
      <scheme val="minor"/>
    </font>
    <font>
      <b/>
      <sz val="11"/>
      <name val="Calibri"/>
      <family val="2"/>
      <scheme val="minor"/>
    </font>
    <font>
      <b/>
      <u/>
      <sz val="11"/>
      <color rgb="FF0000CC"/>
      <name val="Calibri"/>
      <family val="2"/>
      <scheme val="minor"/>
    </font>
    <font>
      <sz val="11"/>
      <color theme="1"/>
      <name val="Calibri"/>
      <family val="2"/>
      <scheme val="minor"/>
    </font>
    <font>
      <sz val="9"/>
      <color rgb="FF000000"/>
      <name val="Calibri"/>
      <family val="2"/>
      <scheme val="minor"/>
    </font>
    <font>
      <sz val="11"/>
      <color rgb="FF000000"/>
      <name val="Calibri"/>
      <family val="2"/>
      <scheme val="minor"/>
    </font>
    <font>
      <b/>
      <i/>
      <sz val="11"/>
      <color theme="1"/>
      <name val="Calibri"/>
      <family val="2"/>
      <scheme val="minor"/>
    </font>
    <font>
      <b/>
      <sz val="11"/>
      <color rgb="FFFF0000"/>
      <name val="Calibri"/>
      <family val="2"/>
      <scheme val="minor"/>
    </font>
    <font>
      <i/>
      <sz val="11"/>
      <color theme="1"/>
      <name val="Calibri"/>
      <family val="2"/>
      <scheme val="minor"/>
    </font>
    <font>
      <b/>
      <sz val="11"/>
      <color theme="0"/>
      <name val="Calibri"/>
      <family val="2"/>
      <scheme val="minor"/>
    </font>
    <font>
      <b/>
      <u/>
      <sz val="11"/>
      <name val="Calibri"/>
      <family val="2"/>
      <scheme val="minor"/>
    </font>
    <font>
      <sz val="9"/>
      <color rgb="FF0000CC"/>
      <name val="Calibri"/>
      <family val="2"/>
      <scheme val="minor"/>
    </font>
    <font>
      <sz val="9"/>
      <color indexed="81"/>
      <name val="Tahoma"/>
      <family val="2"/>
    </font>
    <font>
      <b/>
      <sz val="9"/>
      <color theme="1"/>
      <name val="Calibri"/>
      <family val="2"/>
      <scheme val="minor"/>
    </font>
    <font>
      <sz val="9"/>
      <name val="Calibri"/>
      <family val="2"/>
      <scheme val="minor"/>
    </font>
    <font>
      <b/>
      <sz val="12"/>
      <color rgb="FF0000CC"/>
      <name val="Calibri"/>
      <family val="2"/>
      <scheme val="minor"/>
    </font>
    <font>
      <b/>
      <sz val="10"/>
      <color rgb="FF0000CC"/>
      <name val="Calibri"/>
      <family val="2"/>
      <scheme val="minor"/>
    </font>
    <font>
      <sz val="11"/>
      <color rgb="FFFF0000"/>
      <name val="Calibri"/>
      <family val="2"/>
      <scheme val="minor"/>
    </font>
    <font>
      <sz val="12"/>
      <color rgb="FFFF0000"/>
      <name val="Calibri"/>
      <family val="2"/>
      <scheme val="minor"/>
    </font>
    <font>
      <b/>
      <sz val="12"/>
      <color theme="9" tint="-0.249977111117893"/>
      <name val="Calibri"/>
      <family val="2"/>
      <scheme val="minor"/>
    </font>
    <font>
      <b/>
      <u/>
      <sz val="12"/>
      <color theme="0"/>
      <name val="Calibri"/>
      <family val="2"/>
      <scheme val="minor"/>
    </font>
    <font>
      <b/>
      <sz val="12"/>
      <color rgb="FFFF5050"/>
      <name val="Calibri"/>
      <family val="2"/>
      <scheme val="minor"/>
    </font>
    <font>
      <b/>
      <sz val="12"/>
      <color rgb="FFFF0000"/>
      <name val="Calibri"/>
      <family val="2"/>
      <scheme val="minor"/>
    </font>
    <font>
      <b/>
      <sz val="12"/>
      <color rgb="FF7030A0"/>
      <name val="Calibri"/>
      <family val="2"/>
      <scheme val="minor"/>
    </font>
    <font>
      <sz val="8"/>
      <color rgb="FF0000CC"/>
      <name val="Calibri"/>
      <family val="2"/>
      <scheme val="minor"/>
    </font>
    <font>
      <sz val="10.5"/>
      <color rgb="FF0000CC"/>
      <name val="Calibri"/>
      <family val="2"/>
      <scheme val="minor"/>
    </font>
    <font>
      <sz val="10.5"/>
      <color rgb="FFFF0000"/>
      <name val="Calibri"/>
      <family val="2"/>
      <scheme val="minor"/>
    </font>
    <font>
      <b/>
      <sz val="10"/>
      <color theme="1"/>
      <name val="Calibri"/>
      <family val="2"/>
      <scheme val="minor"/>
    </font>
  </fonts>
  <fills count="15">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theme="7" tint="-0.249977111117893"/>
        <bgColor indexed="64"/>
      </patternFill>
    </fill>
    <fill>
      <patternFill patternType="solid">
        <fgColor theme="9" tint="-0.249977111117893"/>
        <bgColor indexed="64"/>
      </patternFill>
    </fill>
    <fill>
      <patternFill patternType="solid">
        <fgColor theme="9" tint="0.79998168889431442"/>
        <bgColor indexed="64"/>
      </patternFill>
    </fill>
    <fill>
      <patternFill patternType="solid">
        <fgColor theme="0"/>
        <bgColor indexed="64"/>
      </patternFill>
    </fill>
    <fill>
      <patternFill patternType="solid">
        <fgColor theme="0" tint="-0.249977111117893"/>
        <bgColor indexed="64"/>
      </patternFill>
    </fill>
    <fill>
      <patternFill patternType="solid">
        <fgColor rgb="FF0000CC"/>
        <bgColor indexed="64"/>
      </patternFill>
    </fill>
    <fill>
      <patternFill patternType="solid">
        <fgColor rgb="FFFF5050"/>
        <bgColor indexed="64"/>
      </patternFill>
    </fill>
    <fill>
      <patternFill patternType="solid">
        <fgColor theme="9" tint="0.39997558519241921"/>
        <bgColor indexed="64"/>
      </patternFill>
    </fill>
    <fill>
      <patternFill patternType="solid">
        <fgColor theme="8" tint="0.79998168889431442"/>
        <bgColor indexed="64"/>
      </patternFill>
    </fill>
    <fill>
      <patternFill patternType="solid">
        <fgColor rgb="FFFFE5E5"/>
        <bgColor indexed="64"/>
      </patternFill>
    </fill>
    <fill>
      <patternFill patternType="solid">
        <fgColor theme="7" tint="0.79998168889431442"/>
        <bgColor indexed="64"/>
      </patternFill>
    </fill>
  </fills>
  <borders count="55">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style="medium">
        <color indexed="64"/>
      </left>
      <right/>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bottom style="medium">
        <color indexed="64"/>
      </bottom>
      <diagonal/>
    </border>
    <border>
      <left/>
      <right style="thin">
        <color indexed="64"/>
      </right>
      <top style="thin">
        <color indexed="64"/>
      </top>
      <bottom style="thin">
        <color indexed="64"/>
      </bottom>
      <diagonal/>
    </border>
    <border>
      <left/>
      <right/>
      <top style="thin">
        <color theme="4" tint="-0.249977111117893"/>
      </top>
      <bottom/>
      <diagonal/>
    </border>
    <border>
      <left/>
      <right/>
      <top/>
      <bottom style="double">
        <color theme="4" tint="-0.249977111117893"/>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double">
        <color theme="4" tint="-0.249977111117893"/>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right style="medium">
        <color indexed="64"/>
      </right>
      <top style="medium">
        <color indexed="64"/>
      </top>
      <bottom/>
      <diagonal/>
    </border>
    <border>
      <left/>
      <right/>
      <top/>
      <bottom style="double">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top style="double">
        <color theme="4" tint="-0.249977111117893"/>
      </top>
      <bottom style="double">
        <color indexed="64"/>
      </bottom>
      <diagonal/>
    </border>
    <border>
      <left style="medium">
        <color indexed="64"/>
      </left>
      <right style="medium">
        <color indexed="64"/>
      </right>
      <top/>
      <bottom style="medium">
        <color indexed="64"/>
      </bottom>
      <diagonal/>
    </border>
    <border>
      <left/>
      <right/>
      <top style="medium">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s>
  <cellStyleXfs count="2">
    <xf numFmtId="0" fontId="0" fillId="0" borderId="0"/>
    <xf numFmtId="44" fontId="21" fillId="0" borderId="0" applyFont="0" applyFill="0" applyBorder="0" applyAlignment="0" applyProtection="0"/>
  </cellStyleXfs>
  <cellXfs count="310">
    <xf numFmtId="0" fontId="0" fillId="0" borderId="0" xfId="0"/>
    <xf numFmtId="0" fontId="3" fillId="0" borderId="0" xfId="0" applyFont="1"/>
    <xf numFmtId="0" fontId="5" fillId="0" borderId="0" xfId="0" applyFont="1" applyAlignment="1">
      <alignment vertical="center"/>
    </xf>
    <xf numFmtId="0" fontId="14" fillId="0" borderId="0" xfId="0" applyFont="1" applyAlignment="1">
      <alignment vertical="center"/>
    </xf>
    <xf numFmtId="0" fontId="14" fillId="0" borderId="0" xfId="0" applyFont="1" applyAlignment="1">
      <alignment horizontal="right" vertical="center"/>
    </xf>
    <xf numFmtId="0" fontId="0" fillId="0" borderId="14" xfId="0" applyBorder="1"/>
    <xf numFmtId="0" fontId="14" fillId="0" borderId="14" xfId="0" applyFont="1" applyBorder="1" applyAlignment="1">
      <alignment vertical="center"/>
    </xf>
    <xf numFmtId="0" fontId="15" fillId="0" borderId="14" xfId="0" applyFont="1" applyBorder="1"/>
    <xf numFmtId="0" fontId="8" fillId="0" borderId="0" xfId="0" applyFont="1"/>
    <xf numFmtId="0" fontId="1" fillId="3" borderId="35" xfId="0" applyFont="1" applyFill="1" applyBorder="1" applyAlignment="1">
      <alignment horizontal="center"/>
    </xf>
    <xf numFmtId="0" fontId="1" fillId="3" borderId="36" xfId="0" applyFont="1" applyFill="1" applyBorder="1" applyAlignment="1">
      <alignment horizontal="center"/>
    </xf>
    <xf numFmtId="0" fontId="0" fillId="0" borderId="0" xfId="0" applyAlignment="1">
      <alignment horizontal="left"/>
    </xf>
    <xf numFmtId="0" fontId="5" fillId="0" borderId="13" xfId="0" applyFont="1" applyBorder="1" applyAlignment="1">
      <alignment horizontal="right"/>
    </xf>
    <xf numFmtId="0" fontId="14" fillId="0" borderId="0" xfId="0" applyFont="1" applyAlignment="1">
      <alignment horizontal="center" vertical="center"/>
    </xf>
    <xf numFmtId="0" fontId="1" fillId="0" borderId="0" xfId="0" applyFont="1"/>
    <xf numFmtId="0" fontId="2" fillId="0" borderId="0" xfId="0" applyFont="1" applyAlignment="1">
      <alignment horizontal="left"/>
    </xf>
    <xf numFmtId="164" fontId="2" fillId="0" borderId="0" xfId="0" applyNumberFormat="1" applyFont="1"/>
    <xf numFmtId="0" fontId="0" fillId="0" borderId="0" xfId="0" applyAlignment="1">
      <alignment horizontal="right"/>
    </xf>
    <xf numFmtId="0" fontId="0" fillId="0" borderId="0" xfId="0" applyAlignment="1">
      <alignment horizontal="center"/>
    </xf>
    <xf numFmtId="0" fontId="1" fillId="0" borderId="0" xfId="0" applyFont="1" applyAlignment="1">
      <alignment horizontal="right"/>
    </xf>
    <xf numFmtId="0" fontId="27" fillId="4" borderId="0" xfId="0" applyFont="1" applyFill="1" applyAlignment="1">
      <alignment horizontal="right"/>
    </xf>
    <xf numFmtId="0" fontId="27" fillId="5" borderId="0" xfId="0" applyFont="1" applyFill="1"/>
    <xf numFmtId="9" fontId="2" fillId="0" borderId="0" xfId="0" applyNumberFormat="1" applyFont="1"/>
    <xf numFmtId="0" fontId="1" fillId="3" borderId="3" xfId="0" applyFont="1" applyFill="1" applyBorder="1" applyAlignment="1">
      <alignment horizontal="center"/>
    </xf>
    <xf numFmtId="0" fontId="2" fillId="0" borderId="0" xfId="0" applyFont="1"/>
    <xf numFmtId="0" fontId="1" fillId="7" borderId="0" xfId="0" applyFont="1" applyFill="1" applyAlignment="1">
      <alignment horizontal="left"/>
    </xf>
    <xf numFmtId="0" fontId="1" fillId="7" borderId="0" xfId="0" applyFont="1" applyFill="1" applyAlignment="1">
      <alignment horizontal="center"/>
    </xf>
    <xf numFmtId="0" fontId="1" fillId="3" borderId="3" xfId="0" applyFont="1" applyFill="1" applyBorder="1"/>
    <xf numFmtId="0" fontId="11" fillId="0" borderId="0" xfId="0" applyFont="1" applyAlignment="1">
      <alignment horizontal="left"/>
    </xf>
    <xf numFmtId="0" fontId="10" fillId="0" borderId="1" xfId="0" applyFont="1" applyBorder="1" applyAlignment="1" applyProtection="1">
      <alignment horizontal="center"/>
      <protection locked="0"/>
    </xf>
    <xf numFmtId="0" fontId="4" fillId="0" borderId="0" xfId="0" applyFont="1" applyAlignment="1">
      <alignment horizontal="right"/>
    </xf>
    <xf numFmtId="0" fontId="15" fillId="0" borderId="0" xfId="0" applyFont="1"/>
    <xf numFmtId="0" fontId="17" fillId="0" borderId="0" xfId="0" applyFont="1" applyAlignment="1">
      <alignment horizontal="center" vertical="center"/>
    </xf>
    <xf numFmtId="0" fontId="27" fillId="0" borderId="0" xfId="0" applyFont="1"/>
    <xf numFmtId="0" fontId="6" fillId="0" borderId="0" xfId="0" applyFont="1" applyAlignment="1">
      <alignment horizontal="right"/>
    </xf>
    <xf numFmtId="0" fontId="6" fillId="0" borderId="0" xfId="0" applyFont="1"/>
    <xf numFmtId="0" fontId="20" fillId="0" borderId="0" xfId="0" applyFont="1" applyAlignment="1">
      <alignment horizontal="center"/>
    </xf>
    <xf numFmtId="0" fontId="8" fillId="0" borderId="0" xfId="0" applyFont="1" applyAlignment="1">
      <alignment horizontal="right"/>
    </xf>
    <xf numFmtId="0" fontId="25" fillId="0" borderId="0" xfId="0" applyFont="1" applyAlignment="1">
      <alignment horizontal="right"/>
    </xf>
    <xf numFmtId="0" fontId="13" fillId="0" borderId="0" xfId="0" applyFont="1" applyAlignment="1">
      <alignment horizontal="left"/>
    </xf>
    <xf numFmtId="0" fontId="6" fillId="0" borderId="0" xfId="0" applyFont="1" applyAlignment="1">
      <alignment horizontal="left"/>
    </xf>
    <xf numFmtId="0" fontId="3" fillId="0" borderId="0" xfId="0" applyFont="1" applyAlignment="1">
      <alignment horizontal="left"/>
    </xf>
    <xf numFmtId="0" fontId="28" fillId="0" borderId="18" xfId="0" applyFont="1" applyBorder="1" applyAlignment="1">
      <alignment horizontal="left"/>
    </xf>
    <xf numFmtId="164" fontId="6" fillId="0" borderId="0" xfId="0" applyNumberFormat="1" applyFont="1" applyAlignment="1">
      <alignment horizontal="center"/>
    </xf>
    <xf numFmtId="0" fontId="6" fillId="0" borderId="0" xfId="0" applyFont="1" applyAlignment="1">
      <alignment horizontal="center"/>
    </xf>
    <xf numFmtId="0" fontId="1" fillId="0" borderId="0" xfId="0" applyFont="1" applyAlignment="1">
      <alignment horizontal="center"/>
    </xf>
    <xf numFmtId="0" fontId="1" fillId="3" borderId="3" xfId="0" applyFont="1" applyFill="1" applyBorder="1" applyAlignment="1">
      <alignment horizontal="left"/>
    </xf>
    <xf numFmtId="0" fontId="1" fillId="3" borderId="39" xfId="0" applyFont="1" applyFill="1" applyBorder="1" applyAlignment="1">
      <alignment horizontal="left"/>
    </xf>
    <xf numFmtId="0" fontId="1" fillId="3" borderId="39" xfId="0" applyFont="1" applyFill="1" applyBorder="1"/>
    <xf numFmtId="164" fontId="8" fillId="0" borderId="3" xfId="0" applyNumberFormat="1" applyFont="1" applyBorder="1" applyAlignment="1" applyProtection="1">
      <alignment horizontal="center"/>
      <protection locked="0"/>
    </xf>
    <xf numFmtId="164" fontId="8" fillId="2" borderId="3" xfId="0" applyNumberFormat="1" applyFont="1" applyFill="1" applyBorder="1" applyAlignment="1" applyProtection="1">
      <alignment horizontal="center"/>
      <protection locked="0"/>
    </xf>
    <xf numFmtId="164" fontId="8" fillId="0" borderId="1" xfId="0" applyNumberFormat="1" applyFont="1" applyBorder="1" applyAlignment="1" applyProtection="1">
      <alignment horizontal="center"/>
      <protection locked="0"/>
    </xf>
    <xf numFmtId="1" fontId="8" fillId="2" borderId="2" xfId="0" applyNumberFormat="1" applyFont="1" applyFill="1" applyBorder="1" applyAlignment="1" applyProtection="1">
      <alignment horizontal="center"/>
      <protection locked="0"/>
    </xf>
    <xf numFmtId="0" fontId="31" fillId="2" borderId="3" xfId="0" applyFont="1" applyFill="1" applyBorder="1" applyAlignment="1">
      <alignment horizontal="center"/>
    </xf>
    <xf numFmtId="0" fontId="10" fillId="2" borderId="1" xfId="0" applyFont="1" applyFill="1" applyBorder="1" applyAlignment="1" applyProtection="1">
      <alignment horizontal="left"/>
      <protection locked="0"/>
    </xf>
    <xf numFmtId="0" fontId="1" fillId="8" borderId="3" xfId="0" applyFont="1" applyFill="1" applyBorder="1" applyAlignment="1">
      <alignment horizontal="center"/>
    </xf>
    <xf numFmtId="0" fontId="0" fillId="0" borderId="0" xfId="0" quotePrefix="1"/>
    <xf numFmtId="0" fontId="1" fillId="3" borderId="0" xfId="0" applyFont="1" applyFill="1" applyAlignment="1">
      <alignment vertical="center"/>
    </xf>
    <xf numFmtId="0" fontId="8" fillId="2" borderId="1" xfId="0" applyFont="1" applyFill="1" applyBorder="1" applyAlignment="1" applyProtection="1">
      <alignment horizontal="left"/>
      <protection locked="0"/>
    </xf>
    <xf numFmtId="0" fontId="8" fillId="2" borderId="2" xfId="0" applyFont="1" applyFill="1" applyBorder="1" applyAlignment="1" applyProtection="1">
      <alignment horizontal="left"/>
      <protection locked="0"/>
    </xf>
    <xf numFmtId="0" fontId="8" fillId="2" borderId="2" xfId="0" applyFont="1" applyFill="1" applyBorder="1" applyAlignment="1" applyProtection="1">
      <alignment horizontal="center"/>
      <protection locked="0"/>
    </xf>
    <xf numFmtId="0" fontId="8" fillId="2" borderId="1" xfId="0" applyFont="1" applyFill="1" applyBorder="1" applyAlignment="1" applyProtection="1">
      <alignment horizontal="center"/>
      <protection locked="0"/>
    </xf>
    <xf numFmtId="1" fontId="10" fillId="2" borderId="1" xfId="0" applyNumberFormat="1" applyFont="1" applyFill="1" applyBorder="1" applyAlignment="1" applyProtection="1">
      <alignment horizontal="center"/>
      <protection locked="0"/>
    </xf>
    <xf numFmtId="1" fontId="10" fillId="2" borderId="2" xfId="0" applyNumberFormat="1" applyFont="1" applyFill="1" applyBorder="1" applyAlignment="1" applyProtection="1">
      <alignment horizontal="center"/>
      <protection locked="0"/>
    </xf>
    <xf numFmtId="167" fontId="8" fillId="2" borderId="2" xfId="0" applyNumberFormat="1" applyFont="1" applyFill="1" applyBorder="1" applyAlignment="1" applyProtection="1">
      <alignment horizontal="center"/>
      <protection locked="0"/>
    </xf>
    <xf numFmtId="0" fontId="8" fillId="2" borderId="1" xfId="0" applyFont="1" applyFill="1" applyBorder="1" applyProtection="1">
      <protection locked="0"/>
    </xf>
    <xf numFmtId="0" fontId="8" fillId="2" borderId="2" xfId="0" applyFont="1" applyFill="1" applyBorder="1" applyProtection="1">
      <protection locked="0"/>
    </xf>
    <xf numFmtId="0" fontId="8" fillId="2" borderId="3" xfId="0" applyFont="1" applyFill="1" applyBorder="1" applyAlignment="1" applyProtection="1">
      <alignment horizontal="left"/>
      <protection locked="0"/>
    </xf>
    <xf numFmtId="0" fontId="8" fillId="2" borderId="3" xfId="0" applyFont="1" applyFill="1" applyBorder="1" applyAlignment="1" applyProtection="1">
      <alignment horizontal="center"/>
      <protection locked="0"/>
    </xf>
    <xf numFmtId="167" fontId="8" fillId="2" borderId="3" xfId="0" applyNumberFormat="1" applyFont="1" applyFill="1" applyBorder="1" applyAlignment="1" applyProtection="1">
      <alignment horizontal="center"/>
      <protection locked="0"/>
    </xf>
    <xf numFmtId="1" fontId="10" fillId="2" borderId="3" xfId="0" applyNumberFormat="1" applyFont="1" applyFill="1" applyBorder="1" applyAlignment="1" applyProtection="1">
      <alignment horizontal="center"/>
      <protection locked="0"/>
    </xf>
    <xf numFmtId="164" fontId="33" fillId="7" borderId="39" xfId="0" applyNumberFormat="1" applyFont="1" applyFill="1" applyBorder="1" applyAlignment="1" applyProtection="1">
      <alignment horizontal="center" vertical="center"/>
      <protection locked="0"/>
    </xf>
    <xf numFmtId="0" fontId="19" fillId="0" borderId="0" xfId="0" applyFont="1" applyAlignment="1">
      <alignment horizontal="right"/>
    </xf>
    <xf numFmtId="49" fontId="10" fillId="0" borderId="1" xfId="0" applyNumberFormat="1" applyFont="1" applyBorder="1" applyAlignment="1" applyProtection="1">
      <alignment horizontal="center"/>
      <protection locked="0"/>
    </xf>
    <xf numFmtId="15" fontId="8" fillId="0" borderId="1" xfId="0" applyNumberFormat="1" applyFont="1" applyBorder="1" applyAlignment="1" applyProtection="1">
      <alignment horizontal="center"/>
      <protection locked="0"/>
    </xf>
    <xf numFmtId="0" fontId="8" fillId="0" borderId="1" xfId="0" applyFont="1" applyBorder="1" applyAlignment="1" applyProtection="1">
      <alignment horizontal="center"/>
      <protection locked="0"/>
    </xf>
    <xf numFmtId="166" fontId="34" fillId="0" borderId="1" xfId="0" applyNumberFormat="1" applyFont="1" applyBorder="1" applyAlignment="1" applyProtection="1">
      <alignment horizontal="center"/>
      <protection locked="0"/>
    </xf>
    <xf numFmtId="0" fontId="8" fillId="2" borderId="3" xfId="0" applyFont="1" applyFill="1" applyBorder="1" applyAlignment="1" applyProtection="1">
      <alignment horizontal="center" shrinkToFit="1"/>
      <protection locked="0"/>
    </xf>
    <xf numFmtId="2" fontId="8" fillId="2" borderId="3" xfId="0" applyNumberFormat="1" applyFont="1" applyFill="1" applyBorder="1" applyAlignment="1" applyProtection="1">
      <alignment horizontal="center"/>
      <protection locked="0"/>
    </xf>
    <xf numFmtId="2" fontId="8" fillId="2" borderId="3" xfId="0" applyNumberFormat="1" applyFont="1" applyFill="1" applyBorder="1" applyAlignment="1" applyProtection="1">
      <alignment horizontal="center" shrinkToFit="1"/>
      <protection locked="0"/>
    </xf>
    <xf numFmtId="0" fontId="8" fillId="2" borderId="3" xfId="0" applyFont="1" applyFill="1" applyBorder="1" applyAlignment="1">
      <alignment horizontal="left"/>
    </xf>
    <xf numFmtId="0" fontId="8" fillId="0" borderId="3" xfId="0" applyFont="1" applyBorder="1" applyAlignment="1" applyProtection="1">
      <alignment horizontal="center"/>
      <protection locked="0"/>
    </xf>
    <xf numFmtId="0" fontId="1" fillId="8" borderId="41" xfId="0" applyFont="1" applyFill="1" applyBorder="1" applyAlignment="1">
      <alignment horizontal="left"/>
    </xf>
    <xf numFmtId="0" fontId="1" fillId="8" borderId="20" xfId="0" applyFont="1" applyFill="1" applyBorder="1" applyAlignment="1">
      <alignment horizontal="center"/>
    </xf>
    <xf numFmtId="0" fontId="35" fillId="0" borderId="20" xfId="0" applyFont="1" applyBorder="1" applyProtection="1">
      <protection locked="0"/>
    </xf>
    <xf numFmtId="0" fontId="35" fillId="0" borderId="3" xfId="0" applyFont="1" applyBorder="1" applyProtection="1">
      <protection locked="0"/>
    </xf>
    <xf numFmtId="0" fontId="35" fillId="0" borderId="3" xfId="0" applyFont="1" applyBorder="1" applyAlignment="1" applyProtection="1">
      <alignment horizontal="center"/>
      <protection locked="0"/>
    </xf>
    <xf numFmtId="0" fontId="35" fillId="0" borderId="4" xfId="0" applyFont="1" applyBorder="1" applyAlignment="1" applyProtection="1">
      <alignment horizontal="center"/>
      <protection locked="0"/>
    </xf>
    <xf numFmtId="0" fontId="8" fillId="0" borderId="33" xfId="0" applyFont="1" applyBorder="1" applyProtection="1">
      <protection locked="0"/>
    </xf>
    <xf numFmtId="0" fontId="8" fillId="0" borderId="10" xfId="0" applyFont="1" applyBorder="1" applyProtection="1">
      <protection locked="0"/>
    </xf>
    <xf numFmtId="0" fontId="8" fillId="0" borderId="25" xfId="0" applyFont="1" applyBorder="1" applyProtection="1">
      <protection locked="0"/>
    </xf>
    <xf numFmtId="0" fontId="8" fillId="2" borderId="3" xfId="0" applyFont="1" applyFill="1" applyBorder="1" applyProtection="1">
      <protection locked="0"/>
    </xf>
    <xf numFmtId="0" fontId="8" fillId="2" borderId="3" xfId="0" quotePrefix="1" applyFont="1" applyFill="1" applyBorder="1" applyProtection="1">
      <protection locked="0"/>
    </xf>
    <xf numFmtId="0" fontId="10" fillId="2" borderId="3" xfId="0" applyFont="1" applyFill="1" applyBorder="1" applyAlignment="1" applyProtection="1">
      <alignment horizontal="center"/>
      <protection locked="0"/>
    </xf>
    <xf numFmtId="15" fontId="10" fillId="2" borderId="3" xfId="0" applyNumberFormat="1" applyFont="1" applyFill="1" applyBorder="1" applyAlignment="1" applyProtection="1">
      <alignment horizontal="center"/>
      <protection locked="0"/>
    </xf>
    <xf numFmtId="0" fontId="10" fillId="2" borderId="3" xfId="0" applyFont="1" applyFill="1" applyBorder="1" applyAlignment="1" applyProtection="1">
      <alignment horizontal="left"/>
      <protection locked="0"/>
    </xf>
    <xf numFmtId="0" fontId="27" fillId="9" borderId="0" xfId="0" applyFont="1" applyFill="1" applyAlignment="1">
      <alignment horizontal="center"/>
    </xf>
    <xf numFmtId="0" fontId="37" fillId="0" borderId="2" xfId="0" applyFont="1" applyBorder="1" applyAlignment="1" applyProtection="1">
      <alignment horizontal="center" vertical="center" wrapText="1"/>
      <protection locked="0"/>
    </xf>
    <xf numFmtId="0" fontId="11" fillId="0" borderId="0" xfId="0" applyFont="1"/>
    <xf numFmtId="0" fontId="12" fillId="0" borderId="0" xfId="0" applyFont="1"/>
    <xf numFmtId="0" fontId="37" fillId="0" borderId="44" xfId="0" applyFont="1" applyBorder="1" applyAlignment="1" applyProtection="1">
      <alignment horizontal="center" vertical="center" wrapText="1"/>
      <protection locked="0"/>
    </xf>
    <xf numFmtId="0" fontId="17" fillId="0" borderId="3" xfId="0" applyFont="1" applyBorder="1" applyAlignment="1" applyProtection="1">
      <alignment horizontal="center" shrinkToFit="1"/>
      <protection locked="0"/>
    </xf>
    <xf numFmtId="0" fontId="17" fillId="0" borderId="3" xfId="0" applyFont="1" applyBorder="1" applyAlignment="1" applyProtection="1">
      <alignment horizontal="center" shrinkToFit="1" readingOrder="1"/>
      <protection locked="0"/>
    </xf>
    <xf numFmtId="164" fontId="17" fillId="0" borderId="3" xfId="0" applyNumberFormat="1" applyFont="1" applyBorder="1" applyAlignment="1" applyProtection="1">
      <alignment horizontal="center" shrinkToFit="1"/>
      <protection locked="0"/>
    </xf>
    <xf numFmtId="0" fontId="36" fillId="0" borderId="3" xfId="0" applyFont="1" applyBorder="1" applyAlignment="1" applyProtection="1">
      <alignment horizontal="center" shrinkToFit="1"/>
      <protection locked="0"/>
    </xf>
    <xf numFmtId="0" fontId="17" fillId="0" borderId="3" xfId="0" applyFont="1" applyBorder="1" applyAlignment="1" applyProtection="1">
      <alignment readingOrder="1"/>
      <protection locked="0"/>
    </xf>
    <xf numFmtId="0" fontId="15" fillId="0" borderId="3" xfId="0" applyFont="1" applyBorder="1" applyProtection="1">
      <protection locked="0"/>
    </xf>
    <xf numFmtId="0" fontId="0" fillId="0" borderId="0" xfId="0" applyAlignment="1">
      <alignment horizontal="left" vertical="top" wrapText="1"/>
    </xf>
    <xf numFmtId="164" fontId="8" fillId="0" borderId="12" xfId="0" applyNumberFormat="1" applyFont="1" applyBorder="1" applyAlignment="1" applyProtection="1">
      <alignment horizontal="center"/>
      <protection locked="0"/>
    </xf>
    <xf numFmtId="0" fontId="8" fillId="6" borderId="40" xfId="0" applyFont="1" applyFill="1" applyBorder="1"/>
    <xf numFmtId="0" fontId="8" fillId="6" borderId="12" xfId="0" applyFont="1" applyFill="1" applyBorder="1"/>
    <xf numFmtId="0" fontId="8" fillId="6" borderId="45" xfId="0" applyFont="1" applyFill="1" applyBorder="1"/>
    <xf numFmtId="0" fontId="8" fillId="6" borderId="46" xfId="0" applyFont="1" applyFill="1" applyBorder="1"/>
    <xf numFmtId="0" fontId="0" fillId="6" borderId="46" xfId="0" applyFill="1" applyBorder="1"/>
    <xf numFmtId="0" fontId="8" fillId="12" borderId="49" xfId="0" applyFont="1" applyFill="1" applyBorder="1"/>
    <xf numFmtId="0" fontId="8" fillId="12" borderId="19" xfId="0" applyFont="1" applyFill="1" applyBorder="1"/>
    <xf numFmtId="0" fontId="8" fillId="12" borderId="40" xfId="0" applyFont="1" applyFill="1" applyBorder="1"/>
    <xf numFmtId="0" fontId="8" fillId="12" borderId="12" xfId="0" applyFont="1" applyFill="1" applyBorder="1"/>
    <xf numFmtId="0" fontId="8" fillId="12" borderId="47" xfId="0" applyFont="1" applyFill="1" applyBorder="1"/>
    <xf numFmtId="0" fontId="8" fillId="12" borderId="48" xfId="0" applyFont="1" applyFill="1" applyBorder="1"/>
    <xf numFmtId="0" fontId="8" fillId="13" borderId="40" xfId="0" applyFont="1" applyFill="1" applyBorder="1"/>
    <xf numFmtId="0" fontId="8" fillId="13" borderId="12" xfId="0" applyFont="1" applyFill="1" applyBorder="1"/>
    <xf numFmtId="0" fontId="8" fillId="14" borderId="40" xfId="0" applyFont="1" applyFill="1" applyBorder="1"/>
    <xf numFmtId="0" fontId="8" fillId="14" borderId="12" xfId="0" applyFont="1" applyFill="1" applyBorder="1"/>
    <xf numFmtId="0" fontId="0" fillId="11" borderId="40" xfId="0" applyFill="1" applyBorder="1"/>
    <xf numFmtId="0" fontId="8" fillId="11" borderId="12" xfId="0" applyFont="1" applyFill="1" applyBorder="1"/>
    <xf numFmtId="0" fontId="0" fillId="11" borderId="12" xfId="0" applyFill="1" applyBorder="1"/>
    <xf numFmtId="0" fontId="8" fillId="7" borderId="40" xfId="0" applyFont="1" applyFill="1" applyBorder="1"/>
    <xf numFmtId="0" fontId="8" fillId="7" borderId="12" xfId="0" applyFont="1" applyFill="1" applyBorder="1"/>
    <xf numFmtId="0" fontId="8" fillId="7" borderId="47" xfId="0" applyFont="1" applyFill="1" applyBorder="1"/>
    <xf numFmtId="0" fontId="8" fillId="7" borderId="48" xfId="0" applyFont="1" applyFill="1" applyBorder="1"/>
    <xf numFmtId="0" fontId="8" fillId="0" borderId="40" xfId="0" applyFont="1" applyBorder="1"/>
    <xf numFmtId="0" fontId="8" fillId="0" borderId="12" xfId="0" applyFont="1" applyBorder="1"/>
    <xf numFmtId="0" fontId="0" fillId="7" borderId="40" xfId="0" applyFill="1" applyBorder="1"/>
    <xf numFmtId="0" fontId="0" fillId="7" borderId="12" xfId="0" applyFill="1" applyBorder="1"/>
    <xf numFmtId="0" fontId="8" fillId="6" borderId="3" xfId="0" applyFont="1" applyFill="1" applyBorder="1" applyAlignment="1">
      <alignment horizontal="center"/>
    </xf>
    <xf numFmtId="0" fontId="8" fillId="12" borderId="40" xfId="0" applyFont="1" applyFill="1" applyBorder="1" applyAlignment="1">
      <alignment horizontal="center"/>
    </xf>
    <xf numFmtId="0" fontId="8" fillId="13" borderId="40" xfId="0" applyFont="1" applyFill="1" applyBorder="1" applyAlignment="1">
      <alignment horizontal="center"/>
    </xf>
    <xf numFmtId="0" fontId="8" fillId="14" borderId="40" xfId="0" applyFont="1" applyFill="1" applyBorder="1" applyAlignment="1">
      <alignment horizontal="center"/>
    </xf>
    <xf numFmtId="0" fontId="0" fillId="11" borderId="3" xfId="0" applyFill="1" applyBorder="1" applyAlignment="1">
      <alignment horizontal="center"/>
    </xf>
    <xf numFmtId="0" fontId="1" fillId="2" borderId="0" xfId="0" applyFont="1" applyFill="1" applyAlignment="1">
      <alignment horizontal="left"/>
    </xf>
    <xf numFmtId="0" fontId="1" fillId="2" borderId="0" xfId="0" applyFont="1" applyFill="1" applyAlignment="1">
      <alignment horizontal="center"/>
    </xf>
    <xf numFmtId="0" fontId="1" fillId="8" borderId="41" xfId="0" applyFont="1" applyFill="1" applyBorder="1" applyAlignment="1">
      <alignment horizontal="center"/>
    </xf>
    <xf numFmtId="164" fontId="8" fillId="0" borderId="0" xfId="0" applyNumberFormat="1" applyFont="1" applyAlignment="1">
      <alignment horizontal="center"/>
    </xf>
    <xf numFmtId="0" fontId="8" fillId="0" borderId="0" xfId="0" applyFont="1" applyAlignment="1">
      <alignment horizontal="center"/>
    </xf>
    <xf numFmtId="0" fontId="16" fillId="0" borderId="0" xfId="0" applyFont="1" applyAlignment="1">
      <alignment horizontal="center"/>
    </xf>
    <xf numFmtId="0" fontId="8" fillId="0" borderId="2" xfId="0" applyFont="1" applyBorder="1" applyAlignment="1" applyProtection="1">
      <alignment horizontal="center"/>
      <protection locked="0"/>
    </xf>
    <xf numFmtId="15" fontId="8" fillId="0" borderId="2" xfId="0" applyNumberFormat="1" applyFont="1" applyBorder="1" applyAlignment="1" applyProtection="1">
      <alignment horizontal="center"/>
      <protection locked="0"/>
    </xf>
    <xf numFmtId="0" fontId="0" fillId="0" borderId="0" xfId="0" applyAlignment="1">
      <alignment vertical="top" wrapText="1"/>
    </xf>
    <xf numFmtId="0" fontId="14" fillId="0" borderId="0" xfId="0" applyFont="1" applyAlignment="1">
      <alignment horizontal="right"/>
    </xf>
    <xf numFmtId="0" fontId="36" fillId="0" borderId="0" xfId="0" applyFont="1" applyAlignment="1">
      <alignment shrinkToFit="1"/>
    </xf>
    <xf numFmtId="0" fontId="17" fillId="0" borderId="0" xfId="0" applyFont="1" applyAlignment="1">
      <alignment shrinkToFit="1"/>
    </xf>
    <xf numFmtId="0" fontId="36" fillId="0" borderId="20" xfId="0" applyFont="1" applyBorder="1" applyAlignment="1" applyProtection="1">
      <alignment horizontal="center" shrinkToFit="1"/>
      <protection locked="0"/>
    </xf>
    <xf numFmtId="0" fontId="17" fillId="0" borderId="20" xfId="0" applyFont="1" applyBorder="1" applyAlignment="1" applyProtection="1">
      <alignment horizontal="center" shrinkToFit="1"/>
      <protection locked="0"/>
    </xf>
    <xf numFmtId="164" fontId="17" fillId="0" borderId="20" xfId="0" applyNumberFormat="1" applyFont="1" applyBorder="1" applyAlignment="1" applyProtection="1">
      <alignment horizontal="center" shrinkToFit="1"/>
      <protection locked="0"/>
    </xf>
    <xf numFmtId="0" fontId="17" fillId="0" borderId="20" xfId="0" applyFont="1" applyBorder="1" applyAlignment="1" applyProtection="1">
      <alignment horizontal="center" shrinkToFit="1" readingOrder="1"/>
      <protection locked="0"/>
    </xf>
    <xf numFmtId="0" fontId="17" fillId="0" borderId="20" xfId="0" applyFont="1" applyBorder="1" applyAlignment="1" applyProtection="1">
      <alignment readingOrder="1"/>
      <protection locked="0"/>
    </xf>
    <xf numFmtId="0" fontId="15" fillId="0" borderId="5" xfId="0" applyFont="1" applyBorder="1" applyAlignment="1">
      <alignment horizontal="right" vertical="center" wrapText="1"/>
    </xf>
    <xf numFmtId="0" fontId="15" fillId="0" borderId="7" xfId="0" applyFont="1" applyBorder="1" applyAlignment="1">
      <alignment horizontal="right" vertical="center" wrapText="1"/>
    </xf>
    <xf numFmtId="0" fontId="15" fillId="0" borderId="7" xfId="0" applyFont="1" applyBorder="1"/>
    <xf numFmtId="0" fontId="15" fillId="0" borderId="5" xfId="0" applyFont="1" applyBorder="1" applyAlignment="1">
      <alignment horizontal="right" vertical="top" wrapText="1"/>
    </xf>
    <xf numFmtId="0" fontId="15" fillId="0" borderId="7" xfId="0" applyFont="1" applyBorder="1" applyAlignment="1">
      <alignment horizontal="right" vertical="top" wrapText="1"/>
    </xf>
    <xf numFmtId="0" fontId="15" fillId="0" borderId="6" xfId="0" applyFont="1" applyBorder="1" applyAlignment="1">
      <alignment horizontal="right" vertical="center" wrapText="1"/>
    </xf>
    <xf numFmtId="0" fontId="15" fillId="0" borderId="0" xfId="0" applyFont="1" applyAlignment="1">
      <alignment horizontal="right" vertical="top" wrapText="1"/>
    </xf>
    <xf numFmtId="0" fontId="15" fillId="0" borderId="6" xfId="0" applyFont="1" applyBorder="1" applyAlignment="1">
      <alignment horizontal="right" vertical="top" wrapText="1"/>
    </xf>
    <xf numFmtId="0" fontId="15" fillId="0" borderId="0" xfId="0" applyFont="1" applyAlignment="1">
      <alignment horizontal="right" vertical="center" wrapText="1"/>
    </xf>
    <xf numFmtId="0" fontId="15" fillId="0" borderId="16" xfId="0" applyFont="1" applyBorder="1"/>
    <xf numFmtId="0" fontId="15" fillId="0" borderId="11" xfId="0" applyFont="1" applyBorder="1"/>
    <xf numFmtId="0" fontId="15" fillId="0" borderId="11" xfId="0" applyFont="1" applyBorder="1" applyAlignment="1">
      <alignment horizontal="right" vertical="top" wrapText="1"/>
    </xf>
    <xf numFmtId="0" fontId="37" fillId="0" borderId="11" xfId="0" applyFont="1" applyBorder="1" applyAlignment="1">
      <alignment horizontal="center" vertical="center" wrapText="1"/>
    </xf>
    <xf numFmtId="0" fontId="14" fillId="2" borderId="8" xfId="0" applyFont="1" applyFill="1" applyBorder="1" applyAlignment="1">
      <alignment horizontal="center"/>
    </xf>
    <xf numFmtId="0" fontId="14" fillId="2" borderId="43" xfId="0" applyFont="1" applyFill="1" applyBorder="1" applyAlignment="1">
      <alignment horizontal="center"/>
    </xf>
    <xf numFmtId="0" fontId="14" fillId="2" borderId="5" xfId="0" applyFont="1" applyFill="1" applyBorder="1" applyAlignment="1">
      <alignment horizontal="center"/>
    </xf>
    <xf numFmtId="0" fontId="14" fillId="2" borderId="7" xfId="0" applyFont="1" applyFill="1" applyBorder="1" applyAlignment="1">
      <alignment horizontal="center" wrapText="1"/>
    </xf>
    <xf numFmtId="0" fontId="14" fillId="2" borderId="38" xfId="0" applyFont="1" applyFill="1" applyBorder="1" applyAlignment="1">
      <alignment horizontal="center"/>
    </xf>
    <xf numFmtId="0" fontId="14" fillId="2" borderId="16" xfId="0" applyFont="1" applyFill="1" applyBorder="1" applyAlignment="1">
      <alignment horizontal="center"/>
    </xf>
    <xf numFmtId="0" fontId="14" fillId="2" borderId="11" xfId="0" applyFont="1" applyFill="1" applyBorder="1" applyAlignment="1">
      <alignment horizontal="center"/>
    </xf>
    <xf numFmtId="14" fontId="45" fillId="2" borderId="43" xfId="0" applyNumberFormat="1" applyFont="1" applyFill="1" applyBorder="1" applyAlignment="1">
      <alignment horizontal="center"/>
    </xf>
    <xf numFmtId="0" fontId="14" fillId="2" borderId="17" xfId="0" applyFont="1" applyFill="1" applyBorder="1" applyAlignment="1">
      <alignment horizontal="center"/>
    </xf>
    <xf numFmtId="168" fontId="17" fillId="0" borderId="20" xfId="0" applyNumberFormat="1" applyFont="1" applyBorder="1" applyAlignment="1">
      <alignment horizontal="center" shrinkToFit="1"/>
    </xf>
    <xf numFmtId="168" fontId="17" fillId="0" borderId="3" xfId="0" applyNumberFormat="1" applyFont="1" applyBorder="1" applyAlignment="1">
      <alignment horizontal="center" shrinkToFit="1"/>
    </xf>
    <xf numFmtId="1" fontId="17" fillId="0" borderId="20" xfId="0" applyNumberFormat="1" applyFont="1" applyBorder="1" applyAlignment="1">
      <alignment horizontal="center" shrinkToFit="1"/>
    </xf>
    <xf numFmtId="168" fontId="33" fillId="0" borderId="0" xfId="0" applyNumberFormat="1" applyFont="1" applyAlignment="1">
      <alignment horizontal="center" vertical="center" shrinkToFit="1"/>
    </xf>
    <xf numFmtId="1" fontId="33" fillId="0" borderId="45" xfId="0" applyNumberFormat="1" applyFont="1" applyBorder="1" applyAlignment="1">
      <alignment horizontal="center" vertical="center" shrinkToFit="1"/>
    </xf>
    <xf numFmtId="0" fontId="33" fillId="0" borderId="0" xfId="0" applyFont="1" applyAlignment="1">
      <alignment horizontal="right" shrinkToFit="1"/>
    </xf>
    <xf numFmtId="1" fontId="16" fillId="0" borderId="0" xfId="0" applyNumberFormat="1" applyFont="1" applyAlignment="1">
      <alignment horizontal="left"/>
    </xf>
    <xf numFmtId="167" fontId="8" fillId="2" borderId="40" xfId="0" applyNumberFormat="1" applyFont="1" applyFill="1" applyBorder="1" applyAlignment="1" applyProtection="1">
      <alignment horizontal="center"/>
      <protection locked="0"/>
    </xf>
    <xf numFmtId="167" fontId="0" fillId="0" borderId="40" xfId="0" applyNumberFormat="1" applyBorder="1" applyAlignment="1">
      <alignment horizontal="right"/>
    </xf>
    <xf numFmtId="0" fontId="10" fillId="0" borderId="1" xfId="0" applyFont="1" applyBorder="1" applyAlignment="1">
      <alignment horizontal="center"/>
    </xf>
    <xf numFmtId="0" fontId="18" fillId="0" borderId="1" xfId="0" applyFont="1" applyBorder="1" applyAlignment="1">
      <alignment horizontal="center"/>
    </xf>
    <xf numFmtId="0" fontId="6" fillId="0" borderId="0" xfId="0" applyFont="1" applyAlignment="1">
      <alignment horizontal="right"/>
    </xf>
    <xf numFmtId="0" fontId="10" fillId="2" borderId="2" xfId="0" applyFont="1" applyFill="1" applyBorder="1" applyAlignment="1" applyProtection="1">
      <alignment horizontal="left"/>
      <protection locked="0"/>
    </xf>
    <xf numFmtId="0" fontId="3" fillId="0" borderId="1" xfId="0" applyFont="1" applyBorder="1" applyAlignment="1">
      <alignment horizontal="left"/>
    </xf>
    <xf numFmtId="0" fontId="8" fillId="2" borderId="2" xfId="0" applyFont="1" applyFill="1" applyBorder="1" applyAlignment="1" applyProtection="1">
      <alignment horizontal="left"/>
      <protection locked="0"/>
    </xf>
    <xf numFmtId="0" fontId="8" fillId="2" borderId="1" xfId="0" applyFont="1" applyFill="1" applyBorder="1" applyAlignment="1" applyProtection="1">
      <alignment horizontal="left"/>
      <protection locked="0"/>
    </xf>
    <xf numFmtId="49" fontId="8" fillId="2" borderId="2" xfId="0" applyNumberFormat="1" applyFont="1" applyFill="1" applyBorder="1" applyAlignment="1" applyProtection="1">
      <alignment horizontal="left"/>
      <protection locked="0"/>
    </xf>
    <xf numFmtId="0" fontId="16" fillId="2" borderId="2" xfId="0" applyFont="1" applyFill="1" applyBorder="1" applyAlignment="1" applyProtection="1">
      <alignment horizontal="left"/>
      <protection locked="0"/>
    </xf>
    <xf numFmtId="0" fontId="16" fillId="2" borderId="1" xfId="0" applyFont="1" applyFill="1" applyBorder="1" applyAlignment="1" applyProtection="1">
      <alignment horizontal="left"/>
      <protection locked="0"/>
    </xf>
    <xf numFmtId="0" fontId="8" fillId="0" borderId="2" xfId="0" applyFont="1" applyBorder="1" applyProtection="1">
      <protection locked="0"/>
    </xf>
    <xf numFmtId="0" fontId="10" fillId="0" borderId="2" xfId="0" applyFont="1" applyBorder="1" applyProtection="1">
      <protection locked="0"/>
    </xf>
    <xf numFmtId="0" fontId="14" fillId="0" borderId="13" xfId="0" applyFont="1" applyBorder="1" applyAlignment="1">
      <alignment horizontal="left" vertical="center"/>
    </xf>
    <xf numFmtId="0" fontId="14" fillId="0" borderId="13" xfId="0" applyFont="1" applyBorder="1" applyAlignment="1">
      <alignment horizontal="right" vertical="center"/>
    </xf>
    <xf numFmtId="0" fontId="14" fillId="0" borderId="14" xfId="0" applyFont="1" applyBorder="1" applyAlignment="1">
      <alignment horizontal="center" vertical="center"/>
    </xf>
    <xf numFmtId="164" fontId="8" fillId="2" borderId="1" xfId="0" applyNumberFormat="1" applyFont="1" applyFill="1" applyBorder="1" applyAlignment="1" applyProtection="1">
      <alignment horizontal="center"/>
      <protection locked="0"/>
    </xf>
    <xf numFmtId="0" fontId="14" fillId="0" borderId="0" xfId="0" applyFont="1" applyAlignment="1">
      <alignment horizontal="center" vertical="center"/>
    </xf>
    <xf numFmtId="0" fontId="3" fillId="0" borderId="0" xfId="0" applyFont="1" applyAlignment="1">
      <alignment horizontal="right"/>
    </xf>
    <xf numFmtId="0" fontId="1" fillId="0" borderId="40" xfId="0" applyFont="1" applyBorder="1" applyAlignment="1">
      <alignment horizontal="center"/>
    </xf>
    <xf numFmtId="0" fontId="1" fillId="0" borderId="2" xfId="0" applyFont="1" applyBorder="1" applyAlignment="1">
      <alignment horizontal="center"/>
    </xf>
    <xf numFmtId="0" fontId="1" fillId="0" borderId="12" xfId="0" applyFont="1" applyBorder="1" applyAlignment="1">
      <alignment horizontal="center"/>
    </xf>
    <xf numFmtId="0" fontId="1" fillId="8" borderId="42" xfId="0" applyFont="1" applyFill="1" applyBorder="1" applyAlignment="1">
      <alignment horizontal="center"/>
    </xf>
    <xf numFmtId="0" fontId="1" fillId="8" borderId="39" xfId="0" applyFont="1" applyFill="1" applyBorder="1" applyAlignment="1">
      <alignment horizontal="center"/>
    </xf>
    <xf numFmtId="0" fontId="20" fillId="0" borderId="0" xfId="0" applyFont="1" applyAlignment="1">
      <alignment horizontal="center" vertical="center"/>
    </xf>
    <xf numFmtId="0" fontId="8" fillId="0" borderId="40" xfId="0" applyFont="1" applyBorder="1" applyProtection="1">
      <protection locked="0"/>
    </xf>
    <xf numFmtId="0" fontId="8" fillId="0" borderId="12" xfId="0" applyFont="1" applyBorder="1" applyProtection="1">
      <protection locked="0"/>
    </xf>
    <xf numFmtId="0" fontId="1" fillId="8" borderId="4" xfId="0" applyFont="1" applyFill="1" applyBorder="1" applyAlignment="1">
      <alignment horizontal="center"/>
    </xf>
    <xf numFmtId="0" fontId="7" fillId="0" borderId="13" xfId="0" applyFont="1" applyBorder="1" applyAlignment="1">
      <alignment horizontal="right"/>
    </xf>
    <xf numFmtId="0" fontId="1" fillId="8" borderId="3" xfId="0" applyFont="1" applyFill="1" applyBorder="1" applyAlignment="1">
      <alignment horizontal="center"/>
    </xf>
    <xf numFmtId="0" fontId="10" fillId="2" borderId="3" xfId="0" applyFont="1" applyFill="1" applyBorder="1" applyAlignment="1" applyProtection="1">
      <alignment horizontal="left"/>
      <protection locked="0"/>
    </xf>
    <xf numFmtId="0" fontId="14" fillId="0" borderId="0" xfId="0" applyFont="1" applyAlignment="1">
      <alignment horizontal="right"/>
    </xf>
    <xf numFmtId="0" fontId="33" fillId="0" borderId="5" xfId="0" applyFont="1" applyBorder="1" applyAlignment="1" applyProtection="1">
      <alignment horizontal="left" vertical="top" wrapText="1"/>
      <protection locked="0"/>
    </xf>
    <xf numFmtId="0" fontId="33" fillId="0" borderId="7" xfId="0" applyFont="1" applyBorder="1" applyAlignment="1" applyProtection="1">
      <alignment horizontal="left" vertical="top" wrapText="1"/>
      <protection locked="0"/>
    </xf>
    <xf numFmtId="0" fontId="33" fillId="0" borderId="38" xfId="0" applyFont="1" applyBorder="1" applyAlignment="1" applyProtection="1">
      <alignment horizontal="left" vertical="top" wrapText="1"/>
      <protection locked="0"/>
    </xf>
    <xf numFmtId="0" fontId="33" fillId="0" borderId="6" xfId="0" applyFont="1" applyBorder="1" applyAlignment="1" applyProtection="1">
      <alignment horizontal="left" vertical="top" wrapText="1"/>
      <protection locked="0"/>
    </xf>
    <xf numFmtId="0" fontId="33" fillId="0" borderId="0" xfId="0" applyFont="1" applyAlignment="1" applyProtection="1">
      <alignment horizontal="left" vertical="top" wrapText="1"/>
      <protection locked="0"/>
    </xf>
    <xf numFmtId="0" fontId="33" fillId="0" borderId="15" xfId="0" applyFont="1" applyBorder="1" applyAlignment="1" applyProtection="1">
      <alignment horizontal="left" vertical="top" wrapText="1"/>
      <protection locked="0"/>
    </xf>
    <xf numFmtId="0" fontId="33" fillId="0" borderId="16" xfId="0" applyFont="1" applyBorder="1" applyAlignment="1" applyProtection="1">
      <alignment horizontal="left" vertical="top" wrapText="1"/>
      <protection locked="0"/>
    </xf>
    <xf numFmtId="0" fontId="33" fillId="0" borderId="11" xfId="0" applyFont="1" applyBorder="1" applyAlignment="1" applyProtection="1">
      <alignment horizontal="left" vertical="top" wrapText="1"/>
      <protection locked="0"/>
    </xf>
    <xf numFmtId="0" fontId="33" fillId="0" borderId="17" xfId="0" applyFont="1" applyBorder="1" applyAlignment="1" applyProtection="1">
      <alignment horizontal="left" vertical="top" wrapText="1"/>
      <protection locked="0"/>
    </xf>
    <xf numFmtId="0" fontId="38" fillId="10" borderId="52" xfId="0" applyFont="1" applyFill="1" applyBorder="1" applyAlignment="1">
      <alignment horizontal="center"/>
    </xf>
    <xf numFmtId="0" fontId="38" fillId="10" borderId="54" xfId="0" applyFont="1" applyFill="1" applyBorder="1" applyAlignment="1">
      <alignment horizontal="center"/>
    </xf>
    <xf numFmtId="0" fontId="38" fillId="10" borderId="53" xfId="0" applyFont="1" applyFill="1" applyBorder="1" applyAlignment="1">
      <alignment horizontal="center"/>
    </xf>
    <xf numFmtId="0" fontId="14" fillId="0" borderId="13" xfId="0" applyFont="1" applyBorder="1" applyAlignment="1">
      <alignment horizontal="right"/>
    </xf>
    <xf numFmtId="0" fontId="14" fillId="0" borderId="11" xfId="0" applyFont="1" applyBorder="1" applyAlignment="1">
      <alignment horizontal="left"/>
    </xf>
    <xf numFmtId="0" fontId="3" fillId="11" borderId="52" xfId="0" applyFont="1" applyFill="1" applyBorder="1" applyAlignment="1">
      <alignment horizontal="center"/>
    </xf>
    <xf numFmtId="0" fontId="3" fillId="11" borderId="54" xfId="0" applyFont="1" applyFill="1" applyBorder="1" applyAlignment="1">
      <alignment horizontal="center"/>
    </xf>
    <xf numFmtId="0" fontId="3" fillId="11" borderId="53" xfId="0" applyFont="1" applyFill="1" applyBorder="1" applyAlignment="1">
      <alignment horizontal="center"/>
    </xf>
    <xf numFmtId="0" fontId="17" fillId="0" borderId="18" xfId="0" applyFont="1" applyBorder="1" applyAlignment="1">
      <alignment horizontal="left" shrinkToFit="1"/>
    </xf>
    <xf numFmtId="0" fontId="36" fillId="0" borderId="18" xfId="0" applyFont="1" applyBorder="1" applyAlignment="1">
      <alignment horizontal="right" shrinkToFit="1"/>
    </xf>
    <xf numFmtId="0" fontId="38" fillId="9" borderId="52" xfId="0" applyFont="1" applyFill="1" applyBorder="1" applyAlignment="1">
      <alignment horizontal="center" vertical="center" wrapText="1"/>
    </xf>
    <xf numFmtId="0" fontId="38" fillId="9" borderId="54" xfId="0" applyFont="1" applyFill="1" applyBorder="1" applyAlignment="1">
      <alignment horizontal="center" vertical="center" wrapText="1"/>
    </xf>
    <xf numFmtId="0" fontId="38" fillId="9" borderId="53" xfId="0" applyFont="1" applyFill="1" applyBorder="1" applyAlignment="1">
      <alignment horizontal="center" vertical="center" wrapText="1"/>
    </xf>
    <xf numFmtId="0" fontId="5" fillId="0" borderId="13" xfId="0" applyFont="1" applyBorder="1" applyAlignment="1">
      <alignment horizontal="right"/>
    </xf>
    <xf numFmtId="0" fontId="0" fillId="0" borderId="32" xfId="0" applyBorder="1" applyAlignment="1">
      <alignment horizontal="left"/>
    </xf>
    <xf numFmtId="0" fontId="0" fillId="0" borderId="1" xfId="0" applyBorder="1" applyAlignment="1">
      <alignment horizontal="left"/>
    </xf>
    <xf numFmtId="0" fontId="0" fillId="0" borderId="19" xfId="0" applyBorder="1" applyAlignment="1">
      <alignment horizontal="left"/>
    </xf>
    <xf numFmtId="0" fontId="0" fillId="0" borderId="29" xfId="0" applyBorder="1" applyAlignment="1">
      <alignment horizontal="left"/>
    </xf>
    <xf numFmtId="0" fontId="0" fillId="0" borderId="2" xfId="0" applyBorder="1" applyAlignment="1">
      <alignment horizontal="left"/>
    </xf>
    <xf numFmtId="0" fontId="0" fillId="0" borderId="12" xfId="0" applyBorder="1" applyAlignment="1">
      <alignment horizontal="left"/>
    </xf>
    <xf numFmtId="0" fontId="1" fillId="3" borderId="34" xfId="0" applyFont="1" applyFill="1" applyBorder="1" applyAlignment="1">
      <alignment horizontal="center"/>
    </xf>
    <xf numFmtId="0" fontId="1" fillId="3" borderId="35" xfId="0" applyFont="1" applyFill="1" applyBorder="1" applyAlignment="1">
      <alignment horizontal="center"/>
    </xf>
    <xf numFmtId="0" fontId="1" fillId="0" borderId="24" xfId="0" applyFont="1" applyBorder="1" applyAlignment="1">
      <alignment horizontal="left" vertical="top" wrapText="1"/>
    </xf>
    <xf numFmtId="0" fontId="1" fillId="0" borderId="0" xfId="0" applyFont="1" applyAlignment="1">
      <alignment horizontal="left" vertical="top" wrapText="1"/>
    </xf>
    <xf numFmtId="0" fontId="0" fillId="0" borderId="21" xfId="0" applyBorder="1" applyAlignment="1">
      <alignment horizontal="left"/>
    </xf>
    <xf numFmtId="0" fontId="1" fillId="3" borderId="36" xfId="0" applyFont="1" applyFill="1" applyBorder="1" applyAlignment="1">
      <alignment horizontal="center"/>
    </xf>
    <xf numFmtId="0" fontId="0" fillId="0" borderId="9" xfId="0" applyBorder="1" applyAlignment="1">
      <alignment horizontal="left"/>
    </xf>
    <xf numFmtId="0" fontId="0" fillId="0" borderId="3" xfId="0" applyBorder="1" applyAlignment="1">
      <alignment horizontal="left"/>
    </xf>
    <xf numFmtId="0" fontId="8" fillId="0" borderId="3" xfId="0" applyFont="1" applyBorder="1" applyAlignment="1" applyProtection="1">
      <alignment horizontal="center" vertical="top" wrapText="1"/>
      <protection locked="0"/>
    </xf>
    <xf numFmtId="0" fontId="8" fillId="0" borderId="10" xfId="0" applyFont="1" applyBorder="1" applyAlignment="1" applyProtection="1">
      <alignment horizontal="center" vertical="top" wrapText="1"/>
      <protection locked="0"/>
    </xf>
    <xf numFmtId="0" fontId="29" fillId="0" borderId="30" xfId="0" applyFont="1" applyBorder="1" applyAlignment="1" applyProtection="1">
      <alignment horizontal="left" vertical="top" wrapText="1"/>
      <protection locked="0"/>
    </xf>
    <xf numFmtId="0" fontId="29" fillId="0" borderId="18" xfId="0" applyFont="1" applyBorder="1" applyAlignment="1" applyProtection="1">
      <alignment horizontal="left" vertical="top" wrapText="1"/>
      <protection locked="0"/>
    </xf>
    <xf numFmtId="0" fontId="29" fillId="0" borderId="31" xfId="0" applyFont="1" applyBorder="1" applyAlignment="1" applyProtection="1">
      <alignment horizontal="left" vertical="top" wrapText="1"/>
      <protection locked="0"/>
    </xf>
    <xf numFmtId="0" fontId="29" fillId="0" borderId="6" xfId="0" applyFont="1" applyBorder="1" applyAlignment="1" applyProtection="1">
      <alignment horizontal="left" vertical="top" wrapText="1"/>
      <protection locked="0"/>
    </xf>
    <xf numFmtId="0" fontId="29" fillId="0" borderId="0" xfId="0" applyFont="1" applyAlignment="1" applyProtection="1">
      <alignment horizontal="left" vertical="top" wrapText="1"/>
      <protection locked="0"/>
    </xf>
    <xf numFmtId="0" fontId="29" fillId="0" borderId="15" xfId="0" applyFont="1" applyBorder="1" applyAlignment="1" applyProtection="1">
      <alignment horizontal="left" vertical="top" wrapText="1"/>
      <protection locked="0"/>
    </xf>
    <xf numFmtId="0" fontId="29" fillId="0" borderId="16" xfId="0" applyFont="1" applyBorder="1" applyAlignment="1" applyProtection="1">
      <alignment horizontal="left" vertical="top" wrapText="1"/>
      <protection locked="0"/>
    </xf>
    <xf numFmtId="0" fontId="29" fillId="0" borderId="11" xfId="0" applyFont="1" applyBorder="1" applyAlignment="1" applyProtection="1">
      <alignment horizontal="left" vertical="top" wrapText="1"/>
      <protection locked="0"/>
    </xf>
    <xf numFmtId="0" fontId="29" fillId="0" borderId="17" xfId="0" applyFont="1" applyBorder="1" applyAlignment="1" applyProtection="1">
      <alignment horizontal="left" vertical="top" wrapText="1"/>
      <protection locked="0"/>
    </xf>
    <xf numFmtId="0" fontId="0" fillId="0" borderId="28" xfId="0" applyBorder="1" applyAlignment="1">
      <alignment horizontal="left"/>
    </xf>
    <xf numFmtId="0" fontId="0" fillId="0" borderId="20" xfId="0" applyBorder="1" applyAlignment="1">
      <alignment horizontal="left"/>
    </xf>
    <xf numFmtId="0" fontId="1" fillId="3" borderId="28" xfId="0" applyFont="1" applyFill="1" applyBorder="1" applyAlignment="1">
      <alignment horizontal="center"/>
    </xf>
    <xf numFmtId="0" fontId="1" fillId="3" borderId="20" xfId="0" applyFont="1" applyFill="1" applyBorder="1" applyAlignment="1">
      <alignment horizontal="center"/>
    </xf>
    <xf numFmtId="165" fontId="8" fillId="0" borderId="22" xfId="1" applyNumberFormat="1" applyFont="1" applyBorder="1" applyAlignment="1" applyProtection="1">
      <alignment horizontal="center" vertical="top" wrapText="1"/>
      <protection locked="0"/>
    </xf>
    <xf numFmtId="165" fontId="8" fillId="0" borderId="23" xfId="1" applyNumberFormat="1" applyFont="1" applyBorder="1" applyAlignment="1" applyProtection="1">
      <alignment horizontal="center" vertical="top" wrapText="1"/>
      <protection locked="0"/>
    </xf>
    <xf numFmtId="0" fontId="8" fillId="0" borderId="39" xfId="0" applyFont="1" applyBorder="1" applyAlignment="1">
      <alignment horizontal="left"/>
    </xf>
    <xf numFmtId="0" fontId="0" fillId="0" borderId="37" xfId="0" applyBorder="1" applyAlignment="1">
      <alignment horizontal="left"/>
    </xf>
    <xf numFmtId="0" fontId="0" fillId="0" borderId="4" xfId="0" applyBorder="1" applyAlignment="1">
      <alignment horizontal="left"/>
    </xf>
    <xf numFmtId="0" fontId="23" fillId="0" borderId="9" xfId="0" applyFont="1" applyBorder="1" applyAlignment="1">
      <alignment horizontal="left" vertical="center" wrapText="1"/>
    </xf>
    <xf numFmtId="0" fontId="23" fillId="0" borderId="3" xfId="0" applyFont="1" applyBorder="1" applyAlignment="1">
      <alignment horizontal="left" vertical="center" wrapText="1"/>
    </xf>
    <xf numFmtId="0" fontId="1" fillId="3" borderId="33" xfId="0" applyFont="1" applyFill="1" applyBorder="1" applyAlignment="1">
      <alignment horizontal="center"/>
    </xf>
    <xf numFmtId="0" fontId="0" fillId="0" borderId="37" xfId="0" applyBorder="1" applyAlignment="1">
      <alignment horizontal="left" vertical="top" wrapText="1"/>
    </xf>
    <xf numFmtId="0" fontId="0" fillId="0" borderId="4" xfId="0" applyBorder="1" applyAlignment="1">
      <alignment horizontal="left" vertical="top" wrapText="1"/>
    </xf>
    <xf numFmtId="0" fontId="8" fillId="0" borderId="4" xfId="0" applyFont="1" applyBorder="1" applyAlignment="1" applyProtection="1">
      <alignment horizontal="center" vertical="top" wrapText="1"/>
      <protection locked="0"/>
    </xf>
    <xf numFmtId="0" fontId="8" fillId="0" borderId="25" xfId="0" applyFont="1" applyBorder="1" applyAlignment="1" applyProtection="1">
      <alignment horizontal="center" vertical="top" wrapText="1"/>
      <protection locked="0"/>
    </xf>
    <xf numFmtId="0" fontId="22" fillId="0" borderId="9" xfId="0" applyFont="1" applyBorder="1" applyAlignment="1">
      <alignment horizontal="left" vertical="center" wrapText="1"/>
    </xf>
    <xf numFmtId="0" fontId="22" fillId="0" borderId="3" xfId="0" applyFont="1" applyBorder="1" applyAlignment="1">
      <alignment horizontal="left" vertical="center" wrapText="1"/>
    </xf>
    <xf numFmtId="164" fontId="10" fillId="0" borderId="2" xfId="0" applyNumberFormat="1" applyFont="1" applyBorder="1" applyAlignment="1">
      <alignment horizontal="center"/>
    </xf>
    <xf numFmtId="0" fontId="8" fillId="0" borderId="1" xfId="0" applyFont="1" applyBorder="1" applyAlignment="1">
      <alignment horizontal="center"/>
    </xf>
    <xf numFmtId="0" fontId="8" fillId="0" borderId="1" xfId="0" applyFont="1" applyBorder="1" applyAlignment="1">
      <alignment horizontal="left"/>
    </xf>
    <xf numFmtId="0" fontId="0" fillId="0" borderId="0" xfId="0" applyAlignment="1">
      <alignment horizontal="left"/>
    </xf>
    <xf numFmtId="0" fontId="3" fillId="0" borderId="0" xfId="0" applyFont="1"/>
    <xf numFmtId="0" fontId="0" fillId="0" borderId="0" xfId="0" applyAlignment="1">
      <alignment horizontal="left" vertical="top" wrapText="1"/>
    </xf>
    <xf numFmtId="0" fontId="0" fillId="0" borderId="0" xfId="0" applyAlignment="1">
      <alignment horizontal="left" vertical="top"/>
    </xf>
    <xf numFmtId="0" fontId="0" fillId="0" borderId="0" xfId="0" applyAlignment="1">
      <alignment horizontal="center"/>
    </xf>
    <xf numFmtId="0" fontId="0" fillId="0" borderId="45" xfId="0" applyBorder="1" applyAlignment="1" applyProtection="1">
      <alignment horizontal="center"/>
      <protection locked="0"/>
    </xf>
    <xf numFmtId="0" fontId="0" fillId="0" borderId="18" xfId="0" applyBorder="1" applyAlignment="1" applyProtection="1">
      <alignment horizontal="center"/>
      <protection locked="0"/>
    </xf>
    <xf numFmtId="0" fontId="0" fillId="0" borderId="46" xfId="0" applyBorder="1" applyAlignment="1" applyProtection="1">
      <alignment horizontal="center"/>
      <protection locked="0"/>
    </xf>
    <xf numFmtId="0" fontId="0" fillId="0" borderId="47" xfId="0" applyBorder="1" applyAlignment="1" applyProtection="1">
      <alignment horizontal="center"/>
      <protection locked="0"/>
    </xf>
    <xf numFmtId="0" fontId="0" fillId="0" borderId="0" xfId="0" applyAlignment="1" applyProtection="1">
      <alignment horizontal="center"/>
      <protection locked="0"/>
    </xf>
    <xf numFmtId="0" fontId="0" fillId="0" borderId="48" xfId="0" applyBorder="1" applyAlignment="1" applyProtection="1">
      <alignment horizontal="center"/>
      <protection locked="0"/>
    </xf>
    <xf numFmtId="0" fontId="0" fillId="0" borderId="49" xfId="0" applyBorder="1" applyAlignment="1" applyProtection="1">
      <alignment horizontal="center"/>
      <protection locked="0"/>
    </xf>
    <xf numFmtId="0" fontId="0" fillId="0" borderId="1" xfId="0" applyBorder="1" applyAlignment="1" applyProtection="1">
      <alignment horizontal="center"/>
      <protection locked="0"/>
    </xf>
    <xf numFmtId="0" fontId="0" fillId="0" borderId="19" xfId="0" applyBorder="1" applyAlignment="1" applyProtection="1">
      <alignment horizontal="center"/>
      <protection locked="0"/>
    </xf>
    <xf numFmtId="0" fontId="0" fillId="0" borderId="9" xfId="0" applyBorder="1" applyAlignment="1">
      <alignment horizontal="left" vertical="center" wrapText="1"/>
    </xf>
    <xf numFmtId="0" fontId="0" fillId="0" borderId="3" xfId="0" applyBorder="1" applyAlignment="1">
      <alignment horizontal="left" vertical="center" wrapText="1"/>
    </xf>
    <xf numFmtId="0" fontId="8" fillId="0" borderId="26" xfId="0" applyFont="1" applyBorder="1" applyAlignment="1">
      <alignment horizontal="left" vertical="top" wrapText="1"/>
    </xf>
    <xf numFmtId="0" fontId="8" fillId="0" borderId="27" xfId="0" applyFont="1" applyBorder="1" applyAlignment="1">
      <alignment horizontal="left" vertical="top" wrapText="1"/>
    </xf>
    <xf numFmtId="0" fontId="10" fillId="0" borderId="22" xfId="0" applyFont="1" applyBorder="1" applyAlignment="1">
      <alignment horizontal="center" vertical="top" wrapText="1"/>
    </xf>
    <xf numFmtId="0" fontId="10" fillId="0" borderId="50" xfId="0" applyFont="1" applyBorder="1" applyAlignment="1">
      <alignment horizontal="center" vertical="top" wrapText="1"/>
    </xf>
    <xf numFmtId="165" fontId="8" fillId="0" borderId="51" xfId="1" applyNumberFormat="1" applyFont="1" applyBorder="1" applyAlignment="1" applyProtection="1">
      <alignment horizontal="center" vertical="top" wrapText="1"/>
      <protection locked="0"/>
    </xf>
    <xf numFmtId="165" fontId="8" fillId="0" borderId="50" xfId="1" applyNumberFormat="1" applyFont="1" applyBorder="1" applyAlignment="1" applyProtection="1">
      <alignment horizontal="center" vertical="top" wrapText="1"/>
      <protection locked="0"/>
    </xf>
  </cellXfs>
  <cellStyles count="2">
    <cellStyle name="Currency" xfId="1" builtinId="4"/>
    <cellStyle name="Normal" xfId="0" builtinId="0"/>
  </cellStyles>
  <dxfs count="9">
    <dxf>
      <font>
        <b/>
        <i val="0"/>
        <color rgb="FF0000CC"/>
      </font>
    </dxf>
    <dxf>
      <font>
        <b/>
        <i val="0"/>
        <color rgb="FFFF0000"/>
      </font>
    </dxf>
    <dxf>
      <font>
        <b/>
        <i val="0"/>
        <color rgb="FF0000CC"/>
      </font>
    </dxf>
    <dxf>
      <font>
        <b/>
        <i val="0"/>
        <color rgb="FFFF0000"/>
      </font>
    </dxf>
    <dxf>
      <font>
        <b/>
        <i val="0"/>
        <strike val="0"/>
      </font>
      <fill>
        <gradientFill degree="90">
          <stop position="0">
            <color theme="0"/>
          </stop>
          <stop position="1">
            <color rgb="FFB9CAE9"/>
          </stop>
        </gradientFill>
      </fill>
    </dxf>
    <dxf>
      <font>
        <b/>
        <i val="0"/>
        <strike val="0"/>
      </font>
      <fill>
        <gradientFill degree="90">
          <stop position="0">
            <color theme="0"/>
          </stop>
          <stop position="1">
            <color rgb="FFFF9B9B"/>
          </stop>
        </gradientFill>
      </fill>
    </dxf>
    <dxf>
      <font>
        <b/>
        <i val="0"/>
        <strike val="0"/>
        <color rgb="FF0000CC"/>
      </font>
      <fill>
        <gradientFill degree="90">
          <stop position="0">
            <color theme="0"/>
          </stop>
          <stop position="1">
            <color rgb="FFB9CAE9"/>
          </stop>
        </gradientFill>
      </fill>
    </dxf>
    <dxf>
      <font>
        <color rgb="FF0000CC"/>
      </font>
    </dxf>
    <dxf>
      <font>
        <b/>
        <i val="0"/>
        <strike val="0"/>
        <color rgb="FF0000CC"/>
      </font>
      <fill>
        <gradientFill degree="90">
          <stop position="0">
            <color theme="0"/>
          </stop>
          <stop position="1">
            <color rgb="FFB9CAE9"/>
          </stop>
        </gradientFill>
      </fill>
    </dxf>
  </dxfs>
  <tableStyles count="0" defaultTableStyle="TableStyleMedium2" defaultPivotStyle="PivotStyleLight16"/>
  <colors>
    <mruColors>
      <color rgb="FF0000CC"/>
      <color rgb="FFB9CAE9"/>
      <color rgb="FFFF9B9B"/>
      <color rgb="FFFF5050"/>
      <color rgb="FFFFE5E5"/>
      <color rgb="FFFFD5D5"/>
      <color rgb="FFFFC9C5"/>
      <color rgb="FF0099FF"/>
      <color rgb="FFFF7C80"/>
      <color rgb="FF00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ustomXml" Target="../customXml/item1.xml"/></Relationships>
</file>

<file path=xl/ctrlProps/ctrlProp1.xml><?xml version="1.0" encoding="utf-8"?>
<formControlPr xmlns="http://schemas.microsoft.com/office/spreadsheetml/2009/9/main" objectType="Drop" dropLines="7" dropStyle="combo" dx="22" fmlaLink="$A$34" fmlaRange="$F$28:$F$34" sel="1" val="0"/>
</file>

<file path=xl/drawings/_rels/drawing1.xml.rels><?xml version="1.0" encoding="UTF-8" standalone="yes"?>
<Relationships xmlns="http://schemas.openxmlformats.org/package/2006/relationships"><Relationship Id="rId8" Type="http://schemas.openxmlformats.org/officeDocument/2006/relationships/image" Target="../media/image8.svg"/><Relationship Id="rId13" Type="http://schemas.openxmlformats.org/officeDocument/2006/relationships/image" Target="../media/image13.png"/><Relationship Id="rId18" Type="http://schemas.openxmlformats.org/officeDocument/2006/relationships/image" Target="../media/image17.jpeg"/><Relationship Id="rId26" Type="http://schemas.openxmlformats.org/officeDocument/2006/relationships/image" Target="../media/image25.svg"/><Relationship Id="rId3" Type="http://schemas.openxmlformats.org/officeDocument/2006/relationships/image" Target="../media/image3.png"/><Relationship Id="rId21" Type="http://schemas.openxmlformats.org/officeDocument/2006/relationships/image" Target="../media/image20.png"/><Relationship Id="rId7" Type="http://schemas.openxmlformats.org/officeDocument/2006/relationships/image" Target="../media/image7.png"/><Relationship Id="rId12" Type="http://schemas.openxmlformats.org/officeDocument/2006/relationships/image" Target="../media/image12.svg"/><Relationship Id="rId17" Type="http://schemas.openxmlformats.org/officeDocument/2006/relationships/hyperlink" Target="#'Docs&amp;Certs'!A1"/><Relationship Id="rId25" Type="http://schemas.openxmlformats.org/officeDocument/2006/relationships/image" Target="../media/image24.png"/><Relationship Id="rId2" Type="http://schemas.openxmlformats.org/officeDocument/2006/relationships/image" Target="../media/image2.svg"/><Relationship Id="rId16" Type="http://schemas.openxmlformats.org/officeDocument/2006/relationships/image" Target="../media/image16.svg"/><Relationship Id="rId20" Type="http://schemas.openxmlformats.org/officeDocument/2006/relationships/image" Target="../media/image19.svg"/><Relationship Id="rId1" Type="http://schemas.openxmlformats.org/officeDocument/2006/relationships/image" Target="../media/image1.png"/><Relationship Id="rId6" Type="http://schemas.openxmlformats.org/officeDocument/2006/relationships/image" Target="../media/image6.svg"/><Relationship Id="rId11" Type="http://schemas.openxmlformats.org/officeDocument/2006/relationships/image" Target="../media/image11.png"/><Relationship Id="rId24" Type="http://schemas.openxmlformats.org/officeDocument/2006/relationships/image" Target="../media/image23.svg"/><Relationship Id="rId5" Type="http://schemas.openxmlformats.org/officeDocument/2006/relationships/image" Target="../media/image5.png"/><Relationship Id="rId15" Type="http://schemas.openxmlformats.org/officeDocument/2006/relationships/image" Target="../media/image15.png"/><Relationship Id="rId23" Type="http://schemas.openxmlformats.org/officeDocument/2006/relationships/image" Target="../media/image22.png"/><Relationship Id="rId10" Type="http://schemas.openxmlformats.org/officeDocument/2006/relationships/image" Target="../media/image10.svg"/><Relationship Id="rId19" Type="http://schemas.openxmlformats.org/officeDocument/2006/relationships/image" Target="../media/image18.png"/><Relationship Id="rId4" Type="http://schemas.openxmlformats.org/officeDocument/2006/relationships/image" Target="../media/image4.svg"/><Relationship Id="rId9" Type="http://schemas.openxmlformats.org/officeDocument/2006/relationships/image" Target="../media/image9.png"/><Relationship Id="rId14" Type="http://schemas.openxmlformats.org/officeDocument/2006/relationships/image" Target="../media/image14.svg"/><Relationship Id="rId22" Type="http://schemas.openxmlformats.org/officeDocument/2006/relationships/image" Target="../media/image21.svg"/></Relationships>
</file>

<file path=xl/drawings/_rels/drawing2.xml.rels><?xml version="1.0" encoding="UTF-8" standalone="yes"?>
<Relationships xmlns="http://schemas.openxmlformats.org/package/2006/relationships"><Relationship Id="rId8" Type="http://schemas.openxmlformats.org/officeDocument/2006/relationships/image" Target="../media/image21.svg"/><Relationship Id="rId3" Type="http://schemas.openxmlformats.org/officeDocument/2006/relationships/image" Target="../media/image28.png"/><Relationship Id="rId7" Type="http://schemas.openxmlformats.org/officeDocument/2006/relationships/image" Target="../media/image20.png"/><Relationship Id="rId2" Type="http://schemas.openxmlformats.org/officeDocument/2006/relationships/image" Target="../media/image27.svg"/><Relationship Id="rId1" Type="http://schemas.openxmlformats.org/officeDocument/2006/relationships/image" Target="../media/image26.png"/><Relationship Id="rId6" Type="http://schemas.openxmlformats.org/officeDocument/2006/relationships/image" Target="../media/image30.jpeg"/><Relationship Id="rId5" Type="http://schemas.openxmlformats.org/officeDocument/2006/relationships/hyperlink" Target="#Exp!A1"/><Relationship Id="rId4" Type="http://schemas.openxmlformats.org/officeDocument/2006/relationships/image" Target="../media/image29.svg"/></Relationships>
</file>

<file path=xl/drawings/_rels/drawing3.xml.rels><?xml version="1.0" encoding="UTF-8" standalone="yes"?>
<Relationships xmlns="http://schemas.openxmlformats.org/package/2006/relationships"><Relationship Id="rId2" Type="http://schemas.openxmlformats.org/officeDocument/2006/relationships/image" Target="../media/image31.jpeg"/><Relationship Id="rId1" Type="http://schemas.openxmlformats.org/officeDocument/2006/relationships/hyperlink" Target="#STM!A1"/></Relationships>
</file>

<file path=xl/drawings/_rels/drawing4.xml.rels><?xml version="1.0" encoding="UTF-8" standalone="yes"?>
<Relationships xmlns="http://schemas.openxmlformats.org/package/2006/relationships"><Relationship Id="rId2" Type="http://schemas.openxmlformats.org/officeDocument/2006/relationships/hyperlink" Target="#'P-Details'!A1"/><Relationship Id="rId1" Type="http://schemas.openxmlformats.org/officeDocument/2006/relationships/image" Target="../media/image32.jpeg"/></Relationships>
</file>

<file path=xl/drawings/drawing1.xml><?xml version="1.0" encoding="utf-8"?>
<xdr:wsDr xmlns:xdr="http://schemas.openxmlformats.org/drawingml/2006/spreadsheetDrawing" xmlns:a="http://schemas.openxmlformats.org/drawingml/2006/main">
  <xdr:twoCellAnchor editAs="oneCell">
    <xdr:from>
      <xdr:col>0</xdr:col>
      <xdr:colOff>76201</xdr:colOff>
      <xdr:row>5</xdr:row>
      <xdr:rowOff>28576</xdr:rowOff>
    </xdr:from>
    <xdr:to>
      <xdr:col>0</xdr:col>
      <xdr:colOff>247651</xdr:colOff>
      <xdr:row>5</xdr:row>
      <xdr:rowOff>200167</xdr:rowOff>
    </xdr:to>
    <xdr:pic>
      <xdr:nvPicPr>
        <xdr:cNvPr id="7" name="Graphic 6" descr="Office worker">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76201" y="933451"/>
          <a:ext cx="171450" cy="171591"/>
        </a:xfrm>
        <a:prstGeom prst="rect">
          <a:avLst/>
        </a:prstGeom>
      </xdr:spPr>
    </xdr:pic>
    <xdr:clientData/>
  </xdr:twoCellAnchor>
  <xdr:twoCellAnchor editAs="oneCell">
    <xdr:from>
      <xdr:col>0</xdr:col>
      <xdr:colOff>75669</xdr:colOff>
      <xdr:row>26</xdr:row>
      <xdr:rowOff>19715</xdr:rowOff>
    </xdr:from>
    <xdr:to>
      <xdr:col>0</xdr:col>
      <xdr:colOff>244104</xdr:colOff>
      <xdr:row>26</xdr:row>
      <xdr:rowOff>180981</xdr:rowOff>
    </xdr:to>
    <xdr:pic>
      <xdr:nvPicPr>
        <xdr:cNvPr id="9" name="Graphic 8" descr="Receiver">
          <a:extLst>
            <a:ext uri="{FF2B5EF4-FFF2-40B4-BE49-F238E27FC236}">
              <a16:creationId xmlns:a16="http://schemas.microsoft.com/office/drawing/2014/main" id="{00000000-0008-0000-0000-000009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rot="5400000">
          <a:off x="79254" y="5035805"/>
          <a:ext cx="161266" cy="168435"/>
        </a:xfrm>
        <a:prstGeom prst="rect">
          <a:avLst/>
        </a:prstGeom>
      </xdr:spPr>
    </xdr:pic>
    <xdr:clientData/>
  </xdr:twoCellAnchor>
  <xdr:twoCellAnchor editAs="oneCell">
    <xdr:from>
      <xdr:col>0</xdr:col>
      <xdr:colOff>47625</xdr:colOff>
      <xdr:row>41</xdr:row>
      <xdr:rowOff>1906</xdr:rowOff>
    </xdr:from>
    <xdr:to>
      <xdr:col>0</xdr:col>
      <xdr:colOff>209550</xdr:colOff>
      <xdr:row>41</xdr:row>
      <xdr:rowOff>174618</xdr:rowOff>
    </xdr:to>
    <xdr:pic>
      <xdr:nvPicPr>
        <xdr:cNvPr id="11" name="Graphic 10" descr="Telephone">
          <a:extLst>
            <a:ext uri="{FF2B5EF4-FFF2-40B4-BE49-F238E27FC236}">
              <a16:creationId xmlns:a16="http://schemas.microsoft.com/office/drawing/2014/main" id="{00000000-0008-0000-0000-00000B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47625" y="5478781"/>
          <a:ext cx="161925" cy="168902"/>
        </a:xfrm>
        <a:prstGeom prst="rect">
          <a:avLst/>
        </a:prstGeom>
      </xdr:spPr>
    </xdr:pic>
    <xdr:clientData/>
  </xdr:twoCellAnchor>
  <xdr:twoCellAnchor editAs="oneCell">
    <xdr:from>
      <xdr:col>0</xdr:col>
      <xdr:colOff>28576</xdr:colOff>
      <xdr:row>32</xdr:row>
      <xdr:rowOff>7620</xdr:rowOff>
    </xdr:from>
    <xdr:to>
      <xdr:col>0</xdr:col>
      <xdr:colOff>242938</xdr:colOff>
      <xdr:row>33</xdr:row>
      <xdr:rowOff>19050</xdr:rowOff>
    </xdr:to>
    <xdr:pic>
      <xdr:nvPicPr>
        <xdr:cNvPr id="13" name="Graphic 12" descr="Diploma roll">
          <a:extLst>
            <a:ext uri="{FF2B5EF4-FFF2-40B4-BE49-F238E27FC236}">
              <a16:creationId xmlns:a16="http://schemas.microsoft.com/office/drawing/2014/main" id="{00000000-0008-0000-0000-00000D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 uri="{96DAC541-7B7A-43D3-8B79-37D633B846F1}">
              <asvg:svgBlip xmlns:asvg="http://schemas.microsoft.com/office/drawing/2016/SVG/main" r:embed="rId8"/>
            </a:ext>
          </a:extLst>
        </a:blip>
        <a:stretch>
          <a:fillRect/>
        </a:stretch>
      </xdr:blipFill>
      <xdr:spPr>
        <a:xfrm>
          <a:off x="28576" y="6208395"/>
          <a:ext cx="214362" cy="211455"/>
        </a:xfrm>
        <a:prstGeom prst="rect">
          <a:avLst/>
        </a:prstGeom>
      </xdr:spPr>
    </xdr:pic>
    <xdr:clientData/>
  </xdr:twoCellAnchor>
  <xdr:twoCellAnchor editAs="oneCell">
    <xdr:from>
      <xdr:col>0</xdr:col>
      <xdr:colOff>64771</xdr:colOff>
      <xdr:row>55</xdr:row>
      <xdr:rowOff>19050</xdr:rowOff>
    </xdr:from>
    <xdr:to>
      <xdr:col>0</xdr:col>
      <xdr:colOff>190501</xdr:colOff>
      <xdr:row>55</xdr:row>
      <xdr:rowOff>143563</xdr:rowOff>
    </xdr:to>
    <xdr:pic>
      <xdr:nvPicPr>
        <xdr:cNvPr id="15" name="Graphic 14" descr="Family with boy">
          <a:extLst>
            <a:ext uri="{FF2B5EF4-FFF2-40B4-BE49-F238E27FC236}">
              <a16:creationId xmlns:a16="http://schemas.microsoft.com/office/drawing/2014/main" id="{00000000-0008-0000-0000-00000F000000}"/>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 uri="{96DAC541-7B7A-43D3-8B79-37D633B846F1}">
              <asvg:svgBlip xmlns:asvg="http://schemas.microsoft.com/office/drawing/2016/SVG/main" r:embed="rId10"/>
            </a:ext>
          </a:extLst>
        </a:blip>
        <a:stretch>
          <a:fillRect/>
        </a:stretch>
      </xdr:blipFill>
      <xdr:spPr>
        <a:xfrm>
          <a:off x="64771" y="6581775"/>
          <a:ext cx="125730" cy="124513"/>
        </a:xfrm>
        <a:prstGeom prst="rect">
          <a:avLst/>
        </a:prstGeom>
      </xdr:spPr>
    </xdr:pic>
    <xdr:clientData/>
  </xdr:twoCellAnchor>
  <xdr:twoCellAnchor editAs="oneCell">
    <xdr:from>
      <xdr:col>0</xdr:col>
      <xdr:colOff>43816</xdr:colOff>
      <xdr:row>37</xdr:row>
      <xdr:rowOff>0</xdr:rowOff>
    </xdr:from>
    <xdr:to>
      <xdr:col>0</xdr:col>
      <xdr:colOff>238126</xdr:colOff>
      <xdr:row>37</xdr:row>
      <xdr:rowOff>163604</xdr:rowOff>
    </xdr:to>
    <xdr:pic>
      <xdr:nvPicPr>
        <xdr:cNvPr id="17" name="Graphic 16" descr="Airplane">
          <a:extLst>
            <a:ext uri="{FF2B5EF4-FFF2-40B4-BE49-F238E27FC236}">
              <a16:creationId xmlns:a16="http://schemas.microsoft.com/office/drawing/2014/main" id="{00000000-0008-0000-0000-000011000000}"/>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 uri="{96DAC541-7B7A-43D3-8B79-37D633B846F1}">
              <asvg:svgBlip xmlns:asvg="http://schemas.microsoft.com/office/drawing/2016/SVG/main" r:embed="rId12"/>
            </a:ext>
          </a:extLst>
        </a:blip>
        <a:stretch>
          <a:fillRect/>
        </a:stretch>
      </xdr:blipFill>
      <xdr:spPr>
        <a:xfrm>
          <a:off x="43816" y="6877966"/>
          <a:ext cx="194310" cy="163604"/>
        </a:xfrm>
        <a:prstGeom prst="rect">
          <a:avLst/>
        </a:prstGeom>
      </xdr:spPr>
    </xdr:pic>
    <xdr:clientData/>
  </xdr:twoCellAnchor>
  <xdr:twoCellAnchor editAs="oneCell">
    <xdr:from>
      <xdr:col>3</xdr:col>
      <xdr:colOff>661034</xdr:colOff>
      <xdr:row>12</xdr:row>
      <xdr:rowOff>19049</xdr:rowOff>
    </xdr:from>
    <xdr:to>
      <xdr:col>4</xdr:col>
      <xdr:colOff>61627</xdr:colOff>
      <xdr:row>12</xdr:row>
      <xdr:rowOff>179070</xdr:rowOff>
    </xdr:to>
    <xdr:pic>
      <xdr:nvPicPr>
        <xdr:cNvPr id="19" name="Graphic 18" descr="Speech">
          <a:extLst>
            <a:ext uri="{FF2B5EF4-FFF2-40B4-BE49-F238E27FC236}">
              <a16:creationId xmlns:a16="http://schemas.microsoft.com/office/drawing/2014/main" id="{00000000-0008-0000-0000-00001300000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 uri="{96DAC541-7B7A-43D3-8B79-37D633B846F1}">
              <asvg:svgBlip xmlns:asvg="http://schemas.microsoft.com/office/drawing/2016/SVG/main" r:embed="rId14"/>
            </a:ext>
          </a:extLst>
        </a:blip>
        <a:stretch>
          <a:fillRect/>
        </a:stretch>
      </xdr:blipFill>
      <xdr:spPr>
        <a:xfrm>
          <a:off x="5204459" y="2228849"/>
          <a:ext cx="238793" cy="160021"/>
        </a:xfrm>
        <a:prstGeom prst="rect">
          <a:avLst/>
        </a:prstGeom>
      </xdr:spPr>
    </xdr:pic>
    <xdr:clientData/>
  </xdr:twoCellAnchor>
  <xdr:twoCellAnchor editAs="oneCell">
    <xdr:from>
      <xdr:col>0</xdr:col>
      <xdr:colOff>81915</xdr:colOff>
      <xdr:row>17</xdr:row>
      <xdr:rowOff>161924</xdr:rowOff>
    </xdr:from>
    <xdr:to>
      <xdr:col>0</xdr:col>
      <xdr:colOff>310980</xdr:colOff>
      <xdr:row>18</xdr:row>
      <xdr:rowOff>177165</xdr:rowOff>
    </xdr:to>
    <xdr:pic>
      <xdr:nvPicPr>
        <xdr:cNvPr id="21" name="Graphic 20" descr="Cake">
          <a:extLst>
            <a:ext uri="{FF2B5EF4-FFF2-40B4-BE49-F238E27FC236}">
              <a16:creationId xmlns:a16="http://schemas.microsoft.com/office/drawing/2014/main" id="{00000000-0008-0000-0000-000015000000}"/>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 uri="{96DAC541-7B7A-43D3-8B79-37D633B846F1}">
              <asvg:svgBlip xmlns:asvg="http://schemas.microsoft.com/office/drawing/2016/SVG/main" r:embed="rId16"/>
            </a:ext>
          </a:extLst>
        </a:blip>
        <a:stretch>
          <a:fillRect/>
        </a:stretch>
      </xdr:blipFill>
      <xdr:spPr>
        <a:xfrm>
          <a:off x="81915" y="3419474"/>
          <a:ext cx="229065" cy="196215"/>
        </a:xfrm>
        <a:prstGeom prst="rect">
          <a:avLst/>
        </a:prstGeom>
      </xdr:spPr>
    </xdr:pic>
    <xdr:clientData/>
  </xdr:twoCellAnchor>
  <xdr:twoCellAnchor>
    <xdr:from>
      <xdr:col>0</xdr:col>
      <xdr:colOff>1419225</xdr:colOff>
      <xdr:row>66</xdr:row>
      <xdr:rowOff>104775</xdr:rowOff>
    </xdr:from>
    <xdr:to>
      <xdr:col>3</xdr:col>
      <xdr:colOff>264794</xdr:colOff>
      <xdr:row>67</xdr:row>
      <xdr:rowOff>93345</xdr:rowOff>
    </xdr:to>
    <xdr:sp macro="" textlink="">
      <xdr:nvSpPr>
        <xdr:cNvPr id="2" name="Rectangle: Rounded Corners 1">
          <a:hlinkClick xmlns:r="http://schemas.openxmlformats.org/officeDocument/2006/relationships" r:id="rId17"/>
          <a:extLst>
            <a:ext uri="{FF2B5EF4-FFF2-40B4-BE49-F238E27FC236}">
              <a16:creationId xmlns:a16="http://schemas.microsoft.com/office/drawing/2014/main" id="{00000000-0008-0000-0000-000002000000}"/>
            </a:ext>
          </a:extLst>
        </xdr:cNvPr>
        <xdr:cNvSpPr/>
      </xdr:nvSpPr>
      <xdr:spPr>
        <a:xfrm>
          <a:off x="1419225" y="12734925"/>
          <a:ext cx="3388994" cy="179070"/>
        </a:xfrm>
        <a:prstGeom prst="roundRect">
          <a:avLst/>
        </a:prstGeom>
        <a:solidFill>
          <a:schemeClr val="bg1">
            <a:lumMod val="65000"/>
          </a:schemeClr>
        </a:solidFill>
      </xdr:spPr>
      <xdr:style>
        <a:lnRef idx="0">
          <a:schemeClr val="dk1"/>
        </a:lnRef>
        <a:fillRef idx="3">
          <a:schemeClr val="dk1"/>
        </a:fillRef>
        <a:effectRef idx="3">
          <a:schemeClr val="dk1"/>
        </a:effectRef>
        <a:fontRef idx="minor">
          <a:schemeClr val="lt1"/>
        </a:fontRef>
      </xdr:style>
      <xdr:txBody>
        <a:bodyPr vertOverflow="clip" horzOverflow="clip" rtlCol="0" anchor="ctr"/>
        <a:lstStyle/>
        <a:p>
          <a:pPr algn="ctr"/>
          <a:r>
            <a:rPr lang="es-HN" sz="1100" b="1">
              <a:solidFill>
                <a:sysClr val="windowText" lastClr="000000"/>
              </a:solidFill>
            </a:rPr>
            <a:t>Click here</a:t>
          </a:r>
          <a:r>
            <a:rPr lang="es-HN" sz="1100" b="1" baseline="0">
              <a:solidFill>
                <a:sysClr val="windowText" lastClr="000000"/>
              </a:solidFill>
            </a:rPr>
            <a:t> to move page#2 Documents &amp; Certificates</a:t>
          </a:r>
          <a:endParaRPr lang="es-HN" sz="1100" b="1">
            <a:solidFill>
              <a:sysClr val="windowText" lastClr="000000"/>
            </a:solidFill>
          </a:endParaRPr>
        </a:p>
      </xdr:txBody>
    </xdr:sp>
    <xdr:clientData/>
  </xdr:twoCellAnchor>
  <xdr:twoCellAnchor editAs="oneCell">
    <xdr:from>
      <xdr:col>0</xdr:col>
      <xdr:colOff>47626</xdr:colOff>
      <xdr:row>0</xdr:row>
      <xdr:rowOff>28575</xdr:rowOff>
    </xdr:from>
    <xdr:to>
      <xdr:col>0</xdr:col>
      <xdr:colOff>2143125</xdr:colOff>
      <xdr:row>2</xdr:row>
      <xdr:rowOff>190500</xdr:rowOff>
    </xdr:to>
    <xdr:pic>
      <xdr:nvPicPr>
        <xdr:cNvPr id="6" name="Picture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8" cstate="print">
          <a:extLst>
            <a:ext uri="{28A0092B-C50C-407E-A947-70E740481C1C}">
              <a14:useLocalDpi xmlns:a14="http://schemas.microsoft.com/office/drawing/2010/main" val="0"/>
            </a:ext>
          </a:extLst>
        </a:blip>
        <a:stretch>
          <a:fillRect/>
        </a:stretch>
      </xdr:blipFill>
      <xdr:spPr>
        <a:xfrm>
          <a:off x="47626" y="28575"/>
          <a:ext cx="2085974" cy="581025"/>
        </a:xfrm>
        <a:prstGeom prst="rect">
          <a:avLst/>
        </a:prstGeom>
      </xdr:spPr>
    </xdr:pic>
    <xdr:clientData/>
  </xdr:twoCellAnchor>
  <xdr:twoCellAnchor editAs="oneCell">
    <xdr:from>
      <xdr:col>3</xdr:col>
      <xdr:colOff>438151</xdr:colOff>
      <xdr:row>17</xdr:row>
      <xdr:rowOff>146685</xdr:rowOff>
    </xdr:from>
    <xdr:to>
      <xdr:col>3</xdr:col>
      <xdr:colOff>701676</xdr:colOff>
      <xdr:row>19</xdr:row>
      <xdr:rowOff>24765</xdr:rowOff>
    </xdr:to>
    <xdr:pic>
      <xdr:nvPicPr>
        <xdr:cNvPr id="22" name="Graphic 21" descr="Scale">
          <a:extLst>
            <a:ext uri="{FF2B5EF4-FFF2-40B4-BE49-F238E27FC236}">
              <a16:creationId xmlns:a16="http://schemas.microsoft.com/office/drawing/2014/main" id="{00000000-0008-0000-0000-000016000000}"/>
            </a:ext>
          </a:extLst>
        </xdr:cNvPr>
        <xdr:cNvPicPr>
          <a:picLocks noChangeAspect="1"/>
        </xdr:cNvPicPr>
      </xdr:nvPicPr>
      <xdr:blipFill>
        <a:blip xmlns:r="http://schemas.openxmlformats.org/officeDocument/2006/relationships" r:embed="rId19" cstate="print">
          <a:extLst>
            <a:ext uri="{28A0092B-C50C-407E-A947-70E740481C1C}">
              <a14:useLocalDpi xmlns:a14="http://schemas.microsoft.com/office/drawing/2010/main" val="0"/>
            </a:ext>
            <a:ext uri="{96DAC541-7B7A-43D3-8B79-37D633B846F1}">
              <asvg:svgBlip xmlns:asvg="http://schemas.microsoft.com/office/drawing/2016/SVG/main" r:embed="rId20"/>
            </a:ext>
          </a:extLst>
        </a:blip>
        <a:stretch>
          <a:fillRect/>
        </a:stretch>
      </xdr:blipFill>
      <xdr:spPr>
        <a:xfrm>
          <a:off x="5067301" y="3270885"/>
          <a:ext cx="263525" cy="259080"/>
        </a:xfrm>
        <a:prstGeom prst="rect">
          <a:avLst/>
        </a:prstGeom>
      </xdr:spPr>
    </xdr:pic>
    <xdr:clientData/>
  </xdr:twoCellAnchor>
  <xdr:twoCellAnchor editAs="oneCell">
    <xdr:from>
      <xdr:col>0</xdr:col>
      <xdr:colOff>57150</xdr:colOff>
      <xdr:row>47</xdr:row>
      <xdr:rowOff>28575</xdr:rowOff>
    </xdr:from>
    <xdr:to>
      <xdr:col>0</xdr:col>
      <xdr:colOff>200025</xdr:colOff>
      <xdr:row>47</xdr:row>
      <xdr:rowOff>169252</xdr:rowOff>
    </xdr:to>
    <xdr:pic>
      <xdr:nvPicPr>
        <xdr:cNvPr id="16" name="Graphic 7" descr="Diploma">
          <a:extLst>
            <a:ext uri="{FF2B5EF4-FFF2-40B4-BE49-F238E27FC236}">
              <a16:creationId xmlns:a16="http://schemas.microsoft.com/office/drawing/2014/main" id="{00000000-0008-0000-0000-000010000000}"/>
            </a:ext>
          </a:extLst>
        </xdr:cNvPr>
        <xdr:cNvPicPr>
          <a:picLocks noChangeAspect="1"/>
        </xdr:cNvPicPr>
      </xdr:nvPicPr>
      <xdr:blipFill>
        <a:blip xmlns:r="http://schemas.openxmlformats.org/officeDocument/2006/relationships" r:embed="rId21" cstate="print">
          <a:extLst>
            <a:ext uri="{28A0092B-C50C-407E-A947-70E740481C1C}">
              <a14:useLocalDpi xmlns:a14="http://schemas.microsoft.com/office/drawing/2010/main" val="0"/>
            </a:ext>
            <a:ext uri="{96DAC541-7B7A-43D3-8B79-37D633B846F1}">
              <asvg:svgBlip xmlns:asvg="http://schemas.microsoft.com/office/drawing/2016/SVG/main" r:embed="rId22"/>
            </a:ext>
          </a:extLst>
        </a:blip>
        <a:stretch>
          <a:fillRect/>
        </a:stretch>
      </xdr:blipFill>
      <xdr:spPr>
        <a:xfrm>
          <a:off x="57150" y="6400800"/>
          <a:ext cx="142875" cy="140677"/>
        </a:xfrm>
        <a:prstGeom prst="rect">
          <a:avLst/>
        </a:prstGeom>
      </xdr:spPr>
    </xdr:pic>
    <xdr:clientData/>
  </xdr:twoCellAnchor>
  <xdr:twoCellAnchor editAs="oneCell">
    <xdr:from>
      <xdr:col>0</xdr:col>
      <xdr:colOff>47626</xdr:colOff>
      <xdr:row>60</xdr:row>
      <xdr:rowOff>28576</xdr:rowOff>
    </xdr:from>
    <xdr:to>
      <xdr:col>0</xdr:col>
      <xdr:colOff>219075</xdr:colOff>
      <xdr:row>61</xdr:row>
      <xdr:rowOff>10910</xdr:rowOff>
    </xdr:to>
    <xdr:pic>
      <xdr:nvPicPr>
        <xdr:cNvPr id="18" name="Graphic 17" descr="Man with baby">
          <a:extLst>
            <a:ext uri="{FF2B5EF4-FFF2-40B4-BE49-F238E27FC236}">
              <a16:creationId xmlns:a16="http://schemas.microsoft.com/office/drawing/2014/main" id="{00000000-0008-0000-0000-000012000000}"/>
            </a:ext>
          </a:extLst>
        </xdr:cNvPr>
        <xdr:cNvPicPr>
          <a:picLocks noChangeAspect="1"/>
        </xdr:cNvPicPr>
      </xdr:nvPicPr>
      <xdr:blipFill>
        <a:blip xmlns:r="http://schemas.openxmlformats.org/officeDocument/2006/relationships" r:embed="rId23" cstate="print">
          <a:extLst>
            <a:ext uri="{28A0092B-C50C-407E-A947-70E740481C1C}">
              <a14:useLocalDpi xmlns:a14="http://schemas.microsoft.com/office/drawing/2010/main" val="0"/>
            </a:ext>
            <a:ext uri="{96DAC541-7B7A-43D3-8B79-37D633B846F1}">
              <asvg:svgBlip xmlns:asvg="http://schemas.microsoft.com/office/drawing/2016/SVG/main" r:embed="rId24"/>
            </a:ext>
          </a:extLst>
        </a:blip>
        <a:stretch>
          <a:fillRect/>
        </a:stretch>
      </xdr:blipFill>
      <xdr:spPr>
        <a:xfrm>
          <a:off x="47626" y="8572501"/>
          <a:ext cx="171449" cy="172834"/>
        </a:xfrm>
        <a:prstGeom prst="rect">
          <a:avLst/>
        </a:prstGeom>
      </xdr:spPr>
    </xdr:pic>
    <xdr:clientData/>
  </xdr:twoCellAnchor>
  <xdr:twoCellAnchor editAs="oneCell">
    <xdr:from>
      <xdr:col>3</xdr:col>
      <xdr:colOff>674865</xdr:colOff>
      <xdr:row>18</xdr:row>
      <xdr:rowOff>24003</xdr:rowOff>
    </xdr:from>
    <xdr:to>
      <xdr:col>4</xdr:col>
      <xdr:colOff>35490</xdr:colOff>
      <xdr:row>19</xdr:row>
      <xdr:rowOff>20955</xdr:rowOff>
    </xdr:to>
    <xdr:pic>
      <xdr:nvPicPr>
        <xdr:cNvPr id="20" name="Graphic 19" descr="Ruler">
          <a:extLst>
            <a:ext uri="{FF2B5EF4-FFF2-40B4-BE49-F238E27FC236}">
              <a16:creationId xmlns:a16="http://schemas.microsoft.com/office/drawing/2014/main" id="{00000000-0008-0000-0000-000014000000}"/>
            </a:ext>
          </a:extLst>
        </xdr:cNvPr>
        <xdr:cNvPicPr>
          <a:picLocks noChangeAspect="1"/>
        </xdr:cNvPicPr>
      </xdr:nvPicPr>
      <xdr:blipFill>
        <a:blip xmlns:r="http://schemas.openxmlformats.org/officeDocument/2006/relationships" r:embed="rId25" cstate="print">
          <a:extLst>
            <a:ext uri="{28A0092B-C50C-407E-A947-70E740481C1C}">
              <a14:useLocalDpi xmlns:a14="http://schemas.microsoft.com/office/drawing/2010/main" val="0"/>
            </a:ext>
            <a:ext uri="{96DAC541-7B7A-43D3-8B79-37D633B846F1}">
              <asvg:svgBlip xmlns:asvg="http://schemas.microsoft.com/office/drawing/2016/SVG/main" r:embed="rId26"/>
            </a:ext>
          </a:extLst>
        </a:blip>
        <a:stretch>
          <a:fillRect/>
        </a:stretch>
      </xdr:blipFill>
      <xdr:spPr>
        <a:xfrm>
          <a:off x="5218290" y="3338703"/>
          <a:ext cx="198825" cy="19697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32976</xdr:colOff>
      <xdr:row>3</xdr:row>
      <xdr:rowOff>25748</xdr:rowOff>
    </xdr:from>
    <xdr:to>
      <xdr:col>0</xdr:col>
      <xdr:colOff>216776</xdr:colOff>
      <xdr:row>4</xdr:row>
      <xdr:rowOff>9977</xdr:rowOff>
    </xdr:to>
    <xdr:pic>
      <xdr:nvPicPr>
        <xdr:cNvPr id="3" name="Graphic 2" descr="Pilot">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32976" y="669507"/>
          <a:ext cx="183800" cy="181298"/>
        </a:xfrm>
        <a:prstGeom prst="rect">
          <a:avLst/>
        </a:prstGeom>
      </xdr:spPr>
    </xdr:pic>
    <xdr:clientData/>
  </xdr:twoCellAnchor>
  <xdr:twoCellAnchor editAs="oneCell">
    <xdr:from>
      <xdr:col>0</xdr:col>
      <xdr:colOff>47130</xdr:colOff>
      <xdr:row>21</xdr:row>
      <xdr:rowOff>9525</xdr:rowOff>
    </xdr:from>
    <xdr:to>
      <xdr:col>0</xdr:col>
      <xdr:colOff>245745</xdr:colOff>
      <xdr:row>21</xdr:row>
      <xdr:rowOff>192084</xdr:rowOff>
    </xdr:to>
    <xdr:pic>
      <xdr:nvPicPr>
        <xdr:cNvPr id="5" name="Graphic 4" descr="Laptop">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47130" y="3267075"/>
          <a:ext cx="198615" cy="182559"/>
        </a:xfrm>
        <a:prstGeom prst="rect">
          <a:avLst/>
        </a:prstGeom>
      </xdr:spPr>
    </xdr:pic>
    <xdr:clientData/>
  </xdr:twoCellAnchor>
  <xdr:twoCellAnchor>
    <xdr:from>
      <xdr:col>1</xdr:col>
      <xdr:colOff>837468</xdr:colOff>
      <xdr:row>79</xdr:row>
      <xdr:rowOff>47609</xdr:rowOff>
    </xdr:from>
    <xdr:to>
      <xdr:col>3</xdr:col>
      <xdr:colOff>970818</xdr:colOff>
      <xdr:row>80</xdr:row>
      <xdr:rowOff>76183</xdr:rowOff>
    </xdr:to>
    <xdr:sp macro="" textlink="">
      <xdr:nvSpPr>
        <xdr:cNvPr id="11" name="Rectangle: Rounded Corners 10">
          <a:hlinkClick xmlns:r="http://schemas.openxmlformats.org/officeDocument/2006/relationships" r:id="rId5"/>
          <a:extLst>
            <a:ext uri="{FF2B5EF4-FFF2-40B4-BE49-F238E27FC236}">
              <a16:creationId xmlns:a16="http://schemas.microsoft.com/office/drawing/2014/main" id="{00000000-0008-0000-0100-00000B000000}"/>
            </a:ext>
          </a:extLst>
        </xdr:cNvPr>
        <xdr:cNvSpPr/>
      </xdr:nvSpPr>
      <xdr:spPr>
        <a:xfrm>
          <a:off x="2790093" y="13906484"/>
          <a:ext cx="2903538" cy="219074"/>
        </a:xfrm>
        <a:prstGeom prst="roundRect">
          <a:avLst/>
        </a:prstGeom>
        <a:solidFill>
          <a:schemeClr val="bg1">
            <a:lumMod val="65000"/>
          </a:schemeClr>
        </a:solidFill>
      </xdr:spPr>
      <xdr:style>
        <a:lnRef idx="0">
          <a:schemeClr val="dk1"/>
        </a:lnRef>
        <a:fillRef idx="3">
          <a:schemeClr val="dk1"/>
        </a:fillRef>
        <a:effectRef idx="3">
          <a:schemeClr val="dk1"/>
        </a:effectRef>
        <a:fontRef idx="minor">
          <a:schemeClr val="lt1"/>
        </a:fontRef>
      </xdr:style>
      <xdr:txBody>
        <a:bodyPr vertOverflow="clip" horzOverflow="clip" rtlCol="0" anchor="ctr"/>
        <a:lstStyle/>
        <a:p>
          <a:pPr algn="ctr"/>
          <a:r>
            <a:rPr lang="es-HN" sz="1050" b="1">
              <a:solidFill>
                <a:sysClr val="windowText" lastClr="000000"/>
              </a:solidFill>
            </a:rPr>
            <a:t>Click here</a:t>
          </a:r>
          <a:r>
            <a:rPr lang="es-HN" sz="1050" b="1" baseline="0">
              <a:solidFill>
                <a:sysClr val="windowText" lastClr="000000"/>
              </a:solidFill>
            </a:rPr>
            <a:t> to move page #3 Expeirence</a:t>
          </a:r>
          <a:endParaRPr lang="es-HN" sz="1050" b="1">
            <a:solidFill>
              <a:sysClr val="windowText" lastClr="000000"/>
            </a:solidFill>
          </a:endParaRPr>
        </a:p>
      </xdr:txBody>
    </xdr:sp>
    <xdr:clientData/>
  </xdr:twoCellAnchor>
  <xdr:twoCellAnchor editAs="oneCell">
    <xdr:from>
      <xdr:col>0</xdr:col>
      <xdr:colOff>57151</xdr:colOff>
      <xdr:row>0</xdr:row>
      <xdr:rowOff>49432</xdr:rowOff>
    </xdr:from>
    <xdr:to>
      <xdr:col>0</xdr:col>
      <xdr:colOff>1562100</xdr:colOff>
      <xdr:row>2</xdr:row>
      <xdr:rowOff>1583</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7151" y="49432"/>
          <a:ext cx="1504949" cy="395744"/>
        </a:xfrm>
        <a:prstGeom prst="rect">
          <a:avLst/>
        </a:prstGeom>
      </xdr:spPr>
    </xdr:pic>
    <xdr:clientData/>
  </xdr:twoCellAnchor>
  <xdr:twoCellAnchor editAs="oneCell">
    <xdr:from>
      <xdr:col>0</xdr:col>
      <xdr:colOff>0</xdr:colOff>
      <xdr:row>25</xdr:row>
      <xdr:rowOff>13335</xdr:rowOff>
    </xdr:from>
    <xdr:to>
      <xdr:col>0</xdr:col>
      <xdr:colOff>196215</xdr:colOff>
      <xdr:row>25</xdr:row>
      <xdr:rowOff>197007</xdr:rowOff>
    </xdr:to>
    <xdr:pic>
      <xdr:nvPicPr>
        <xdr:cNvPr id="9" name="Graphic 7" descr="Diploma">
          <a:extLst>
            <a:ext uri="{FF2B5EF4-FFF2-40B4-BE49-F238E27FC236}">
              <a16:creationId xmlns:a16="http://schemas.microsoft.com/office/drawing/2014/main" id="{00000000-0008-0000-0100-000009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 uri="{96DAC541-7B7A-43D3-8B79-37D633B846F1}">
              <asvg:svgBlip xmlns:asvg="http://schemas.microsoft.com/office/drawing/2016/SVG/main" r:embed="rId8"/>
            </a:ext>
          </a:extLst>
        </a:blip>
        <a:stretch>
          <a:fillRect/>
        </a:stretch>
      </xdr:blipFill>
      <xdr:spPr>
        <a:xfrm>
          <a:off x="0" y="3651885"/>
          <a:ext cx="196215" cy="183672"/>
        </a:xfrm>
        <a:prstGeom prst="rect">
          <a:avLst/>
        </a:prstGeom>
      </xdr:spPr>
    </xdr:pic>
    <xdr:clientData/>
  </xdr:twoCellAnchor>
  <xdr:twoCellAnchor editAs="oneCell">
    <xdr:from>
      <xdr:col>0</xdr:col>
      <xdr:colOff>28575</xdr:colOff>
      <xdr:row>13</xdr:row>
      <xdr:rowOff>3810</xdr:rowOff>
    </xdr:from>
    <xdr:to>
      <xdr:col>0</xdr:col>
      <xdr:colOff>224790</xdr:colOff>
      <xdr:row>13</xdr:row>
      <xdr:rowOff>187482</xdr:rowOff>
    </xdr:to>
    <xdr:pic>
      <xdr:nvPicPr>
        <xdr:cNvPr id="2" name="Graphic 7" descr="Diploma">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 uri="{96DAC541-7B7A-43D3-8B79-37D633B846F1}">
              <asvg:svgBlip xmlns:asvg="http://schemas.microsoft.com/office/drawing/2016/SVG/main" r:embed="rId8"/>
            </a:ext>
          </a:extLst>
        </a:blip>
        <a:stretch>
          <a:fillRect/>
        </a:stretch>
      </xdr:blipFill>
      <xdr:spPr>
        <a:xfrm>
          <a:off x="28575" y="2061210"/>
          <a:ext cx="196215" cy="183672"/>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0</xdr:col>
          <xdr:colOff>0</xdr:colOff>
          <xdr:row>32</xdr:row>
          <xdr:rowOff>180975</xdr:rowOff>
        </xdr:from>
        <xdr:to>
          <xdr:col>1</xdr:col>
          <xdr:colOff>38100</xdr:colOff>
          <xdr:row>33</xdr:row>
          <xdr:rowOff>180975</xdr:rowOff>
        </xdr:to>
        <xdr:sp macro="" textlink="">
          <xdr:nvSpPr>
            <xdr:cNvPr id="2052" name="Drop Down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5</xdr:col>
      <xdr:colOff>1243336</xdr:colOff>
      <xdr:row>59</xdr:row>
      <xdr:rowOff>10943</xdr:rowOff>
    </xdr:from>
    <xdr:to>
      <xdr:col>8</xdr:col>
      <xdr:colOff>1386211</xdr:colOff>
      <xdr:row>60</xdr:row>
      <xdr:rowOff>58565</xdr:rowOff>
    </xdr:to>
    <xdr:sp macro="" textlink="">
      <xdr:nvSpPr>
        <xdr:cNvPr id="6" name="Rectangle: Rounded Corners 5">
          <a:hlinkClick xmlns:r="http://schemas.openxmlformats.org/officeDocument/2006/relationships" r:id="rId1"/>
          <a:extLst>
            <a:ext uri="{FF2B5EF4-FFF2-40B4-BE49-F238E27FC236}">
              <a16:creationId xmlns:a16="http://schemas.microsoft.com/office/drawing/2014/main" id="{00000000-0008-0000-0200-000006000000}"/>
            </a:ext>
          </a:extLst>
        </xdr:cNvPr>
        <xdr:cNvSpPr/>
      </xdr:nvSpPr>
      <xdr:spPr>
        <a:xfrm>
          <a:off x="8223800" y="12243764"/>
          <a:ext cx="3531054" cy="251730"/>
        </a:xfrm>
        <a:prstGeom prst="roundRect">
          <a:avLst/>
        </a:prstGeom>
        <a:solidFill>
          <a:schemeClr val="bg1">
            <a:lumMod val="65000"/>
          </a:schemeClr>
        </a:solidFill>
      </xdr:spPr>
      <xdr:style>
        <a:lnRef idx="0">
          <a:schemeClr val="dk1"/>
        </a:lnRef>
        <a:fillRef idx="3">
          <a:schemeClr val="dk1"/>
        </a:fillRef>
        <a:effectRef idx="3">
          <a:schemeClr val="dk1"/>
        </a:effectRef>
        <a:fontRef idx="minor">
          <a:schemeClr val="lt1"/>
        </a:fontRef>
      </xdr:style>
      <xdr:txBody>
        <a:bodyPr vertOverflow="clip" horzOverflow="clip" rtlCol="0" anchor="ctr"/>
        <a:lstStyle/>
        <a:p>
          <a:pPr algn="ctr"/>
          <a:r>
            <a:rPr lang="es-HN" sz="1100" b="1">
              <a:solidFill>
                <a:sysClr val="windowText" lastClr="000000"/>
              </a:solidFill>
            </a:rPr>
            <a:t>Click</a:t>
          </a:r>
          <a:r>
            <a:rPr lang="es-HN" sz="1100" b="1" baseline="0">
              <a:solidFill>
                <a:sysClr val="windowText" lastClr="000000"/>
              </a:solidFill>
            </a:rPr>
            <a:t> here to Move page#4  questionary</a:t>
          </a:r>
          <a:endParaRPr lang="es-HN" sz="1100" b="1">
            <a:solidFill>
              <a:sysClr val="windowText" lastClr="000000"/>
            </a:solidFill>
          </a:endParaRPr>
        </a:p>
      </xdr:txBody>
    </xdr:sp>
    <xdr:clientData/>
  </xdr:twoCellAnchor>
  <xdr:twoCellAnchor editAs="oneCell">
    <xdr:from>
      <xdr:col>0</xdr:col>
      <xdr:colOff>66676</xdr:colOff>
      <xdr:row>0</xdr:row>
      <xdr:rowOff>28576</xdr:rowOff>
    </xdr:from>
    <xdr:to>
      <xdr:col>1</xdr:col>
      <xdr:colOff>256466</xdr:colOff>
      <xdr:row>2</xdr:row>
      <xdr:rowOff>249794</xdr:rowOff>
    </xdr:to>
    <xdr:pic>
      <xdr:nvPicPr>
        <xdr:cNvPr id="3" name="Picture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6676" y="28576"/>
          <a:ext cx="2133600" cy="57364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57152</xdr:colOff>
      <xdr:row>0</xdr:row>
      <xdr:rowOff>38102</xdr:rowOff>
    </xdr:from>
    <xdr:to>
      <xdr:col>2</xdr:col>
      <xdr:colOff>561976</xdr:colOff>
      <xdr:row>2</xdr:row>
      <xdr:rowOff>190500</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152" y="38102"/>
          <a:ext cx="1819274" cy="523873"/>
        </a:xfrm>
        <a:prstGeom prst="rect">
          <a:avLst/>
        </a:prstGeom>
      </xdr:spPr>
    </xdr:pic>
    <xdr:clientData/>
  </xdr:twoCellAnchor>
  <xdr:twoCellAnchor>
    <xdr:from>
      <xdr:col>2</xdr:col>
      <xdr:colOff>605790</xdr:colOff>
      <xdr:row>50</xdr:row>
      <xdr:rowOff>68581</xdr:rowOff>
    </xdr:from>
    <xdr:to>
      <xdr:col>7</xdr:col>
      <xdr:colOff>226694</xdr:colOff>
      <xdr:row>51</xdr:row>
      <xdr:rowOff>95251</xdr:rowOff>
    </xdr:to>
    <xdr:sp macro="" textlink="">
      <xdr:nvSpPr>
        <xdr:cNvPr id="4" name="Rectangle: Rounded Corners 3">
          <a:hlinkClick xmlns:r="http://schemas.openxmlformats.org/officeDocument/2006/relationships" r:id="rId2"/>
          <a:extLst>
            <a:ext uri="{FF2B5EF4-FFF2-40B4-BE49-F238E27FC236}">
              <a16:creationId xmlns:a16="http://schemas.microsoft.com/office/drawing/2014/main" id="{00000000-0008-0000-0300-000004000000}"/>
            </a:ext>
          </a:extLst>
        </xdr:cNvPr>
        <xdr:cNvSpPr/>
      </xdr:nvSpPr>
      <xdr:spPr>
        <a:xfrm>
          <a:off x="1920240" y="9736456"/>
          <a:ext cx="2945129" cy="217170"/>
        </a:xfrm>
        <a:prstGeom prst="roundRect">
          <a:avLst/>
        </a:prstGeom>
        <a:solidFill>
          <a:schemeClr val="bg1">
            <a:lumMod val="65000"/>
          </a:schemeClr>
        </a:solidFill>
      </xdr:spPr>
      <xdr:style>
        <a:lnRef idx="0">
          <a:schemeClr val="dk1"/>
        </a:lnRef>
        <a:fillRef idx="3">
          <a:schemeClr val="dk1"/>
        </a:fillRef>
        <a:effectRef idx="3">
          <a:schemeClr val="dk1"/>
        </a:effectRef>
        <a:fontRef idx="minor">
          <a:schemeClr val="lt1"/>
        </a:fontRef>
      </xdr:style>
      <xdr:txBody>
        <a:bodyPr vertOverflow="clip" horzOverflow="clip" rtlCol="0" anchor="ctr"/>
        <a:lstStyle/>
        <a:p>
          <a:pPr algn="ctr"/>
          <a:r>
            <a:rPr lang="es-HN" sz="1100" b="1">
              <a:solidFill>
                <a:sysClr val="windowText" lastClr="000000"/>
              </a:solidFill>
            </a:rPr>
            <a:t>Click</a:t>
          </a:r>
          <a:r>
            <a:rPr lang="es-HN" sz="1100" b="1" baseline="0">
              <a:solidFill>
                <a:sysClr val="windowText" lastClr="000000"/>
              </a:solidFill>
            </a:rPr>
            <a:t> here to Return page#1 Personal Details</a:t>
          </a:r>
          <a:endParaRPr lang="es-HN" sz="1100" b="1">
            <a:solidFill>
              <a:sysClr val="windowText" lastClr="000000"/>
            </a:solidFil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omments" Target="../comments1.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F66"/>
  <sheetViews>
    <sheetView showGridLines="0" tabSelected="1" view="pageLayout" topLeftCell="A31" workbookViewId="0">
      <selection activeCell="B23" sqref="B23:C23"/>
    </sheetView>
  </sheetViews>
  <sheetFormatPr defaultColWidth="9.140625" defaultRowHeight="15" x14ac:dyDescent="0.25"/>
  <cols>
    <col min="1" max="1" width="33.85546875" customWidth="1"/>
    <col min="2" max="2" width="15.5703125" customWidth="1"/>
    <col min="3" max="3" width="15.140625" customWidth="1"/>
    <col min="4" max="4" width="11.7109375" customWidth="1"/>
    <col min="5" max="5" width="12.5703125" customWidth="1"/>
    <col min="6" max="6" width="10.7109375" customWidth="1"/>
  </cols>
  <sheetData>
    <row r="1" spans="1:6" ht="17.25" customHeight="1" x14ac:dyDescent="0.35">
      <c r="A1" s="12"/>
      <c r="B1" s="201">
        <f>names</f>
        <v>0</v>
      </c>
      <c r="C1" s="201"/>
      <c r="D1" s="200">
        <f>surnames</f>
        <v>0</v>
      </c>
      <c r="E1" s="200"/>
      <c r="F1" s="200"/>
    </row>
    <row r="2" spans="1:6" ht="15.75" customHeight="1" x14ac:dyDescent="0.3">
      <c r="A2" s="30"/>
      <c r="B2" s="31"/>
      <c r="C2" s="4">
        <f>position</f>
        <v>0</v>
      </c>
      <c r="D2" s="204" t="str">
        <f>'Docs&amp;Certs'!E2</f>
        <v>Select your Dp</v>
      </c>
      <c r="E2" s="204"/>
      <c r="F2" s="31"/>
    </row>
    <row r="3" spans="1:6" ht="16.5" customHeight="1" thickBot="1" x14ac:dyDescent="0.3">
      <c r="A3" s="5"/>
      <c r="B3" s="6"/>
      <c r="C3" s="202" t="s">
        <v>0</v>
      </c>
      <c r="D3" s="202"/>
      <c r="E3" s="6"/>
      <c r="F3" s="6"/>
    </row>
    <row r="4" spans="1:6" ht="5.25" customHeight="1" thickTop="1" x14ac:dyDescent="0.25">
      <c r="B4" s="3"/>
      <c r="C4" s="13"/>
      <c r="D4" s="13"/>
      <c r="E4" s="3"/>
      <c r="F4" s="3"/>
    </row>
    <row r="5" spans="1:6" ht="16.5" thickBot="1" x14ac:dyDescent="0.3">
      <c r="B5" s="57" t="s">
        <v>1</v>
      </c>
      <c r="C5" s="71"/>
      <c r="D5" s="32" t="s">
        <v>2</v>
      </c>
      <c r="E5" s="3"/>
      <c r="F5" s="3"/>
    </row>
    <row r="6" spans="1:6" ht="16.5" thickTop="1" thickBot="1" x14ac:dyDescent="0.3">
      <c r="A6" s="47" t="s">
        <v>189</v>
      </c>
      <c r="B6" s="24" t="s">
        <v>8</v>
      </c>
      <c r="C6" s="24" t="s">
        <v>3</v>
      </c>
      <c r="D6" s="24" t="s">
        <v>5</v>
      </c>
      <c r="E6" s="24" t="s">
        <v>4</v>
      </c>
      <c r="F6" s="33" t="s">
        <v>6</v>
      </c>
    </row>
    <row r="7" spans="1:6" ht="15.75" thickTop="1" x14ac:dyDescent="0.25">
      <c r="A7" s="17" t="s">
        <v>183</v>
      </c>
      <c r="B7" s="54" t="s">
        <v>3</v>
      </c>
      <c r="C7" s="34" t="str">
        <f>IF(status ="Vacations", "Date Available",(  IF(status="Embarked","Date Return:",".")))</f>
        <v>.</v>
      </c>
      <c r="D7" s="203"/>
      <c r="E7" s="203"/>
      <c r="F7" s="24" t="s">
        <v>4</v>
      </c>
    </row>
    <row r="8" spans="1:6" x14ac:dyDescent="0.25">
      <c r="A8" s="17" t="s">
        <v>161</v>
      </c>
      <c r="B8" s="58"/>
      <c r="C8" s="190" t="s">
        <v>184</v>
      </c>
      <c r="D8" s="190"/>
      <c r="E8" s="60"/>
      <c r="F8" s="35"/>
    </row>
    <row r="9" spans="1:6" x14ac:dyDescent="0.25">
      <c r="A9" s="17" t="s">
        <v>162</v>
      </c>
      <c r="B9" s="59"/>
      <c r="C9" s="190" t="s">
        <v>185</v>
      </c>
      <c r="D9" s="190"/>
      <c r="E9" s="61"/>
      <c r="F9" s="35"/>
    </row>
    <row r="10" spans="1:6" x14ac:dyDescent="0.25">
      <c r="A10" s="17" t="s">
        <v>182</v>
      </c>
      <c r="B10" s="194"/>
      <c r="C10" s="194"/>
      <c r="D10" s="24"/>
    </row>
    <row r="11" spans="1:6" x14ac:dyDescent="0.25">
      <c r="A11" s="17" t="s">
        <v>181</v>
      </c>
      <c r="B11" s="193"/>
      <c r="C11" s="193"/>
      <c r="D11" s="11"/>
    </row>
    <row r="12" spans="1:6" ht="6.75" customHeight="1" x14ac:dyDescent="0.25">
      <c r="A12" s="17"/>
      <c r="B12" s="44"/>
      <c r="C12" s="44"/>
      <c r="D12" s="11"/>
    </row>
    <row r="13" spans="1:6" x14ac:dyDescent="0.25">
      <c r="A13" s="17" t="s">
        <v>180</v>
      </c>
      <c r="B13" s="194"/>
      <c r="C13" s="194"/>
      <c r="D13" s="11"/>
      <c r="E13" s="1" t="s">
        <v>15</v>
      </c>
      <c r="F13" s="36" t="s">
        <v>112</v>
      </c>
    </row>
    <row r="14" spans="1:6" x14ac:dyDescent="0.25">
      <c r="A14" s="17"/>
      <c r="B14" s="35"/>
      <c r="C14" s="35"/>
      <c r="E14" s="17" t="s">
        <v>16</v>
      </c>
      <c r="F14" s="62"/>
    </row>
    <row r="15" spans="1:6" x14ac:dyDescent="0.25">
      <c r="A15" s="17" t="s">
        <v>160</v>
      </c>
      <c r="B15" s="194"/>
      <c r="C15" s="194"/>
      <c r="E15" s="17" t="s">
        <v>17</v>
      </c>
      <c r="F15" s="63"/>
    </row>
    <row r="16" spans="1:6" ht="15.75" x14ac:dyDescent="0.25">
      <c r="A16" s="17" t="s">
        <v>179</v>
      </c>
      <c r="B16" s="193"/>
      <c r="C16" s="193"/>
      <c r="D16" s="205" t="s">
        <v>134</v>
      </c>
      <c r="E16" s="205"/>
      <c r="F16" s="32" t="s">
        <v>2</v>
      </c>
    </row>
    <row r="17" spans="1:6" x14ac:dyDescent="0.25">
      <c r="A17" s="17" t="s">
        <v>178</v>
      </c>
      <c r="B17" s="193"/>
      <c r="C17" s="193"/>
      <c r="E17" s="17" t="s">
        <v>136</v>
      </c>
      <c r="F17" s="64"/>
    </row>
    <row r="18" spans="1:6" ht="14.25" customHeight="1" x14ac:dyDescent="0.25">
      <c r="A18" s="17"/>
      <c r="E18" s="17" t="s">
        <v>135</v>
      </c>
      <c r="F18" s="52"/>
    </row>
    <row r="19" spans="1:6" ht="15.75" thickBot="1" x14ac:dyDescent="0.3">
      <c r="A19" s="48" t="s">
        <v>188</v>
      </c>
      <c r="B19" s="1"/>
      <c r="C19" s="1"/>
      <c r="E19" s="1" t="s">
        <v>7</v>
      </c>
      <c r="F19" s="24" t="s">
        <v>8</v>
      </c>
    </row>
    <row r="20" spans="1:6" ht="15.75" thickTop="1" x14ac:dyDescent="0.25">
      <c r="A20" s="17" t="s">
        <v>163</v>
      </c>
      <c r="B20" s="194"/>
      <c r="C20" s="194"/>
      <c r="E20" s="17" t="s">
        <v>9</v>
      </c>
      <c r="F20" s="65"/>
    </row>
    <row r="21" spans="1:6" x14ac:dyDescent="0.25">
      <c r="A21" s="17" t="s">
        <v>164</v>
      </c>
      <c r="B21" s="193"/>
      <c r="C21" s="193"/>
      <c r="E21" s="17" t="s">
        <v>10</v>
      </c>
      <c r="F21" s="66"/>
    </row>
    <row r="22" spans="1:6" x14ac:dyDescent="0.25">
      <c r="A22" s="17" t="s">
        <v>165</v>
      </c>
      <c r="B22" s="186"/>
      <c r="C22" s="187" t="s">
        <v>251</v>
      </c>
      <c r="D22" s="185">
        <f ca="1">IF(dob=0, 0,INT((TODAY()-dob)/365.25))</f>
        <v>0</v>
      </c>
      <c r="E22" s="17" t="s">
        <v>11</v>
      </c>
      <c r="F22" s="66"/>
    </row>
    <row r="23" spans="1:6" x14ac:dyDescent="0.25">
      <c r="A23" s="17" t="s">
        <v>166</v>
      </c>
      <c r="B23" s="195"/>
      <c r="C23" s="195"/>
      <c r="E23" s="17" t="s">
        <v>126</v>
      </c>
      <c r="F23" s="66"/>
    </row>
    <row r="24" spans="1:6" ht="15" customHeight="1" x14ac:dyDescent="0.25">
      <c r="A24" s="17" t="s">
        <v>167</v>
      </c>
      <c r="B24" s="193"/>
      <c r="C24" s="193"/>
      <c r="E24" s="17" t="s">
        <v>114</v>
      </c>
      <c r="F24" s="66"/>
    </row>
    <row r="25" spans="1:6" x14ac:dyDescent="0.25">
      <c r="A25" s="37" t="s">
        <v>168</v>
      </c>
      <c r="B25" s="191"/>
      <c r="C25" s="191"/>
      <c r="E25" s="17" t="s">
        <v>115</v>
      </c>
      <c r="F25" s="66"/>
    </row>
    <row r="26" spans="1:6" x14ac:dyDescent="0.25">
      <c r="E26" s="38" t="s">
        <v>137</v>
      </c>
      <c r="F26" s="66"/>
    </row>
    <row r="27" spans="1:6" ht="15.75" thickBot="1" x14ac:dyDescent="0.3">
      <c r="A27" s="47" t="s">
        <v>186</v>
      </c>
    </row>
    <row r="28" spans="1:6" ht="13.5" customHeight="1" thickTop="1" x14ac:dyDescent="0.25">
      <c r="A28" s="17" t="s">
        <v>157</v>
      </c>
      <c r="B28" s="197"/>
      <c r="C28" s="197"/>
    </row>
    <row r="29" spans="1:6" ht="13.5" customHeight="1" x14ac:dyDescent="0.25">
      <c r="A29" s="17" t="s">
        <v>158</v>
      </c>
      <c r="B29" s="196"/>
      <c r="C29" s="196"/>
    </row>
    <row r="30" spans="1:6" x14ac:dyDescent="0.25">
      <c r="A30" s="17" t="s">
        <v>192</v>
      </c>
      <c r="B30" s="196"/>
      <c r="C30" s="196"/>
    </row>
    <row r="31" spans="1:6" x14ac:dyDescent="0.25">
      <c r="A31" s="17" t="s">
        <v>159</v>
      </c>
      <c r="B31" s="196"/>
      <c r="C31" s="196"/>
    </row>
    <row r="32" spans="1:6" ht="6.75" customHeight="1" x14ac:dyDescent="0.25">
      <c r="A32" s="17"/>
      <c r="B32" s="39"/>
      <c r="C32" s="39"/>
    </row>
    <row r="33" spans="1:3" ht="15.75" thickBot="1" x14ac:dyDescent="0.3">
      <c r="A33" s="47" t="s">
        <v>187</v>
      </c>
    </row>
    <row r="34" spans="1:3" ht="15.75" thickTop="1" x14ac:dyDescent="0.25">
      <c r="A34" s="17" t="s">
        <v>169</v>
      </c>
      <c r="B34" s="194"/>
      <c r="C34" s="194"/>
    </row>
    <row r="35" spans="1:3" x14ac:dyDescent="0.25">
      <c r="A35" s="17" t="s">
        <v>170</v>
      </c>
      <c r="B35" s="194"/>
      <c r="C35" s="194"/>
    </row>
    <row r="36" spans="1:3" x14ac:dyDescent="0.25">
      <c r="A36" s="17" t="s">
        <v>171</v>
      </c>
      <c r="B36" s="193"/>
      <c r="C36" s="193"/>
    </row>
    <row r="37" spans="1:3" x14ac:dyDescent="0.25">
      <c r="B37" s="40"/>
      <c r="C37" s="40"/>
    </row>
    <row r="38" spans="1:3" ht="15.75" thickBot="1" x14ac:dyDescent="0.3">
      <c r="A38" s="47" t="s">
        <v>14</v>
      </c>
    </row>
    <row r="39" spans="1:3" ht="15.75" thickTop="1" x14ac:dyDescent="0.25">
      <c r="A39" s="17" t="s">
        <v>172</v>
      </c>
      <c r="B39" s="194"/>
      <c r="C39" s="194"/>
    </row>
    <row r="40" spans="1:3" x14ac:dyDescent="0.25">
      <c r="A40" s="17" t="s">
        <v>173</v>
      </c>
      <c r="B40" s="193"/>
      <c r="C40" s="193"/>
    </row>
    <row r="41" spans="1:3" ht="12" customHeight="1" x14ac:dyDescent="0.25"/>
    <row r="42" spans="1:3" x14ac:dyDescent="0.25">
      <c r="A42" s="1" t="s">
        <v>174</v>
      </c>
    </row>
    <row r="43" spans="1:3" x14ac:dyDescent="0.25">
      <c r="A43" s="46" t="s">
        <v>23</v>
      </c>
      <c r="B43" s="23" t="s">
        <v>19</v>
      </c>
      <c r="C43" s="23" t="s">
        <v>20</v>
      </c>
    </row>
    <row r="44" spans="1:3" x14ac:dyDescent="0.25">
      <c r="A44" s="67"/>
      <c r="B44" s="91"/>
      <c r="C44" s="91"/>
    </row>
    <row r="45" spans="1:3" x14ac:dyDescent="0.25">
      <c r="A45" s="67"/>
      <c r="B45" s="92"/>
      <c r="C45" s="91"/>
    </row>
    <row r="46" spans="1:3" x14ac:dyDescent="0.25">
      <c r="A46" s="67"/>
      <c r="B46" s="91"/>
      <c r="C46" s="91"/>
    </row>
    <row r="47" spans="1:3" ht="9" customHeight="1" x14ac:dyDescent="0.25"/>
    <row r="48" spans="1:3" ht="15.75" customHeight="1" x14ac:dyDescent="0.25">
      <c r="A48" s="192" t="s">
        <v>175</v>
      </c>
      <c r="B48" s="192"/>
      <c r="C48" s="192"/>
    </row>
    <row r="49" spans="1:5" x14ac:dyDescent="0.25">
      <c r="A49" s="27" t="s">
        <v>117</v>
      </c>
      <c r="B49" s="23" t="s">
        <v>13</v>
      </c>
      <c r="C49" s="23" t="s">
        <v>19</v>
      </c>
      <c r="D49" s="23" t="s">
        <v>156</v>
      </c>
    </row>
    <row r="50" spans="1:5" x14ac:dyDescent="0.25">
      <c r="A50" s="67"/>
      <c r="B50" s="69"/>
      <c r="C50" s="68"/>
      <c r="D50" s="70"/>
      <c r="E50" s="15" t="s">
        <v>22</v>
      </c>
    </row>
    <row r="51" spans="1:5" x14ac:dyDescent="0.25">
      <c r="A51" s="67"/>
      <c r="B51" s="69"/>
      <c r="C51" s="68"/>
      <c r="D51" s="70"/>
      <c r="E51" s="24" t="s">
        <v>124</v>
      </c>
    </row>
    <row r="52" spans="1:5" x14ac:dyDescent="0.25">
      <c r="A52" s="67"/>
      <c r="B52" s="69"/>
      <c r="C52" s="68"/>
      <c r="D52" s="70"/>
      <c r="E52" s="24"/>
    </row>
    <row r="53" spans="1:5" x14ac:dyDescent="0.25">
      <c r="A53" s="67"/>
      <c r="B53" s="69"/>
      <c r="C53" s="68"/>
      <c r="D53" s="70"/>
      <c r="E53" s="24"/>
    </row>
    <row r="54" spans="1:5" ht="14.25" customHeight="1" x14ac:dyDescent="0.25">
      <c r="A54" s="67"/>
      <c r="B54" s="69"/>
      <c r="C54" s="68"/>
      <c r="D54" s="70"/>
      <c r="E54" s="15" t="s">
        <v>25</v>
      </c>
    </row>
    <row r="55" spans="1:5" ht="8.25" customHeight="1" x14ac:dyDescent="0.25">
      <c r="E55" s="15" t="s">
        <v>21</v>
      </c>
    </row>
    <row r="56" spans="1:5" x14ac:dyDescent="0.25">
      <c r="A56" s="41" t="s">
        <v>176</v>
      </c>
      <c r="E56" s="15"/>
    </row>
    <row r="57" spans="1:5" x14ac:dyDescent="0.25">
      <c r="A57" s="46" t="s">
        <v>23</v>
      </c>
      <c r="B57" s="23" t="s">
        <v>13</v>
      </c>
      <c r="C57" s="23" t="s">
        <v>24</v>
      </c>
      <c r="D57" s="23" t="s">
        <v>19</v>
      </c>
      <c r="E57" s="24" t="s">
        <v>116</v>
      </c>
    </row>
    <row r="58" spans="1:5" x14ac:dyDescent="0.25">
      <c r="A58" s="67"/>
      <c r="B58" s="50"/>
      <c r="C58" s="68"/>
      <c r="D58" s="53" t="s">
        <v>155</v>
      </c>
    </row>
    <row r="59" spans="1:5" x14ac:dyDescent="0.25">
      <c r="A59" s="67"/>
      <c r="B59" s="50"/>
      <c r="C59" s="68"/>
      <c r="D59" s="53" t="s">
        <v>154</v>
      </c>
    </row>
    <row r="60" spans="1:5" x14ac:dyDescent="0.25">
      <c r="A60" s="67"/>
      <c r="B60" s="50"/>
      <c r="C60" s="68"/>
      <c r="D60" s="53" t="s">
        <v>154</v>
      </c>
    </row>
    <row r="61" spans="1:5" x14ac:dyDescent="0.25">
      <c r="A61" s="42" t="s">
        <v>177</v>
      </c>
      <c r="B61" s="43"/>
      <c r="C61" s="44"/>
      <c r="D61" s="45"/>
    </row>
    <row r="62" spans="1:5" x14ac:dyDescent="0.25">
      <c r="A62" s="46" t="s">
        <v>23</v>
      </c>
      <c r="B62" s="23" t="s">
        <v>13</v>
      </c>
      <c r="C62" s="23" t="s">
        <v>24</v>
      </c>
      <c r="D62" s="23" t="s">
        <v>19</v>
      </c>
    </row>
    <row r="63" spans="1:5" x14ac:dyDescent="0.25">
      <c r="A63" s="67"/>
      <c r="B63" s="50"/>
      <c r="C63" s="68"/>
      <c r="D63" s="53" t="s">
        <v>26</v>
      </c>
    </row>
    <row r="64" spans="1:5" x14ac:dyDescent="0.25">
      <c r="A64" s="67"/>
      <c r="B64" s="50"/>
      <c r="C64" s="68"/>
      <c r="D64" s="53" t="s">
        <v>27</v>
      </c>
    </row>
    <row r="65" spans="1:6" x14ac:dyDescent="0.25">
      <c r="A65" s="19" t="s">
        <v>190</v>
      </c>
      <c r="B65" s="198"/>
      <c r="C65" s="198"/>
      <c r="D65" s="198"/>
    </row>
    <row r="66" spans="1:6" x14ac:dyDescent="0.25">
      <c r="A66" s="14"/>
      <c r="B66" s="199"/>
      <c r="C66" s="199"/>
      <c r="D66" s="199"/>
      <c r="F66" t="s">
        <v>28</v>
      </c>
    </row>
  </sheetData>
  <sheetProtection algorithmName="SHA-512" hashValue="t9P7eUJ9pPRZumFyZaYoNrM/t527obIomk8kMqLUzk+O2LdQ3uUzKJgFitxOLSTKmCz/pqJpQx+5TKYQagqYFQ==" saltValue="xM4SH1Ww87AgXdTat+nuQQ==" spinCount="100000" sheet="1" objects="1" selectLockedCells="1"/>
  <mergeCells count="31">
    <mergeCell ref="B65:D65"/>
    <mergeCell ref="B66:D66"/>
    <mergeCell ref="D1:F1"/>
    <mergeCell ref="B1:C1"/>
    <mergeCell ref="B16:C16"/>
    <mergeCell ref="B17:C17"/>
    <mergeCell ref="B20:C20"/>
    <mergeCell ref="B10:C10"/>
    <mergeCell ref="B11:C11"/>
    <mergeCell ref="B15:C15"/>
    <mergeCell ref="C3:D3"/>
    <mergeCell ref="D7:E7"/>
    <mergeCell ref="B13:C13"/>
    <mergeCell ref="D2:E2"/>
    <mergeCell ref="C8:D8"/>
    <mergeCell ref="D16:E16"/>
    <mergeCell ref="C9:D9"/>
    <mergeCell ref="B25:C25"/>
    <mergeCell ref="A48:C48"/>
    <mergeCell ref="B21:C21"/>
    <mergeCell ref="B39:C39"/>
    <mergeCell ref="B36:C36"/>
    <mergeCell ref="B40:C40"/>
    <mergeCell ref="B24:C24"/>
    <mergeCell ref="B23:C23"/>
    <mergeCell ref="B31:C31"/>
    <mergeCell ref="B29:C29"/>
    <mergeCell ref="B30:C30"/>
    <mergeCell ref="B35:C35"/>
    <mergeCell ref="B34:C34"/>
    <mergeCell ref="B28:C28"/>
  </mergeCells>
  <conditionalFormatting sqref="D50:D54">
    <cfRule type="dataBar" priority="7">
      <dataBar>
        <cfvo type="num" val="0"/>
        <cfvo type="num" val="100"/>
        <color rgb="FF638EC6"/>
      </dataBar>
      <extLst>
        <ext xmlns:x14="http://schemas.microsoft.com/office/spreadsheetml/2009/9/main" uri="{B025F937-C7B1-47D3-B67F-A62EFF666E3E}">
          <x14:id>{8EBABC64-567C-4594-89A4-8C1BA0DCCD68}</x14:id>
        </ext>
      </extLst>
    </cfRule>
    <cfRule type="cellIs" priority="8" operator="between">
      <formula>60</formula>
      <formula>100</formula>
    </cfRule>
    <cfRule type="cellIs" priority="9" operator="between">
      <formula>0</formula>
      <formula>59</formula>
    </cfRule>
  </conditionalFormatting>
  <conditionalFormatting sqref="F14:F15">
    <cfRule type="cellIs" priority="2" operator="between">
      <formula>60</formula>
      <formula>100</formula>
    </cfRule>
    <cfRule type="cellIs" priority="3" operator="between">
      <formula>0</formula>
      <formula>59</formula>
    </cfRule>
    <cfRule type="dataBar" priority="11">
      <dataBar>
        <cfvo type="num" val="0"/>
        <cfvo type="num" val="100"/>
        <color rgb="FF638EC6"/>
      </dataBar>
      <extLst>
        <ext xmlns:x14="http://schemas.microsoft.com/office/spreadsheetml/2009/9/main" uri="{B025F937-C7B1-47D3-B67F-A62EFF666E3E}">
          <x14:id>{447EC10B-EBA8-421B-A177-025BE778C3F6}</x14:id>
        </ext>
      </extLst>
    </cfRule>
  </conditionalFormatting>
  <dataValidations count="1">
    <dataValidation type="list" allowBlank="1" showInputMessage="1" showErrorMessage="1" sqref="B7" xr:uid="{00000000-0002-0000-0000-000001000000}">
      <formula1>$B$6:$F$6</formula1>
    </dataValidation>
  </dataValidations>
  <pageMargins left="0.28125" right="0.14583333333333301" top="0.19166666666666701" bottom="8.3333333333333297E-3" header="0.3" footer="0.3"/>
  <pageSetup paperSize="5" orientation="portrait" verticalDpi="0" r:id="rId1"/>
  <headerFooter>
    <oddFooter>&amp;LRevision 2&amp;C01.08.2022&amp;RQPD.21.R.01</oddFooter>
  </headerFooter>
  <drawing r:id="rId2"/>
  <extLst>
    <ext xmlns:x14="http://schemas.microsoft.com/office/spreadsheetml/2009/9/main" uri="{78C0D931-6437-407d-A8EE-F0AAD7539E65}">
      <x14:conditionalFormattings>
        <x14:conditionalFormatting xmlns:xm="http://schemas.microsoft.com/office/excel/2006/main">
          <x14:cfRule type="dataBar" id="{8EBABC64-567C-4594-89A4-8C1BA0DCCD68}">
            <x14:dataBar minLength="0" maxLength="100" gradient="0">
              <x14:cfvo type="num">
                <xm:f>0</xm:f>
              </x14:cfvo>
              <x14:cfvo type="num">
                <xm:f>100</xm:f>
              </x14:cfvo>
              <x14:negativeFillColor rgb="FFFF0000"/>
              <x14:axisColor rgb="FF000000"/>
            </x14:dataBar>
          </x14:cfRule>
          <xm:sqref>D50:D54</xm:sqref>
        </x14:conditionalFormatting>
        <x14:conditionalFormatting xmlns:xm="http://schemas.microsoft.com/office/excel/2006/main">
          <x14:cfRule type="dataBar" id="{447EC10B-EBA8-421B-A177-025BE778C3F6}">
            <x14:dataBar minLength="0" maxLength="100" gradient="0">
              <x14:cfvo type="num">
                <xm:f>0</xm:f>
              </x14:cfvo>
              <x14:cfvo type="num">
                <xm:f>100</xm:f>
              </x14:cfvo>
              <x14:negativeFillColor rgb="FFFF0000"/>
              <x14:axisColor rgb="FF000000"/>
            </x14:dataBar>
          </x14:cfRule>
          <xm:sqref>F14:F15</xm:sqref>
        </x14:conditionalFormatting>
      </x14:conditionalFormatting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G79"/>
  <sheetViews>
    <sheetView showGridLines="0" view="pageLayout" workbookViewId="0">
      <selection activeCell="D8" sqref="D8"/>
    </sheetView>
  </sheetViews>
  <sheetFormatPr defaultColWidth="9.140625" defaultRowHeight="15" x14ac:dyDescent="0.25"/>
  <cols>
    <col min="1" max="1" width="27.5703125" customWidth="1"/>
    <col min="2" max="2" width="22.28515625" customWidth="1"/>
    <col min="3" max="3" width="17.7109375" customWidth="1"/>
    <col min="4" max="4" width="16.85546875" customWidth="1"/>
    <col min="5" max="5" width="20.42578125" customWidth="1"/>
    <col min="6" max="6" width="11" customWidth="1"/>
  </cols>
  <sheetData>
    <row r="1" spans="1:7" ht="21" x14ac:dyDescent="0.35">
      <c r="A1" s="215"/>
      <c r="B1" s="215"/>
      <c r="C1" s="201">
        <f>names</f>
        <v>0</v>
      </c>
      <c r="D1" s="201"/>
      <c r="E1" s="200">
        <f>surnames</f>
        <v>0</v>
      </c>
      <c r="F1" s="200"/>
    </row>
    <row r="2" spans="1:7" ht="14.25" customHeight="1" x14ac:dyDescent="0.25">
      <c r="B2" s="218" t="s">
        <v>196</v>
      </c>
      <c r="C2" s="218"/>
      <c r="D2" s="4">
        <f>position</f>
        <v>0</v>
      </c>
      <c r="E2" s="13" t="str">
        <f>IF(A34=1,"Select your Dp",IF(A34=2,"Dp Maintenance",IF(A34=3,"DP Basic",IF(A34=4,"DP Advanced",IF(A34=5,"DP Limited",IF(A34=6,"DP Unlimited",IF(A34=7,"Non DP","Select Here")))))))</f>
        <v>Select your Dp</v>
      </c>
    </row>
    <row r="3" spans="1:7" ht="2.25" customHeight="1" thickBot="1" x14ac:dyDescent="0.3">
      <c r="A3" s="5"/>
      <c r="B3" s="5"/>
      <c r="C3" s="202"/>
      <c r="D3" s="202"/>
      <c r="E3" s="202"/>
      <c r="F3" s="202"/>
    </row>
    <row r="4" spans="1:7" ht="15.75" customHeight="1" thickTop="1" thickBot="1" x14ac:dyDescent="0.3">
      <c r="A4" s="209" t="s">
        <v>29</v>
      </c>
      <c r="B4" s="209"/>
      <c r="C4" s="209"/>
      <c r="D4" s="209"/>
      <c r="E4" s="209"/>
      <c r="F4" s="16">
        <f ca="1">EDATE(TODAY(),G4)</f>
        <v>46018</v>
      </c>
      <c r="G4" s="24">
        <v>6</v>
      </c>
    </row>
    <row r="5" spans="1:7" ht="18.75" customHeight="1" thickTop="1" x14ac:dyDescent="0.25">
      <c r="A5" s="72" t="s">
        <v>30</v>
      </c>
      <c r="B5" s="73"/>
      <c r="C5" s="19" t="s">
        <v>31</v>
      </c>
      <c r="D5" s="74"/>
      <c r="F5" s="16">
        <f ca="1">F4</f>
        <v>46018</v>
      </c>
      <c r="G5" s="145"/>
    </row>
    <row r="6" spans="1:7" x14ac:dyDescent="0.25">
      <c r="A6" s="17" t="s">
        <v>32</v>
      </c>
      <c r="B6" s="51"/>
      <c r="C6" s="17" t="s">
        <v>33</v>
      </c>
      <c r="D6" s="51"/>
      <c r="E6" s="8" t="s">
        <v>2</v>
      </c>
    </row>
    <row r="7" spans="1:7" ht="12" customHeight="1" x14ac:dyDescent="0.25">
      <c r="A7" s="56"/>
      <c r="B7" s="18"/>
      <c r="C7" s="18"/>
      <c r="D7" s="18"/>
      <c r="E7" s="8"/>
    </row>
    <row r="8" spans="1:7" x14ac:dyDescent="0.25">
      <c r="A8" s="19" t="s">
        <v>34</v>
      </c>
      <c r="B8" s="188" t="s">
        <v>35</v>
      </c>
      <c r="C8" s="17" t="s">
        <v>33</v>
      </c>
      <c r="D8" s="51"/>
      <c r="E8" s="8" t="s">
        <v>2</v>
      </c>
    </row>
    <row r="9" spans="1:7" x14ac:dyDescent="0.25">
      <c r="A9" s="19" t="s">
        <v>34</v>
      </c>
      <c r="B9" s="189" t="s">
        <v>36</v>
      </c>
      <c r="C9" s="17" t="s">
        <v>33</v>
      </c>
      <c r="D9" s="51"/>
      <c r="E9" s="8" t="s">
        <v>2</v>
      </c>
    </row>
    <row r="10" spans="1:7" ht="9.75" customHeight="1" x14ac:dyDescent="0.25">
      <c r="A10" s="17"/>
      <c r="B10" s="18"/>
      <c r="C10" s="17"/>
      <c r="D10" s="18"/>
      <c r="E10" s="8"/>
    </row>
    <row r="11" spans="1:7" x14ac:dyDescent="0.25">
      <c r="A11" s="72" t="s">
        <v>37</v>
      </c>
      <c r="B11" s="29"/>
      <c r="C11" s="19" t="s">
        <v>38</v>
      </c>
      <c r="D11" s="75"/>
      <c r="E11" s="8"/>
    </row>
    <row r="12" spans="1:7" x14ac:dyDescent="0.25">
      <c r="A12" s="17" t="s">
        <v>32</v>
      </c>
      <c r="B12" s="51"/>
      <c r="C12" s="17" t="s">
        <v>39</v>
      </c>
      <c r="D12" s="51"/>
      <c r="E12" s="8" t="s">
        <v>2</v>
      </c>
    </row>
    <row r="13" spans="1:7" x14ac:dyDescent="0.25">
      <c r="A13" s="17"/>
      <c r="B13" s="143"/>
      <c r="C13" s="17"/>
      <c r="D13" s="144"/>
      <c r="E13" s="8"/>
    </row>
    <row r="14" spans="1:7" ht="15.75" thickBot="1" x14ac:dyDescent="0.3">
      <c r="A14" s="210" t="s">
        <v>199</v>
      </c>
      <c r="B14" s="210"/>
      <c r="C14" s="210"/>
      <c r="D14" s="210"/>
      <c r="E14" s="210"/>
    </row>
    <row r="15" spans="1:7" ht="9" customHeight="1" thickTop="1" x14ac:dyDescent="0.25">
      <c r="A15" s="45"/>
      <c r="B15" s="45"/>
      <c r="C15" s="45"/>
      <c r="D15" s="45"/>
      <c r="E15" s="45"/>
    </row>
    <row r="16" spans="1:7" ht="13.5" customHeight="1" x14ac:dyDescent="0.25">
      <c r="A16" s="20" t="s">
        <v>225</v>
      </c>
      <c r="B16" s="51"/>
      <c r="C16" s="21" t="s">
        <v>121</v>
      </c>
      <c r="D16" s="51"/>
      <c r="E16" s="8" t="s">
        <v>2</v>
      </c>
    </row>
    <row r="18" spans="1:6" x14ac:dyDescent="0.25">
      <c r="A18" s="96" t="s">
        <v>191</v>
      </c>
      <c r="B18" s="75" t="s">
        <v>228</v>
      </c>
      <c r="C18" s="34" t="s">
        <v>229</v>
      </c>
      <c r="D18" s="74"/>
      <c r="E18" s="8" t="s">
        <v>2</v>
      </c>
    </row>
    <row r="19" spans="1:6" x14ac:dyDescent="0.25">
      <c r="B19" s="75" t="s">
        <v>227</v>
      </c>
      <c r="C19" s="34" t="s">
        <v>230</v>
      </c>
      <c r="D19" s="147"/>
      <c r="E19" s="8" t="s">
        <v>2</v>
      </c>
    </row>
    <row r="20" spans="1:6" x14ac:dyDescent="0.25">
      <c r="B20" s="75" t="s">
        <v>226</v>
      </c>
      <c r="C20" s="34" t="s">
        <v>231</v>
      </c>
      <c r="D20" s="146"/>
      <c r="E20" s="8" t="s">
        <v>2</v>
      </c>
    </row>
    <row r="21" spans="1:6" x14ac:dyDescent="0.25">
      <c r="B21" s="144"/>
      <c r="C21" s="34"/>
      <c r="D21" s="145"/>
      <c r="E21" s="8"/>
    </row>
    <row r="22" spans="1:6" ht="15.75" thickBot="1" x14ac:dyDescent="0.3">
      <c r="A22" s="210" t="s">
        <v>132</v>
      </c>
      <c r="B22" s="210"/>
      <c r="C22" s="210"/>
      <c r="D22" s="210"/>
      <c r="E22" s="210"/>
    </row>
    <row r="23" spans="1:6" ht="15.75" thickTop="1" x14ac:dyDescent="0.25">
      <c r="A23" s="211" t="s">
        <v>233</v>
      </c>
      <c r="B23" s="17" t="s">
        <v>224</v>
      </c>
      <c r="C23" s="76" t="s">
        <v>223</v>
      </c>
      <c r="E23" s="18"/>
    </row>
    <row r="24" spans="1:6" ht="14.25" customHeight="1" x14ac:dyDescent="0.25">
      <c r="A24" s="211"/>
      <c r="B24" s="17" t="s">
        <v>40</v>
      </c>
      <c r="C24" s="76" t="s">
        <v>223</v>
      </c>
      <c r="D24" s="18" t="s">
        <v>41</v>
      </c>
      <c r="E24" s="76" t="s">
        <v>223</v>
      </c>
    </row>
    <row r="25" spans="1:6" x14ac:dyDescent="0.25">
      <c r="D25" s="22"/>
    </row>
    <row r="26" spans="1:6" ht="15.75" thickBot="1" x14ac:dyDescent="0.3">
      <c r="A26" s="210" t="s">
        <v>234</v>
      </c>
      <c r="B26" s="210"/>
      <c r="C26" s="210"/>
      <c r="D26" s="210"/>
      <c r="E26" s="210"/>
    </row>
    <row r="27" spans="1:6" ht="5.25" customHeight="1" thickTop="1" x14ac:dyDescent="0.25">
      <c r="A27" s="45"/>
      <c r="B27" s="45"/>
      <c r="C27" s="45"/>
      <c r="D27" s="45"/>
      <c r="E27" s="45"/>
    </row>
    <row r="28" spans="1:6" x14ac:dyDescent="0.25">
      <c r="A28" s="82" t="s">
        <v>122</v>
      </c>
      <c r="B28" s="83" t="s">
        <v>123</v>
      </c>
      <c r="C28" s="83" t="s">
        <v>45</v>
      </c>
      <c r="D28" s="142" t="s">
        <v>12</v>
      </c>
      <c r="E28" s="142" t="s">
        <v>42</v>
      </c>
      <c r="F28" s="24" t="s">
        <v>8</v>
      </c>
    </row>
    <row r="29" spans="1:6" x14ac:dyDescent="0.25">
      <c r="A29" s="67"/>
      <c r="B29" s="50"/>
      <c r="C29" s="50"/>
      <c r="D29" s="68"/>
      <c r="E29" s="77"/>
      <c r="F29" s="24" t="s">
        <v>44</v>
      </c>
    </row>
    <row r="30" spans="1:6" x14ac:dyDescent="0.25">
      <c r="A30" s="67"/>
      <c r="B30" s="50"/>
      <c r="C30" s="50"/>
      <c r="D30" s="68"/>
      <c r="E30" s="77"/>
      <c r="F30" s="22" t="s">
        <v>125</v>
      </c>
    </row>
    <row r="31" spans="1:6" x14ac:dyDescent="0.25">
      <c r="A31" s="80" t="s">
        <v>211</v>
      </c>
      <c r="B31" s="50"/>
      <c r="C31" s="50"/>
      <c r="D31" s="78"/>
      <c r="E31" s="79" t="s">
        <v>43</v>
      </c>
      <c r="F31" s="24" t="s">
        <v>141</v>
      </c>
    </row>
    <row r="32" spans="1:6" ht="5.25" customHeight="1" x14ac:dyDescent="0.25">
      <c r="A32" s="25"/>
      <c r="B32" s="26"/>
      <c r="C32" s="26"/>
      <c r="D32" s="26"/>
      <c r="E32" s="26"/>
      <c r="F32" s="24" t="s">
        <v>142</v>
      </c>
    </row>
    <row r="33" spans="1:7" x14ac:dyDescent="0.25">
      <c r="A33" s="55" t="s">
        <v>140</v>
      </c>
      <c r="B33" s="55" t="s">
        <v>123</v>
      </c>
      <c r="C33" s="55" t="s">
        <v>45</v>
      </c>
      <c r="D33" s="216" t="s">
        <v>138</v>
      </c>
      <c r="E33" s="216"/>
      <c r="F33" s="24" t="s">
        <v>139</v>
      </c>
    </row>
    <row r="34" spans="1:7" x14ac:dyDescent="0.25">
      <c r="A34" s="95">
        <v>1</v>
      </c>
      <c r="B34" s="93"/>
      <c r="C34" s="94"/>
      <c r="D34" s="217"/>
      <c r="E34" s="217"/>
      <c r="F34" s="24" t="s">
        <v>198</v>
      </c>
    </row>
    <row r="35" spans="1:7" ht="10.5" customHeight="1" x14ac:dyDescent="0.25">
      <c r="A35" s="140"/>
      <c r="B35" s="141"/>
      <c r="C35" s="141"/>
      <c r="D35" s="141"/>
      <c r="E35" s="141"/>
      <c r="F35" s="24"/>
    </row>
    <row r="36" spans="1:7" x14ac:dyDescent="0.25">
      <c r="A36" s="214" t="s">
        <v>232</v>
      </c>
      <c r="B36" s="214"/>
      <c r="C36" s="55" t="s">
        <v>123</v>
      </c>
      <c r="D36" s="55" t="s">
        <v>45</v>
      </c>
      <c r="E36" s="55" t="s">
        <v>46</v>
      </c>
      <c r="F36" s="16"/>
      <c r="G36" s="45"/>
    </row>
    <row r="37" spans="1:7" x14ac:dyDescent="0.25">
      <c r="A37" s="109" t="s">
        <v>212</v>
      </c>
      <c r="B37" s="110"/>
      <c r="C37" s="108"/>
      <c r="D37" s="49"/>
      <c r="E37" s="81"/>
    </row>
    <row r="38" spans="1:7" x14ac:dyDescent="0.25">
      <c r="A38" s="109" t="s">
        <v>47</v>
      </c>
      <c r="B38" s="110"/>
      <c r="C38" s="108"/>
      <c r="D38" s="49"/>
      <c r="E38" s="81"/>
    </row>
    <row r="39" spans="1:7" x14ac:dyDescent="0.25">
      <c r="A39" s="109" t="s">
        <v>201</v>
      </c>
      <c r="B39" s="110"/>
      <c r="C39" s="108">
        <v>45311</v>
      </c>
      <c r="D39" s="49"/>
      <c r="E39" s="81"/>
    </row>
    <row r="40" spans="1:7" x14ac:dyDescent="0.25">
      <c r="A40" s="111" t="s">
        <v>48</v>
      </c>
      <c r="B40" s="112"/>
      <c r="C40" s="108"/>
      <c r="D40" s="49"/>
      <c r="E40" s="81"/>
    </row>
    <row r="41" spans="1:7" x14ac:dyDescent="0.25">
      <c r="A41" s="111" t="s">
        <v>57</v>
      </c>
      <c r="B41" s="113"/>
      <c r="C41" s="108"/>
      <c r="D41" s="49"/>
      <c r="E41" s="81"/>
    </row>
    <row r="42" spans="1:7" x14ac:dyDescent="0.25">
      <c r="A42" s="109" t="s">
        <v>219</v>
      </c>
      <c r="B42" s="110"/>
      <c r="C42" s="108"/>
      <c r="D42" s="49"/>
      <c r="E42" s="81"/>
      <c r="G42" s="98"/>
    </row>
    <row r="43" spans="1:7" x14ac:dyDescent="0.25">
      <c r="A43" s="109" t="s">
        <v>220</v>
      </c>
      <c r="B43" s="110"/>
      <c r="C43" s="108"/>
      <c r="D43" s="49"/>
      <c r="E43" s="81"/>
    </row>
    <row r="44" spans="1:7" ht="14.25" customHeight="1" x14ac:dyDescent="0.25">
      <c r="A44" s="109" t="s">
        <v>54</v>
      </c>
      <c r="B44" s="110"/>
      <c r="C44" s="108"/>
      <c r="D44" s="49"/>
      <c r="E44" s="81"/>
      <c r="G44" s="28"/>
    </row>
    <row r="45" spans="1:7" x14ac:dyDescent="0.25">
      <c r="A45" s="109" t="s">
        <v>53</v>
      </c>
      <c r="B45" s="110"/>
      <c r="C45" s="108"/>
      <c r="D45" s="49"/>
      <c r="E45" s="81"/>
      <c r="F45" s="99"/>
      <c r="G45" s="99"/>
    </row>
    <row r="46" spans="1:7" x14ac:dyDescent="0.25">
      <c r="A46" s="114" t="s">
        <v>55</v>
      </c>
      <c r="B46" s="115"/>
      <c r="C46" s="108"/>
      <c r="D46" s="49"/>
      <c r="E46" s="81"/>
      <c r="F46" s="99"/>
      <c r="G46" s="99"/>
    </row>
    <row r="47" spans="1:7" x14ac:dyDescent="0.25">
      <c r="A47" s="116" t="s">
        <v>213</v>
      </c>
      <c r="B47" s="117"/>
      <c r="C47" s="108"/>
      <c r="D47" s="49"/>
      <c r="E47" s="81"/>
      <c r="F47" s="99"/>
      <c r="G47" s="99"/>
    </row>
    <row r="48" spans="1:7" x14ac:dyDescent="0.25">
      <c r="A48" s="116" t="s">
        <v>56</v>
      </c>
      <c r="B48" s="117"/>
      <c r="C48" s="108"/>
      <c r="D48" s="49"/>
      <c r="E48" s="81"/>
      <c r="F48" s="99"/>
      <c r="G48" s="99"/>
    </row>
    <row r="49" spans="1:7" ht="14.25" customHeight="1" x14ac:dyDescent="0.25">
      <c r="A49" s="116" t="s">
        <v>49</v>
      </c>
      <c r="B49" s="117"/>
      <c r="C49" s="108"/>
      <c r="D49" s="49"/>
      <c r="E49" s="81"/>
      <c r="F49" s="99"/>
      <c r="G49" s="99"/>
    </row>
    <row r="50" spans="1:7" x14ac:dyDescent="0.25">
      <c r="A50" s="118" t="s">
        <v>51</v>
      </c>
      <c r="B50" s="119"/>
      <c r="C50" s="108"/>
      <c r="D50" s="49"/>
      <c r="E50" s="81"/>
      <c r="F50" s="99"/>
      <c r="G50" s="99"/>
    </row>
    <row r="51" spans="1:7" x14ac:dyDescent="0.25">
      <c r="A51" s="120" t="s">
        <v>50</v>
      </c>
      <c r="B51" s="121"/>
      <c r="C51" s="108"/>
      <c r="D51" s="49"/>
      <c r="E51" s="81"/>
      <c r="F51" s="99"/>
      <c r="G51" s="99"/>
    </row>
    <row r="52" spans="1:7" ht="14.25" customHeight="1" x14ac:dyDescent="0.25">
      <c r="A52" s="120" t="s">
        <v>145</v>
      </c>
      <c r="B52" s="121"/>
      <c r="C52" s="108"/>
      <c r="D52" s="49"/>
      <c r="E52" s="81"/>
      <c r="F52" s="99"/>
      <c r="G52" s="99"/>
    </row>
    <row r="53" spans="1:7" ht="14.25" customHeight="1" x14ac:dyDescent="0.25">
      <c r="A53" s="122" t="s">
        <v>148</v>
      </c>
      <c r="B53" s="123"/>
      <c r="C53" s="108"/>
      <c r="D53" s="49"/>
      <c r="E53" s="81"/>
    </row>
    <row r="54" spans="1:7" ht="14.25" customHeight="1" x14ac:dyDescent="0.25">
      <c r="A54" s="124" t="s">
        <v>113</v>
      </c>
      <c r="B54" s="125"/>
      <c r="C54" s="108"/>
      <c r="D54" s="49"/>
      <c r="E54" s="81"/>
    </row>
    <row r="55" spans="1:7" ht="14.25" customHeight="1" x14ac:dyDescent="0.25">
      <c r="A55" s="124" t="s">
        <v>59</v>
      </c>
      <c r="B55" s="126"/>
      <c r="C55" s="108"/>
      <c r="D55" s="49"/>
      <c r="E55" s="81"/>
    </row>
    <row r="56" spans="1:7" ht="14.25" customHeight="1" x14ac:dyDescent="0.25">
      <c r="A56" s="127" t="s">
        <v>131</v>
      </c>
      <c r="B56" s="128"/>
      <c r="C56" s="108"/>
      <c r="D56" s="49"/>
      <c r="E56" s="81"/>
    </row>
    <row r="57" spans="1:7" ht="14.25" customHeight="1" x14ac:dyDescent="0.25">
      <c r="A57" s="127" t="s">
        <v>60</v>
      </c>
      <c r="B57" s="128"/>
      <c r="C57" s="108"/>
      <c r="D57" s="49"/>
      <c r="E57" s="81"/>
    </row>
    <row r="58" spans="1:7" ht="14.25" customHeight="1" x14ac:dyDescent="0.25">
      <c r="A58" s="129" t="s">
        <v>147</v>
      </c>
      <c r="B58" s="130"/>
      <c r="C58" s="108"/>
      <c r="D58" s="49"/>
      <c r="E58" s="81"/>
    </row>
    <row r="59" spans="1:7" ht="14.25" customHeight="1" x14ac:dyDescent="0.25">
      <c r="A59" s="131" t="s">
        <v>52</v>
      </c>
      <c r="B59" s="132"/>
      <c r="C59" s="108"/>
      <c r="D59" s="49"/>
      <c r="E59" s="81"/>
    </row>
    <row r="60" spans="1:7" ht="14.25" customHeight="1" x14ac:dyDescent="0.25">
      <c r="A60" s="133" t="s">
        <v>146</v>
      </c>
      <c r="B60" s="134"/>
      <c r="C60" s="108"/>
      <c r="D60" s="49"/>
      <c r="E60" s="81"/>
    </row>
    <row r="61" spans="1:7" ht="14.25" customHeight="1" x14ac:dyDescent="0.25">
      <c r="A61" s="133" t="s">
        <v>58</v>
      </c>
      <c r="B61" s="134"/>
      <c r="C61" s="108"/>
      <c r="D61" s="49"/>
      <c r="E61" s="81"/>
    </row>
    <row r="62" spans="1:7" x14ac:dyDescent="0.25">
      <c r="A62" s="133" t="s">
        <v>61</v>
      </c>
      <c r="B62" s="134"/>
      <c r="C62" s="108"/>
      <c r="D62" s="49"/>
      <c r="E62" s="81"/>
    </row>
    <row r="63" spans="1:7" x14ac:dyDescent="0.25">
      <c r="A63" s="133" t="s">
        <v>62</v>
      </c>
      <c r="B63" s="134"/>
      <c r="C63" s="108"/>
      <c r="D63" s="49"/>
      <c r="E63" s="81"/>
    </row>
    <row r="64" spans="1:7" x14ac:dyDescent="0.25">
      <c r="A64" s="133" t="s">
        <v>63</v>
      </c>
      <c r="B64" s="134"/>
      <c r="C64" s="108"/>
      <c r="D64" s="49"/>
      <c r="E64" s="81"/>
    </row>
    <row r="65" spans="1:6" x14ac:dyDescent="0.25">
      <c r="A65" s="133" t="s">
        <v>64</v>
      </c>
      <c r="B65" s="134"/>
      <c r="C65" s="108"/>
      <c r="D65" s="49"/>
      <c r="E65" s="81"/>
    </row>
    <row r="66" spans="1:6" x14ac:dyDescent="0.25">
      <c r="A66" s="133" t="s">
        <v>65</v>
      </c>
      <c r="B66" s="134"/>
      <c r="C66" s="108"/>
      <c r="D66" s="49"/>
      <c r="E66" s="81"/>
    </row>
    <row r="67" spans="1:6" x14ac:dyDescent="0.25">
      <c r="A67" s="133" t="s">
        <v>66</v>
      </c>
      <c r="B67" s="134"/>
      <c r="C67" s="108"/>
      <c r="D67" s="49"/>
      <c r="E67" s="81"/>
    </row>
    <row r="68" spans="1:6" x14ac:dyDescent="0.25">
      <c r="A68" s="133" t="s">
        <v>67</v>
      </c>
      <c r="B68" s="134"/>
      <c r="C68" s="108"/>
      <c r="D68" s="49"/>
      <c r="E68" s="81"/>
    </row>
    <row r="69" spans="1:6" x14ac:dyDescent="0.25">
      <c r="A69" s="133" t="s">
        <v>111</v>
      </c>
      <c r="B69" s="134"/>
      <c r="C69" s="108"/>
      <c r="D69" s="49"/>
      <c r="E69" s="81"/>
    </row>
    <row r="70" spans="1:6" x14ac:dyDescent="0.25">
      <c r="A70" s="133" t="s">
        <v>108</v>
      </c>
      <c r="B70" s="134"/>
      <c r="C70" s="108"/>
      <c r="D70" s="49"/>
      <c r="E70" s="81"/>
    </row>
    <row r="71" spans="1:6" ht="14.25" customHeight="1" x14ac:dyDescent="0.25">
      <c r="A71" s="133" t="s">
        <v>109</v>
      </c>
      <c r="B71" s="134"/>
      <c r="C71" s="108"/>
      <c r="D71" s="49"/>
      <c r="E71" s="81"/>
    </row>
    <row r="72" spans="1:6" ht="14.25" customHeight="1" x14ac:dyDescent="0.25">
      <c r="A72" s="133" t="s">
        <v>110</v>
      </c>
      <c r="B72" s="134"/>
      <c r="C72" s="108"/>
      <c r="D72" s="49"/>
      <c r="E72" s="81"/>
    </row>
    <row r="73" spans="1:6" ht="14.25" customHeight="1" x14ac:dyDescent="0.25">
      <c r="A73" s="212" t="s">
        <v>149</v>
      </c>
      <c r="B73" s="213"/>
      <c r="C73" s="108"/>
      <c r="D73" s="49"/>
      <c r="E73" s="81"/>
    </row>
    <row r="74" spans="1:6" ht="14.25" customHeight="1" x14ac:dyDescent="0.25">
      <c r="A74" s="212" t="s">
        <v>214</v>
      </c>
      <c r="B74" s="213"/>
      <c r="C74" s="108"/>
      <c r="D74" s="49"/>
      <c r="E74" s="81"/>
    </row>
    <row r="75" spans="1:6" ht="14.25" customHeight="1" x14ac:dyDescent="0.25">
      <c r="A75" s="212" t="s">
        <v>150</v>
      </c>
      <c r="B75" s="213"/>
      <c r="C75" s="108"/>
      <c r="D75" s="49"/>
      <c r="E75" s="81"/>
    </row>
    <row r="76" spans="1:6" ht="14.25" customHeight="1" x14ac:dyDescent="0.25">
      <c r="A76" s="212" t="s">
        <v>151</v>
      </c>
      <c r="B76" s="213"/>
      <c r="C76" s="108"/>
      <c r="D76" s="49"/>
      <c r="E76" s="81"/>
    </row>
    <row r="77" spans="1:6" ht="14.25" customHeight="1" x14ac:dyDescent="0.25">
      <c r="A77" s="212" t="s">
        <v>152</v>
      </c>
      <c r="B77" s="213"/>
      <c r="C77" s="108"/>
      <c r="D77" s="49"/>
      <c r="E77" s="81"/>
    </row>
    <row r="78" spans="1:6" ht="14.25" customHeight="1" x14ac:dyDescent="0.25">
      <c r="A78" s="206" t="s">
        <v>221</v>
      </c>
      <c r="B78" s="207"/>
      <c r="C78" s="207"/>
      <c r="D78" s="207"/>
      <c r="E78" s="208"/>
    </row>
    <row r="79" spans="1:6" ht="14.25" customHeight="1" x14ac:dyDescent="0.25">
      <c r="A79" s="135" t="s">
        <v>222</v>
      </c>
      <c r="B79" s="136" t="s">
        <v>217</v>
      </c>
      <c r="C79" s="137" t="s">
        <v>215</v>
      </c>
      <c r="D79" s="138" t="s">
        <v>216</v>
      </c>
      <c r="E79" s="139" t="s">
        <v>218</v>
      </c>
      <c r="F79" s="18" t="s">
        <v>68</v>
      </c>
    </row>
  </sheetData>
  <sheetProtection algorithmName="SHA-512" hashValue="DRDJAX4lupscXHRBJ8YKKFsnYrl/tiM232s+YUsoH/8rzQuZtstyG49wlj1UAuHjFMcyRrydmqGonOViDn2qjA==" saltValue="ZWPllT7Vjd9cjfz0+oQaUw==" spinCount="100000" sheet="1" objects="1" selectLockedCells="1"/>
  <dataConsolidate/>
  <mergeCells count="19">
    <mergeCell ref="E1:F1"/>
    <mergeCell ref="A36:B36"/>
    <mergeCell ref="A1:B1"/>
    <mergeCell ref="C3:F3"/>
    <mergeCell ref="D33:E33"/>
    <mergeCell ref="D34:E34"/>
    <mergeCell ref="B2:C2"/>
    <mergeCell ref="C1:D1"/>
    <mergeCell ref="A78:E78"/>
    <mergeCell ref="A4:E4"/>
    <mergeCell ref="A14:E14"/>
    <mergeCell ref="A22:E22"/>
    <mergeCell ref="A26:E26"/>
    <mergeCell ref="A23:A24"/>
    <mergeCell ref="A77:B77"/>
    <mergeCell ref="A75:B75"/>
    <mergeCell ref="A76:B76"/>
    <mergeCell ref="A73:B73"/>
    <mergeCell ref="A74:B74"/>
  </mergeCells>
  <conditionalFormatting sqref="A23 E24 C23:C24">
    <cfRule type="dataBar" priority="32">
      <dataBar>
        <cfvo type="num" val="0"/>
        <cfvo type="num" val="100"/>
        <color rgb="FF63C384"/>
      </dataBar>
      <extLst>
        <ext xmlns:x14="http://schemas.microsoft.com/office/spreadsheetml/2009/9/main" uri="{B025F937-C7B1-47D3-B67F-A62EFF666E3E}">
          <x14:id>{3CDD3C7E-BA36-498C-B1FB-F4FFE25BF6E5}</x14:id>
        </ext>
      </extLst>
    </cfRule>
  </conditionalFormatting>
  <conditionalFormatting sqref="B6 B12 D18:D20 B29:B31 B34 C37:C77">
    <cfRule type="cellIs" dxfId="8" priority="1" stopIfTrue="1" operator="notEqual">
      <formula>0</formula>
    </cfRule>
  </conditionalFormatting>
  <conditionalFormatting sqref="B6 B12 D18:D20 B29:C31 B34:C34 C37:D77 D6 D8:D9 D12">
    <cfRule type="cellIs" dxfId="7" priority="2" stopIfTrue="1" operator="equal">
      <formula>$G$5</formula>
    </cfRule>
  </conditionalFormatting>
  <conditionalFormatting sqref="B6 D6 D8:D9 B12 D12 D18:D20 B29:C31 B34:C34 C37:D77">
    <cfRule type="cellIs" dxfId="6" priority="9" stopIfTrue="1" operator="greaterThan">
      <formula>$F$5</formula>
    </cfRule>
  </conditionalFormatting>
  <conditionalFormatting sqref="D6 D8:D9 D12 C29:C31 C34 D37:D77">
    <cfRule type="cellIs" dxfId="5" priority="10" stopIfTrue="1" operator="lessThan">
      <formula>$F$5</formula>
    </cfRule>
  </conditionalFormatting>
  <conditionalFormatting sqref="G5">
    <cfRule type="cellIs" dxfId="4" priority="4" operator="greaterThan">
      <formula>$F$5</formula>
    </cfRule>
  </conditionalFormatting>
  <dataValidations count="10">
    <dataValidation type="date" operator="greaterThan" allowBlank="1" showInputMessage="1" errorTitle="Expiration Date" error="your courses are" sqref="D44" xr:uid="{7EFF87DA-BEAD-4CF1-B324-071A9B599F82}">
      <formula1>B20</formula1>
    </dataValidation>
    <dataValidation type="date" operator="greaterThan" allowBlank="1" showInputMessage="1" errorTitle="Expiration Date" error="your courses are" sqref="D37:D44" xr:uid="{C4F174CF-175F-450C-90B5-7504A86A96FA}">
      <formula1>B4</formula1>
    </dataValidation>
    <dataValidation type="date" operator="greaterThan" allowBlank="1" showInputMessage="1" errorTitle="Expiration Date" error="your courses are" sqref="D58:D60" xr:uid="{9344FDF8-85D6-45C0-8375-5861DF42C5D5}">
      <formula1>#REF!</formula1>
    </dataValidation>
    <dataValidation type="date" operator="greaterThan" allowBlank="1" showInputMessage="1" errorTitle="Expiration Date" error="your courses are" sqref="D56:D57" xr:uid="{B452925C-7D1E-4583-8AEC-E513A0CD3E1E}">
      <formula1>C23</formula1>
    </dataValidation>
    <dataValidation type="date" operator="greaterThan" allowBlank="1" showInputMessage="1" errorTitle="Expiration Date" error="your courses are" sqref="D53:D55" xr:uid="{5CF0CE56-D2E9-4803-BB57-A725AE642335}">
      <formula1>C23</formula1>
    </dataValidation>
    <dataValidation type="date" operator="greaterThan" allowBlank="1" showInputMessage="1" errorTitle="Expiration Date" error="your courses are" sqref="D61:D63" xr:uid="{3EF30072-E52C-4AE4-97C2-EC40EDD9A329}">
      <formula1>C23</formula1>
    </dataValidation>
    <dataValidation type="date" operator="greaterThan" allowBlank="1" showInputMessage="1" errorTitle="Expiration Date" error="your courses are" sqref="D45:D52" xr:uid="{1C694A3B-EC81-4292-A9F0-D0D919B66490}">
      <formula1>B11</formula1>
    </dataValidation>
    <dataValidation type="date" operator="greaterThan" allowBlank="1" showInputMessage="1" errorTitle="Expiration Date" error="your courses are" sqref="D49" xr:uid="{FE4378A7-D601-46D6-B1D2-79F7552EC803}">
      <formula1>A23</formula1>
    </dataValidation>
    <dataValidation type="date" operator="greaterThan" allowBlank="1" showInputMessage="1" errorTitle="Expiration Date" error="your courses are" sqref="D64" xr:uid="{D90F3B69-77F8-46B1-813F-DD5C3871A99B}">
      <formula1>D26</formula1>
    </dataValidation>
    <dataValidation type="date" operator="greaterThan" allowBlank="1" showInputMessage="1" errorTitle="Expiration Date" error="your courses are" sqref="D65:D77" xr:uid="{980AFB9C-09BD-4D80-B401-67C4C8DD8FB5}">
      <formula1>D28</formula1>
    </dataValidation>
  </dataValidations>
  <pageMargins left="0.39416666666666667" right="0.17708333333333301" top="6.4166666666666664E-2" bottom="1.0416666666666701E-2" header="0.3" footer="0.3"/>
  <pageSetup scale="70" orientation="portrait"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2052" r:id="rId4" name="Drop Down 4">
              <controlPr defaultSize="0" autoLine="0" autoPict="0">
                <anchor moveWithCells="1">
                  <from>
                    <xdr:col>0</xdr:col>
                    <xdr:colOff>0</xdr:colOff>
                    <xdr:row>32</xdr:row>
                    <xdr:rowOff>180975</xdr:rowOff>
                  </from>
                  <to>
                    <xdr:col>1</xdr:col>
                    <xdr:colOff>38100</xdr:colOff>
                    <xdr:row>33</xdr:row>
                    <xdr:rowOff>180975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dataBar" id="{3CDD3C7E-BA36-498C-B1FB-F4FFE25BF6E5}">
            <x14:dataBar minLength="0" maxLength="100" gradient="0">
              <x14:cfvo type="num">
                <xm:f>0</xm:f>
              </x14:cfvo>
              <x14:cfvo type="num">
                <xm:f>100</xm:f>
              </x14:cfvo>
              <x14:negativeFillColor rgb="FFFF0000"/>
              <x14:axisColor rgb="FF000000"/>
            </x14:dataBar>
          </x14:cfRule>
          <xm:sqref>A23 E24 C23:C24</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M60"/>
  <sheetViews>
    <sheetView showGridLines="0" view="pageLayout" zoomScale="70" zoomScaleNormal="100" zoomScalePageLayoutView="70" workbookViewId="0">
      <selection activeCell="I13" sqref="I13"/>
    </sheetView>
  </sheetViews>
  <sheetFormatPr defaultColWidth="9.140625" defaultRowHeight="15" x14ac:dyDescent="0.25"/>
  <cols>
    <col min="1" max="1" width="27.28515625" customWidth="1"/>
    <col min="2" max="2" width="19.7109375" customWidth="1"/>
    <col min="3" max="3" width="22.5703125" customWidth="1"/>
    <col min="4" max="4" width="19.42578125" customWidth="1"/>
    <col min="5" max="5" width="9" customWidth="1"/>
    <col min="6" max="6" width="18.7109375" customWidth="1"/>
    <col min="7" max="7" width="18" customWidth="1"/>
    <col min="8" max="8" width="11" customWidth="1"/>
    <col min="9" max="9" width="23.42578125" customWidth="1"/>
    <col min="10" max="10" width="30.42578125" customWidth="1"/>
    <col min="11" max="11" width="61.28515625" customWidth="1"/>
  </cols>
  <sheetData>
    <row r="1" spans="1:13" ht="13.5" customHeight="1" x14ac:dyDescent="0.25">
      <c r="A1" s="231"/>
      <c r="B1" s="231"/>
      <c r="C1" s="231"/>
      <c r="D1" s="201">
        <f>names</f>
        <v>0</v>
      </c>
      <c r="E1" s="201"/>
      <c r="F1" s="201"/>
      <c r="G1" s="200">
        <f>surnames</f>
        <v>0</v>
      </c>
      <c r="H1" s="200"/>
      <c r="I1" s="200"/>
      <c r="J1" s="200"/>
      <c r="K1" s="200"/>
    </row>
    <row r="2" spans="1:13" ht="14.25" customHeight="1" x14ac:dyDescent="0.25">
      <c r="A2" s="31"/>
      <c r="B2" s="31"/>
      <c r="C2" s="3"/>
      <c r="D2" s="3"/>
      <c r="E2" s="3"/>
      <c r="F2" s="4">
        <f>position</f>
        <v>0</v>
      </c>
      <c r="G2" s="13" t="str">
        <f>'Docs&amp;Certs'!E2</f>
        <v>Select your Dp</v>
      </c>
      <c r="H2" s="31"/>
      <c r="I2" s="31"/>
      <c r="J2" s="3"/>
      <c r="K2" s="3"/>
    </row>
    <row r="3" spans="1:13" ht="20.25" customHeight="1" thickBot="1" x14ac:dyDescent="0.3">
      <c r="A3" s="31"/>
      <c r="B3" s="31"/>
      <c r="C3" s="149" t="s">
        <v>119</v>
      </c>
      <c r="D3" s="232" t="s">
        <v>120</v>
      </c>
      <c r="E3" s="232"/>
      <c r="F3" s="232"/>
      <c r="G3" s="232"/>
      <c r="H3" s="232"/>
      <c r="I3" s="232"/>
      <c r="J3" s="232"/>
      <c r="K3" s="232"/>
    </row>
    <row r="4" spans="1:13" ht="15.75" x14ac:dyDescent="0.25">
      <c r="A4" s="172" t="s">
        <v>69</v>
      </c>
      <c r="B4" s="170" t="s">
        <v>70</v>
      </c>
      <c r="C4" s="173" t="s">
        <v>71</v>
      </c>
      <c r="D4" s="170" t="s">
        <v>72</v>
      </c>
      <c r="E4" s="170" t="s">
        <v>204</v>
      </c>
      <c r="F4" s="172" t="s">
        <v>73</v>
      </c>
      <c r="G4" s="170" t="s">
        <v>74</v>
      </c>
      <c r="H4" s="170" t="s">
        <v>75</v>
      </c>
      <c r="I4" s="174" t="s">
        <v>197</v>
      </c>
      <c r="J4" s="170" t="s">
        <v>133</v>
      </c>
      <c r="K4" s="170" t="s">
        <v>243</v>
      </c>
      <c r="L4" s="170" t="s">
        <v>206</v>
      </c>
      <c r="M4" s="170" t="s">
        <v>193</v>
      </c>
    </row>
    <row r="5" spans="1:13" ht="16.5" thickBot="1" x14ac:dyDescent="0.3">
      <c r="A5" s="175" t="s">
        <v>18</v>
      </c>
      <c r="B5" s="171" t="s">
        <v>76</v>
      </c>
      <c r="C5" s="176" t="s">
        <v>72</v>
      </c>
      <c r="D5" s="171" t="s">
        <v>77</v>
      </c>
      <c r="E5" s="177" t="s">
        <v>205</v>
      </c>
      <c r="F5" s="175" t="s">
        <v>208</v>
      </c>
      <c r="G5" s="171" t="s">
        <v>209</v>
      </c>
      <c r="H5" s="171" t="s">
        <v>78</v>
      </c>
      <c r="I5" s="178" t="s">
        <v>203</v>
      </c>
      <c r="J5" s="171" t="s">
        <v>118</v>
      </c>
      <c r="K5" s="171" t="s">
        <v>242</v>
      </c>
      <c r="L5" s="171" t="s">
        <v>207</v>
      </c>
      <c r="M5" s="171" t="s">
        <v>194</v>
      </c>
    </row>
    <row r="6" spans="1:13" ht="15.75" x14ac:dyDescent="0.25">
      <c r="A6" s="152"/>
      <c r="B6" s="153"/>
      <c r="C6" s="153"/>
      <c r="D6" s="153"/>
      <c r="E6" s="153"/>
      <c r="F6" s="154"/>
      <c r="G6" s="154"/>
      <c r="H6" s="153"/>
      <c r="I6" s="153"/>
      <c r="J6" s="155"/>
      <c r="K6" s="156"/>
      <c r="L6" s="179">
        <f>M6/30</f>
        <v>0</v>
      </c>
      <c r="M6" s="181">
        <f>DATEDIF(F6,G6,"d")</f>
        <v>0</v>
      </c>
    </row>
    <row r="7" spans="1:13" ht="15.75" x14ac:dyDescent="0.25">
      <c r="A7" s="104"/>
      <c r="B7" s="101"/>
      <c r="C7" s="101"/>
      <c r="D7" s="101"/>
      <c r="E7" s="101"/>
      <c r="F7" s="103"/>
      <c r="G7" s="103"/>
      <c r="H7" s="101"/>
      <c r="I7" s="101"/>
      <c r="J7" s="102"/>
      <c r="K7" s="105"/>
      <c r="L7" s="180">
        <f t="shared" ref="L7:L53" si="0">M7/30</f>
        <v>0</v>
      </c>
      <c r="M7" s="181">
        <f t="shared" ref="M7:M53" si="1">DATEDIF(F7,G7,"d")</f>
        <v>0</v>
      </c>
    </row>
    <row r="8" spans="1:13" ht="15.75" x14ac:dyDescent="0.25">
      <c r="A8" s="104"/>
      <c r="B8" s="101"/>
      <c r="C8" s="101"/>
      <c r="D8" s="101"/>
      <c r="E8" s="101"/>
      <c r="F8" s="103"/>
      <c r="G8" s="103"/>
      <c r="H8" s="101"/>
      <c r="I8" s="101"/>
      <c r="J8" s="102"/>
      <c r="K8" s="105"/>
      <c r="L8" s="180">
        <f t="shared" si="0"/>
        <v>0</v>
      </c>
      <c r="M8" s="181">
        <f t="shared" si="1"/>
        <v>0</v>
      </c>
    </row>
    <row r="9" spans="1:13" ht="15.75" x14ac:dyDescent="0.25">
      <c r="A9" s="104"/>
      <c r="B9" s="101"/>
      <c r="C9" s="101"/>
      <c r="D9" s="101"/>
      <c r="E9" s="101"/>
      <c r="F9" s="103"/>
      <c r="G9" s="103"/>
      <c r="H9" s="101"/>
      <c r="I9" s="101"/>
      <c r="J9" s="102"/>
      <c r="K9" s="105"/>
      <c r="L9" s="180">
        <f t="shared" si="0"/>
        <v>0</v>
      </c>
      <c r="M9" s="181">
        <f t="shared" si="1"/>
        <v>0</v>
      </c>
    </row>
    <row r="10" spans="1:13" ht="15.75" x14ac:dyDescent="0.25">
      <c r="A10" s="104"/>
      <c r="B10" s="101"/>
      <c r="C10" s="101"/>
      <c r="D10" s="101"/>
      <c r="E10" s="106"/>
      <c r="F10" s="103"/>
      <c r="G10" s="103"/>
      <c r="H10" s="101"/>
      <c r="I10" s="101"/>
      <c r="J10" s="102"/>
      <c r="K10" s="105"/>
      <c r="L10" s="180">
        <f t="shared" si="0"/>
        <v>0</v>
      </c>
      <c r="M10" s="181">
        <f t="shared" si="1"/>
        <v>0</v>
      </c>
    </row>
    <row r="11" spans="1:13" ht="15.75" x14ac:dyDescent="0.25">
      <c r="A11" s="104"/>
      <c r="B11" s="101"/>
      <c r="C11" s="101"/>
      <c r="D11" s="101"/>
      <c r="E11" s="101"/>
      <c r="F11" s="103"/>
      <c r="G11" s="103"/>
      <c r="H11" s="101"/>
      <c r="I11" s="101"/>
      <c r="J11" s="102"/>
      <c r="K11" s="105"/>
      <c r="L11" s="180">
        <f t="shared" si="0"/>
        <v>0</v>
      </c>
      <c r="M11" s="181">
        <f t="shared" si="1"/>
        <v>0</v>
      </c>
    </row>
    <row r="12" spans="1:13" ht="15.75" x14ac:dyDescent="0.25">
      <c r="A12" s="104"/>
      <c r="B12" s="101"/>
      <c r="C12" s="101"/>
      <c r="D12" s="101"/>
      <c r="E12" s="101"/>
      <c r="F12" s="103"/>
      <c r="G12" s="103"/>
      <c r="H12" s="101"/>
      <c r="I12" s="101"/>
      <c r="J12" s="102"/>
      <c r="K12" s="105"/>
      <c r="L12" s="180">
        <f t="shared" si="0"/>
        <v>0</v>
      </c>
      <c r="M12" s="181">
        <f t="shared" si="1"/>
        <v>0</v>
      </c>
    </row>
    <row r="13" spans="1:13" ht="15.75" x14ac:dyDescent="0.25">
      <c r="A13" s="104"/>
      <c r="B13" s="101"/>
      <c r="C13" s="101"/>
      <c r="D13" s="101"/>
      <c r="E13" s="101"/>
      <c r="F13" s="103"/>
      <c r="G13" s="103"/>
      <c r="H13" s="101"/>
      <c r="I13" s="101"/>
      <c r="J13" s="102"/>
      <c r="K13" s="105"/>
      <c r="L13" s="180">
        <f t="shared" si="0"/>
        <v>0</v>
      </c>
      <c r="M13" s="181">
        <f t="shared" si="1"/>
        <v>0</v>
      </c>
    </row>
    <row r="14" spans="1:13" ht="15.75" x14ac:dyDescent="0.25">
      <c r="A14" s="104"/>
      <c r="B14" s="101"/>
      <c r="C14" s="101"/>
      <c r="D14" s="101"/>
      <c r="E14" s="101"/>
      <c r="F14" s="103"/>
      <c r="G14" s="103"/>
      <c r="H14" s="101"/>
      <c r="I14" s="101"/>
      <c r="J14" s="102"/>
      <c r="K14" s="105"/>
      <c r="L14" s="180">
        <f t="shared" si="0"/>
        <v>0</v>
      </c>
      <c r="M14" s="181">
        <f t="shared" si="1"/>
        <v>0</v>
      </c>
    </row>
    <row r="15" spans="1:13" ht="15.75" x14ac:dyDescent="0.25">
      <c r="A15" s="104"/>
      <c r="B15" s="101"/>
      <c r="C15" s="101"/>
      <c r="D15" s="101"/>
      <c r="E15" s="101"/>
      <c r="F15" s="103"/>
      <c r="G15" s="103"/>
      <c r="H15" s="101"/>
      <c r="I15" s="101"/>
      <c r="J15" s="102"/>
      <c r="K15" s="105"/>
      <c r="L15" s="180">
        <f t="shared" si="0"/>
        <v>0</v>
      </c>
      <c r="M15" s="181">
        <f t="shared" si="1"/>
        <v>0</v>
      </c>
    </row>
    <row r="16" spans="1:13" ht="15.75" x14ac:dyDescent="0.25">
      <c r="A16" s="104"/>
      <c r="B16" s="101"/>
      <c r="C16" s="101"/>
      <c r="D16" s="101"/>
      <c r="E16" s="101"/>
      <c r="F16" s="103"/>
      <c r="G16" s="103"/>
      <c r="H16" s="101"/>
      <c r="I16" s="101"/>
      <c r="J16" s="102"/>
      <c r="K16" s="105"/>
      <c r="L16" s="180">
        <f t="shared" si="0"/>
        <v>0</v>
      </c>
      <c r="M16" s="181">
        <f t="shared" si="1"/>
        <v>0</v>
      </c>
    </row>
    <row r="17" spans="1:13" ht="15.75" x14ac:dyDescent="0.25">
      <c r="A17" s="104"/>
      <c r="B17" s="101"/>
      <c r="C17" s="101"/>
      <c r="D17" s="101"/>
      <c r="E17" s="101"/>
      <c r="F17" s="103"/>
      <c r="G17" s="103"/>
      <c r="H17" s="101"/>
      <c r="I17" s="101"/>
      <c r="J17" s="102"/>
      <c r="K17" s="105"/>
      <c r="L17" s="180">
        <f t="shared" si="0"/>
        <v>0</v>
      </c>
      <c r="M17" s="181">
        <f t="shared" si="1"/>
        <v>0</v>
      </c>
    </row>
    <row r="18" spans="1:13" ht="15.75" x14ac:dyDescent="0.25">
      <c r="A18" s="104"/>
      <c r="B18" s="101"/>
      <c r="C18" s="101"/>
      <c r="D18" s="101"/>
      <c r="E18" s="101"/>
      <c r="F18" s="103"/>
      <c r="G18" s="103"/>
      <c r="H18" s="101"/>
      <c r="I18" s="101"/>
      <c r="J18" s="102"/>
      <c r="K18" s="105"/>
      <c r="L18" s="180">
        <f t="shared" si="0"/>
        <v>0</v>
      </c>
      <c r="M18" s="181">
        <f t="shared" si="1"/>
        <v>0</v>
      </c>
    </row>
    <row r="19" spans="1:13" ht="15.75" x14ac:dyDescent="0.25">
      <c r="A19" s="104"/>
      <c r="B19" s="101"/>
      <c r="C19" s="101"/>
      <c r="D19" s="101"/>
      <c r="E19" s="101"/>
      <c r="F19" s="103"/>
      <c r="G19" s="103"/>
      <c r="H19" s="101"/>
      <c r="I19" s="101"/>
      <c r="J19" s="102"/>
      <c r="K19" s="105"/>
      <c r="L19" s="180">
        <f t="shared" si="0"/>
        <v>0</v>
      </c>
      <c r="M19" s="181">
        <f t="shared" si="1"/>
        <v>0</v>
      </c>
    </row>
    <row r="20" spans="1:13" ht="15.75" x14ac:dyDescent="0.25">
      <c r="A20" s="104"/>
      <c r="B20" s="101"/>
      <c r="C20" s="101"/>
      <c r="D20" s="101"/>
      <c r="E20" s="101"/>
      <c r="F20" s="103"/>
      <c r="G20" s="103"/>
      <c r="H20" s="101"/>
      <c r="I20" s="101"/>
      <c r="J20" s="102"/>
      <c r="K20" s="105"/>
      <c r="L20" s="180">
        <f t="shared" si="0"/>
        <v>0</v>
      </c>
      <c r="M20" s="181">
        <f t="shared" si="1"/>
        <v>0</v>
      </c>
    </row>
    <row r="21" spans="1:13" ht="15.75" x14ac:dyDescent="0.25">
      <c r="A21" s="104"/>
      <c r="B21" s="101"/>
      <c r="C21" s="101"/>
      <c r="D21" s="101"/>
      <c r="E21" s="101"/>
      <c r="F21" s="103"/>
      <c r="G21" s="103"/>
      <c r="H21" s="101"/>
      <c r="I21" s="101"/>
      <c r="J21" s="102"/>
      <c r="K21" s="105"/>
      <c r="L21" s="180">
        <f t="shared" si="0"/>
        <v>0</v>
      </c>
      <c r="M21" s="181">
        <f t="shared" si="1"/>
        <v>0</v>
      </c>
    </row>
    <row r="22" spans="1:13" ht="15.75" x14ac:dyDescent="0.25">
      <c r="A22" s="104"/>
      <c r="B22" s="101"/>
      <c r="C22" s="101"/>
      <c r="D22" s="101"/>
      <c r="E22" s="101"/>
      <c r="F22" s="103"/>
      <c r="G22" s="103"/>
      <c r="H22" s="101"/>
      <c r="I22" s="101"/>
      <c r="J22" s="102"/>
      <c r="K22" s="105"/>
      <c r="L22" s="180">
        <f t="shared" si="0"/>
        <v>0</v>
      </c>
      <c r="M22" s="181">
        <f t="shared" si="1"/>
        <v>0</v>
      </c>
    </row>
    <row r="23" spans="1:13" ht="15.75" x14ac:dyDescent="0.25">
      <c r="A23" s="104"/>
      <c r="B23" s="101"/>
      <c r="C23" s="101"/>
      <c r="D23" s="101"/>
      <c r="E23" s="101"/>
      <c r="F23" s="103"/>
      <c r="G23" s="103"/>
      <c r="H23" s="101"/>
      <c r="I23" s="101"/>
      <c r="J23" s="102"/>
      <c r="K23" s="105"/>
      <c r="L23" s="180">
        <f t="shared" si="0"/>
        <v>0</v>
      </c>
      <c r="M23" s="181">
        <f t="shared" si="1"/>
        <v>0</v>
      </c>
    </row>
    <row r="24" spans="1:13" ht="15.75" x14ac:dyDescent="0.25">
      <c r="A24" s="104"/>
      <c r="B24" s="101"/>
      <c r="C24" s="101"/>
      <c r="D24" s="101"/>
      <c r="E24" s="101"/>
      <c r="F24" s="103"/>
      <c r="G24" s="103"/>
      <c r="H24" s="101"/>
      <c r="I24" s="101"/>
      <c r="J24" s="102"/>
      <c r="K24" s="105"/>
      <c r="L24" s="180">
        <f t="shared" si="0"/>
        <v>0</v>
      </c>
      <c r="M24" s="181">
        <f t="shared" si="1"/>
        <v>0</v>
      </c>
    </row>
    <row r="25" spans="1:13" ht="15.75" x14ac:dyDescent="0.25">
      <c r="A25" s="104"/>
      <c r="B25" s="101"/>
      <c r="C25" s="101"/>
      <c r="D25" s="101"/>
      <c r="E25" s="101"/>
      <c r="F25" s="103"/>
      <c r="G25" s="103"/>
      <c r="H25" s="101"/>
      <c r="I25" s="101"/>
      <c r="J25" s="102"/>
      <c r="K25" s="105"/>
      <c r="L25" s="180">
        <f t="shared" si="0"/>
        <v>0</v>
      </c>
      <c r="M25" s="181">
        <f t="shared" si="1"/>
        <v>0</v>
      </c>
    </row>
    <row r="26" spans="1:13" ht="15.75" x14ac:dyDescent="0.25">
      <c r="A26" s="104"/>
      <c r="B26" s="101"/>
      <c r="C26" s="101"/>
      <c r="D26" s="101"/>
      <c r="E26" s="101"/>
      <c r="F26" s="103"/>
      <c r="G26" s="103"/>
      <c r="H26" s="101"/>
      <c r="I26" s="101"/>
      <c r="J26" s="102"/>
      <c r="K26" s="105"/>
      <c r="L26" s="180">
        <f t="shared" si="0"/>
        <v>0</v>
      </c>
      <c r="M26" s="181">
        <f t="shared" si="1"/>
        <v>0</v>
      </c>
    </row>
    <row r="27" spans="1:13" ht="15.75" x14ac:dyDescent="0.25">
      <c r="A27" s="104"/>
      <c r="B27" s="101"/>
      <c r="C27" s="101"/>
      <c r="D27" s="101"/>
      <c r="E27" s="101"/>
      <c r="F27" s="103"/>
      <c r="G27" s="103"/>
      <c r="H27" s="101"/>
      <c r="I27" s="101"/>
      <c r="J27" s="102"/>
      <c r="K27" s="105"/>
      <c r="L27" s="180">
        <f t="shared" si="0"/>
        <v>0</v>
      </c>
      <c r="M27" s="181">
        <f t="shared" si="1"/>
        <v>0</v>
      </c>
    </row>
    <row r="28" spans="1:13" ht="15.75" x14ac:dyDescent="0.25">
      <c r="A28" s="104"/>
      <c r="B28" s="101"/>
      <c r="C28" s="101"/>
      <c r="D28" s="101"/>
      <c r="E28" s="101"/>
      <c r="F28" s="103"/>
      <c r="G28" s="103"/>
      <c r="H28" s="101"/>
      <c r="I28" s="101"/>
      <c r="J28" s="102"/>
      <c r="K28" s="105"/>
      <c r="L28" s="180">
        <f t="shared" si="0"/>
        <v>0</v>
      </c>
      <c r="M28" s="181">
        <f t="shared" si="1"/>
        <v>0</v>
      </c>
    </row>
    <row r="29" spans="1:13" ht="15.75" x14ac:dyDescent="0.25">
      <c r="A29" s="104"/>
      <c r="B29" s="101"/>
      <c r="C29" s="101"/>
      <c r="D29" s="101"/>
      <c r="E29" s="101"/>
      <c r="F29" s="103"/>
      <c r="G29" s="103"/>
      <c r="H29" s="101"/>
      <c r="I29" s="101"/>
      <c r="J29" s="102"/>
      <c r="K29" s="105"/>
      <c r="L29" s="180">
        <f t="shared" si="0"/>
        <v>0</v>
      </c>
      <c r="M29" s="181">
        <f t="shared" si="1"/>
        <v>0</v>
      </c>
    </row>
    <row r="30" spans="1:13" ht="15.75" x14ac:dyDescent="0.25">
      <c r="A30" s="104"/>
      <c r="B30" s="101"/>
      <c r="C30" s="101"/>
      <c r="D30" s="101"/>
      <c r="E30" s="101"/>
      <c r="F30" s="103"/>
      <c r="G30" s="103"/>
      <c r="H30" s="101"/>
      <c r="I30" s="101"/>
      <c r="J30" s="102"/>
      <c r="K30" s="105"/>
      <c r="L30" s="180">
        <f t="shared" si="0"/>
        <v>0</v>
      </c>
      <c r="M30" s="181">
        <f t="shared" si="1"/>
        <v>0</v>
      </c>
    </row>
    <row r="31" spans="1:13" ht="15.75" x14ac:dyDescent="0.25">
      <c r="A31" s="104"/>
      <c r="B31" s="101"/>
      <c r="C31" s="101"/>
      <c r="D31" s="101"/>
      <c r="E31" s="101"/>
      <c r="F31" s="103"/>
      <c r="G31" s="103"/>
      <c r="H31" s="101"/>
      <c r="I31" s="101"/>
      <c r="J31" s="102"/>
      <c r="K31" s="105"/>
      <c r="L31" s="180">
        <f t="shared" si="0"/>
        <v>0</v>
      </c>
      <c r="M31" s="181">
        <f>DATEDIF(F31,G31,"d")</f>
        <v>0</v>
      </c>
    </row>
    <row r="32" spans="1:13" ht="15.75" x14ac:dyDescent="0.25">
      <c r="A32" s="104"/>
      <c r="B32" s="101"/>
      <c r="C32" s="101"/>
      <c r="D32" s="101"/>
      <c r="E32" s="101"/>
      <c r="F32" s="103"/>
      <c r="G32" s="103"/>
      <c r="H32" s="101"/>
      <c r="I32" s="101"/>
      <c r="J32" s="102"/>
      <c r="K32" s="105"/>
      <c r="L32" s="180">
        <f t="shared" ref="L32:L34" si="2">M32/30</f>
        <v>0</v>
      </c>
      <c r="M32" s="181">
        <f>DATEDIF(F32,G32,"d")</f>
        <v>0</v>
      </c>
    </row>
    <row r="33" spans="1:13" ht="15.75" x14ac:dyDescent="0.25">
      <c r="A33" s="104"/>
      <c r="B33" s="101"/>
      <c r="C33" s="101"/>
      <c r="D33" s="101"/>
      <c r="E33" s="101"/>
      <c r="F33" s="103"/>
      <c r="G33" s="103"/>
      <c r="H33" s="101"/>
      <c r="I33" s="101"/>
      <c r="J33" s="102"/>
      <c r="K33" s="105"/>
      <c r="L33" s="180">
        <f t="shared" si="2"/>
        <v>0</v>
      </c>
      <c r="M33" s="181">
        <f t="shared" ref="M33:M34" si="3">DATEDIF(F33,G33,"d")</f>
        <v>0</v>
      </c>
    </row>
    <row r="34" spans="1:13" ht="15.75" x14ac:dyDescent="0.25">
      <c r="A34" s="104"/>
      <c r="B34" s="101"/>
      <c r="C34" s="101"/>
      <c r="D34" s="101"/>
      <c r="E34" s="101"/>
      <c r="F34" s="103"/>
      <c r="G34" s="103"/>
      <c r="H34" s="101"/>
      <c r="I34" s="101"/>
      <c r="J34" s="102"/>
      <c r="K34" s="105"/>
      <c r="L34" s="180">
        <f t="shared" si="2"/>
        <v>0</v>
      </c>
      <c r="M34" s="181">
        <f t="shared" si="3"/>
        <v>0</v>
      </c>
    </row>
    <row r="35" spans="1:13" ht="15.75" x14ac:dyDescent="0.25">
      <c r="A35" s="104"/>
      <c r="B35" s="101"/>
      <c r="C35" s="101"/>
      <c r="D35" s="101"/>
      <c r="E35" s="101"/>
      <c r="F35" s="103"/>
      <c r="G35" s="103"/>
      <c r="H35" s="101"/>
      <c r="I35" s="101"/>
      <c r="J35" s="102"/>
      <c r="K35" s="105"/>
      <c r="L35" s="180">
        <f t="shared" si="0"/>
        <v>0</v>
      </c>
      <c r="M35" s="181">
        <f t="shared" si="1"/>
        <v>0</v>
      </c>
    </row>
    <row r="36" spans="1:13" ht="15.75" x14ac:dyDescent="0.25">
      <c r="A36" s="104"/>
      <c r="B36" s="101"/>
      <c r="C36" s="101"/>
      <c r="D36" s="101"/>
      <c r="E36" s="101"/>
      <c r="F36" s="103"/>
      <c r="G36" s="103"/>
      <c r="H36" s="101"/>
      <c r="I36" s="101"/>
      <c r="J36" s="102"/>
      <c r="K36" s="105"/>
      <c r="L36" s="180">
        <f t="shared" si="0"/>
        <v>0</v>
      </c>
      <c r="M36" s="181">
        <f t="shared" si="1"/>
        <v>0</v>
      </c>
    </row>
    <row r="37" spans="1:13" ht="15.75" x14ac:dyDescent="0.25">
      <c r="A37" s="104"/>
      <c r="B37" s="101"/>
      <c r="C37" s="101"/>
      <c r="D37" s="101"/>
      <c r="E37" s="101"/>
      <c r="F37" s="103"/>
      <c r="G37" s="103"/>
      <c r="H37" s="101"/>
      <c r="I37" s="101"/>
      <c r="J37" s="102"/>
      <c r="K37" s="105"/>
      <c r="L37" s="180">
        <f t="shared" si="0"/>
        <v>0</v>
      </c>
      <c r="M37" s="181">
        <f t="shared" si="1"/>
        <v>0</v>
      </c>
    </row>
    <row r="38" spans="1:13" ht="15.75" x14ac:dyDescent="0.25">
      <c r="A38" s="104"/>
      <c r="B38" s="101"/>
      <c r="C38" s="101"/>
      <c r="D38" s="101"/>
      <c r="E38" s="101"/>
      <c r="F38" s="103"/>
      <c r="G38" s="103"/>
      <c r="H38" s="101"/>
      <c r="I38" s="101"/>
      <c r="J38" s="102"/>
      <c r="K38" s="105"/>
      <c r="L38" s="180">
        <f t="shared" si="0"/>
        <v>0</v>
      </c>
      <c r="M38" s="181">
        <f t="shared" si="1"/>
        <v>0</v>
      </c>
    </row>
    <row r="39" spans="1:13" ht="15.75" x14ac:dyDescent="0.25">
      <c r="A39" s="104"/>
      <c r="B39" s="101"/>
      <c r="C39" s="101"/>
      <c r="D39" s="101"/>
      <c r="E39" s="101"/>
      <c r="F39" s="103"/>
      <c r="G39" s="103"/>
      <c r="H39" s="101"/>
      <c r="I39" s="101"/>
      <c r="J39" s="102"/>
      <c r="K39" s="105"/>
      <c r="L39" s="180">
        <f t="shared" si="0"/>
        <v>0</v>
      </c>
      <c r="M39" s="181">
        <f t="shared" si="1"/>
        <v>0</v>
      </c>
    </row>
    <row r="40" spans="1:13" ht="15.75" x14ac:dyDescent="0.25">
      <c r="A40" s="104"/>
      <c r="B40" s="101"/>
      <c r="C40" s="101"/>
      <c r="D40" s="101"/>
      <c r="E40" s="101"/>
      <c r="F40" s="103"/>
      <c r="G40" s="103"/>
      <c r="H40" s="101"/>
      <c r="I40" s="101"/>
      <c r="J40" s="102"/>
      <c r="K40" s="105"/>
      <c r="L40" s="180">
        <f t="shared" si="0"/>
        <v>0</v>
      </c>
      <c r="M40" s="181">
        <f t="shared" si="1"/>
        <v>0</v>
      </c>
    </row>
    <row r="41" spans="1:13" ht="15.75" x14ac:dyDescent="0.25">
      <c r="A41" s="104"/>
      <c r="B41" s="101"/>
      <c r="C41" s="101"/>
      <c r="D41" s="101"/>
      <c r="E41" s="101"/>
      <c r="F41" s="103"/>
      <c r="G41" s="103"/>
      <c r="H41" s="101"/>
      <c r="I41" s="101"/>
      <c r="J41" s="102"/>
      <c r="K41" s="105"/>
      <c r="L41" s="180">
        <f t="shared" si="0"/>
        <v>0</v>
      </c>
      <c r="M41" s="181">
        <f t="shared" si="1"/>
        <v>0</v>
      </c>
    </row>
    <row r="42" spans="1:13" ht="15.75" x14ac:dyDescent="0.25">
      <c r="A42" s="104"/>
      <c r="B42" s="101"/>
      <c r="C42" s="101"/>
      <c r="D42" s="101"/>
      <c r="E42" s="101"/>
      <c r="F42" s="103"/>
      <c r="G42" s="103"/>
      <c r="H42" s="101"/>
      <c r="I42" s="101"/>
      <c r="J42" s="102"/>
      <c r="K42" s="105"/>
      <c r="L42" s="180">
        <f t="shared" si="0"/>
        <v>0</v>
      </c>
      <c r="M42" s="181">
        <f t="shared" si="1"/>
        <v>0</v>
      </c>
    </row>
    <row r="43" spans="1:13" ht="15.75" x14ac:dyDescent="0.25">
      <c r="A43" s="104"/>
      <c r="B43" s="101"/>
      <c r="C43" s="101"/>
      <c r="D43" s="101"/>
      <c r="E43" s="101"/>
      <c r="F43" s="103"/>
      <c r="G43" s="103"/>
      <c r="H43" s="101"/>
      <c r="I43" s="101"/>
      <c r="J43" s="102"/>
      <c r="K43" s="105"/>
      <c r="L43" s="180">
        <f t="shared" si="0"/>
        <v>0</v>
      </c>
      <c r="M43" s="181">
        <f>DATEDIF(F43,G43,"d")</f>
        <v>0</v>
      </c>
    </row>
    <row r="44" spans="1:13" ht="15.75" x14ac:dyDescent="0.25">
      <c r="A44" s="104"/>
      <c r="B44" s="101"/>
      <c r="C44" s="101"/>
      <c r="D44" s="101"/>
      <c r="E44" s="101"/>
      <c r="F44" s="103"/>
      <c r="G44" s="103"/>
      <c r="H44" s="101"/>
      <c r="I44" s="101"/>
      <c r="J44" s="102"/>
      <c r="K44" s="105"/>
      <c r="L44" s="180">
        <f t="shared" si="0"/>
        <v>0</v>
      </c>
      <c r="M44" s="181">
        <f>DATEDIF(F44,G44,"d")</f>
        <v>0</v>
      </c>
    </row>
    <row r="45" spans="1:13" ht="15.75" x14ac:dyDescent="0.25">
      <c r="A45" s="104"/>
      <c r="B45" s="101"/>
      <c r="C45" s="101"/>
      <c r="D45" s="101"/>
      <c r="E45" s="101"/>
      <c r="F45" s="103"/>
      <c r="G45" s="103"/>
      <c r="H45" s="101"/>
      <c r="I45" s="101"/>
      <c r="J45" s="102"/>
      <c r="K45" s="105"/>
      <c r="L45" s="180">
        <f t="shared" si="0"/>
        <v>0</v>
      </c>
      <c r="M45" s="181">
        <f t="shared" si="1"/>
        <v>0</v>
      </c>
    </row>
    <row r="46" spans="1:13" ht="15.75" x14ac:dyDescent="0.25">
      <c r="A46" s="104"/>
      <c r="B46" s="101"/>
      <c r="C46" s="101"/>
      <c r="D46" s="101"/>
      <c r="E46" s="101"/>
      <c r="F46" s="103"/>
      <c r="G46" s="103"/>
      <c r="H46" s="101"/>
      <c r="I46" s="101"/>
      <c r="J46" s="102"/>
      <c r="K46" s="105"/>
      <c r="L46" s="180">
        <f t="shared" si="0"/>
        <v>0</v>
      </c>
      <c r="M46" s="181">
        <f t="shared" si="1"/>
        <v>0</v>
      </c>
    </row>
    <row r="47" spans="1:13" ht="15.75" x14ac:dyDescent="0.25">
      <c r="A47" s="104"/>
      <c r="B47" s="101"/>
      <c r="C47" s="101"/>
      <c r="D47" s="101"/>
      <c r="E47" s="101"/>
      <c r="F47" s="103"/>
      <c r="G47" s="103"/>
      <c r="H47" s="101"/>
      <c r="I47" s="101"/>
      <c r="J47" s="102"/>
      <c r="K47" s="105"/>
      <c r="L47" s="180">
        <f t="shared" si="0"/>
        <v>0</v>
      </c>
      <c r="M47" s="181">
        <f t="shared" si="1"/>
        <v>0</v>
      </c>
    </row>
    <row r="48" spans="1:13" ht="15.75" x14ac:dyDescent="0.25">
      <c r="A48" s="104"/>
      <c r="B48" s="101"/>
      <c r="C48" s="101"/>
      <c r="D48" s="101"/>
      <c r="E48" s="101"/>
      <c r="F48" s="103"/>
      <c r="G48" s="103"/>
      <c r="H48" s="101"/>
      <c r="I48" s="101"/>
      <c r="J48" s="102"/>
      <c r="K48" s="105"/>
      <c r="L48" s="180">
        <f t="shared" si="0"/>
        <v>0</v>
      </c>
      <c r="M48" s="181">
        <f t="shared" si="1"/>
        <v>0</v>
      </c>
    </row>
    <row r="49" spans="1:13" ht="15.75" x14ac:dyDescent="0.25">
      <c r="A49" s="104"/>
      <c r="B49" s="101"/>
      <c r="C49" s="101"/>
      <c r="D49" s="101"/>
      <c r="E49" s="101"/>
      <c r="F49" s="103"/>
      <c r="G49" s="103"/>
      <c r="H49" s="101"/>
      <c r="I49" s="101"/>
      <c r="J49" s="102"/>
      <c r="K49" s="105"/>
      <c r="L49" s="180">
        <f t="shared" si="0"/>
        <v>0</v>
      </c>
      <c r="M49" s="181">
        <f t="shared" si="1"/>
        <v>0</v>
      </c>
    </row>
    <row r="50" spans="1:13" ht="15.75" x14ac:dyDescent="0.25">
      <c r="A50" s="104"/>
      <c r="B50" s="101"/>
      <c r="C50" s="101"/>
      <c r="D50" s="101"/>
      <c r="E50" s="101"/>
      <c r="F50" s="103"/>
      <c r="G50" s="103"/>
      <c r="H50" s="101"/>
      <c r="I50" s="101"/>
      <c r="J50" s="102"/>
      <c r="K50" s="105"/>
      <c r="L50" s="180">
        <f t="shared" si="0"/>
        <v>0</v>
      </c>
      <c r="M50" s="181">
        <f t="shared" si="1"/>
        <v>0</v>
      </c>
    </row>
    <row r="51" spans="1:13" ht="15.75" x14ac:dyDescent="0.25">
      <c r="A51" s="104"/>
      <c r="B51" s="101"/>
      <c r="C51" s="101"/>
      <c r="D51" s="101"/>
      <c r="E51" s="101"/>
      <c r="F51" s="103"/>
      <c r="G51" s="103"/>
      <c r="H51" s="101"/>
      <c r="I51" s="101"/>
      <c r="J51" s="102"/>
      <c r="K51" s="105"/>
      <c r="L51" s="180">
        <f t="shared" si="0"/>
        <v>0</v>
      </c>
      <c r="M51" s="181">
        <f t="shared" si="1"/>
        <v>0</v>
      </c>
    </row>
    <row r="52" spans="1:13" ht="15.75" x14ac:dyDescent="0.25">
      <c r="A52" s="104"/>
      <c r="B52" s="101"/>
      <c r="C52" s="101"/>
      <c r="D52" s="101"/>
      <c r="E52" s="101"/>
      <c r="F52" s="103"/>
      <c r="G52" s="103"/>
      <c r="H52" s="101"/>
      <c r="I52" s="101"/>
      <c r="J52" s="102"/>
      <c r="K52" s="105"/>
      <c r="L52" s="180">
        <f t="shared" si="0"/>
        <v>0</v>
      </c>
      <c r="M52" s="181">
        <f t="shared" si="1"/>
        <v>0</v>
      </c>
    </row>
    <row r="53" spans="1:13" ht="15.75" x14ac:dyDescent="0.25">
      <c r="A53" s="104"/>
      <c r="B53" s="101"/>
      <c r="C53" s="101"/>
      <c r="D53" s="101"/>
      <c r="E53" s="101"/>
      <c r="F53" s="103"/>
      <c r="G53" s="103"/>
      <c r="H53" s="101"/>
      <c r="I53" s="101"/>
      <c r="J53" s="102"/>
      <c r="K53" s="105"/>
      <c r="L53" s="180">
        <f t="shared" si="0"/>
        <v>0</v>
      </c>
      <c r="M53" s="181">
        <f t="shared" si="1"/>
        <v>0</v>
      </c>
    </row>
    <row r="54" spans="1:13" ht="16.5" thickBot="1" x14ac:dyDescent="0.3">
      <c r="A54" s="150"/>
      <c r="B54" s="150"/>
      <c r="C54" s="150"/>
      <c r="D54" s="150"/>
      <c r="E54" s="150"/>
      <c r="F54" s="237"/>
      <c r="G54" s="237"/>
      <c r="H54" s="236"/>
      <c r="I54" s="236"/>
      <c r="J54" s="151"/>
      <c r="K54" s="184" t="s">
        <v>250</v>
      </c>
      <c r="L54" s="182">
        <f>SUM(L6:L53)</f>
        <v>0</v>
      </c>
      <c r="M54" s="183">
        <f>SUM(M6:M53)</f>
        <v>0</v>
      </c>
    </row>
    <row r="55" spans="1:13" ht="16.5" customHeight="1" thickBot="1" x14ac:dyDescent="0.3">
      <c r="A55" s="238" t="s">
        <v>200</v>
      </c>
      <c r="B55" s="239"/>
      <c r="C55" s="239"/>
      <c r="D55" s="239"/>
      <c r="E55" s="240"/>
      <c r="F55" s="228" t="s">
        <v>210</v>
      </c>
      <c r="G55" s="229"/>
      <c r="H55" s="229"/>
      <c r="I55" s="230"/>
      <c r="J55" s="233" t="s">
        <v>248</v>
      </c>
      <c r="K55" s="234"/>
      <c r="L55" s="234"/>
      <c r="M55" s="235"/>
    </row>
    <row r="56" spans="1:13" ht="15.75" customHeight="1" x14ac:dyDescent="0.25">
      <c r="A56" s="157" t="s">
        <v>195</v>
      </c>
      <c r="B56" s="100"/>
      <c r="C56" s="158" t="s">
        <v>245</v>
      </c>
      <c r="D56" s="100"/>
      <c r="E56" s="159"/>
      <c r="F56" s="160" t="s">
        <v>127</v>
      </c>
      <c r="G56" s="100"/>
      <c r="H56" s="161" t="s">
        <v>249</v>
      </c>
      <c r="I56" s="100"/>
      <c r="J56" s="219"/>
      <c r="K56" s="220"/>
      <c r="L56" s="220"/>
      <c r="M56" s="221"/>
    </row>
    <row r="57" spans="1:13" ht="15" customHeight="1" x14ac:dyDescent="0.25">
      <c r="A57" s="162" t="s">
        <v>235</v>
      </c>
      <c r="B57" s="97"/>
      <c r="C57" s="163" t="s">
        <v>246</v>
      </c>
      <c r="D57" s="97"/>
      <c r="E57" s="31"/>
      <c r="F57" s="164" t="s">
        <v>128</v>
      </c>
      <c r="G57" s="97"/>
      <c r="H57" s="163" t="s">
        <v>153</v>
      </c>
      <c r="I57" s="97"/>
      <c r="J57" s="222"/>
      <c r="K57" s="223"/>
      <c r="L57" s="223"/>
      <c r="M57" s="224"/>
    </row>
    <row r="58" spans="1:13" ht="15.75" x14ac:dyDescent="0.25">
      <c r="A58" s="162" t="s">
        <v>244</v>
      </c>
      <c r="B58" s="97"/>
      <c r="C58" s="165" t="s">
        <v>247</v>
      </c>
      <c r="D58" s="97"/>
      <c r="E58" s="31"/>
      <c r="F58" s="164" t="s">
        <v>129</v>
      </c>
      <c r="G58" s="97"/>
      <c r="H58" s="163" t="s">
        <v>130</v>
      </c>
      <c r="I58" s="97"/>
      <c r="J58" s="222"/>
      <c r="K58" s="223"/>
      <c r="L58" s="223"/>
      <c r="M58" s="224"/>
    </row>
    <row r="59" spans="1:13" ht="16.5" thickBot="1" x14ac:dyDescent="0.3">
      <c r="A59" s="166"/>
      <c r="B59" s="167"/>
      <c r="C59" s="167"/>
      <c r="D59" s="167"/>
      <c r="E59" s="167"/>
      <c r="F59" s="166"/>
      <c r="G59" s="167"/>
      <c r="H59" s="168"/>
      <c r="I59" s="169"/>
      <c r="J59" s="225"/>
      <c r="K59" s="226"/>
      <c r="L59" s="226"/>
      <c r="M59" s="227"/>
    </row>
    <row r="60" spans="1:13" ht="15.75" x14ac:dyDescent="0.25">
      <c r="G60" s="31"/>
      <c r="H60" s="31"/>
      <c r="I60" s="31"/>
      <c r="J60" s="31"/>
    </row>
  </sheetData>
  <sheetProtection algorithmName="SHA-512" hashValue="Riko1bvNCTC/xyTQICCywrfI962VfuUjWc7Fs23wJCfT5s51Q2cOwkBX6e2TwyBO5yQJR95j+2kCrjIqEYjAlg==" saltValue="JX3FhSq2UAaawvEe7eH7Dw==" spinCount="100000" sheet="1" objects="1" selectLockedCells="1"/>
  <mergeCells count="10">
    <mergeCell ref="J56:M59"/>
    <mergeCell ref="F55:I55"/>
    <mergeCell ref="A1:C1"/>
    <mergeCell ref="D1:F1"/>
    <mergeCell ref="G1:K1"/>
    <mergeCell ref="D3:K3"/>
    <mergeCell ref="J55:M55"/>
    <mergeCell ref="H54:I54"/>
    <mergeCell ref="F54:G54"/>
    <mergeCell ref="A55:E55"/>
  </mergeCells>
  <pageMargins left="0.25" right="0.25" top="0.25" bottom="0.5" header="0.3" footer="0.3"/>
  <pageSetup paperSize="5" scale="60" orientation="landscape" verticalDpi="0" r:id="rId1"/>
  <drawing r:id="rId2"/>
  <extLst>
    <ext xmlns:x14="http://schemas.microsoft.com/office/spreadsheetml/2009/9/main" uri="{78C0D931-6437-407d-A8EE-F0AAD7539E65}">
      <x14:conditionalFormattings>
        <x14:conditionalFormatting xmlns:xm="http://schemas.microsoft.com/office/excel/2006/main">
          <x14:cfRule type="containsText" priority="1" operator="containsText" id="{8C67A4EC-B17B-44F0-88CB-498F72EDFE49}">
            <xm:f>NOT(ISERROR(SEARCH(#REF!,G56)))</xm:f>
            <xm:f>#REF!</xm:f>
            <x14:dxf>
              <font>
                <b/>
                <i val="0"/>
                <color rgb="FFFF0000"/>
              </font>
            </x14:dxf>
          </x14:cfRule>
          <x14:cfRule type="containsText" priority="2" operator="containsText" id="{06AAC6D5-0077-421C-A114-D6BD28C8C7C6}">
            <xm:f>NOT(ISERROR(SEARCH(#REF!,G56)))</xm:f>
            <xm:f>#REF!</xm:f>
            <x14:dxf>
              <font>
                <b/>
                <i val="0"/>
                <color rgb="FF0000CC"/>
              </font>
            </x14:dxf>
          </x14:cfRule>
          <xm:sqref>G56:G58</xm:sqref>
        </x14:conditionalFormatting>
        <x14:conditionalFormatting xmlns:xm="http://schemas.microsoft.com/office/excel/2006/main">
          <x14:cfRule type="containsText" priority="9" operator="containsText" id="{D7C2DFEC-5E21-49D1-8A1C-ABB40285BB26}">
            <xm:f>NOT(ISERROR(SEARCH(#REF!,B56)))</xm:f>
            <xm:f>#REF!</xm:f>
            <x14:dxf>
              <font>
                <b/>
                <i val="0"/>
                <color rgb="FFFF0000"/>
              </font>
            </x14:dxf>
          </x14:cfRule>
          <x14:cfRule type="containsText" priority="10" operator="containsText" id="{8E213719-5788-47C2-8378-9D8E56B3F7BE}">
            <xm:f>NOT(ISERROR(SEARCH(#REF!,B56)))</xm:f>
            <xm:f>#REF!</xm:f>
            <x14:dxf>
              <font>
                <b/>
                <i val="0"/>
                <color rgb="FF0000CC"/>
              </font>
            </x14:dxf>
          </x14:cfRule>
          <xm:sqref>J56 B56:B58 D56:D58 I56:I59</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50"/>
  <sheetViews>
    <sheetView showGridLines="0" showWhiteSpace="0" view="pageLayout" topLeftCell="A22" workbookViewId="0">
      <selection activeCell="G46" sqref="G46:J49"/>
    </sheetView>
  </sheetViews>
  <sheetFormatPr defaultColWidth="9.140625" defaultRowHeight="15" x14ac:dyDescent="0.25"/>
  <cols>
    <col min="6" max="6" width="12" customWidth="1"/>
    <col min="7" max="7" width="6.85546875" customWidth="1"/>
    <col min="8" max="8" width="18.42578125" customWidth="1"/>
    <col min="9" max="9" width="6" customWidth="1"/>
    <col min="10" max="10" width="6.85546875" customWidth="1"/>
  </cols>
  <sheetData>
    <row r="1" spans="1:10" ht="14.25" customHeight="1" x14ac:dyDescent="0.35">
      <c r="A1" s="241"/>
      <c r="B1" s="241"/>
      <c r="C1" s="241"/>
      <c r="D1" s="201">
        <f>names</f>
        <v>0</v>
      </c>
      <c r="E1" s="201"/>
      <c r="F1" s="201"/>
      <c r="G1" s="201"/>
      <c r="H1" s="200">
        <f>surnames</f>
        <v>0</v>
      </c>
      <c r="I1" s="200"/>
      <c r="J1" s="200"/>
    </row>
    <row r="2" spans="1:10" ht="15" customHeight="1" x14ac:dyDescent="0.25">
      <c r="C2" s="2"/>
      <c r="D2" s="3"/>
      <c r="E2" s="3"/>
      <c r="G2" s="3">
        <f>position</f>
        <v>0</v>
      </c>
      <c r="H2" s="4" t="str">
        <f>'Docs&amp;Certs'!E2</f>
        <v>Select your Dp</v>
      </c>
      <c r="I2" s="3"/>
      <c r="J2" s="3"/>
    </row>
    <row r="3" spans="1:10" ht="16.5" thickBot="1" x14ac:dyDescent="0.3">
      <c r="A3" s="5"/>
      <c r="B3" s="5"/>
      <c r="C3" s="5"/>
      <c r="D3" s="7"/>
      <c r="E3" s="6"/>
      <c r="F3" s="6" t="s">
        <v>79</v>
      </c>
      <c r="G3" s="6"/>
      <c r="H3" s="6"/>
      <c r="I3" s="7"/>
      <c r="J3" s="7"/>
    </row>
    <row r="4" spans="1:10" ht="15.75" thickTop="1" x14ac:dyDescent="0.25">
      <c r="A4" s="250" t="s">
        <v>241</v>
      </c>
      <c r="B4" s="250"/>
      <c r="C4" s="250"/>
      <c r="D4" s="250"/>
      <c r="E4" s="250"/>
      <c r="F4" s="250"/>
      <c r="G4" s="250"/>
      <c r="H4" s="250"/>
      <c r="I4" s="250"/>
      <c r="J4" s="250"/>
    </row>
    <row r="5" spans="1:10" x14ac:dyDescent="0.25">
      <c r="A5" s="251"/>
      <c r="B5" s="251"/>
      <c r="C5" s="251"/>
      <c r="D5" s="251"/>
      <c r="E5" s="251"/>
      <c r="F5" s="251"/>
      <c r="G5" s="251"/>
      <c r="H5" s="251"/>
      <c r="I5" s="251"/>
      <c r="J5" s="251"/>
    </row>
    <row r="6" spans="1:10" x14ac:dyDescent="0.25">
      <c r="A6" s="251"/>
      <c r="B6" s="251"/>
      <c r="C6" s="251"/>
      <c r="D6" s="251"/>
      <c r="E6" s="251"/>
      <c r="F6" s="251"/>
      <c r="G6" s="251"/>
      <c r="H6" s="251"/>
      <c r="I6" s="251"/>
      <c r="J6" s="251"/>
    </row>
    <row r="7" spans="1:10" x14ac:dyDescent="0.25">
      <c r="A7" s="251"/>
      <c r="B7" s="251"/>
      <c r="C7" s="251"/>
      <c r="D7" s="251"/>
      <c r="E7" s="251"/>
      <c r="F7" s="251"/>
      <c r="G7" s="251"/>
      <c r="H7" s="251"/>
      <c r="I7" s="251"/>
      <c r="J7" s="251"/>
    </row>
    <row r="8" spans="1:10" ht="15.75" thickBot="1" x14ac:dyDescent="0.3">
      <c r="A8" s="251"/>
      <c r="B8" s="251"/>
      <c r="C8" s="251"/>
      <c r="D8" s="251"/>
      <c r="E8" s="251"/>
      <c r="F8" s="251"/>
      <c r="G8" s="251"/>
      <c r="H8" s="251"/>
      <c r="I8" s="251"/>
      <c r="J8" s="251"/>
    </row>
    <row r="9" spans="1:10" ht="15.75" thickBot="1" x14ac:dyDescent="0.3">
      <c r="A9" s="248" t="s">
        <v>80</v>
      </c>
      <c r="B9" s="249"/>
      <c r="C9" s="249"/>
      <c r="D9" s="249"/>
      <c r="E9" s="249"/>
      <c r="F9" s="249"/>
      <c r="G9" s="249"/>
      <c r="H9" s="249"/>
      <c r="I9" s="9" t="s">
        <v>81</v>
      </c>
      <c r="J9" s="10" t="s">
        <v>82</v>
      </c>
    </row>
    <row r="10" spans="1:10" ht="15" customHeight="1" x14ac:dyDescent="0.25">
      <c r="A10" s="242" t="s">
        <v>83</v>
      </c>
      <c r="B10" s="243"/>
      <c r="C10" s="243"/>
      <c r="D10" s="243"/>
      <c r="E10" s="243"/>
      <c r="F10" s="243"/>
      <c r="G10" s="243"/>
      <c r="H10" s="244"/>
      <c r="I10" s="84"/>
      <c r="J10" s="88"/>
    </row>
    <row r="11" spans="1:10" x14ac:dyDescent="0.25">
      <c r="A11" s="245" t="s">
        <v>84</v>
      </c>
      <c r="B11" s="246"/>
      <c r="C11" s="246"/>
      <c r="D11" s="246"/>
      <c r="E11" s="246"/>
      <c r="F11" s="246"/>
      <c r="G11" s="246"/>
      <c r="H11" s="247"/>
      <c r="I11" s="85"/>
      <c r="J11" s="89"/>
    </row>
    <row r="12" spans="1:10" x14ac:dyDescent="0.25">
      <c r="A12" s="245" t="s">
        <v>85</v>
      </c>
      <c r="B12" s="246"/>
      <c r="C12" s="246"/>
      <c r="D12" s="246"/>
      <c r="E12" s="246"/>
      <c r="F12" s="246"/>
      <c r="G12" s="246"/>
      <c r="H12" s="247"/>
      <c r="I12" s="85"/>
      <c r="J12" s="89"/>
    </row>
    <row r="13" spans="1:10" x14ac:dyDescent="0.25">
      <c r="A13" s="245" t="s">
        <v>86</v>
      </c>
      <c r="B13" s="246"/>
      <c r="C13" s="246"/>
      <c r="D13" s="246"/>
      <c r="E13" s="246"/>
      <c r="F13" s="246"/>
      <c r="G13" s="246"/>
      <c r="H13" s="247"/>
      <c r="I13" s="85"/>
      <c r="J13" s="89"/>
    </row>
    <row r="14" spans="1:10" x14ac:dyDescent="0.25">
      <c r="A14" s="245" t="s">
        <v>87</v>
      </c>
      <c r="B14" s="246"/>
      <c r="C14" s="246"/>
      <c r="D14" s="246"/>
      <c r="E14" s="246"/>
      <c r="F14" s="246"/>
      <c r="G14" s="246"/>
      <c r="H14" s="246"/>
      <c r="I14" s="246"/>
      <c r="J14" s="252"/>
    </row>
    <row r="15" spans="1:10" ht="15" customHeight="1" x14ac:dyDescent="0.25">
      <c r="A15" s="258"/>
      <c r="B15" s="259"/>
      <c r="C15" s="259"/>
      <c r="D15" s="259"/>
      <c r="E15" s="259"/>
      <c r="F15" s="259"/>
      <c r="G15" s="259"/>
      <c r="H15" s="259"/>
      <c r="I15" s="259"/>
      <c r="J15" s="260"/>
    </row>
    <row r="16" spans="1:10" x14ac:dyDescent="0.25">
      <c r="A16" s="261"/>
      <c r="B16" s="262"/>
      <c r="C16" s="262"/>
      <c r="D16" s="262"/>
      <c r="E16" s="262"/>
      <c r="F16" s="262"/>
      <c r="G16" s="262"/>
      <c r="H16" s="262"/>
      <c r="I16" s="262"/>
      <c r="J16" s="263"/>
    </row>
    <row r="17" spans="1:10" ht="15.75" thickBot="1" x14ac:dyDescent="0.3">
      <c r="A17" s="264"/>
      <c r="B17" s="265"/>
      <c r="C17" s="265"/>
      <c r="D17" s="265"/>
      <c r="E17" s="265"/>
      <c r="F17" s="265"/>
      <c r="G17" s="265"/>
      <c r="H17" s="265"/>
      <c r="I17" s="265"/>
      <c r="J17" s="266"/>
    </row>
    <row r="18" spans="1:10" ht="15.75" thickBot="1" x14ac:dyDescent="0.3">
      <c r="A18" s="248" t="s">
        <v>88</v>
      </c>
      <c r="B18" s="249"/>
      <c r="C18" s="249"/>
      <c r="D18" s="249"/>
      <c r="E18" s="249"/>
      <c r="F18" s="249"/>
      <c r="G18" s="249"/>
      <c r="H18" s="249"/>
      <c r="I18" s="9" t="s">
        <v>81</v>
      </c>
      <c r="J18" s="10" t="s">
        <v>82</v>
      </c>
    </row>
    <row r="19" spans="1:10" x14ac:dyDescent="0.25">
      <c r="A19" s="267" t="s">
        <v>89</v>
      </c>
      <c r="B19" s="268"/>
      <c r="C19" s="268"/>
      <c r="D19" s="268"/>
      <c r="E19" s="268"/>
      <c r="F19" s="268"/>
      <c r="G19" s="268"/>
      <c r="H19" s="268"/>
      <c r="I19" s="84"/>
      <c r="J19" s="88"/>
    </row>
    <row r="20" spans="1:10" x14ac:dyDescent="0.25">
      <c r="A20" s="254" t="s">
        <v>90</v>
      </c>
      <c r="B20" s="255"/>
      <c r="C20" s="255"/>
      <c r="D20" s="255"/>
      <c r="E20" s="255"/>
      <c r="F20" s="255"/>
      <c r="G20" s="255"/>
      <c r="H20" s="255"/>
      <c r="I20" s="85"/>
      <c r="J20" s="89"/>
    </row>
    <row r="21" spans="1:10" x14ac:dyDescent="0.25">
      <c r="A21" s="254" t="s">
        <v>91</v>
      </c>
      <c r="B21" s="255"/>
      <c r="C21" s="255"/>
      <c r="D21" s="255"/>
      <c r="E21" s="255"/>
      <c r="F21" s="255"/>
      <c r="G21" s="255"/>
      <c r="H21" s="255"/>
      <c r="I21" s="86"/>
      <c r="J21" s="89"/>
    </row>
    <row r="22" spans="1:10" ht="15" customHeight="1" x14ac:dyDescent="0.25">
      <c r="A22" s="254" t="s">
        <v>92</v>
      </c>
      <c r="B22" s="255"/>
      <c r="C22" s="255"/>
      <c r="D22" s="255"/>
      <c r="E22" s="255"/>
      <c r="F22" s="255"/>
      <c r="G22" s="255"/>
      <c r="H22" s="255"/>
      <c r="I22" s="86"/>
      <c r="J22" s="89"/>
    </row>
    <row r="23" spans="1:10" ht="15" customHeight="1" x14ac:dyDescent="0.25">
      <c r="A23" s="274" t="s">
        <v>93</v>
      </c>
      <c r="B23" s="275"/>
      <c r="C23" s="275"/>
      <c r="D23" s="275"/>
      <c r="E23" s="275"/>
      <c r="F23" s="275"/>
      <c r="G23" s="275"/>
      <c r="H23" s="275"/>
      <c r="I23" s="87"/>
      <c r="J23" s="90"/>
    </row>
    <row r="24" spans="1:10" ht="15" customHeight="1" x14ac:dyDescent="0.25">
      <c r="A24" s="258"/>
      <c r="B24" s="259"/>
      <c r="C24" s="259"/>
      <c r="D24" s="259"/>
      <c r="E24" s="259"/>
      <c r="F24" s="259"/>
      <c r="G24" s="259"/>
      <c r="H24" s="259"/>
      <c r="I24" s="259"/>
      <c r="J24" s="260"/>
    </row>
    <row r="25" spans="1:10" ht="15" customHeight="1" x14ac:dyDescent="0.25">
      <c r="A25" s="261"/>
      <c r="B25" s="262"/>
      <c r="C25" s="262"/>
      <c r="D25" s="262"/>
      <c r="E25" s="262"/>
      <c r="F25" s="262"/>
      <c r="G25" s="262"/>
      <c r="H25" s="262"/>
      <c r="I25" s="262"/>
      <c r="J25" s="263"/>
    </row>
    <row r="26" spans="1:10" ht="15" customHeight="1" thickBot="1" x14ac:dyDescent="0.3">
      <c r="A26" s="264"/>
      <c r="B26" s="265"/>
      <c r="C26" s="265"/>
      <c r="D26" s="265"/>
      <c r="E26" s="265"/>
      <c r="F26" s="265"/>
      <c r="G26" s="265"/>
      <c r="H26" s="265"/>
      <c r="I26" s="265"/>
      <c r="J26" s="266"/>
    </row>
    <row r="27" spans="1:10" ht="15.75" thickBot="1" x14ac:dyDescent="0.3">
      <c r="A27" s="248" t="s">
        <v>94</v>
      </c>
      <c r="B27" s="249"/>
      <c r="C27" s="249"/>
      <c r="D27" s="249"/>
      <c r="E27" s="249"/>
      <c r="F27" s="249"/>
      <c r="G27" s="249"/>
      <c r="H27" s="249"/>
      <c r="I27" s="249"/>
      <c r="J27" s="253"/>
    </row>
    <row r="28" spans="1:10" ht="15" customHeight="1" x14ac:dyDescent="0.25">
      <c r="A28" s="269" t="s">
        <v>95</v>
      </c>
      <c r="B28" s="270"/>
      <c r="C28" s="270"/>
      <c r="D28" s="270" t="s">
        <v>96</v>
      </c>
      <c r="E28" s="270"/>
      <c r="F28" s="270"/>
      <c r="G28" s="270"/>
      <c r="H28" s="270" t="s">
        <v>97</v>
      </c>
      <c r="I28" s="270"/>
      <c r="J28" s="278"/>
    </row>
    <row r="29" spans="1:10" ht="15" customHeight="1" x14ac:dyDescent="0.25">
      <c r="A29" s="276" t="s">
        <v>98</v>
      </c>
      <c r="B29" s="277"/>
      <c r="C29" s="277"/>
      <c r="D29" s="256"/>
      <c r="E29" s="256"/>
      <c r="F29" s="256"/>
      <c r="G29" s="256"/>
      <c r="H29" s="256"/>
      <c r="I29" s="256"/>
      <c r="J29" s="257"/>
    </row>
    <row r="30" spans="1:10" ht="15" customHeight="1" x14ac:dyDescent="0.25">
      <c r="A30" s="283" t="s">
        <v>99</v>
      </c>
      <c r="B30" s="284"/>
      <c r="C30" s="284"/>
      <c r="D30" s="256"/>
      <c r="E30" s="256"/>
      <c r="F30" s="256"/>
      <c r="G30" s="256"/>
      <c r="H30" s="256"/>
      <c r="I30" s="256"/>
      <c r="J30" s="257"/>
    </row>
    <row r="31" spans="1:10" x14ac:dyDescent="0.25">
      <c r="A31" s="276" t="s">
        <v>100</v>
      </c>
      <c r="B31" s="277"/>
      <c r="C31" s="277"/>
      <c r="D31" s="256"/>
      <c r="E31" s="256"/>
      <c r="F31" s="256"/>
      <c r="G31" s="256"/>
      <c r="H31" s="256"/>
      <c r="I31" s="256"/>
      <c r="J31" s="257"/>
    </row>
    <row r="32" spans="1:10" x14ac:dyDescent="0.25">
      <c r="A32" s="302" t="s">
        <v>101</v>
      </c>
      <c r="B32" s="303"/>
      <c r="C32" s="303"/>
      <c r="D32" s="256"/>
      <c r="E32" s="256"/>
      <c r="F32" s="256"/>
      <c r="G32" s="256"/>
      <c r="H32" s="256"/>
      <c r="I32" s="256"/>
      <c r="J32" s="257"/>
    </row>
    <row r="33" spans="1:10" x14ac:dyDescent="0.25">
      <c r="A33" s="279" t="s">
        <v>102</v>
      </c>
      <c r="B33" s="280"/>
      <c r="C33" s="280"/>
      <c r="D33" s="281"/>
      <c r="E33" s="281"/>
      <c r="F33" s="281"/>
      <c r="G33" s="281"/>
      <c r="H33" s="281"/>
      <c r="I33" s="281"/>
      <c r="J33" s="282"/>
    </row>
    <row r="34" spans="1:10" ht="15.75" customHeight="1" thickBot="1" x14ac:dyDescent="0.3">
      <c r="A34" s="304" t="s">
        <v>202</v>
      </c>
      <c r="B34" s="305"/>
      <c r="C34" s="305"/>
      <c r="D34" s="271"/>
      <c r="E34" s="308"/>
      <c r="F34" s="309"/>
      <c r="G34" s="306" t="s">
        <v>240</v>
      </c>
      <c r="H34" s="307"/>
      <c r="I34" s="271"/>
      <c r="J34" s="272"/>
    </row>
    <row r="35" spans="1:10" x14ac:dyDescent="0.25">
      <c r="A35" s="289" t="s">
        <v>103</v>
      </c>
      <c r="B35" s="289"/>
      <c r="C35" s="289"/>
      <c r="D35" s="289"/>
      <c r="E35" s="289"/>
      <c r="F35" s="289"/>
      <c r="G35" s="289"/>
      <c r="H35" s="289"/>
      <c r="I35" s="289"/>
      <c r="J35" s="289"/>
    </row>
    <row r="36" spans="1:10" x14ac:dyDescent="0.25">
      <c r="A36" s="290" t="s">
        <v>237</v>
      </c>
      <c r="B36" s="291"/>
      <c r="C36" s="291"/>
      <c r="D36" s="291"/>
      <c r="E36" s="291"/>
      <c r="F36" s="291"/>
      <c r="G36" s="291"/>
      <c r="H36" s="291"/>
      <c r="I36" s="291"/>
      <c r="J36" s="291"/>
    </row>
    <row r="37" spans="1:10" x14ac:dyDescent="0.25">
      <c r="A37" s="291"/>
      <c r="B37" s="291"/>
      <c r="C37" s="291"/>
      <c r="D37" s="291"/>
      <c r="E37" s="291"/>
      <c r="F37" s="291"/>
      <c r="G37" s="291"/>
      <c r="H37" s="291"/>
      <c r="I37" s="291"/>
      <c r="J37" s="291"/>
    </row>
    <row r="38" spans="1:10" x14ac:dyDescent="0.25">
      <c r="A38" s="291"/>
      <c r="B38" s="291"/>
      <c r="C38" s="291"/>
      <c r="D38" s="291"/>
      <c r="E38" s="291"/>
      <c r="F38" s="291"/>
      <c r="G38" s="291"/>
      <c r="H38" s="291"/>
      <c r="I38" s="291"/>
      <c r="J38" s="291"/>
    </row>
    <row r="39" spans="1:10" x14ac:dyDescent="0.25">
      <c r="A39" s="291"/>
      <c r="B39" s="291"/>
      <c r="C39" s="291"/>
      <c r="D39" s="291"/>
      <c r="E39" s="291"/>
      <c r="F39" s="291"/>
      <c r="G39" s="291"/>
      <c r="H39" s="291"/>
      <c r="I39" s="291"/>
      <c r="J39" s="291"/>
    </row>
    <row r="40" spans="1:10" x14ac:dyDescent="0.25">
      <c r="A40" s="291"/>
      <c r="B40" s="291"/>
      <c r="C40" s="291"/>
      <c r="D40" s="291"/>
      <c r="E40" s="291"/>
      <c r="F40" s="291"/>
      <c r="G40" s="291"/>
      <c r="H40" s="291"/>
      <c r="I40" s="291"/>
      <c r="J40" s="291"/>
    </row>
    <row r="41" spans="1:10" x14ac:dyDescent="0.25">
      <c r="A41" t="s">
        <v>238</v>
      </c>
    </row>
    <row r="42" spans="1:10" ht="15" customHeight="1" x14ac:dyDescent="0.25">
      <c r="A42" t="s">
        <v>239</v>
      </c>
      <c r="B42" s="148"/>
      <c r="C42" s="148"/>
      <c r="D42" s="148"/>
      <c r="E42" s="148"/>
      <c r="F42" s="148"/>
      <c r="G42" s="148"/>
      <c r="H42" s="148"/>
      <c r="I42" s="148"/>
      <c r="J42" s="148"/>
    </row>
    <row r="43" spans="1:10" x14ac:dyDescent="0.25">
      <c r="A43" s="1" t="s">
        <v>104</v>
      </c>
      <c r="B43" s="148"/>
      <c r="C43" s="148"/>
      <c r="D43" s="148"/>
      <c r="E43" s="148"/>
      <c r="F43" s="148"/>
      <c r="G43" s="148"/>
      <c r="H43" s="148"/>
      <c r="I43" s="148"/>
      <c r="J43" s="148"/>
    </row>
    <row r="44" spans="1:10" x14ac:dyDescent="0.25">
      <c r="A44" s="290" t="s">
        <v>236</v>
      </c>
      <c r="B44" s="290"/>
      <c r="C44" s="290"/>
      <c r="D44" s="290"/>
      <c r="E44" s="290"/>
      <c r="F44" s="290"/>
      <c r="G44" s="290"/>
      <c r="H44" s="290"/>
      <c r="I44" s="290"/>
      <c r="J44" s="290"/>
    </row>
    <row r="45" spans="1:10" x14ac:dyDescent="0.25">
      <c r="A45" s="107"/>
      <c r="B45" s="107"/>
      <c r="C45" s="107"/>
      <c r="D45" s="107"/>
      <c r="E45" s="107"/>
      <c r="F45" s="107"/>
      <c r="G45" s="292" t="s">
        <v>252</v>
      </c>
      <c r="H45" s="292"/>
      <c r="I45" s="292"/>
      <c r="J45" s="292"/>
    </row>
    <row r="46" spans="1:10" x14ac:dyDescent="0.25">
      <c r="G46" s="293"/>
      <c r="H46" s="294"/>
      <c r="I46" s="294"/>
      <c r="J46" s="295"/>
    </row>
    <row r="47" spans="1:10" ht="24.75" customHeight="1" thickBot="1" x14ac:dyDescent="0.3">
      <c r="A47" t="s">
        <v>144</v>
      </c>
      <c r="C47" s="273">
        <f>'P-Details'!B10</f>
        <v>0</v>
      </c>
      <c r="D47" s="273"/>
      <c r="E47" s="273">
        <f>'P-Details'!B11</f>
        <v>0</v>
      </c>
      <c r="F47" s="273"/>
      <c r="G47" s="296"/>
      <c r="H47" s="297"/>
      <c r="I47" s="297"/>
      <c r="J47" s="298"/>
    </row>
    <row r="48" spans="1:10" ht="15.75" thickTop="1" x14ac:dyDescent="0.25">
      <c r="A48" s="288" t="s">
        <v>105</v>
      </c>
      <c r="B48" s="288"/>
      <c r="C48" s="287">
        <f>id</f>
        <v>0</v>
      </c>
      <c r="D48" s="287"/>
      <c r="E48" s="287"/>
      <c r="F48" s="8"/>
      <c r="G48" s="296"/>
      <c r="H48" s="297"/>
      <c r="I48" s="297"/>
      <c r="J48" s="298"/>
    </row>
    <row r="49" spans="1:10" x14ac:dyDescent="0.25">
      <c r="A49" t="s">
        <v>106</v>
      </c>
      <c r="B49" s="286">
        <f>mobilephone</f>
        <v>0</v>
      </c>
      <c r="C49" s="286"/>
      <c r="G49" s="299"/>
      <c r="H49" s="300"/>
      <c r="I49" s="300"/>
      <c r="J49" s="301"/>
    </row>
    <row r="50" spans="1:10" x14ac:dyDescent="0.25">
      <c r="A50" t="s">
        <v>143</v>
      </c>
      <c r="B50" s="285">
        <f>'P-Details'!C5</f>
        <v>0</v>
      </c>
      <c r="C50" s="285"/>
      <c r="D50" s="8" t="s">
        <v>2</v>
      </c>
      <c r="I50" t="s">
        <v>107</v>
      </c>
    </row>
  </sheetData>
  <sheetProtection algorithmName="SHA-512" hashValue="vyi6/q5E0b/U0d9kZNspA9H1MO+oQvb3JWl19BjAy/1RIrIzxMvzRm9TN+2OBW/huP4L+21Ih8V4E3ZMkAKN+w==" saltValue="JkIXDi0EspPlY38Gz1QZTA==" spinCount="100000" sheet="1" objects="1" selectLockedCells="1"/>
  <mergeCells count="52">
    <mergeCell ref="A32:C32"/>
    <mergeCell ref="D30:G30"/>
    <mergeCell ref="D32:G32"/>
    <mergeCell ref="A34:C34"/>
    <mergeCell ref="G34:H34"/>
    <mergeCell ref="D34:F34"/>
    <mergeCell ref="B50:C50"/>
    <mergeCell ref="B49:C49"/>
    <mergeCell ref="C48:E48"/>
    <mergeCell ref="A48:B48"/>
    <mergeCell ref="A35:J35"/>
    <mergeCell ref="A36:J40"/>
    <mergeCell ref="G45:J45"/>
    <mergeCell ref="A44:J44"/>
    <mergeCell ref="G46:J49"/>
    <mergeCell ref="I34:J34"/>
    <mergeCell ref="C47:D47"/>
    <mergeCell ref="E47:F47"/>
    <mergeCell ref="A21:H21"/>
    <mergeCell ref="A23:H23"/>
    <mergeCell ref="A31:C31"/>
    <mergeCell ref="D31:G31"/>
    <mergeCell ref="H28:J28"/>
    <mergeCell ref="A29:C29"/>
    <mergeCell ref="A33:C33"/>
    <mergeCell ref="D33:G33"/>
    <mergeCell ref="H29:J29"/>
    <mergeCell ref="H32:J32"/>
    <mergeCell ref="H31:J31"/>
    <mergeCell ref="H33:J33"/>
    <mergeCell ref="A30:C30"/>
    <mergeCell ref="A14:J14"/>
    <mergeCell ref="A27:J27"/>
    <mergeCell ref="A20:H20"/>
    <mergeCell ref="H30:J30"/>
    <mergeCell ref="A15:J17"/>
    <mergeCell ref="D29:G29"/>
    <mergeCell ref="A19:H19"/>
    <mergeCell ref="A18:H18"/>
    <mergeCell ref="A22:H22"/>
    <mergeCell ref="A24:J26"/>
    <mergeCell ref="A28:C28"/>
    <mergeCell ref="D28:G28"/>
    <mergeCell ref="A1:C1"/>
    <mergeCell ref="A10:H10"/>
    <mergeCell ref="A11:H11"/>
    <mergeCell ref="A12:H12"/>
    <mergeCell ref="A13:H13"/>
    <mergeCell ref="D1:G1"/>
    <mergeCell ref="H1:J1"/>
    <mergeCell ref="A9:H9"/>
    <mergeCell ref="A4:J8"/>
  </mergeCells>
  <pageMargins left="0.34375" right="0.3125" top="0.11458333333333333" bottom="3.125E-2" header="0.3" footer="0.3"/>
  <pageSetup orientation="portrait" verticalDpi="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h J s G V / x M H X W k A A A A 9 g A A A B I A H A B D b 2 5 m a W c v U G F j a 2 F n Z S 5 4 b W w g o h g A K K A U A A A A A A A A A A A A A A A A A A A A A A A A A A A A h Y + 9 D o I w H M R f h X S n H 8 i g p J T B V R I T o n F t S o V G + G N o s b y b g 4 / k K 4 h R 1 M 3 x 7 n 6 X 3 N 2 v N 5 6 N b R N c d G 9 N B y l i m K J A g + p K A 1 W K B n c M l y g T f C v V S V Y 6 m G C w y W h N i m r n z g k h 3 n v s F 7 j r K x J R y s g h 3 x S q 1 q 0 M D V g n Q W n 0 a Z X / W 0 j w / W u M i D B j K x z T G F N O Z p P n B r 5 A N O 1 9 p j 8 m X w + N G 3 o t N I S 7 g p N Z c v L + I B 5 Q S w M E F A A C A A g A h J s G V w / 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I S b B l c o i k e 4 D g A A A B E A A A A T A B w A R m 9 y b X V s Y X M v U 2 V j d G l v b j E u b S C i G A A o o B Q A A A A A A A A A A A A A A A A A A A A A A A A A A A A r T k 0 u y c z P U w i G 0 I b W A F B L A Q I t A B Q A A g A I A I S b B l f 8 T B 1 1 p A A A A P Y A A A A S A A A A A A A A A A A A A A A A A A A A A A B D b 2 5 m a W c v U G F j a 2 F n Z S 5 4 b W x Q S w E C L Q A U A A I A C A C E m w Z X D 8 r p q 6 Q A A A D p A A A A E w A A A A A A A A A A A A A A A A D w A A A A W 0 N v b n R l b n R f V H l w Z X N d L n h t b F B L A Q I t A B Q A A g A I A I S b B l c o i k e 4 D g A A A B E A A A A T A A A A A A A A A A A A A A A A A O E B A A B G b 3 J t d W x h c y 9 T Z W N 0 a W 9 u M S 5 t U E s F B g A A A A A D A A M A w g A A A D w 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C Y B A A A B A A A A 0 I y d 3 w E V 0 R G M e g D A T 8 K X 6 w E A A A D 9 V p d o F w a o R K v 4 I o l k 7 J Z n A A A A A A I A A A A A A B B m A A A A A Q A A I A A A A J K l i r 3 / M e G B H v w g H 2 B I i t l X y 0 l E G y a d J c 8 j 2 z 9 4 Q R D W A A A A A A 6 A A A A A A g A A I A A A A N 9 h o r J 8 6 5 s u Q C L F h I + 6 o 6 I s 5 6 n f E 8 5 o L U J G Z G j 7 I g z 5 U A A A A I 3 g i F r J 9 t W 0 J n v M p U R S w 3 i j f S C u K k J m 5 6 4 s 1 s 3 Z C Y N q w g 9 p e 7 M 3 q U Y p i e 4 t k H 2 x N 0 m 2 V o v 1 T 8 T w g d O o L N r L T k 3 D + O c X B h h p Z 9 8 s 5 + 6 p I v d 6 Q A A A A D p s M 1 0 B g o K J H O s O Z i n 1 E G w A W M l j 9 5 X 9 L 6 7 F h E c 1 f W N 5 t f j P y m z m z N O A K g 3 x u i H 0 Z 6 B D i W W Q f + q a T L 1 x M q 7 T K K Q = < / D a t a M a s h u p > 
</file>

<file path=customXml/itemProps1.xml><?xml version="1.0" encoding="utf-8"?>
<ds:datastoreItem xmlns:ds="http://schemas.openxmlformats.org/officeDocument/2006/customXml" ds:itemID="{1500BDD9-2830-4308-846E-1BB6547BE376}">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23</vt:i4>
      </vt:variant>
    </vt:vector>
  </HeadingPairs>
  <TitlesOfParts>
    <vt:vector size="27" baseType="lpstr">
      <vt:lpstr>P-Details</vt:lpstr>
      <vt:lpstr>Docs&amp;Certs</vt:lpstr>
      <vt:lpstr>Exp</vt:lpstr>
      <vt:lpstr>STM</vt:lpstr>
      <vt:lpstr>appdate</vt:lpstr>
      <vt:lpstr>dob</vt:lpstr>
      <vt:lpstr>dpcertificate</vt:lpstr>
      <vt:lpstr>dplevel</vt:lpstr>
      <vt:lpstr>homeaddress1</vt:lpstr>
      <vt:lpstr>homeaddress2</vt:lpstr>
      <vt:lpstr>homeaddress3</vt:lpstr>
      <vt:lpstr>homephone</vt:lpstr>
      <vt:lpstr>id</vt:lpstr>
      <vt:lpstr>'Docs&amp;Certs'!L.Status</vt:lpstr>
      <vt:lpstr>mobilephone</vt:lpstr>
      <vt:lpstr>names</vt:lpstr>
      <vt:lpstr>nationality</vt:lpstr>
      <vt:lpstr>otherphone</vt:lpstr>
      <vt:lpstr>pob</vt:lpstr>
      <vt:lpstr>position</vt:lpstr>
      <vt:lpstr>'Docs&amp;Certs'!Print_Area</vt:lpstr>
      <vt:lpstr>Exp!Print_Area</vt:lpstr>
      <vt:lpstr>'P-Details'!Print_Area</vt:lpstr>
      <vt:lpstr>STM!Print_Area</vt:lpstr>
      <vt:lpstr>Religion</vt:lpstr>
      <vt:lpstr>status</vt:lpstr>
      <vt:lpstr>surnames</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Christofer Carcamo /Deepwater Group</dc:creator>
  <cp:lastModifiedBy>IT</cp:lastModifiedBy>
  <cp:revision/>
  <cp:lastPrinted>2025-06-27T07:10:47Z</cp:lastPrinted>
  <dcterms:created xsi:type="dcterms:W3CDTF">2020-08-16T02:15:15Z</dcterms:created>
  <dcterms:modified xsi:type="dcterms:W3CDTF">2025-06-27T07:11:01Z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ff7c8e5b-ea42-4193-b2c9-c7a06bd61992</vt:lpwstr>
  </property>
  <property fmtid="{D5CDD505-2E9C-101B-9397-08002B2CF9AE}" pid="3" name="ConnectionInfosStorage">
    <vt:lpwstr>WorkbookXmlParts</vt:lpwstr>
  </property>
</Properties>
</file>