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deepwatergroup-my.sharepoint.com/personal/it_deepwater-group_com/Documents/Fleet Manuals/Application Form/"/>
    </mc:Choice>
  </mc:AlternateContent>
  <xr:revisionPtr revIDLastSave="17" documentId="13_ncr:1_{CA0CC1FF-F76D-4E09-83AD-47114EC90954}" xr6:coauthVersionLast="47" xr6:coauthVersionMax="47" xr10:uidLastSave="{555A0A93-780C-4133-B6FA-4426A706BAF8}"/>
  <bookViews>
    <workbookView xWindow="-120" yWindow="-120" windowWidth="29040" windowHeight="17520" xr2:uid="{00000000-000D-0000-FFFF-FFFF00000000}"/>
  </bookViews>
  <sheets>
    <sheet name="P-Details" sheetId="1" r:id="rId1"/>
    <sheet name="Docs&amp;Certs" sheetId="2" r:id="rId2"/>
    <sheet name="Exp" sheetId="3" r:id="rId3"/>
    <sheet name="STM" sheetId="4" r:id="rId4"/>
  </sheets>
  <definedNames>
    <definedName name="appdate">'P-Details'!$C$5</definedName>
    <definedName name="dob">'P-Details'!$B$22</definedName>
    <definedName name="dpcertificate">'P-Details'!$D$2</definedName>
    <definedName name="dplevel">'Docs&amp;Certs'!$A$34</definedName>
    <definedName name="homeaddress1">'P-Details'!$B$15</definedName>
    <definedName name="homeaddress2">'P-Details'!$B$16</definedName>
    <definedName name="homeaddress3">'P-Details'!$B$17</definedName>
    <definedName name="homephone">'P-Details'!$B$28</definedName>
    <definedName name="id">'P-Details'!$B$23</definedName>
    <definedName name="L.Status" localSheetId="1">'P-Details'!$D$7:$D$10</definedName>
    <definedName name="mobilephone">'P-Details'!$B$29</definedName>
    <definedName name="names">'P-Details'!$B$10</definedName>
    <definedName name="nationality">'P-Details'!$B$9</definedName>
    <definedName name="otherphone">'P-Details'!$B$30</definedName>
    <definedName name="pob">'P-Details'!$B$20</definedName>
    <definedName name="pobcountry">'P-Details'!#REF!</definedName>
    <definedName name="position">'P-Details'!$B$8</definedName>
    <definedName name="_xlnm.Print_Area" localSheetId="1">'Docs&amp;Certs'!$A$1:$F$80</definedName>
    <definedName name="_xlnm.Print_Area" localSheetId="2">Exp!$A$1:$M$59</definedName>
    <definedName name="_xlnm.Print_Area" localSheetId="0">'P-Details'!$A$1:$F$66</definedName>
    <definedName name="_xlnm.Print_Area" localSheetId="3">STM!$A$1:$J$50</definedName>
    <definedName name="Religion">'P-Details'!$B$24</definedName>
    <definedName name="status">'P-Details'!$B$7</definedName>
    <definedName name="surnames">'P-Details'!$B$11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3" l="1"/>
  <c r="L32" i="3" s="1"/>
  <c r="M31" i="3"/>
  <c r="M33" i="3"/>
  <c r="L33" i="3" s="1"/>
  <c r="M34" i="3"/>
  <c r="L34" i="3" s="1"/>
  <c r="M44" i="3"/>
  <c r="L44" i="3" s="1"/>
  <c r="M43" i="3"/>
  <c r="L43" i="3" s="1"/>
  <c r="M7" i="3"/>
  <c r="L7" i="3" s="1"/>
  <c r="M8" i="3"/>
  <c r="L8" i="3" s="1"/>
  <c r="M9" i="3"/>
  <c r="L9" i="3" s="1"/>
  <c r="M10" i="3"/>
  <c r="L10" i="3" s="1"/>
  <c r="M11" i="3"/>
  <c r="L11" i="3" s="1"/>
  <c r="M12" i="3"/>
  <c r="L12" i="3" s="1"/>
  <c r="M13" i="3"/>
  <c r="L13" i="3" s="1"/>
  <c r="M14" i="3"/>
  <c r="L14" i="3" s="1"/>
  <c r="M15" i="3"/>
  <c r="L15" i="3" s="1"/>
  <c r="M16" i="3"/>
  <c r="L16" i="3" s="1"/>
  <c r="M17" i="3"/>
  <c r="L17" i="3" s="1"/>
  <c r="M18" i="3"/>
  <c r="L18" i="3" s="1"/>
  <c r="M19" i="3"/>
  <c r="L19" i="3" s="1"/>
  <c r="M20" i="3"/>
  <c r="L20" i="3" s="1"/>
  <c r="M21" i="3"/>
  <c r="L21" i="3" s="1"/>
  <c r="M22" i="3"/>
  <c r="L22" i="3" s="1"/>
  <c r="M23" i="3"/>
  <c r="L23" i="3" s="1"/>
  <c r="M24" i="3"/>
  <c r="L24" i="3" s="1"/>
  <c r="M25" i="3"/>
  <c r="M26" i="3"/>
  <c r="L26" i="3" s="1"/>
  <c r="M27" i="3"/>
  <c r="L27" i="3" s="1"/>
  <c r="M28" i="3"/>
  <c r="L28" i="3" s="1"/>
  <c r="M29" i="3"/>
  <c r="L29" i="3" s="1"/>
  <c r="M30" i="3"/>
  <c r="L30" i="3" s="1"/>
  <c r="L31" i="3"/>
  <c r="M35" i="3"/>
  <c r="L35" i="3" s="1"/>
  <c r="M36" i="3"/>
  <c r="L36" i="3" s="1"/>
  <c r="M37" i="3"/>
  <c r="L37" i="3" s="1"/>
  <c r="M38" i="3"/>
  <c r="L38" i="3" s="1"/>
  <c r="M39" i="3"/>
  <c r="L39" i="3" s="1"/>
  <c r="M40" i="3"/>
  <c r="L40" i="3" s="1"/>
  <c r="M41" i="3"/>
  <c r="L41" i="3" s="1"/>
  <c r="M42" i="3"/>
  <c r="L42" i="3" s="1"/>
  <c r="M45" i="3"/>
  <c r="L45" i="3" s="1"/>
  <c r="M46" i="3"/>
  <c r="L46" i="3" s="1"/>
  <c r="M47" i="3"/>
  <c r="L47" i="3" s="1"/>
  <c r="M48" i="3"/>
  <c r="L48" i="3" s="1"/>
  <c r="M49" i="3"/>
  <c r="L49" i="3" s="1"/>
  <c r="M50" i="3"/>
  <c r="L50" i="3" s="1"/>
  <c r="M51" i="3"/>
  <c r="L51" i="3" s="1"/>
  <c r="M52" i="3"/>
  <c r="L52" i="3" s="1"/>
  <c r="M53" i="3"/>
  <c r="M6" i="3"/>
  <c r="L6" i="3" s="1"/>
  <c r="L53" i="3"/>
  <c r="L25" i="3"/>
  <c r="F4" i="2"/>
  <c r="F5" i="2" s="1"/>
  <c r="L54" i="3" l="1"/>
  <c r="M54" i="3"/>
  <c r="E2" i="2"/>
  <c r="D2" i="1" l="1"/>
  <c r="G2" i="3" l="1"/>
  <c r="H2" i="4"/>
  <c r="B50" i="4"/>
  <c r="C47" i="4"/>
  <c r="E47" i="4"/>
  <c r="B49" i="4"/>
  <c r="C48" i="4"/>
  <c r="G2" i="4"/>
  <c r="H1" i="4"/>
  <c r="D1" i="4"/>
  <c r="F2" i="3"/>
  <c r="G1" i="3"/>
  <c r="D1" i="3"/>
  <c r="D2" i="2"/>
  <c r="E1" i="2"/>
  <c r="C1" i="2"/>
  <c r="C7" i="1"/>
  <c r="C2" i="1"/>
  <c r="D1" i="1"/>
  <c r="B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Crewing Manager</author>
    <author>Christofer Carcamo</author>
  </authors>
  <commentList>
    <comment ref="A31" authorId="0" shapeId="0" xr:uid="{25F7EE0C-EB21-46FE-9564-36604A5E1146}">
      <text>
        <r>
          <rPr>
            <sz val="9"/>
            <color indexed="81"/>
            <rFont val="Tahoma"/>
            <family val="2"/>
          </rPr>
          <t>Only deck officers or master
This is not the GMDSS Course</t>
        </r>
      </text>
    </comment>
    <comment ref="A41" authorId="1" shapeId="0" xr:uid="{4B70DC9C-01CD-44F4-B9F5-53BEEBB59F33}">
      <text>
        <r>
          <rPr>
            <sz val="9"/>
            <color indexed="81"/>
            <rFont val="Tahoma"/>
            <family val="2"/>
          </rPr>
          <t>This Covers the A &amp; B Security Awareness, if you have this you wont need the below.</t>
        </r>
      </text>
    </comment>
  </commentList>
</comments>
</file>

<file path=xl/sharedStrings.xml><?xml version="1.0" encoding="utf-8"?>
<sst xmlns="http://schemas.openxmlformats.org/spreadsheetml/2006/main" count="289" uniqueCount="253">
  <si>
    <t>Personal Details</t>
  </si>
  <si>
    <t>Application Date :</t>
  </si>
  <si>
    <t>(dd-mm-yy)</t>
  </si>
  <si>
    <t>Available</t>
  </si>
  <si>
    <t>Vacations</t>
  </si>
  <si>
    <t>Embarked</t>
  </si>
  <si>
    <t>Sick Leave</t>
  </si>
  <si>
    <t>PPE  details :</t>
  </si>
  <si>
    <t>Select Here</t>
  </si>
  <si>
    <t>Coverall  Size</t>
  </si>
  <si>
    <t>Safety shoes</t>
  </si>
  <si>
    <r>
      <t>Height-</t>
    </r>
    <r>
      <rPr>
        <sz val="9"/>
        <color theme="1"/>
        <rFont val="Calibri"/>
        <family val="2"/>
        <scheme val="minor"/>
      </rPr>
      <t>Meters</t>
    </r>
  </si>
  <si>
    <t>Country</t>
  </si>
  <si>
    <t>Date of Birth</t>
  </si>
  <si>
    <t xml:space="preserve">           Nearest Airport Details :</t>
  </si>
  <si>
    <t>English Level</t>
  </si>
  <si>
    <t>Writing</t>
  </si>
  <si>
    <t>Speaking</t>
  </si>
  <si>
    <t>Name</t>
  </si>
  <si>
    <t>Relationship</t>
  </si>
  <si>
    <t>Phone</t>
  </si>
  <si>
    <t>Commun Union</t>
  </si>
  <si>
    <t>Select here</t>
  </si>
  <si>
    <t>Name, Surname</t>
  </si>
  <si>
    <t>Nationality</t>
  </si>
  <si>
    <t>Single</t>
  </si>
  <si>
    <t>Father</t>
  </si>
  <si>
    <t>Mother</t>
  </si>
  <si>
    <t>Page 1/4</t>
  </si>
  <si>
    <t xml:space="preserve">            Travel Documents:</t>
  </si>
  <si>
    <t xml:space="preserve">Passport  Nbr : </t>
  </si>
  <si>
    <t>Issuing Country :</t>
  </si>
  <si>
    <t>Date of Issue :</t>
  </si>
  <si>
    <t>Date of Expire :</t>
  </si>
  <si>
    <t>US visa Type :</t>
  </si>
  <si>
    <t>B1B2-Tourist</t>
  </si>
  <si>
    <t>C1D-Seaman</t>
  </si>
  <si>
    <t>Seaman Book # :</t>
  </si>
  <si>
    <t>Issuing country :</t>
  </si>
  <si>
    <t>Date of Expire</t>
  </si>
  <si>
    <t>Microsoft word</t>
  </si>
  <si>
    <t>Microsoft excel</t>
  </si>
  <si>
    <t>Limitation</t>
  </si>
  <si>
    <t>None</t>
  </si>
  <si>
    <t>Dp Maintenance</t>
  </si>
  <si>
    <t>Expiry (dd-mm-yy)</t>
  </si>
  <si>
    <t>Country of issue</t>
  </si>
  <si>
    <t>Proficience in survival craft &amp; Rescue Boat ( PSCRB)</t>
  </si>
  <si>
    <t>Advanced Fire Fighting (AFF)</t>
  </si>
  <si>
    <t>Bridge Resource Mangagement (BRM)</t>
  </si>
  <si>
    <t>Engine Room Resource Management(ERRM)</t>
  </si>
  <si>
    <t>Bridge Team Management (BTM)</t>
  </si>
  <si>
    <t>Human Element Leadership and management (HELM)</t>
  </si>
  <si>
    <t>Marine Enviromental Awarements (MEA)</t>
  </si>
  <si>
    <t>Leadership &amp; teamwork (LEA)</t>
  </si>
  <si>
    <t>Electronic Chart Display Sytems (ECDIS)</t>
  </si>
  <si>
    <t>Arpa And  Radar Course ( Arpa &amp; Radar)</t>
  </si>
  <si>
    <t>Ship Security Officer (SSO)</t>
  </si>
  <si>
    <t>Deck Rating Course (DRC)</t>
  </si>
  <si>
    <t>International Maritime Dangerous Goods(IMDG)</t>
  </si>
  <si>
    <t>Helicopter Under Water Escape Training (HUET)</t>
  </si>
  <si>
    <t>Basic Liquefied Gas Tanker cargo operations (BLG)</t>
  </si>
  <si>
    <t>Basic Oil &amp; Chemical Tanker Cargo Operations(BOCT)</t>
  </si>
  <si>
    <t>Advanced Chemical Tanker Cargo Operations(ACT)</t>
  </si>
  <si>
    <t>Advanced Oil Tanker Cargo Operations(AOT)</t>
  </si>
  <si>
    <t>Crisis Managemente&amp;Human Behavior (CMHB)</t>
  </si>
  <si>
    <t>Crowd management Providing service in passenger spaces</t>
  </si>
  <si>
    <t>Hazard Analysis&amp;Critical Control Point Systems(HACCP)</t>
  </si>
  <si>
    <t>Page 2/4</t>
  </si>
  <si>
    <t>Company</t>
  </si>
  <si>
    <t>Position</t>
  </si>
  <si>
    <t>Name of</t>
  </si>
  <si>
    <t>Vessel</t>
  </si>
  <si>
    <t>Date  ON</t>
  </si>
  <si>
    <t>Date  OFF</t>
  </si>
  <si>
    <t>Gross</t>
  </si>
  <si>
    <t>On Board</t>
  </si>
  <si>
    <t>Type</t>
  </si>
  <si>
    <t>Tonage</t>
  </si>
  <si>
    <t>Questionary and E-Signature</t>
  </si>
  <si>
    <t>General Medical Questionary</t>
  </si>
  <si>
    <t>Yes</t>
  </si>
  <si>
    <t>No</t>
  </si>
  <si>
    <t xml:space="preserve">Have you ever signed off a ship due medical reason   </t>
  </si>
  <si>
    <t xml:space="preserve">Have you undergone any medical operations in past  </t>
  </si>
  <si>
    <t>Have you consulted a doctor during the past 12 months for an illness.</t>
  </si>
  <si>
    <t xml:space="preserve">Do you have any health or disability problem now  </t>
  </si>
  <si>
    <t xml:space="preserve">If answer to any of above is YES then give further details below or on a separate sheet         : </t>
  </si>
  <si>
    <t xml:space="preserve"> Background and Previous Employer Questionary</t>
  </si>
  <si>
    <t>Have you ever been the subject of a court of enquiry or involved in a maritime accident</t>
  </si>
  <si>
    <t>Have you ever had a professional licence suspended or revoked</t>
  </si>
  <si>
    <t xml:space="preserve">Have you ever been convicted of any criminal offence?                                                                                            </t>
  </si>
  <si>
    <t>Have you ever been dismissed</t>
  </si>
  <si>
    <t>If yes to any of above then please full details below or on separate sheet of paper:</t>
  </si>
  <si>
    <t xml:space="preserve">Please provide details of two recent employers who we may contact for references
</t>
  </si>
  <si>
    <t>Description:</t>
  </si>
  <si>
    <t>Reference Employer #1:</t>
  </si>
  <si>
    <t>Reference Employer #2:</t>
  </si>
  <si>
    <t>Name of Company/Agency----&gt;</t>
  </si>
  <si>
    <r>
      <t>Name/Position person to contact</t>
    </r>
    <r>
      <rPr>
        <sz val="11"/>
        <color rgb="FF000000"/>
        <rFont val="Calibri"/>
        <family val="2"/>
        <scheme val="minor"/>
      </rPr>
      <t>-&gt;</t>
    </r>
  </si>
  <si>
    <t>Address City, Country----------&gt;</t>
  </si>
  <si>
    <t>Telephone (land/ Mobile)-----&gt;</t>
  </si>
  <si>
    <t>Email Id---------------------------&gt;</t>
  </si>
  <si>
    <t>Statement</t>
  </si>
  <si>
    <t>Do Not E-Sign Until You Have Read The Above Statement.</t>
  </si>
  <si>
    <t>National ID No.:</t>
  </si>
  <si>
    <t>Phone:</t>
  </si>
  <si>
    <t>Page 4/4</t>
  </si>
  <si>
    <t>Food  Handling course Course(FHC)</t>
  </si>
  <si>
    <t>Waitress Techniques (WT)</t>
  </si>
  <si>
    <t>Messman Techniques (MT )</t>
  </si>
  <si>
    <t>Passenger Ship - RORO Pass. Other Than RORO  (PSC)</t>
  </si>
  <si>
    <t>0 - 100 %</t>
  </si>
  <si>
    <t>Fast Rescue Craft/Boat (FRB)</t>
  </si>
  <si>
    <t>Eyes color</t>
  </si>
  <si>
    <t>Hair Color</t>
  </si>
  <si>
    <t>Divorced</t>
  </si>
  <si>
    <t>Names, Surnames</t>
  </si>
  <si>
    <t>Horse Power</t>
  </si>
  <si>
    <t>Seatime Service :</t>
  </si>
  <si>
    <t>This information must be exactly as per the sea time on board of all your seaman books records.</t>
  </si>
  <si>
    <t>Tetanus vacc. date:</t>
  </si>
  <si>
    <t>License / Title / COC</t>
  </si>
  <si>
    <t>Issued  (dd-mm-yy)</t>
  </si>
  <si>
    <t>Married</t>
  </si>
  <si>
    <t>DP Basic</t>
  </si>
  <si>
    <t>weight -Pounds</t>
  </si>
  <si>
    <t>Fuel</t>
  </si>
  <si>
    <t>Mud</t>
  </si>
  <si>
    <t>Barite</t>
  </si>
  <si>
    <t>Gel</t>
  </si>
  <si>
    <t>Hydroge Sulfide Training (H2S)</t>
  </si>
  <si>
    <t xml:space="preserve"> Computer Skill Level</t>
  </si>
  <si>
    <t>Engine Name &amp;</t>
  </si>
  <si>
    <t>Marlin Test</t>
  </si>
  <si>
    <t>Score:</t>
  </si>
  <si>
    <t>Date Taken:</t>
  </si>
  <si>
    <t>Blood Type</t>
  </si>
  <si>
    <t>Training Center Name</t>
  </si>
  <si>
    <t>Dp Unlimited</t>
  </si>
  <si>
    <t>Last DP  Certificate Obtained</t>
  </si>
  <si>
    <t>Dp Advanced</t>
  </si>
  <si>
    <t>DP Limited</t>
  </si>
  <si>
    <t>Date</t>
  </si>
  <si>
    <t>Enter your full Name:</t>
  </si>
  <si>
    <t>Engine Room Simulator (ERS)</t>
  </si>
  <si>
    <t>Engine Rating Course (ERC)</t>
  </si>
  <si>
    <t>Safety Officer Onboard (SOO)</t>
  </si>
  <si>
    <t>High Voltage Installation (HVI)</t>
  </si>
  <si>
    <t>Other  Courses not listed,  can be added  here  (1)</t>
  </si>
  <si>
    <t>Other  Courses not listed,  can be added  here  (3)</t>
  </si>
  <si>
    <t>Other  Courses not listed, can be added  here  (4)</t>
  </si>
  <si>
    <t>Other  Courses not listed, can be added  here  (5)</t>
  </si>
  <si>
    <t>Cement</t>
  </si>
  <si>
    <t>Daugther/Son</t>
  </si>
  <si>
    <t>Wife(if apply)</t>
  </si>
  <si>
    <t>% Insurance</t>
  </si>
  <si>
    <t xml:space="preserve">Phone number #1 : </t>
  </si>
  <si>
    <t xml:space="preserve">Phone Number #2 : </t>
  </si>
  <si>
    <t xml:space="preserve">Email: </t>
  </si>
  <si>
    <t xml:space="preserve">Home Address : </t>
  </si>
  <si>
    <t xml:space="preserve">Rank/Position Applying : </t>
  </si>
  <si>
    <t xml:space="preserve"> Nationality : </t>
  </si>
  <si>
    <t xml:space="preserve">Place of birth : </t>
  </si>
  <si>
    <t xml:space="preserve">Country of Birth : </t>
  </si>
  <si>
    <t xml:space="preserve">Date of Birth : </t>
  </si>
  <si>
    <t xml:space="preserve">National Id # : </t>
  </si>
  <si>
    <t xml:space="preserve">Religion : </t>
  </si>
  <si>
    <r>
      <t>Distinguishing Mark</t>
    </r>
    <r>
      <rPr>
        <sz val="9"/>
        <color rgb="FF0000CC"/>
        <rFont val="Calibri"/>
        <family val="2"/>
        <scheme val="minor"/>
      </rPr>
      <t xml:space="preserve">(Birth Mark, tattoos.) </t>
    </r>
    <r>
      <rPr>
        <sz val="11"/>
        <color rgb="FF0000CC"/>
        <rFont val="Calibri"/>
        <family val="2"/>
        <scheme val="minor"/>
      </rPr>
      <t xml:space="preserve">: </t>
    </r>
  </si>
  <si>
    <t xml:space="preserve">Grade completed in School/Highshool : </t>
  </si>
  <si>
    <t xml:space="preserve">Highscool Title (If apply) : </t>
  </si>
  <si>
    <t xml:space="preserve">University Title ( if apply) : </t>
  </si>
  <si>
    <t xml:space="preserve">Nearest Airport Name to you : </t>
  </si>
  <si>
    <t xml:space="preserve">Aiport Location: Country and City : </t>
  </si>
  <si>
    <t xml:space="preserve">           Contact Person in case of Emergency :</t>
  </si>
  <si>
    <t xml:space="preserve">           Seaman Insurance Beneficiary :</t>
  </si>
  <si>
    <t xml:space="preserve">             Family information :</t>
  </si>
  <si>
    <t xml:space="preserve">             Parents Information :</t>
  </si>
  <si>
    <t xml:space="preserve">City,State &amp; Country : </t>
  </si>
  <si>
    <t xml:space="preserve">House #, Street, Ave. or Reference : </t>
  </si>
  <si>
    <t xml:space="preserve">Marital Status : </t>
  </si>
  <si>
    <t xml:space="preserve">Surnames : </t>
  </si>
  <si>
    <t xml:space="preserve">Names : </t>
  </si>
  <si>
    <t xml:space="preserve">Status : </t>
  </si>
  <si>
    <r>
      <rPr>
        <b/>
        <sz val="11"/>
        <rFont val="Calibri"/>
        <family val="2"/>
        <scheme val="minor"/>
      </rPr>
      <t xml:space="preserve">Other Rank willing to accept </t>
    </r>
    <r>
      <rPr>
        <sz val="11"/>
        <rFont val="Calibri"/>
        <family val="2"/>
        <scheme val="minor"/>
      </rPr>
      <t xml:space="preserve">: </t>
    </r>
  </si>
  <si>
    <r>
      <t xml:space="preserve">2nd NationalIty </t>
    </r>
    <r>
      <rPr>
        <sz val="9"/>
        <rFont val="Calibri"/>
        <family val="2"/>
        <scheme val="minor"/>
      </rPr>
      <t xml:space="preserve"> (if apply)</t>
    </r>
    <r>
      <rPr>
        <sz val="11"/>
        <rFont val="Calibri"/>
        <family val="2"/>
        <scheme val="minor"/>
      </rPr>
      <t xml:space="preserve"> : </t>
    </r>
  </si>
  <si>
    <t xml:space="preserve">           Contact Details :</t>
  </si>
  <si>
    <t xml:space="preserve">            Education :</t>
  </si>
  <si>
    <t xml:space="preserve">             Birth &amp; Nationality information :</t>
  </si>
  <si>
    <t xml:space="preserve">            Personal Information :</t>
  </si>
  <si>
    <t xml:space="preserve">Parents Home Address : </t>
  </si>
  <si>
    <t>Covid 19 Vaccination Records :</t>
  </si>
  <si>
    <t xml:space="preserve">Phone Number #3 : </t>
  </si>
  <si>
    <t>Days on</t>
  </si>
  <si>
    <t>board</t>
  </si>
  <si>
    <t>Transatlantic Delivery</t>
  </si>
  <si>
    <t>Documents, Courses  &amp; Trainings</t>
  </si>
  <si>
    <t>Propulsion Type</t>
  </si>
  <si>
    <t>Non DP</t>
  </si>
  <si>
    <t>Vaccinnes information:</t>
  </si>
  <si>
    <t>Offshore Experience  Indicate Yes / No</t>
  </si>
  <si>
    <t>First Aid &amp; Medical Care (FAAMC)</t>
  </si>
  <si>
    <t>State last Dayrate earned:</t>
  </si>
  <si>
    <t>Cpp, Fix Prop, ASD, Jet</t>
  </si>
  <si>
    <t>DP class</t>
  </si>
  <si>
    <t>1, 2, 3</t>
  </si>
  <si>
    <t xml:space="preserve">Months </t>
  </si>
  <si>
    <t>on board</t>
  </si>
  <si>
    <r>
      <rPr>
        <b/>
        <sz val="12"/>
        <color rgb="FF7030A0"/>
        <rFont val="Calibri"/>
        <family val="2"/>
        <scheme val="minor"/>
      </rPr>
      <t>DD</t>
    </r>
    <r>
      <rPr>
        <b/>
        <sz val="12"/>
        <color theme="1"/>
        <rFont val="Calibri"/>
        <family val="2"/>
        <scheme val="minor"/>
      </rPr>
      <t>-</t>
    </r>
    <r>
      <rPr>
        <b/>
        <sz val="12"/>
        <color rgb="FFFF5050"/>
        <rFont val="Calibri"/>
        <family val="2"/>
        <scheme val="minor"/>
      </rPr>
      <t>MM</t>
    </r>
    <r>
      <rPr>
        <b/>
        <sz val="12"/>
        <color theme="1"/>
        <rFont val="Calibri"/>
        <family val="2"/>
        <scheme val="minor"/>
      </rPr>
      <t>-</t>
    </r>
    <r>
      <rPr>
        <b/>
        <sz val="12"/>
        <color rgb="FF0000CC"/>
        <rFont val="Calibri"/>
        <family val="2"/>
        <scheme val="minor"/>
      </rPr>
      <t>YY</t>
    </r>
  </si>
  <si>
    <r>
      <rPr>
        <b/>
        <sz val="12"/>
        <color rgb="FF7030A0"/>
        <rFont val="Calibri"/>
        <family val="2"/>
        <scheme val="minor"/>
      </rPr>
      <t>DD</t>
    </r>
    <r>
      <rPr>
        <b/>
        <sz val="12"/>
        <color theme="1"/>
        <rFont val="Calibri"/>
        <family val="2"/>
        <scheme val="minor"/>
      </rPr>
      <t>-</t>
    </r>
    <r>
      <rPr>
        <b/>
        <sz val="12"/>
        <color rgb="FFFF0000"/>
        <rFont val="Calibri"/>
        <family val="2"/>
        <scheme val="minor"/>
      </rPr>
      <t>MM-</t>
    </r>
    <r>
      <rPr>
        <b/>
        <sz val="12"/>
        <color rgb="FF0000CC"/>
        <rFont val="Calibri"/>
        <family val="2"/>
        <scheme val="minor"/>
      </rPr>
      <t>YY</t>
    </r>
  </si>
  <si>
    <t>Engineers Pumping Operations indicate Yes/No</t>
  </si>
  <si>
    <t>General operator Cert. (GOC)</t>
  </si>
  <si>
    <t>Basic Safety Training (4courses) (BST)</t>
  </si>
  <si>
    <t>General Operator Course (Gmdss)</t>
  </si>
  <si>
    <t>Other  Courses not listed,  can be added  here  (2)</t>
  </si>
  <si>
    <t>Engine Officers</t>
  </si>
  <si>
    <t>ETO</t>
  </si>
  <si>
    <t>Dekc Officers &amp; Capt</t>
  </si>
  <si>
    <t>Subject to the vessel</t>
  </si>
  <si>
    <r>
      <rPr>
        <sz val="8"/>
        <color rgb="FF0000CC"/>
        <rFont val="Calibri"/>
        <family val="2"/>
        <scheme val="minor"/>
      </rPr>
      <t>A-</t>
    </r>
    <r>
      <rPr>
        <sz val="11"/>
        <color rgb="FF0000CC"/>
        <rFont val="Calibri"/>
        <family val="2"/>
        <scheme val="minor"/>
      </rPr>
      <t xml:space="preserve"> </t>
    </r>
    <r>
      <rPr>
        <sz val="10.5"/>
        <color rgb="FF0000CC"/>
        <rFont val="Calibri"/>
        <family val="2"/>
        <scheme val="minor"/>
      </rPr>
      <t>Security Awareness w/</t>
    </r>
    <r>
      <rPr>
        <sz val="10.5"/>
        <color rgb="FFFF0000"/>
        <rFont val="Calibri"/>
        <family val="2"/>
        <scheme val="minor"/>
      </rPr>
      <t>designated Security Duties</t>
    </r>
    <r>
      <rPr>
        <sz val="10.5"/>
        <color rgb="FF0000CC"/>
        <rFont val="Calibri"/>
        <family val="2"/>
        <scheme val="minor"/>
      </rPr>
      <t xml:space="preserve"> (SSDD)</t>
    </r>
  </si>
  <si>
    <r>
      <rPr>
        <sz val="8"/>
        <color rgb="FF0000CC"/>
        <rFont val="Calibri"/>
        <family val="2"/>
        <scheme val="minor"/>
      </rPr>
      <t>B-</t>
    </r>
    <r>
      <rPr>
        <sz val="11"/>
        <color rgb="FF0000CC"/>
        <rFont val="Calibri"/>
        <family val="2"/>
        <scheme val="minor"/>
      </rPr>
      <t xml:space="preserve"> </t>
    </r>
    <r>
      <rPr>
        <sz val="10.5"/>
        <color rgb="FF0000CC"/>
        <rFont val="Calibri"/>
        <family val="2"/>
        <scheme val="minor"/>
      </rPr>
      <t xml:space="preserve">Security Awareness training for </t>
    </r>
    <r>
      <rPr>
        <sz val="10.5"/>
        <color rgb="FFFF0000"/>
        <rFont val="Calibri"/>
        <family val="2"/>
        <scheme val="minor"/>
      </rPr>
      <t>all seafarers</t>
    </r>
    <r>
      <rPr>
        <sz val="10.5"/>
        <color rgb="FF0000CC"/>
        <rFont val="Calibri"/>
        <family val="2"/>
        <scheme val="minor"/>
      </rPr>
      <t xml:space="preserve"> (SSAA)</t>
    </r>
  </si>
  <si>
    <t>Color Indicators in Certificates:</t>
  </si>
  <si>
    <t>All Officers must have</t>
  </si>
  <si>
    <t>%</t>
  </si>
  <si>
    <t>Use of Email</t>
  </si>
  <si>
    <t>Yellow fever Shot Date</t>
  </si>
  <si>
    <t>Name of 3rd  covid shot</t>
  </si>
  <si>
    <t>Name of 2nd covid shot</t>
  </si>
  <si>
    <t>Name of 1st covid shot</t>
  </si>
  <si>
    <t xml:space="preserve">Shot 1 date : </t>
  </si>
  <si>
    <t xml:space="preserve">Shot 2 date : </t>
  </si>
  <si>
    <t xml:space="preserve">Shot 3 date : </t>
  </si>
  <si>
    <t>Courses  &amp; Trainings</t>
  </si>
  <si>
    <t xml:space="preserve">Write a level of :  0  to 100 % </t>
  </si>
  <si>
    <t xml:space="preserve">     CERTIFICATE OF COMPETENCE</t>
  </si>
  <si>
    <t>Harbour Towage</t>
  </si>
  <si>
    <t>Electronic Signature</t>
  </si>
  <si>
    <t>By my E-Signature below, I certify that I've read, fully understand and accept all terms of the foregoing statement.</t>
  </si>
  <si>
    <t>Read  carefully, then acknowledge that you have read  and approved it by filling the information requested at the bottom of the page.  Note  that E-signature is the electronic equivalent of a hand-written signature. By submitting this application/sending to Deepwater Group, I represent that the information provided in this application is given voluntarily, may be used in filing reports required by Deepwater, Forms ,Flag state endorsment, state federal agencies and with purposes of my employment or hiring process or any others  not prohibited by law or MLC</t>
  </si>
  <si>
    <t>Deepwater Group Guarantee that your information is fully protected in our microsoft server &amp; any representative</t>
  </si>
  <si>
    <t>will not disclouse any information without your consent unless for employment purposes in maritime employment.</t>
  </si>
  <si>
    <t>Your Expected Dayrate :</t>
  </si>
  <si>
    <r>
      <t xml:space="preserve">Instructions : </t>
    </r>
    <r>
      <rPr>
        <sz val="11"/>
        <color theme="1"/>
        <rFont val="Calibri"/>
        <family val="2"/>
        <scheme val="minor"/>
      </rPr>
      <t xml:space="preserve">Once filled up 4 pages of this application send to: </t>
    </r>
    <r>
      <rPr>
        <sz val="11"/>
        <color rgb="FF0000CC"/>
        <rFont val="Calibri"/>
        <family val="2"/>
        <scheme val="minor"/>
      </rPr>
      <t>offshore@deepwater-group.com</t>
    </r>
    <r>
      <rPr>
        <sz val="11"/>
        <color theme="1"/>
        <rFont val="Calibri"/>
        <family val="2"/>
        <scheme val="minor"/>
      </rPr>
      <t xml:space="preserve"> </t>
    </r>
    <r>
      <rPr>
        <u/>
        <sz val="11"/>
        <color rgb="FF0000CC"/>
        <rFont val="Calibri"/>
        <family val="2"/>
        <scheme val="minor"/>
      </rPr>
      <t xml:space="preserve"> </t>
    </r>
    <r>
      <rPr>
        <sz val="11"/>
        <color theme="1"/>
        <rFont val="Calibri"/>
        <family val="2"/>
        <scheme val="minor"/>
      </rPr>
      <t xml:space="preserve">(this same excel format). We will need scanned the  following documents :  </t>
    </r>
    <r>
      <rPr>
        <b/>
        <i/>
        <sz val="11"/>
        <color theme="1"/>
        <rFont val="Calibri"/>
        <family val="2"/>
        <scheme val="minor"/>
      </rPr>
      <t>Passport,  Us visa( if any (b1b2 &amp; c1d) , Seamanbook ( from page 1 running to last seatime entry ), Certificate of Competence(COC), Dp Full Certificate or Last Obtained.</t>
    </r>
    <r>
      <rPr>
        <i/>
        <sz val="11"/>
        <color theme="1"/>
        <rFont val="Calibri"/>
        <family val="2"/>
        <scheme val="minor"/>
      </rPr>
      <t xml:space="preserve"> When you send us an </t>
    </r>
    <r>
      <rPr>
        <b/>
        <i/>
        <sz val="11"/>
        <color theme="1"/>
        <rFont val="Calibri"/>
        <family val="2"/>
        <scheme val="minor"/>
      </rPr>
      <t xml:space="preserve"> </t>
    </r>
    <r>
      <rPr>
        <sz val="11"/>
        <color theme="1"/>
        <rFont val="Calibri"/>
        <family val="2"/>
        <scheme val="minor"/>
      </rPr>
      <t xml:space="preserve">E-mai,make sure in Subject of email  have your: </t>
    </r>
    <r>
      <rPr>
        <b/>
        <sz val="11"/>
        <color rgb="FFFF0000"/>
        <rFont val="Calibri"/>
        <family val="2"/>
        <scheme val="minor"/>
      </rPr>
      <t xml:space="preserve">Position </t>
    </r>
    <r>
      <rPr>
        <b/>
        <sz val="11"/>
        <color rgb="FF0000CC"/>
        <rFont val="Calibri"/>
        <family val="2"/>
        <scheme val="minor"/>
      </rPr>
      <t>-</t>
    </r>
    <r>
      <rPr>
        <b/>
        <sz val="11"/>
        <color rgb="FFFF0000"/>
        <rFont val="Calibri"/>
        <family val="2"/>
        <scheme val="minor"/>
      </rPr>
      <t xml:space="preserve"> Name/Surname -Nationality      </t>
    </r>
    <r>
      <rPr>
        <b/>
        <sz val="11"/>
        <color rgb="FF0000CC"/>
        <rFont val="Calibri"/>
        <family val="2"/>
        <scheme val="minor"/>
      </rPr>
      <t xml:space="preserve">questions?  Our company contact details are :  +504 2561-2286 land line / +504 9439-2898 Mobile( whatsapp)  </t>
    </r>
  </si>
  <si>
    <t>Type Operations performed</t>
  </si>
  <si>
    <t>Ship Country operations and</t>
  </si>
  <si>
    <t>Rig Moves /Towing Barges</t>
  </si>
  <si>
    <t>Bunkering  Ops</t>
  </si>
  <si>
    <t>TankerLifting</t>
  </si>
  <si>
    <t>Heavy Lift Ops</t>
  </si>
  <si>
    <t>importantn information About you</t>
  </si>
  <si>
    <t>Methanol</t>
  </si>
  <si>
    <t>Total Months/Days On board :</t>
  </si>
  <si>
    <t>WE WILL REQUEST YOU PLACE HERE YOUR SIGNATURE ONCE ACCEPTED BY OUR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</si>
</sst>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409]d/mmm/yy;@"/>
    <numFmt numFmtId="165" formatCode="&quot;$&quot;#,##0"/>
    <numFmt numFmtId="166" formatCode="0;[Red]0"/>
    <numFmt numFmtId="167" formatCode="[$-409]d\-mmm\-yy;@"/>
    <numFmt numFmtId="168" formatCode="0.0"/>
  </numFmts>
  <fonts count="46"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sz val="15"/>
      <color theme="1"/>
      <name val="Calibri"/>
      <family val="2"/>
      <scheme val="minor"/>
    </font>
    <font>
      <b/>
      <sz val="16"/>
      <color theme="1"/>
      <name val="Calibri"/>
      <family val="2"/>
      <scheme val="minor"/>
    </font>
    <font>
      <sz val="11"/>
      <name val="Calibri"/>
      <family val="2"/>
      <scheme val="minor"/>
    </font>
    <font>
      <b/>
      <u/>
      <sz val="16"/>
      <color theme="1"/>
      <name val="Calibri"/>
      <family val="2"/>
      <scheme val="minor"/>
    </font>
    <font>
      <sz val="11"/>
      <color rgb="FF0000CC"/>
      <name val="Calibri"/>
      <family val="2"/>
      <scheme val="minor"/>
    </font>
    <font>
      <sz val="9"/>
      <color theme="1"/>
      <name val="Calibri"/>
      <family val="2"/>
      <scheme val="minor"/>
    </font>
    <font>
      <b/>
      <sz val="11"/>
      <color rgb="FF0000CC"/>
      <name val="Calibri"/>
      <family val="2"/>
      <scheme val="minor"/>
    </font>
    <font>
      <sz val="8.6999999999999993"/>
      <color theme="1"/>
      <name val="Calibri"/>
      <family val="2"/>
      <scheme val="minor"/>
    </font>
    <font>
      <sz val="8.6999999999999993"/>
      <color rgb="FF0000CC"/>
      <name val="Calibri"/>
      <family val="2"/>
      <scheme val="minor"/>
    </font>
    <font>
      <u/>
      <sz val="11"/>
      <name val="Calibri"/>
      <family val="2"/>
      <scheme val="minor"/>
    </font>
    <font>
      <b/>
      <sz val="12"/>
      <color theme="1"/>
      <name val="Calibri"/>
      <family val="2"/>
      <scheme val="minor"/>
    </font>
    <font>
      <sz val="12"/>
      <color theme="1"/>
      <name val="Calibri"/>
      <family val="2"/>
      <scheme val="minor"/>
    </font>
    <font>
      <u/>
      <sz val="11"/>
      <color rgb="FF0000CC"/>
      <name val="Calibri"/>
      <family val="2"/>
      <scheme val="minor"/>
    </font>
    <font>
      <sz val="12"/>
      <color rgb="FF0000CC"/>
      <name val="Calibri"/>
      <family val="2"/>
      <scheme val="minor"/>
    </font>
    <font>
      <b/>
      <sz val="11"/>
      <color rgb="FFC00000"/>
      <name val="Calibri"/>
      <family val="2"/>
      <scheme val="minor"/>
    </font>
    <font>
      <b/>
      <sz val="11"/>
      <name val="Calibri"/>
      <family val="2"/>
      <scheme val="minor"/>
    </font>
    <font>
      <b/>
      <u/>
      <sz val="11"/>
      <color rgb="FF0000CC"/>
      <name val="Calibri"/>
      <family val="2"/>
      <scheme val="minor"/>
    </font>
    <font>
      <sz val="11"/>
      <color theme="1"/>
      <name val="Calibri"/>
      <family val="2"/>
      <scheme val="minor"/>
    </font>
    <font>
      <sz val="9"/>
      <color rgb="FF000000"/>
      <name val="Calibri"/>
      <family val="2"/>
      <scheme val="minor"/>
    </font>
    <font>
      <sz val="11"/>
      <color rgb="FF000000"/>
      <name val="Calibri"/>
      <family val="2"/>
      <scheme val="minor"/>
    </font>
    <font>
      <b/>
      <i/>
      <sz val="11"/>
      <color theme="1"/>
      <name val="Calibri"/>
      <family val="2"/>
      <scheme val="minor"/>
    </font>
    <font>
      <b/>
      <sz val="11"/>
      <color rgb="FFFF0000"/>
      <name val="Calibri"/>
      <family val="2"/>
      <scheme val="minor"/>
    </font>
    <font>
      <i/>
      <sz val="11"/>
      <color theme="1"/>
      <name val="Calibri"/>
      <family val="2"/>
      <scheme val="minor"/>
    </font>
    <font>
      <b/>
      <sz val="11"/>
      <color theme="0"/>
      <name val="Calibri"/>
      <family val="2"/>
      <scheme val="minor"/>
    </font>
    <font>
      <b/>
      <u/>
      <sz val="11"/>
      <name val="Calibri"/>
      <family val="2"/>
      <scheme val="minor"/>
    </font>
    <font>
      <sz val="9"/>
      <color rgb="FF0000CC"/>
      <name val="Calibri"/>
      <family val="2"/>
      <scheme val="minor"/>
    </font>
    <font>
      <sz val="9"/>
      <color indexed="81"/>
      <name val="Tahoma"/>
      <family val="2"/>
    </font>
    <font>
      <b/>
      <sz val="9"/>
      <color theme="1"/>
      <name val="Calibri"/>
      <family val="2"/>
      <scheme val="minor"/>
    </font>
    <font>
      <sz val="9"/>
      <name val="Calibri"/>
      <family val="2"/>
      <scheme val="minor"/>
    </font>
    <font>
      <b/>
      <sz val="12"/>
      <color rgb="FF0000CC"/>
      <name val="Calibri"/>
      <family val="2"/>
      <scheme val="minor"/>
    </font>
    <font>
      <b/>
      <sz val="10"/>
      <color rgb="FF0000CC"/>
      <name val="Calibri"/>
      <family val="2"/>
      <scheme val="minor"/>
    </font>
    <font>
      <sz val="11"/>
      <color rgb="FFFF0000"/>
      <name val="Calibri"/>
      <family val="2"/>
      <scheme val="minor"/>
    </font>
    <font>
      <sz val="12"/>
      <color rgb="FFFF0000"/>
      <name val="Calibri"/>
      <family val="2"/>
      <scheme val="minor"/>
    </font>
    <font>
      <b/>
      <sz val="12"/>
      <color theme="9" tint="-0.249977111117893"/>
      <name val="Calibri"/>
      <family val="2"/>
      <scheme val="minor"/>
    </font>
    <font>
      <b/>
      <u/>
      <sz val="12"/>
      <color theme="0"/>
      <name val="Calibri"/>
      <family val="2"/>
      <scheme val="minor"/>
    </font>
    <font>
      <b/>
      <sz val="12"/>
      <color rgb="FFFF5050"/>
      <name val="Calibri"/>
      <family val="2"/>
      <scheme val="minor"/>
    </font>
    <font>
      <b/>
      <sz val="12"/>
      <color rgb="FFFF0000"/>
      <name val="Calibri"/>
      <family val="2"/>
      <scheme val="minor"/>
    </font>
    <font>
      <b/>
      <sz val="12"/>
      <color rgb="FF7030A0"/>
      <name val="Calibri"/>
      <family val="2"/>
      <scheme val="minor"/>
    </font>
    <font>
      <sz val="8"/>
      <color rgb="FF0000CC"/>
      <name val="Calibri"/>
      <family val="2"/>
      <scheme val="minor"/>
    </font>
    <font>
      <sz val="10.5"/>
      <color rgb="FF0000CC"/>
      <name val="Calibri"/>
      <family val="2"/>
      <scheme val="minor"/>
    </font>
    <font>
      <sz val="10.5"/>
      <color rgb="FFFF0000"/>
      <name val="Calibri"/>
      <family val="2"/>
      <scheme val="minor"/>
    </font>
    <font>
      <b/>
      <sz val="10"/>
      <color theme="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0000CC"/>
        <bgColor indexed="64"/>
      </patternFill>
    </fill>
    <fill>
      <patternFill patternType="solid">
        <fgColor rgb="FFFF505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E5E5"/>
        <bgColor indexed="64"/>
      </patternFill>
    </fill>
    <fill>
      <patternFill patternType="solid">
        <fgColor theme="7" tint="0.79998168889431442"/>
        <bgColor indexed="64"/>
      </patternFill>
    </fill>
  </fills>
  <borders count="5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theme="4" tint="-0.249977111117893"/>
      </top>
      <bottom/>
      <diagonal/>
    </border>
    <border>
      <left/>
      <right/>
      <top/>
      <bottom style="double">
        <color theme="4" tint="-0.249977111117893"/>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theme="4" tint="-0.249977111117893"/>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double">
        <color theme="4" tint="-0.249977111117893"/>
      </top>
      <bottom style="double">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21" fillId="0" borderId="0" applyFont="0" applyFill="0" applyBorder="0" applyAlignment="0" applyProtection="0"/>
  </cellStyleXfs>
  <cellXfs count="307">
    <xf numFmtId="0" fontId="0" fillId="0" borderId="0" xfId="0"/>
    <xf numFmtId="0" fontId="3" fillId="0" borderId="0" xfId="0" applyFont="1"/>
    <xf numFmtId="0" fontId="5"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0" fillId="0" borderId="14" xfId="0" applyBorder="1"/>
    <xf numFmtId="0" fontId="14" fillId="0" borderId="14" xfId="0" applyFont="1" applyBorder="1" applyAlignment="1">
      <alignment vertical="center"/>
    </xf>
    <xf numFmtId="0" fontId="15" fillId="0" borderId="14" xfId="0" applyFont="1" applyBorder="1"/>
    <xf numFmtId="0" fontId="8" fillId="0" borderId="0" xfId="0" applyFont="1"/>
    <xf numFmtId="0" fontId="1" fillId="3" borderId="35" xfId="0" applyFont="1" applyFill="1" applyBorder="1" applyAlignment="1">
      <alignment horizontal="center"/>
    </xf>
    <xf numFmtId="0" fontId="1" fillId="3" borderId="36" xfId="0" applyFont="1" applyFill="1" applyBorder="1" applyAlignment="1">
      <alignment horizontal="center"/>
    </xf>
    <xf numFmtId="0" fontId="0" fillId="0" borderId="0" xfId="0" applyAlignment="1">
      <alignment horizontal="left"/>
    </xf>
    <xf numFmtId="0" fontId="5" fillId="0" borderId="13" xfId="0" applyFont="1" applyBorder="1" applyAlignment="1">
      <alignment horizontal="right"/>
    </xf>
    <xf numFmtId="0" fontId="14" fillId="0" borderId="0" xfId="0" applyFont="1" applyAlignment="1">
      <alignment horizontal="center" vertical="center"/>
    </xf>
    <xf numFmtId="0" fontId="1" fillId="0" borderId="0" xfId="0" applyFont="1"/>
    <xf numFmtId="0" fontId="2" fillId="0" borderId="0" xfId="0" applyFont="1" applyAlignment="1">
      <alignment horizontal="left"/>
    </xf>
    <xf numFmtId="164" fontId="2" fillId="0" borderId="0" xfId="0" applyNumberFormat="1" applyFont="1"/>
    <xf numFmtId="0" fontId="0" fillId="0" borderId="0" xfId="0" applyAlignment="1">
      <alignment horizontal="right"/>
    </xf>
    <xf numFmtId="0" fontId="0" fillId="0" borderId="0" xfId="0" applyAlignment="1">
      <alignment horizontal="center"/>
    </xf>
    <xf numFmtId="0" fontId="1" fillId="0" borderId="0" xfId="0" applyFont="1" applyAlignment="1">
      <alignment horizontal="right"/>
    </xf>
    <xf numFmtId="0" fontId="27" fillId="4" borderId="0" xfId="0" applyFont="1" applyFill="1" applyAlignment="1">
      <alignment horizontal="right"/>
    </xf>
    <xf numFmtId="0" fontId="27" fillId="5" borderId="0" xfId="0" applyFont="1" applyFill="1"/>
    <xf numFmtId="9" fontId="2" fillId="0" borderId="0" xfId="0" applyNumberFormat="1" applyFont="1"/>
    <xf numFmtId="0" fontId="1" fillId="3" borderId="3" xfId="0" applyFont="1" applyFill="1" applyBorder="1" applyAlignment="1">
      <alignment horizontal="center"/>
    </xf>
    <xf numFmtId="0" fontId="2" fillId="0" borderId="0" xfId="0" applyFont="1"/>
    <xf numFmtId="0" fontId="1" fillId="7" borderId="0" xfId="0" applyFont="1" applyFill="1" applyAlignment="1">
      <alignment horizontal="left"/>
    </xf>
    <xf numFmtId="0" fontId="1" fillId="7" borderId="0" xfId="0" applyFont="1" applyFill="1" applyAlignment="1">
      <alignment horizontal="center"/>
    </xf>
    <xf numFmtId="0" fontId="1" fillId="3" borderId="3" xfId="0" applyFont="1" applyFill="1" applyBorder="1"/>
    <xf numFmtId="0" fontId="11" fillId="0" borderId="0" xfId="0" applyFont="1" applyAlignment="1">
      <alignment horizontal="left"/>
    </xf>
    <xf numFmtId="0" fontId="10" fillId="0" borderId="1" xfId="0" applyFont="1" applyBorder="1" applyAlignment="1" applyProtection="1">
      <alignment horizontal="center"/>
      <protection locked="0"/>
    </xf>
    <xf numFmtId="0" fontId="18" fillId="0" borderId="1" xfId="0" applyFont="1" applyBorder="1" applyAlignment="1" applyProtection="1">
      <alignment horizontal="center"/>
      <protection locked="0"/>
    </xf>
    <xf numFmtId="0" fontId="4" fillId="0" borderId="0" xfId="0" applyFont="1" applyAlignment="1">
      <alignment horizontal="right"/>
    </xf>
    <xf numFmtId="0" fontId="15" fillId="0" borderId="0" xfId="0" applyFont="1"/>
    <xf numFmtId="0" fontId="17" fillId="0" borderId="0" xfId="0" applyFont="1" applyAlignment="1">
      <alignment horizontal="center" vertical="center"/>
    </xf>
    <xf numFmtId="0" fontId="27" fillId="0" borderId="0" xfId="0" applyFont="1"/>
    <xf numFmtId="0" fontId="6" fillId="0" borderId="0" xfId="0" applyFont="1" applyAlignment="1">
      <alignment horizontal="right"/>
    </xf>
    <xf numFmtId="0" fontId="6" fillId="0" borderId="0" xfId="0" applyFont="1"/>
    <xf numFmtId="0" fontId="20" fillId="0" borderId="0" xfId="0" applyFont="1" applyAlignment="1">
      <alignment horizontal="center"/>
    </xf>
    <xf numFmtId="0" fontId="8" fillId="0" borderId="0" xfId="0" applyFont="1" applyAlignment="1">
      <alignment horizontal="right"/>
    </xf>
    <xf numFmtId="0" fontId="25" fillId="0" borderId="0" xfId="0" applyFont="1" applyAlignment="1">
      <alignment horizontal="right"/>
    </xf>
    <xf numFmtId="0" fontId="13" fillId="0" borderId="0" xfId="0" applyFont="1" applyAlignment="1">
      <alignment horizontal="left"/>
    </xf>
    <xf numFmtId="0" fontId="6" fillId="0" borderId="0" xfId="0" applyFont="1" applyAlignment="1">
      <alignment horizontal="left"/>
    </xf>
    <xf numFmtId="0" fontId="3" fillId="0" borderId="0" xfId="0" applyFont="1" applyAlignment="1">
      <alignment horizontal="left"/>
    </xf>
    <xf numFmtId="0" fontId="28" fillId="0" borderId="18" xfId="0" applyFont="1" applyBorder="1" applyAlignment="1">
      <alignment horizontal="left"/>
    </xf>
    <xf numFmtId="164" fontId="6" fillId="0" borderId="0" xfId="0" applyNumberFormat="1"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1" fillId="3" borderId="3" xfId="0" applyFont="1" applyFill="1" applyBorder="1" applyAlignment="1">
      <alignment horizontal="left"/>
    </xf>
    <xf numFmtId="0" fontId="1" fillId="3" borderId="39" xfId="0" applyFont="1" applyFill="1" applyBorder="1" applyAlignment="1">
      <alignment horizontal="left"/>
    </xf>
    <xf numFmtId="0" fontId="1" fillId="3" borderId="39" xfId="0" applyFont="1" applyFill="1" applyBorder="1"/>
    <xf numFmtId="164" fontId="8" fillId="0" borderId="3" xfId="0" applyNumberFormat="1" applyFont="1" applyBorder="1" applyAlignment="1" applyProtection="1">
      <alignment horizontal="center"/>
      <protection locked="0"/>
    </xf>
    <xf numFmtId="164" fontId="8" fillId="2" borderId="3" xfId="0" applyNumberFormat="1" applyFont="1" applyFill="1" applyBorder="1" applyAlignment="1" applyProtection="1">
      <alignment horizontal="center"/>
      <protection locked="0"/>
    </xf>
    <xf numFmtId="164" fontId="8" fillId="0" borderId="1" xfId="0" applyNumberFormat="1" applyFont="1" applyBorder="1" applyAlignment="1" applyProtection="1">
      <alignment horizontal="center"/>
      <protection locked="0"/>
    </xf>
    <xf numFmtId="1" fontId="8" fillId="2" borderId="2" xfId="0" applyNumberFormat="1" applyFont="1" applyFill="1" applyBorder="1" applyAlignment="1" applyProtection="1">
      <alignment horizontal="center"/>
      <protection locked="0"/>
    </xf>
    <xf numFmtId="0" fontId="31" fillId="2" borderId="3" xfId="0" applyFont="1" applyFill="1" applyBorder="1" applyAlignment="1">
      <alignment horizontal="center"/>
    </xf>
    <xf numFmtId="0" fontId="10" fillId="2" borderId="1" xfId="0" applyFont="1" applyFill="1" applyBorder="1" applyAlignment="1" applyProtection="1">
      <alignment horizontal="left"/>
      <protection locked="0"/>
    </xf>
    <xf numFmtId="0" fontId="1" fillId="8" borderId="3" xfId="0" applyFont="1" applyFill="1" applyBorder="1" applyAlignment="1">
      <alignment horizontal="center"/>
    </xf>
    <xf numFmtId="0" fontId="0" fillId="0" borderId="0" xfId="0" quotePrefix="1"/>
    <xf numFmtId="0" fontId="1" fillId="3" borderId="0" xfId="0" applyFont="1" applyFill="1" applyAlignment="1">
      <alignment vertical="center"/>
    </xf>
    <xf numFmtId="0" fontId="8" fillId="2" borderId="1" xfId="0" applyFont="1" applyFill="1" applyBorder="1" applyAlignment="1" applyProtection="1">
      <alignment horizontal="left"/>
      <protection locked="0"/>
    </xf>
    <xf numFmtId="0" fontId="8" fillId="2" borderId="2" xfId="0" applyFont="1" applyFill="1" applyBorder="1" applyAlignment="1" applyProtection="1">
      <alignment horizontal="left"/>
      <protection locked="0"/>
    </xf>
    <xf numFmtId="0" fontId="8" fillId="2" borderId="2"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1" fontId="10" fillId="2" borderId="1" xfId="0" applyNumberFormat="1" applyFont="1" applyFill="1" applyBorder="1" applyAlignment="1" applyProtection="1">
      <alignment horizontal="center"/>
      <protection locked="0"/>
    </xf>
    <xf numFmtId="1" fontId="10" fillId="2" borderId="2" xfId="0" applyNumberFormat="1" applyFont="1" applyFill="1" applyBorder="1" applyAlignment="1" applyProtection="1">
      <alignment horizontal="center"/>
      <protection locked="0"/>
    </xf>
    <xf numFmtId="167" fontId="8" fillId="2" borderId="2" xfId="0" applyNumberFormat="1" applyFont="1" applyFill="1" applyBorder="1" applyAlignment="1" applyProtection="1">
      <alignment horizontal="center"/>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8" fillId="2" borderId="3" xfId="0" applyFont="1" applyFill="1" applyBorder="1" applyAlignment="1" applyProtection="1">
      <alignment horizontal="left"/>
      <protection locked="0"/>
    </xf>
    <xf numFmtId="0" fontId="8" fillId="2" borderId="3" xfId="0" applyFont="1" applyFill="1" applyBorder="1" applyAlignment="1" applyProtection="1">
      <alignment horizontal="center"/>
      <protection locked="0"/>
    </xf>
    <xf numFmtId="167" fontId="8" fillId="2" borderId="3" xfId="0" applyNumberFormat="1" applyFont="1" applyFill="1" applyBorder="1" applyAlignment="1" applyProtection="1">
      <alignment horizontal="center"/>
      <protection locked="0"/>
    </xf>
    <xf numFmtId="1" fontId="10" fillId="2" borderId="3" xfId="0" applyNumberFormat="1" applyFont="1" applyFill="1" applyBorder="1" applyAlignment="1" applyProtection="1">
      <alignment horizontal="center"/>
      <protection locked="0"/>
    </xf>
    <xf numFmtId="164" fontId="33" fillId="7" borderId="39" xfId="0" applyNumberFormat="1" applyFont="1" applyFill="1" applyBorder="1" applyAlignment="1" applyProtection="1">
      <alignment horizontal="center" vertical="center"/>
      <protection locked="0"/>
    </xf>
    <xf numFmtId="0" fontId="19" fillId="0" borderId="0" xfId="0" applyFont="1" applyAlignment="1">
      <alignment horizontal="right"/>
    </xf>
    <xf numFmtId="49" fontId="10" fillId="0" borderId="1" xfId="0" applyNumberFormat="1" applyFont="1" applyBorder="1" applyAlignment="1" applyProtection="1">
      <alignment horizontal="center"/>
      <protection locked="0"/>
    </xf>
    <xf numFmtId="15"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6" fontId="34" fillId="0" borderId="1" xfId="0" applyNumberFormat="1" applyFont="1" applyBorder="1" applyAlignment="1" applyProtection="1">
      <alignment horizontal="center"/>
      <protection locked="0"/>
    </xf>
    <xf numFmtId="0" fontId="8" fillId="2" borderId="3" xfId="0" applyFont="1" applyFill="1" applyBorder="1" applyAlignment="1" applyProtection="1">
      <alignment horizontal="center" shrinkToFit="1"/>
      <protection locked="0"/>
    </xf>
    <xf numFmtId="2" fontId="8" fillId="2" borderId="3" xfId="0" applyNumberFormat="1" applyFont="1" applyFill="1" applyBorder="1" applyAlignment="1" applyProtection="1">
      <alignment horizontal="center"/>
      <protection locked="0"/>
    </xf>
    <xf numFmtId="2" fontId="8" fillId="2" borderId="3" xfId="0" applyNumberFormat="1" applyFont="1" applyFill="1" applyBorder="1" applyAlignment="1" applyProtection="1">
      <alignment horizontal="center" shrinkToFit="1"/>
      <protection locked="0"/>
    </xf>
    <xf numFmtId="0" fontId="8" fillId="2" borderId="3" xfId="0" applyFont="1" applyFill="1" applyBorder="1" applyAlignment="1">
      <alignment horizontal="left"/>
    </xf>
    <xf numFmtId="0" fontId="8" fillId="0" borderId="3" xfId="0" applyFont="1" applyBorder="1" applyAlignment="1" applyProtection="1">
      <alignment horizontal="center"/>
      <protection locked="0"/>
    </xf>
    <xf numFmtId="0" fontId="1" fillId="8" borderId="41" xfId="0" applyFont="1" applyFill="1" applyBorder="1" applyAlignment="1">
      <alignment horizontal="left"/>
    </xf>
    <xf numFmtId="0" fontId="1" fillId="8" borderId="20" xfId="0" applyFont="1" applyFill="1" applyBorder="1" applyAlignment="1">
      <alignment horizontal="center"/>
    </xf>
    <xf numFmtId="0" fontId="35" fillId="0" borderId="20" xfId="0" applyFont="1" applyBorder="1" applyProtection="1">
      <protection locked="0"/>
    </xf>
    <xf numFmtId="0" fontId="35" fillId="0" borderId="3" xfId="0" applyFont="1" applyBorder="1" applyProtection="1">
      <protection locked="0"/>
    </xf>
    <xf numFmtId="0" fontId="35" fillId="0" borderId="3" xfId="0" applyFont="1" applyBorder="1" applyAlignment="1" applyProtection="1">
      <alignment horizontal="center"/>
      <protection locked="0"/>
    </xf>
    <xf numFmtId="0" fontId="35" fillId="0" borderId="4" xfId="0" applyFont="1" applyBorder="1" applyAlignment="1" applyProtection="1">
      <alignment horizontal="center"/>
      <protection locked="0"/>
    </xf>
    <xf numFmtId="0" fontId="8" fillId="0" borderId="33" xfId="0" applyFont="1" applyBorder="1" applyProtection="1">
      <protection locked="0"/>
    </xf>
    <xf numFmtId="0" fontId="8" fillId="0" borderId="10" xfId="0" applyFont="1" applyBorder="1" applyProtection="1">
      <protection locked="0"/>
    </xf>
    <xf numFmtId="0" fontId="8" fillId="0" borderId="25" xfId="0" applyFont="1" applyBorder="1" applyProtection="1">
      <protection locked="0"/>
    </xf>
    <xf numFmtId="0" fontId="8" fillId="2" borderId="3" xfId="0" applyFont="1" applyFill="1" applyBorder="1" applyProtection="1">
      <protection locked="0"/>
    </xf>
    <xf numFmtId="0" fontId="8" fillId="2" borderId="3" xfId="0" quotePrefix="1" applyFont="1" applyFill="1" applyBorder="1" applyProtection="1">
      <protection locked="0"/>
    </xf>
    <xf numFmtId="0" fontId="10" fillId="2" borderId="3" xfId="0" applyFont="1" applyFill="1" applyBorder="1" applyAlignment="1" applyProtection="1">
      <alignment horizontal="center"/>
      <protection locked="0"/>
    </xf>
    <xf numFmtId="15" fontId="10" fillId="2" borderId="3" xfId="0" applyNumberFormat="1" applyFont="1" applyFill="1" applyBorder="1" applyAlignment="1" applyProtection="1">
      <alignment horizontal="center"/>
      <protection locked="0"/>
    </xf>
    <xf numFmtId="0" fontId="10" fillId="2" borderId="3" xfId="0" applyFont="1" applyFill="1" applyBorder="1" applyAlignment="1" applyProtection="1">
      <alignment horizontal="left"/>
      <protection locked="0"/>
    </xf>
    <xf numFmtId="0" fontId="27" fillId="9" borderId="0" xfId="0" applyFont="1" applyFill="1" applyAlignment="1">
      <alignment horizontal="center"/>
    </xf>
    <xf numFmtId="0" fontId="37" fillId="0" borderId="2" xfId="0" applyFont="1" applyBorder="1" applyAlignment="1" applyProtection="1">
      <alignment horizontal="center" vertical="center" wrapText="1"/>
      <protection locked="0"/>
    </xf>
    <xf numFmtId="0" fontId="11" fillId="0" borderId="0" xfId="0" applyFont="1"/>
    <xf numFmtId="0" fontId="12" fillId="0" borderId="0" xfId="0" applyFont="1"/>
    <xf numFmtId="0" fontId="37" fillId="0" borderId="44" xfId="0" applyFont="1" applyBorder="1" applyAlignment="1" applyProtection="1">
      <alignment horizontal="center" vertical="center" wrapText="1"/>
      <protection locked="0"/>
    </xf>
    <xf numFmtId="0" fontId="17" fillId="0" borderId="3" xfId="0" applyFont="1" applyBorder="1" applyAlignment="1" applyProtection="1">
      <alignment horizontal="center" shrinkToFit="1"/>
      <protection locked="0"/>
    </xf>
    <xf numFmtId="0" fontId="17" fillId="0" borderId="3" xfId="0" applyFont="1" applyBorder="1" applyAlignment="1" applyProtection="1">
      <alignment horizontal="center" shrinkToFit="1" readingOrder="1"/>
      <protection locked="0"/>
    </xf>
    <xf numFmtId="164" fontId="17" fillId="0" borderId="3" xfId="0" applyNumberFormat="1" applyFont="1" applyBorder="1" applyAlignment="1" applyProtection="1">
      <alignment horizontal="center" shrinkToFit="1"/>
      <protection locked="0"/>
    </xf>
    <xf numFmtId="0" fontId="36" fillId="0" borderId="3" xfId="0" applyFont="1" applyBorder="1" applyAlignment="1" applyProtection="1">
      <alignment horizontal="center" shrinkToFit="1"/>
      <protection locked="0"/>
    </xf>
    <xf numFmtId="0" fontId="17" fillId="0" borderId="3" xfId="0" applyFont="1" applyBorder="1" applyAlignment="1" applyProtection="1">
      <alignment readingOrder="1"/>
      <protection locked="0"/>
    </xf>
    <xf numFmtId="0" fontId="15" fillId="0" borderId="3" xfId="0" applyFont="1" applyBorder="1" applyProtection="1">
      <protection locked="0"/>
    </xf>
    <xf numFmtId="0" fontId="0" fillId="0" borderId="0" xfId="0" applyAlignment="1">
      <alignment horizontal="left" vertical="top" wrapText="1"/>
    </xf>
    <xf numFmtId="164" fontId="8" fillId="0" borderId="12" xfId="0" applyNumberFormat="1" applyFont="1" applyBorder="1" applyAlignment="1" applyProtection="1">
      <alignment horizontal="center"/>
      <protection locked="0"/>
    </xf>
    <xf numFmtId="0" fontId="8" fillId="6" borderId="40" xfId="0" applyFont="1" applyFill="1" applyBorder="1"/>
    <xf numFmtId="0" fontId="8" fillId="6" borderId="12" xfId="0" applyFont="1" applyFill="1" applyBorder="1"/>
    <xf numFmtId="0" fontId="8" fillId="6" borderId="45" xfId="0" applyFont="1" applyFill="1" applyBorder="1"/>
    <xf numFmtId="0" fontId="8" fillId="6" borderId="46" xfId="0" applyFont="1" applyFill="1" applyBorder="1"/>
    <xf numFmtId="0" fontId="0" fillId="6" borderId="46" xfId="0" applyFill="1" applyBorder="1"/>
    <xf numFmtId="0" fontId="8" fillId="12" borderId="49" xfId="0" applyFont="1" applyFill="1" applyBorder="1"/>
    <xf numFmtId="0" fontId="8" fillId="12" borderId="19" xfId="0" applyFont="1" applyFill="1" applyBorder="1"/>
    <xf numFmtId="0" fontId="8" fillId="12" borderId="40" xfId="0" applyFont="1" applyFill="1" applyBorder="1"/>
    <xf numFmtId="0" fontId="8" fillId="12" borderId="12" xfId="0" applyFont="1" applyFill="1" applyBorder="1"/>
    <xf numFmtId="0" fontId="8" fillId="12" borderId="47" xfId="0" applyFont="1" applyFill="1" applyBorder="1"/>
    <xf numFmtId="0" fontId="8" fillId="12" borderId="48" xfId="0" applyFont="1" applyFill="1" applyBorder="1"/>
    <xf numFmtId="0" fontId="8" fillId="13" borderId="40" xfId="0" applyFont="1" applyFill="1" applyBorder="1"/>
    <xf numFmtId="0" fontId="8" fillId="13" borderId="12" xfId="0" applyFont="1" applyFill="1" applyBorder="1"/>
    <xf numFmtId="0" fontId="8" fillId="14" borderId="40" xfId="0" applyFont="1" applyFill="1" applyBorder="1"/>
    <xf numFmtId="0" fontId="8" fillId="14" borderId="12" xfId="0" applyFont="1" applyFill="1" applyBorder="1"/>
    <xf numFmtId="0" fontId="0" fillId="11" borderId="40" xfId="0" applyFill="1" applyBorder="1"/>
    <xf numFmtId="0" fontId="8" fillId="11" borderId="12" xfId="0" applyFont="1" applyFill="1" applyBorder="1"/>
    <xf numFmtId="0" fontId="0" fillId="11" borderId="12" xfId="0" applyFill="1" applyBorder="1"/>
    <xf numFmtId="0" fontId="8" fillId="7" borderId="40" xfId="0" applyFont="1" applyFill="1" applyBorder="1"/>
    <xf numFmtId="0" fontId="8" fillId="7" borderId="12" xfId="0" applyFont="1" applyFill="1" applyBorder="1"/>
    <xf numFmtId="0" fontId="8" fillId="7" borderId="47" xfId="0" applyFont="1" applyFill="1" applyBorder="1"/>
    <xf numFmtId="0" fontId="8" fillId="7" borderId="48" xfId="0" applyFont="1" applyFill="1" applyBorder="1"/>
    <xf numFmtId="0" fontId="8" fillId="0" borderId="40" xfId="0" applyFont="1" applyBorder="1"/>
    <xf numFmtId="0" fontId="8" fillId="0" borderId="12" xfId="0" applyFont="1" applyBorder="1"/>
    <xf numFmtId="0" fontId="0" fillId="7" borderId="40" xfId="0" applyFill="1" applyBorder="1"/>
    <xf numFmtId="0" fontId="0" fillId="7" borderId="12" xfId="0" applyFill="1" applyBorder="1"/>
    <xf numFmtId="0" fontId="8" fillId="6" borderId="3" xfId="0" applyFont="1" applyFill="1" applyBorder="1" applyAlignment="1">
      <alignment horizontal="center"/>
    </xf>
    <xf numFmtId="0" fontId="8" fillId="12" borderId="40" xfId="0" applyFont="1" applyFill="1" applyBorder="1" applyAlignment="1">
      <alignment horizontal="center"/>
    </xf>
    <xf numFmtId="0" fontId="8" fillId="13" borderId="40" xfId="0" applyFont="1" applyFill="1" applyBorder="1" applyAlignment="1">
      <alignment horizontal="center"/>
    </xf>
    <xf numFmtId="0" fontId="8" fillId="14" borderId="40" xfId="0" applyFont="1" applyFill="1" applyBorder="1" applyAlignment="1">
      <alignment horizontal="center"/>
    </xf>
    <xf numFmtId="0" fontId="0" fillId="11" borderId="3" xfId="0" applyFill="1" applyBorder="1" applyAlignment="1">
      <alignment horizontal="center"/>
    </xf>
    <xf numFmtId="0" fontId="1" fillId="2" borderId="0" xfId="0" applyFont="1" applyFill="1" applyAlignment="1">
      <alignment horizontal="left"/>
    </xf>
    <xf numFmtId="0" fontId="1" fillId="2" borderId="0" xfId="0" applyFont="1" applyFill="1" applyAlignment="1">
      <alignment horizontal="center"/>
    </xf>
    <xf numFmtId="0" fontId="1" fillId="8" borderId="41" xfId="0" applyFont="1" applyFill="1" applyBorder="1" applyAlignment="1">
      <alignment horizontal="center"/>
    </xf>
    <xf numFmtId="164" fontId="8" fillId="0" borderId="0" xfId="0" applyNumberFormat="1" applyFont="1" applyAlignment="1">
      <alignment horizontal="center"/>
    </xf>
    <xf numFmtId="0" fontId="8" fillId="0" borderId="0" xfId="0" applyFont="1" applyAlignment="1">
      <alignment horizontal="center"/>
    </xf>
    <xf numFmtId="0" fontId="16" fillId="0" borderId="0" xfId="0" applyFont="1" applyAlignment="1">
      <alignment horizontal="center"/>
    </xf>
    <xf numFmtId="0" fontId="8" fillId="0" borderId="2" xfId="0" applyFont="1" applyBorder="1" applyAlignment="1" applyProtection="1">
      <alignment horizontal="center"/>
      <protection locked="0"/>
    </xf>
    <xf numFmtId="15" fontId="8" fillId="0" borderId="2" xfId="0" applyNumberFormat="1" applyFont="1" applyBorder="1" applyAlignment="1" applyProtection="1">
      <alignment horizontal="center"/>
      <protection locked="0"/>
    </xf>
    <xf numFmtId="0" fontId="0" fillId="0" borderId="0" xfId="0" applyAlignment="1">
      <alignment vertical="top" wrapText="1"/>
    </xf>
    <xf numFmtId="0" fontId="8" fillId="0" borderId="2" xfId="0" applyFont="1" applyBorder="1" applyProtection="1">
      <protection locked="0"/>
    </xf>
    <xf numFmtId="0" fontId="10" fillId="0" borderId="2" xfId="0" applyFont="1" applyBorder="1" applyProtection="1">
      <protection locked="0"/>
    </xf>
    <xf numFmtId="0" fontId="14" fillId="0" borderId="13" xfId="0" applyFont="1" applyBorder="1" applyAlignment="1">
      <alignment horizontal="left" vertical="center"/>
    </xf>
    <xf numFmtId="0" fontId="14" fillId="0" borderId="13" xfId="0" applyFont="1" applyBorder="1" applyAlignment="1">
      <alignment horizontal="right" vertical="center"/>
    </xf>
    <xf numFmtId="0" fontId="8" fillId="2" borderId="2"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14" fillId="0" borderId="14" xfId="0" applyFont="1" applyBorder="1" applyAlignment="1">
      <alignment horizontal="center" vertical="center"/>
    </xf>
    <xf numFmtId="164" fontId="8" fillId="2" borderId="1" xfId="0" applyNumberFormat="1" applyFont="1" applyFill="1" applyBorder="1" applyAlignment="1" applyProtection="1">
      <alignment horizontal="center"/>
      <protection locked="0"/>
    </xf>
    <xf numFmtId="0" fontId="14" fillId="0" borderId="0" xfId="0" applyFont="1" applyAlignment="1">
      <alignment horizontal="center" vertical="center"/>
    </xf>
    <xf numFmtId="0" fontId="6" fillId="0" borderId="0" xfId="0" applyFont="1" applyAlignment="1">
      <alignment horizontal="right"/>
    </xf>
    <xf numFmtId="0" fontId="3" fillId="0" borderId="0" xfId="0" applyFont="1" applyAlignment="1">
      <alignment horizontal="right"/>
    </xf>
    <xf numFmtId="167" fontId="8" fillId="2" borderId="2" xfId="0" applyNumberFormat="1" applyFont="1" applyFill="1" applyBorder="1" applyAlignment="1" applyProtection="1">
      <alignment horizontal="left"/>
      <protection locked="0"/>
    </xf>
    <xf numFmtId="0" fontId="10" fillId="2" borderId="2" xfId="0" applyFont="1" applyFill="1" applyBorder="1" applyAlignment="1" applyProtection="1">
      <alignment horizontal="left"/>
      <protection locked="0"/>
    </xf>
    <xf numFmtId="0" fontId="3" fillId="0" borderId="1" xfId="0" applyFont="1" applyBorder="1" applyAlignment="1">
      <alignment horizontal="left"/>
    </xf>
    <xf numFmtId="1" fontId="8" fillId="2" borderId="2" xfId="0" applyNumberFormat="1" applyFont="1" applyFill="1" applyBorder="1" applyAlignment="1" applyProtection="1">
      <alignment horizontal="left"/>
      <protection locked="0"/>
    </xf>
    <xf numFmtId="0" fontId="16" fillId="2" borderId="2" xfId="0" applyFont="1" applyFill="1" applyBorder="1" applyAlignment="1" applyProtection="1">
      <alignment horizontal="left"/>
      <protection locked="0"/>
    </xf>
    <xf numFmtId="0" fontId="16" fillId="2" borderId="1" xfId="0" applyFont="1" applyFill="1" applyBorder="1" applyAlignment="1" applyProtection="1">
      <alignment horizontal="left"/>
      <protection locked="0"/>
    </xf>
    <xf numFmtId="0" fontId="1" fillId="8" borderId="4" xfId="0" applyFont="1" applyFill="1" applyBorder="1" applyAlignment="1">
      <alignment horizontal="center"/>
    </xf>
    <xf numFmtId="0" fontId="7" fillId="0" borderId="13" xfId="0" applyFont="1" applyBorder="1" applyAlignment="1">
      <alignment horizontal="right"/>
    </xf>
    <xf numFmtId="0" fontId="1" fillId="8" borderId="3" xfId="0" applyFont="1" applyFill="1" applyBorder="1" applyAlignment="1">
      <alignment horizontal="center"/>
    </xf>
    <xf numFmtId="0" fontId="10" fillId="2" borderId="3" xfId="0" applyFont="1" applyFill="1" applyBorder="1" applyAlignment="1" applyProtection="1">
      <alignment horizontal="left"/>
      <protection locked="0"/>
    </xf>
    <xf numFmtId="0" fontId="14" fillId="0" borderId="0" xfId="0" applyFont="1" applyAlignment="1">
      <alignment horizontal="right"/>
    </xf>
    <xf numFmtId="0" fontId="1" fillId="0" borderId="40" xfId="0" applyFont="1" applyBorder="1" applyAlignment="1">
      <alignment horizontal="center"/>
    </xf>
    <xf numFmtId="0" fontId="1" fillId="0" borderId="2" xfId="0" applyFont="1" applyBorder="1" applyAlignment="1">
      <alignment horizontal="center"/>
    </xf>
    <xf numFmtId="0" fontId="1" fillId="0" borderId="12" xfId="0" applyFont="1" applyBorder="1" applyAlignment="1">
      <alignment horizontal="center"/>
    </xf>
    <xf numFmtId="0" fontId="1" fillId="8" borderId="42" xfId="0" applyFont="1" applyFill="1" applyBorder="1" applyAlignment="1">
      <alignment horizontal="center"/>
    </xf>
    <xf numFmtId="0" fontId="1" fillId="8" borderId="39" xfId="0" applyFont="1" applyFill="1" applyBorder="1" applyAlignment="1">
      <alignment horizontal="center"/>
    </xf>
    <xf numFmtId="0" fontId="20" fillId="0" borderId="0" xfId="0" applyFont="1" applyAlignment="1">
      <alignment horizontal="center" vertical="center"/>
    </xf>
    <xf numFmtId="0" fontId="8" fillId="0" borderId="40" xfId="0" applyFont="1" applyBorder="1" applyProtection="1">
      <protection locked="0"/>
    </xf>
    <xf numFmtId="0" fontId="8" fillId="0" borderId="12" xfId="0" applyFont="1" applyBorder="1" applyProtection="1">
      <protection locked="0"/>
    </xf>
    <xf numFmtId="0" fontId="0" fillId="0" borderId="9" xfId="0" applyBorder="1" applyAlignment="1">
      <alignment horizontal="left" vertical="center" wrapText="1"/>
    </xf>
    <xf numFmtId="0" fontId="0" fillId="0" borderId="3" xfId="0" applyBorder="1" applyAlignment="1">
      <alignment horizontal="left" vertical="center" wrapText="1"/>
    </xf>
    <xf numFmtId="0" fontId="8" fillId="0" borderId="3" xfId="0" applyFont="1" applyBorder="1" applyAlignment="1" applyProtection="1">
      <alignment horizontal="center" vertical="top" wrapText="1"/>
      <protection locked="0"/>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10" fillId="0" borderId="22" xfId="0" applyFont="1" applyBorder="1" applyAlignment="1">
      <alignment horizontal="center" vertical="top" wrapText="1"/>
    </xf>
    <xf numFmtId="0" fontId="10" fillId="0" borderId="50" xfId="0" applyFont="1" applyBorder="1" applyAlignment="1">
      <alignment horizontal="center" vertical="top" wrapText="1"/>
    </xf>
    <xf numFmtId="165" fontId="8" fillId="0" borderId="22" xfId="1" applyNumberFormat="1" applyFont="1" applyBorder="1" applyAlignment="1" applyProtection="1">
      <alignment horizontal="center" vertical="top" wrapText="1"/>
      <protection locked="0"/>
    </xf>
    <xf numFmtId="165" fontId="8" fillId="0" borderId="51" xfId="1" applyNumberFormat="1" applyFont="1" applyBorder="1" applyAlignment="1" applyProtection="1">
      <alignment horizontal="center" vertical="top" wrapText="1"/>
      <protection locked="0"/>
    </xf>
    <xf numFmtId="165" fontId="8" fillId="0" borderId="50" xfId="1" applyNumberFormat="1" applyFont="1" applyBorder="1" applyAlignment="1" applyProtection="1">
      <alignment horizontal="center" vertical="top" wrapText="1"/>
      <protection locked="0"/>
    </xf>
    <xf numFmtId="164" fontId="10" fillId="0" borderId="2" xfId="0" applyNumberFormat="1"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horizontal="left"/>
    </xf>
    <xf numFmtId="0" fontId="0" fillId="0" borderId="0" xfId="0" applyAlignment="1">
      <alignment horizontal="left"/>
    </xf>
    <xf numFmtId="0" fontId="3" fillId="0" borderId="0" xfId="0" applyFont="1"/>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xf>
    <xf numFmtId="165" fontId="8" fillId="0" borderId="23" xfId="1" applyNumberFormat="1" applyFont="1" applyBorder="1" applyAlignment="1" applyProtection="1">
      <alignment horizontal="center" vertical="top" wrapText="1"/>
      <protection locked="0"/>
    </xf>
    <xf numFmtId="0" fontId="8" fillId="0" borderId="39" xfId="0" applyFont="1" applyBorder="1" applyAlignment="1">
      <alignment horizontal="left"/>
    </xf>
    <xf numFmtId="0" fontId="0" fillId="0" borderId="9" xfId="0" applyBorder="1" applyAlignment="1">
      <alignment horizontal="left"/>
    </xf>
    <xf numFmtId="0" fontId="0" fillId="0" borderId="3" xfId="0" applyBorder="1" applyAlignment="1">
      <alignment horizontal="left"/>
    </xf>
    <xf numFmtId="0" fontId="0" fillId="0" borderId="37" xfId="0" applyBorder="1" applyAlignment="1">
      <alignment horizontal="left"/>
    </xf>
    <xf numFmtId="0" fontId="0" fillId="0" borderId="4" xfId="0" applyBorder="1" applyAlignment="1">
      <alignment horizontal="left"/>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1" fillId="3" borderId="20" xfId="0" applyFont="1" applyFill="1" applyBorder="1" applyAlignment="1">
      <alignment horizontal="center"/>
    </xf>
    <xf numFmtId="0" fontId="1" fillId="3" borderId="33" xfId="0" applyFont="1" applyFill="1" applyBorder="1" applyAlignment="1">
      <alignment horizontal="center"/>
    </xf>
    <xf numFmtId="0" fontId="0" fillId="0" borderId="37" xfId="0" applyBorder="1" applyAlignment="1">
      <alignment horizontal="left" vertical="top" wrapText="1"/>
    </xf>
    <xf numFmtId="0" fontId="0" fillId="0" borderId="4" xfId="0" applyBorder="1" applyAlignment="1">
      <alignment horizontal="left" vertical="top" wrapText="1"/>
    </xf>
    <xf numFmtId="0" fontId="8" fillId="0" borderId="4"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8" fillId="0" borderId="25" xfId="0" applyFont="1" applyBorder="1" applyAlignment="1" applyProtection="1">
      <alignment horizontal="center" vertical="top" wrapText="1"/>
      <protection locked="0"/>
    </xf>
    <xf numFmtId="0" fontId="22" fillId="0" borderId="9" xfId="0" applyFont="1" applyBorder="1" applyAlignment="1">
      <alignment horizontal="left" vertical="center" wrapText="1"/>
    </xf>
    <xf numFmtId="0" fontId="22" fillId="0" borderId="3" xfId="0" applyFont="1" applyBorder="1" applyAlignment="1">
      <alignment horizontal="left" vertical="center" wrapText="1"/>
    </xf>
    <xf numFmtId="0" fontId="0" fillId="0" borderId="29" xfId="0" applyBorder="1" applyAlignment="1">
      <alignment horizontal="left"/>
    </xf>
    <xf numFmtId="0" fontId="0" fillId="0" borderId="2" xfId="0" applyBorder="1" applyAlignment="1">
      <alignment horizontal="left"/>
    </xf>
    <xf numFmtId="0" fontId="0" fillId="0" borderId="21" xfId="0" applyBorder="1" applyAlignment="1">
      <alignment horizontal="left"/>
    </xf>
    <xf numFmtId="0" fontId="1" fillId="3" borderId="34" xfId="0" applyFont="1" applyFill="1" applyBorder="1" applyAlignment="1">
      <alignment horizontal="center"/>
    </xf>
    <xf numFmtId="0" fontId="1" fillId="3" borderId="35" xfId="0" applyFont="1" applyFill="1" applyBorder="1" applyAlignment="1">
      <alignment horizontal="center"/>
    </xf>
    <xf numFmtId="0" fontId="1" fillId="3" borderId="36" xfId="0" applyFont="1" applyFill="1" applyBorder="1" applyAlignment="1">
      <alignment horizontal="center"/>
    </xf>
    <xf numFmtId="0" fontId="29" fillId="0" borderId="30"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31" xfId="0" applyFont="1" applyBorder="1" applyAlignment="1" applyProtection="1">
      <alignment horizontal="left" vertical="top" wrapText="1"/>
      <protection locked="0"/>
    </xf>
    <xf numFmtId="0" fontId="29" fillId="0" borderId="6"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15" xfId="0" applyFont="1" applyBorder="1" applyAlignment="1" applyProtection="1">
      <alignment horizontal="left" vertical="top" wrapText="1"/>
      <protection locked="0"/>
    </xf>
    <xf numFmtId="0" fontId="29" fillId="0" borderId="16"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0" fillId="0" borderId="28" xfId="0" applyBorder="1" applyAlignment="1">
      <alignment horizontal="left"/>
    </xf>
    <xf numFmtId="0" fontId="0" fillId="0" borderId="20" xfId="0" applyBorder="1" applyAlignment="1">
      <alignment horizontal="left"/>
    </xf>
    <xf numFmtId="0" fontId="1" fillId="3" borderId="28" xfId="0" applyFont="1" applyFill="1" applyBorder="1" applyAlignment="1">
      <alignment horizontal="center"/>
    </xf>
    <xf numFmtId="0" fontId="5" fillId="0" borderId="13" xfId="0" applyFont="1" applyBorder="1" applyAlignment="1">
      <alignment horizontal="right"/>
    </xf>
    <xf numFmtId="0" fontId="0" fillId="0" borderId="32" xfId="0"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0" fillId="0" borderId="12" xfId="0" applyBorder="1" applyAlignment="1">
      <alignment horizontal="left"/>
    </xf>
    <xf numFmtId="0" fontId="1" fillId="0" borderId="24" xfId="0" applyFont="1" applyBorder="1" applyAlignment="1">
      <alignment horizontal="left" vertical="top" wrapText="1"/>
    </xf>
    <xf numFmtId="0" fontId="1" fillId="0" borderId="0" xfId="0" applyFont="1" applyAlignment="1">
      <alignment horizontal="left" vertical="top" wrapText="1"/>
    </xf>
    <xf numFmtId="0" fontId="36" fillId="0" borderId="0" xfId="0" applyFont="1" applyBorder="1" applyAlignment="1" applyProtection="1">
      <alignment shrinkToFit="1"/>
    </xf>
    <xf numFmtId="0" fontId="36" fillId="0" borderId="18" xfId="0" applyFont="1" applyBorder="1" applyAlignment="1" applyProtection="1">
      <alignment horizontal="right" shrinkToFit="1"/>
    </xf>
    <xf numFmtId="0" fontId="17" fillId="0" borderId="18" xfId="0" applyFont="1" applyBorder="1" applyAlignment="1" applyProtection="1">
      <alignment horizontal="left" shrinkToFit="1"/>
    </xf>
    <xf numFmtId="0" fontId="17" fillId="0" borderId="0" xfId="0" applyFont="1" applyBorder="1" applyAlignment="1" applyProtection="1">
      <alignment shrinkToFit="1"/>
    </xf>
    <xf numFmtId="0" fontId="36" fillId="0" borderId="20" xfId="0" applyFont="1" applyBorder="1" applyAlignment="1" applyProtection="1">
      <alignment horizontal="center" shrinkToFit="1"/>
      <protection locked="0"/>
    </xf>
    <xf numFmtId="0" fontId="17" fillId="0" borderId="20" xfId="0" applyFont="1" applyBorder="1" applyAlignment="1" applyProtection="1">
      <alignment horizontal="center" shrinkToFit="1"/>
      <protection locked="0"/>
    </xf>
    <xf numFmtId="164" fontId="17" fillId="0" borderId="20" xfId="0" applyNumberFormat="1" applyFont="1" applyBorder="1" applyAlignment="1" applyProtection="1">
      <alignment horizontal="center" shrinkToFit="1"/>
      <protection locked="0"/>
    </xf>
    <xf numFmtId="0" fontId="17" fillId="0" borderId="20" xfId="0" applyFont="1" applyBorder="1" applyAlignment="1" applyProtection="1">
      <alignment horizontal="center" shrinkToFit="1" readingOrder="1"/>
      <protection locked="0"/>
    </xf>
    <xf numFmtId="0" fontId="17" fillId="0" borderId="20" xfId="0" applyFont="1" applyBorder="1" applyAlignment="1" applyProtection="1">
      <alignment readingOrder="1"/>
      <protection locked="0"/>
    </xf>
    <xf numFmtId="0" fontId="33" fillId="0" borderId="5"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38"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0" xfId="0" applyFont="1" applyBorder="1" applyAlignment="1" applyProtection="1">
      <alignment horizontal="left" vertical="top" wrapText="1"/>
      <protection locked="0"/>
    </xf>
    <xf numFmtId="0" fontId="33" fillId="0" borderId="15" xfId="0" applyFont="1" applyBorder="1" applyAlignment="1" applyProtection="1">
      <alignment horizontal="left" vertical="top" wrapText="1"/>
      <protection locked="0"/>
    </xf>
    <xf numFmtId="0" fontId="33" fillId="0" borderId="16" xfId="0" applyFont="1" applyBorder="1" applyAlignment="1" applyProtection="1">
      <alignment horizontal="left" vertical="top" wrapText="1"/>
      <protection locked="0"/>
    </xf>
    <xf numFmtId="0" fontId="33" fillId="0" borderId="11" xfId="0" applyFont="1" applyBorder="1" applyAlignment="1" applyProtection="1">
      <alignment horizontal="left" vertical="top" wrapText="1"/>
      <protection locked="0"/>
    </xf>
    <xf numFmtId="0" fontId="33" fillId="0" borderId="17" xfId="0" applyFont="1" applyBorder="1" applyAlignment="1" applyProtection="1">
      <alignment horizontal="left" vertical="top" wrapText="1"/>
      <protection locked="0"/>
    </xf>
    <xf numFmtId="0" fontId="38" fillId="9" borderId="52" xfId="0" applyFont="1" applyFill="1" applyBorder="1" applyAlignment="1" applyProtection="1">
      <alignment horizontal="center" vertical="center" wrapText="1"/>
    </xf>
    <xf numFmtId="0" fontId="38" fillId="9" borderId="54" xfId="0" applyFont="1" applyFill="1" applyBorder="1" applyAlignment="1" applyProtection="1">
      <alignment horizontal="center" vertical="center" wrapText="1"/>
    </xf>
    <xf numFmtId="0" fontId="38" fillId="9" borderId="53" xfId="0" applyFont="1" applyFill="1" applyBorder="1" applyAlignment="1" applyProtection="1">
      <alignment horizontal="center" vertical="center" wrapText="1"/>
    </xf>
    <xf numFmtId="0" fontId="38" fillId="10" borderId="52" xfId="0" applyFont="1" applyFill="1" applyBorder="1" applyAlignment="1" applyProtection="1">
      <alignment horizontal="center"/>
    </xf>
    <xf numFmtId="0" fontId="38" fillId="10" borderId="54" xfId="0" applyFont="1" applyFill="1" applyBorder="1" applyAlignment="1" applyProtection="1">
      <alignment horizontal="center"/>
    </xf>
    <xf numFmtId="0" fontId="38" fillId="10" borderId="53" xfId="0" applyFont="1" applyFill="1" applyBorder="1" applyAlignment="1" applyProtection="1">
      <alignment horizontal="center"/>
    </xf>
    <xf numFmtId="0" fontId="3" fillId="11" borderId="52" xfId="0" applyFont="1" applyFill="1" applyBorder="1" applyAlignment="1" applyProtection="1">
      <alignment horizontal="center"/>
    </xf>
    <xf numFmtId="0" fontId="3" fillId="11" borderId="54" xfId="0" applyFont="1" applyFill="1" applyBorder="1" applyAlignment="1" applyProtection="1">
      <alignment horizontal="center"/>
    </xf>
    <xf numFmtId="0" fontId="3" fillId="11" borderId="53" xfId="0" applyFont="1" applyFill="1" applyBorder="1" applyAlignment="1" applyProtection="1">
      <alignment horizontal="center"/>
    </xf>
    <xf numFmtId="0" fontId="15" fillId="0" borderId="5" xfId="0" applyFont="1" applyBorder="1" applyAlignment="1" applyProtection="1">
      <alignment horizontal="right" vertical="center" wrapText="1"/>
    </xf>
    <xf numFmtId="0" fontId="15" fillId="0" borderId="7" xfId="0" applyFont="1" applyBorder="1" applyAlignment="1" applyProtection="1">
      <alignment horizontal="right" vertical="center" wrapText="1"/>
    </xf>
    <xf numFmtId="0" fontId="15" fillId="0" borderId="7" xfId="0" applyFont="1" applyBorder="1" applyProtection="1"/>
    <xf numFmtId="0" fontId="15" fillId="0" borderId="5" xfId="0" applyFont="1" applyBorder="1" applyAlignment="1" applyProtection="1">
      <alignment horizontal="right" vertical="top" wrapText="1"/>
    </xf>
    <xf numFmtId="0" fontId="15" fillId="0" borderId="7" xfId="0" applyFont="1" applyBorder="1" applyAlignment="1" applyProtection="1">
      <alignment horizontal="right" vertical="top" wrapText="1"/>
    </xf>
    <xf numFmtId="0" fontId="15" fillId="0" borderId="6" xfId="0" applyFont="1" applyBorder="1" applyAlignment="1" applyProtection="1">
      <alignment horizontal="right" vertical="center" wrapText="1"/>
    </xf>
    <xf numFmtId="0" fontId="15" fillId="0" borderId="0" xfId="0" applyFont="1" applyBorder="1" applyAlignment="1" applyProtection="1">
      <alignment horizontal="right" vertical="top" wrapText="1"/>
    </xf>
    <xf numFmtId="0" fontId="15" fillId="0" borderId="0" xfId="0" applyFont="1" applyBorder="1" applyProtection="1"/>
    <xf numFmtId="0" fontId="15" fillId="0" borderId="6" xfId="0" applyFont="1" applyBorder="1" applyAlignment="1" applyProtection="1">
      <alignment horizontal="right" vertical="top" wrapText="1"/>
    </xf>
    <xf numFmtId="0" fontId="15" fillId="0" borderId="0" xfId="0" applyFont="1" applyBorder="1" applyAlignment="1" applyProtection="1">
      <alignment horizontal="right" vertical="center" wrapText="1"/>
    </xf>
    <xf numFmtId="0" fontId="15" fillId="0" borderId="16" xfId="0" applyFont="1" applyBorder="1" applyProtection="1"/>
    <xf numFmtId="0" fontId="15" fillId="0" borderId="11" xfId="0" applyFont="1" applyBorder="1" applyProtection="1"/>
    <xf numFmtId="0" fontId="15" fillId="0" borderId="11" xfId="0" applyFont="1" applyBorder="1" applyAlignment="1" applyProtection="1">
      <alignment horizontal="right" vertical="top" wrapText="1"/>
    </xf>
    <xf numFmtId="0" fontId="37" fillId="0" borderId="11" xfId="0" applyFont="1" applyBorder="1" applyAlignment="1" applyProtection="1">
      <alignment horizontal="center" vertical="center" wrapText="1"/>
    </xf>
    <xf numFmtId="0" fontId="14" fillId="2" borderId="8" xfId="0" applyFont="1" applyFill="1" applyBorder="1" applyAlignment="1" applyProtection="1">
      <alignment horizontal="center"/>
    </xf>
    <xf numFmtId="0" fontId="14" fillId="2" borderId="43" xfId="0" applyFont="1" applyFill="1" applyBorder="1" applyAlignment="1" applyProtection="1">
      <alignment horizontal="center"/>
    </xf>
    <xf numFmtId="0" fontId="14" fillId="2" borderId="5" xfId="0" applyFont="1" applyFill="1" applyBorder="1" applyAlignment="1" applyProtection="1">
      <alignment horizontal="center"/>
    </xf>
    <xf numFmtId="0" fontId="14" fillId="2" borderId="7" xfId="0" applyFont="1" applyFill="1" applyBorder="1" applyAlignment="1" applyProtection="1">
      <alignment horizontal="center" wrapText="1"/>
    </xf>
    <xf numFmtId="0" fontId="14" fillId="2" borderId="38"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11" xfId="0" applyFont="1" applyFill="1" applyBorder="1" applyAlignment="1" applyProtection="1">
      <alignment horizontal="center"/>
    </xf>
    <xf numFmtId="14" fontId="45" fillId="2" borderId="43" xfId="0" applyNumberFormat="1" applyFont="1" applyFill="1" applyBorder="1" applyAlignment="1" applyProtection="1">
      <alignment horizontal="center"/>
    </xf>
    <xf numFmtId="0" fontId="14" fillId="2" borderId="17" xfId="0" applyFont="1" applyFill="1" applyBorder="1" applyAlignment="1" applyProtection="1">
      <alignment horizontal="center"/>
    </xf>
    <xf numFmtId="0" fontId="14" fillId="0" borderId="13" xfId="0" applyFont="1" applyBorder="1" applyAlignment="1" applyProtection="1">
      <alignment horizontal="right"/>
    </xf>
    <xf numFmtId="0" fontId="14" fillId="0" borderId="13" xfId="0" applyFont="1" applyBorder="1" applyAlignment="1" applyProtection="1">
      <alignment horizontal="right" vertical="center"/>
    </xf>
    <xf numFmtId="0" fontId="14" fillId="0" borderId="13" xfId="0" applyFont="1" applyBorder="1" applyAlignment="1" applyProtection="1">
      <alignment horizontal="left" vertical="center"/>
    </xf>
    <xf numFmtId="0" fontId="0" fillId="0" borderId="0" xfId="0" applyProtection="1"/>
    <xf numFmtId="0" fontId="15" fillId="0" borderId="0" xfId="0" applyFont="1" applyProtection="1"/>
    <xf numFmtId="0" fontId="14" fillId="0" borderId="0" xfId="0" applyFont="1" applyAlignment="1" applyProtection="1">
      <alignment vertical="center"/>
    </xf>
    <xf numFmtId="0" fontId="14" fillId="0" borderId="0" xfId="0" applyFont="1" applyAlignment="1" applyProtection="1">
      <alignment horizontal="right" vertical="center"/>
    </xf>
    <xf numFmtId="0" fontId="14" fillId="0" borderId="0" xfId="0" applyFont="1" applyAlignment="1" applyProtection="1">
      <alignment horizontal="center" vertical="center"/>
    </xf>
    <xf numFmtId="0" fontId="14" fillId="0" borderId="0" xfId="0" applyFont="1" applyAlignment="1" applyProtection="1">
      <alignment horizontal="right"/>
    </xf>
    <xf numFmtId="0" fontId="14" fillId="0" borderId="11" xfId="0" applyFont="1" applyBorder="1" applyAlignment="1" applyProtection="1">
      <alignment horizontal="left"/>
    </xf>
    <xf numFmtId="168" fontId="17" fillId="0" borderId="20" xfId="0" applyNumberFormat="1" applyFont="1" applyBorder="1" applyAlignment="1" applyProtection="1">
      <alignment horizontal="center" shrinkToFit="1"/>
    </xf>
    <xf numFmtId="168" fontId="17" fillId="0" borderId="3" xfId="0" applyNumberFormat="1" applyFont="1" applyBorder="1" applyAlignment="1" applyProtection="1">
      <alignment horizontal="center" shrinkToFit="1"/>
    </xf>
    <xf numFmtId="1" fontId="17" fillId="0" borderId="20" xfId="0" applyNumberFormat="1" applyFont="1" applyBorder="1" applyAlignment="1" applyProtection="1">
      <alignment horizontal="center" shrinkToFit="1"/>
    </xf>
    <xf numFmtId="168" fontId="33" fillId="0" borderId="0" xfId="0" applyNumberFormat="1" applyFont="1" applyBorder="1" applyAlignment="1" applyProtection="1">
      <alignment horizontal="center" vertical="center" shrinkToFit="1"/>
    </xf>
    <xf numFmtId="1" fontId="33" fillId="0" borderId="45" xfId="0" applyNumberFormat="1" applyFont="1" applyBorder="1" applyAlignment="1" applyProtection="1">
      <alignment horizontal="center" vertical="center" shrinkToFit="1"/>
    </xf>
    <xf numFmtId="0" fontId="33" fillId="0" borderId="0" xfId="0" applyFont="1" applyBorder="1" applyAlignment="1" applyProtection="1">
      <alignment horizontal="right" shrinkToFit="1"/>
    </xf>
    <xf numFmtId="0" fontId="0" fillId="0" borderId="3" xfId="0" applyBorder="1" applyAlignment="1">
      <alignment horizontal="center" vertical="top" wrapText="1"/>
    </xf>
  </cellXfs>
  <cellStyles count="2">
    <cellStyle name="Currency" xfId="1" builtinId="4"/>
    <cellStyle name="Normal" xfId="0" builtinId="0"/>
  </cellStyles>
  <dxfs count="11">
    <dxf>
      <font>
        <b/>
        <i val="0"/>
        <color rgb="FF0000CC"/>
      </font>
    </dxf>
    <dxf>
      <font>
        <b/>
        <i val="0"/>
        <color rgb="FFFF0000"/>
      </font>
    </dxf>
    <dxf>
      <font>
        <b/>
        <i val="0"/>
        <color rgb="FF0000CC"/>
      </font>
    </dxf>
    <dxf>
      <font>
        <b/>
        <i val="0"/>
        <color rgb="FFFF0000"/>
      </font>
    </dxf>
    <dxf>
      <font>
        <b/>
        <i val="0"/>
        <color rgb="FF0000CC"/>
      </font>
    </dxf>
    <dxf>
      <font>
        <b/>
        <i val="0"/>
        <color rgb="FFFF0000"/>
      </font>
    </dxf>
    <dxf>
      <font>
        <b/>
        <i val="0"/>
        <strike val="0"/>
      </font>
      <fill>
        <gradientFill degree="90">
          <stop position="0">
            <color theme="0"/>
          </stop>
          <stop position="1">
            <color rgb="FFB9CAE9"/>
          </stop>
        </gradientFill>
      </fill>
    </dxf>
    <dxf>
      <font>
        <b/>
        <i val="0"/>
        <strike val="0"/>
      </font>
      <fill>
        <gradientFill degree="90">
          <stop position="0">
            <color theme="0"/>
          </stop>
          <stop position="1">
            <color rgb="FFFF9B9B"/>
          </stop>
        </gradientFill>
      </fill>
    </dxf>
    <dxf>
      <font>
        <b/>
        <i val="0"/>
        <strike val="0"/>
        <color rgb="FF0000CC"/>
      </font>
      <fill>
        <gradientFill degree="90">
          <stop position="0">
            <color theme="0"/>
          </stop>
          <stop position="1">
            <color rgb="FFB9CAE9"/>
          </stop>
        </gradientFill>
      </fill>
    </dxf>
    <dxf>
      <font>
        <color rgb="FF0000CC"/>
      </font>
    </dxf>
    <dxf>
      <font>
        <b/>
        <i val="0"/>
        <strike val="0"/>
        <color rgb="FF0000CC"/>
      </font>
      <fill>
        <gradientFill degree="90">
          <stop position="0">
            <color theme="0"/>
          </stop>
          <stop position="1">
            <color rgb="FFB9CAE9"/>
          </stop>
        </gradientFill>
      </fill>
    </dxf>
  </dxfs>
  <tableStyles count="0" defaultTableStyle="TableStyleMedium2" defaultPivotStyle="PivotStyleLight16"/>
  <colors>
    <mruColors>
      <color rgb="FF0000CC"/>
      <color rgb="FFB9CAE9"/>
      <color rgb="FFFF9B9B"/>
      <color rgb="FFFF5050"/>
      <color rgb="FFFFE5E5"/>
      <color rgb="FFFFD5D5"/>
      <color rgb="FFFFC9C5"/>
      <color rgb="FF0099FF"/>
      <color rgb="FFFF7C8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7" dropStyle="combo" dx="22" fmlaLink="$A$34" fmlaRange="$F$28:$F$34" sel="1" val="0"/>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7.jpeg"/><Relationship Id="rId26" Type="http://schemas.openxmlformats.org/officeDocument/2006/relationships/image" Target="../media/image25.svg"/><Relationship Id="rId3" Type="http://schemas.openxmlformats.org/officeDocument/2006/relationships/image" Target="../media/image3.png"/><Relationship Id="rId21" Type="http://schemas.openxmlformats.org/officeDocument/2006/relationships/image" Target="../media/image20.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hyperlink" Target="#'Docs&amp;Certs'!A1"/><Relationship Id="rId25" Type="http://schemas.openxmlformats.org/officeDocument/2006/relationships/image" Target="../media/image24.png"/><Relationship Id="rId2" Type="http://schemas.openxmlformats.org/officeDocument/2006/relationships/image" Target="../media/image2.svg"/><Relationship Id="rId16" Type="http://schemas.openxmlformats.org/officeDocument/2006/relationships/image" Target="../media/image16.svg"/><Relationship Id="rId20" Type="http://schemas.openxmlformats.org/officeDocument/2006/relationships/image" Target="../media/image19.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24" Type="http://schemas.openxmlformats.org/officeDocument/2006/relationships/image" Target="../media/image23.sv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2.png"/><Relationship Id="rId10" Type="http://schemas.openxmlformats.org/officeDocument/2006/relationships/image" Target="../media/image10.svg"/><Relationship Id="rId19" Type="http://schemas.openxmlformats.org/officeDocument/2006/relationships/image" Target="../media/image18.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svg"/><Relationship Id="rId22" Type="http://schemas.openxmlformats.org/officeDocument/2006/relationships/image" Target="../media/image21.svg"/></Relationships>
</file>

<file path=xl/drawings/_rels/drawing2.xml.rels><?xml version="1.0" encoding="UTF-8" standalone="yes"?>
<Relationships xmlns="http://schemas.openxmlformats.org/package/2006/relationships"><Relationship Id="rId8" Type="http://schemas.openxmlformats.org/officeDocument/2006/relationships/image" Target="../media/image21.svg"/><Relationship Id="rId3" Type="http://schemas.openxmlformats.org/officeDocument/2006/relationships/image" Target="../media/image28.png"/><Relationship Id="rId7" Type="http://schemas.openxmlformats.org/officeDocument/2006/relationships/image" Target="../media/image20.png"/><Relationship Id="rId2" Type="http://schemas.openxmlformats.org/officeDocument/2006/relationships/image" Target="../media/image27.svg"/><Relationship Id="rId1" Type="http://schemas.openxmlformats.org/officeDocument/2006/relationships/image" Target="../media/image26.png"/><Relationship Id="rId6" Type="http://schemas.openxmlformats.org/officeDocument/2006/relationships/image" Target="../media/image30.jpeg"/><Relationship Id="rId5" Type="http://schemas.openxmlformats.org/officeDocument/2006/relationships/hyperlink" Target="#Exp!A1"/><Relationship Id="rId4" Type="http://schemas.openxmlformats.org/officeDocument/2006/relationships/image" Target="../media/image29.svg"/></Relationships>
</file>

<file path=xl/drawings/_rels/drawing3.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hyperlink" Target="#STM!A1"/></Relationships>
</file>

<file path=xl/drawings/_rels/drawing4.xml.rels><?xml version="1.0" encoding="UTF-8" standalone="yes"?>
<Relationships xmlns="http://schemas.openxmlformats.org/package/2006/relationships"><Relationship Id="rId2" Type="http://schemas.openxmlformats.org/officeDocument/2006/relationships/hyperlink" Target="#'P-Details'!A1"/><Relationship Id="rId1"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5</xdr:row>
      <xdr:rowOff>28576</xdr:rowOff>
    </xdr:from>
    <xdr:to>
      <xdr:col>0</xdr:col>
      <xdr:colOff>247651</xdr:colOff>
      <xdr:row>5</xdr:row>
      <xdr:rowOff>200167</xdr:rowOff>
    </xdr:to>
    <xdr:pic>
      <xdr:nvPicPr>
        <xdr:cNvPr id="7" name="Graphic 6" descr="Office worker">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201" y="933451"/>
          <a:ext cx="171450" cy="171591"/>
        </a:xfrm>
        <a:prstGeom prst="rect">
          <a:avLst/>
        </a:prstGeom>
      </xdr:spPr>
    </xdr:pic>
    <xdr:clientData/>
  </xdr:twoCellAnchor>
  <xdr:twoCellAnchor editAs="oneCell">
    <xdr:from>
      <xdr:col>0</xdr:col>
      <xdr:colOff>75669</xdr:colOff>
      <xdr:row>26</xdr:row>
      <xdr:rowOff>19715</xdr:rowOff>
    </xdr:from>
    <xdr:to>
      <xdr:col>0</xdr:col>
      <xdr:colOff>244104</xdr:colOff>
      <xdr:row>26</xdr:row>
      <xdr:rowOff>180981</xdr:rowOff>
    </xdr:to>
    <xdr:pic>
      <xdr:nvPicPr>
        <xdr:cNvPr id="9" name="Graphic 8" descr="Receiver">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79254" y="5035805"/>
          <a:ext cx="161266" cy="168435"/>
        </a:xfrm>
        <a:prstGeom prst="rect">
          <a:avLst/>
        </a:prstGeom>
      </xdr:spPr>
    </xdr:pic>
    <xdr:clientData/>
  </xdr:twoCellAnchor>
  <xdr:twoCellAnchor editAs="oneCell">
    <xdr:from>
      <xdr:col>0</xdr:col>
      <xdr:colOff>47625</xdr:colOff>
      <xdr:row>41</xdr:row>
      <xdr:rowOff>1906</xdr:rowOff>
    </xdr:from>
    <xdr:to>
      <xdr:col>0</xdr:col>
      <xdr:colOff>209550</xdr:colOff>
      <xdr:row>41</xdr:row>
      <xdr:rowOff>174618</xdr:rowOff>
    </xdr:to>
    <xdr:pic>
      <xdr:nvPicPr>
        <xdr:cNvPr id="11" name="Graphic 10" descr="Telephone">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7625" y="5478781"/>
          <a:ext cx="161925" cy="168902"/>
        </a:xfrm>
        <a:prstGeom prst="rect">
          <a:avLst/>
        </a:prstGeom>
      </xdr:spPr>
    </xdr:pic>
    <xdr:clientData/>
  </xdr:twoCellAnchor>
  <xdr:twoCellAnchor editAs="oneCell">
    <xdr:from>
      <xdr:col>0</xdr:col>
      <xdr:colOff>28576</xdr:colOff>
      <xdr:row>32</xdr:row>
      <xdr:rowOff>7620</xdr:rowOff>
    </xdr:from>
    <xdr:to>
      <xdr:col>0</xdr:col>
      <xdr:colOff>242938</xdr:colOff>
      <xdr:row>33</xdr:row>
      <xdr:rowOff>19050</xdr:rowOff>
    </xdr:to>
    <xdr:pic>
      <xdr:nvPicPr>
        <xdr:cNvPr id="13" name="Graphic 12" descr="Diploma roll">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8576" y="6208395"/>
          <a:ext cx="214362" cy="211455"/>
        </a:xfrm>
        <a:prstGeom prst="rect">
          <a:avLst/>
        </a:prstGeom>
      </xdr:spPr>
    </xdr:pic>
    <xdr:clientData/>
  </xdr:twoCellAnchor>
  <xdr:twoCellAnchor editAs="oneCell">
    <xdr:from>
      <xdr:col>0</xdr:col>
      <xdr:colOff>64771</xdr:colOff>
      <xdr:row>55</xdr:row>
      <xdr:rowOff>19050</xdr:rowOff>
    </xdr:from>
    <xdr:to>
      <xdr:col>0</xdr:col>
      <xdr:colOff>190501</xdr:colOff>
      <xdr:row>55</xdr:row>
      <xdr:rowOff>143563</xdr:rowOff>
    </xdr:to>
    <xdr:pic>
      <xdr:nvPicPr>
        <xdr:cNvPr id="15" name="Graphic 14" descr="Family with boy">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4771" y="6581775"/>
          <a:ext cx="125730" cy="124513"/>
        </a:xfrm>
        <a:prstGeom prst="rect">
          <a:avLst/>
        </a:prstGeom>
      </xdr:spPr>
    </xdr:pic>
    <xdr:clientData/>
  </xdr:twoCellAnchor>
  <xdr:twoCellAnchor editAs="oneCell">
    <xdr:from>
      <xdr:col>0</xdr:col>
      <xdr:colOff>43816</xdr:colOff>
      <xdr:row>37</xdr:row>
      <xdr:rowOff>0</xdr:rowOff>
    </xdr:from>
    <xdr:to>
      <xdr:col>0</xdr:col>
      <xdr:colOff>238126</xdr:colOff>
      <xdr:row>37</xdr:row>
      <xdr:rowOff>163604</xdr:rowOff>
    </xdr:to>
    <xdr:pic>
      <xdr:nvPicPr>
        <xdr:cNvPr id="17" name="Graphic 16" descr="Airplane">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43816" y="6877966"/>
          <a:ext cx="194310" cy="163604"/>
        </a:xfrm>
        <a:prstGeom prst="rect">
          <a:avLst/>
        </a:prstGeom>
      </xdr:spPr>
    </xdr:pic>
    <xdr:clientData/>
  </xdr:twoCellAnchor>
  <xdr:twoCellAnchor editAs="oneCell">
    <xdr:from>
      <xdr:col>3</xdr:col>
      <xdr:colOff>661034</xdr:colOff>
      <xdr:row>12</xdr:row>
      <xdr:rowOff>19049</xdr:rowOff>
    </xdr:from>
    <xdr:to>
      <xdr:col>4</xdr:col>
      <xdr:colOff>61627</xdr:colOff>
      <xdr:row>12</xdr:row>
      <xdr:rowOff>179070</xdr:rowOff>
    </xdr:to>
    <xdr:pic>
      <xdr:nvPicPr>
        <xdr:cNvPr id="19" name="Graphic 18" descr="Speech">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5204459" y="2228849"/>
          <a:ext cx="238793" cy="160021"/>
        </a:xfrm>
        <a:prstGeom prst="rect">
          <a:avLst/>
        </a:prstGeom>
      </xdr:spPr>
    </xdr:pic>
    <xdr:clientData/>
  </xdr:twoCellAnchor>
  <xdr:twoCellAnchor editAs="oneCell">
    <xdr:from>
      <xdr:col>0</xdr:col>
      <xdr:colOff>81915</xdr:colOff>
      <xdr:row>17</xdr:row>
      <xdr:rowOff>161924</xdr:rowOff>
    </xdr:from>
    <xdr:to>
      <xdr:col>0</xdr:col>
      <xdr:colOff>310980</xdr:colOff>
      <xdr:row>18</xdr:row>
      <xdr:rowOff>177165</xdr:rowOff>
    </xdr:to>
    <xdr:pic>
      <xdr:nvPicPr>
        <xdr:cNvPr id="21" name="Graphic 20" descr="Cake">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81915" y="3419474"/>
          <a:ext cx="229065" cy="196215"/>
        </a:xfrm>
        <a:prstGeom prst="rect">
          <a:avLst/>
        </a:prstGeom>
      </xdr:spPr>
    </xdr:pic>
    <xdr:clientData/>
  </xdr:twoCellAnchor>
  <xdr:twoCellAnchor>
    <xdr:from>
      <xdr:col>0</xdr:col>
      <xdr:colOff>1419225</xdr:colOff>
      <xdr:row>66</xdr:row>
      <xdr:rowOff>104775</xdr:rowOff>
    </xdr:from>
    <xdr:to>
      <xdr:col>3</xdr:col>
      <xdr:colOff>264794</xdr:colOff>
      <xdr:row>67</xdr:row>
      <xdr:rowOff>93345</xdr:rowOff>
    </xdr:to>
    <xdr:sp macro="" textlink="">
      <xdr:nvSpPr>
        <xdr:cNvPr id="2" name="Rectangle: Rounded Corners 1">
          <a:hlinkClick xmlns:r="http://schemas.openxmlformats.org/officeDocument/2006/relationships" r:id="rId17"/>
          <a:extLst>
            <a:ext uri="{FF2B5EF4-FFF2-40B4-BE49-F238E27FC236}">
              <a16:creationId xmlns:a16="http://schemas.microsoft.com/office/drawing/2014/main" id="{00000000-0008-0000-0000-000002000000}"/>
            </a:ext>
          </a:extLst>
        </xdr:cNvPr>
        <xdr:cNvSpPr/>
      </xdr:nvSpPr>
      <xdr:spPr>
        <a:xfrm>
          <a:off x="1419225" y="12734925"/>
          <a:ext cx="3388994" cy="17907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 here</a:t>
          </a:r>
          <a:r>
            <a:rPr lang="es-HN" sz="1100" b="1" baseline="0">
              <a:solidFill>
                <a:sysClr val="windowText" lastClr="000000"/>
              </a:solidFill>
            </a:rPr>
            <a:t> to move page#2 Documents &amp; Certificates</a:t>
          </a:r>
          <a:endParaRPr lang="es-HN" sz="1100" b="1">
            <a:solidFill>
              <a:sysClr val="windowText" lastClr="000000"/>
            </a:solidFill>
          </a:endParaRPr>
        </a:p>
      </xdr:txBody>
    </xdr:sp>
    <xdr:clientData/>
  </xdr:twoCellAnchor>
  <xdr:twoCellAnchor editAs="oneCell">
    <xdr:from>
      <xdr:col>0</xdr:col>
      <xdr:colOff>47626</xdr:colOff>
      <xdr:row>0</xdr:row>
      <xdr:rowOff>28575</xdr:rowOff>
    </xdr:from>
    <xdr:to>
      <xdr:col>0</xdr:col>
      <xdr:colOff>2143125</xdr:colOff>
      <xdr:row>2</xdr:row>
      <xdr:rowOff>190500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7626" y="28575"/>
          <a:ext cx="2085974" cy="581025"/>
        </a:xfrm>
        <a:prstGeom prst="rect">
          <a:avLst/>
        </a:prstGeom>
      </xdr:spPr>
    </xdr:pic>
    <xdr:clientData/>
  </xdr:twoCellAnchor>
  <xdr:twoCellAnchor editAs="oneCell">
    <xdr:from>
      <xdr:col>3</xdr:col>
      <xdr:colOff>685801</xdr:colOff>
      <xdr:row>20</xdr:row>
      <xdr:rowOff>156210</xdr:rowOff>
    </xdr:from>
    <xdr:to>
      <xdr:col>4</xdr:col>
      <xdr:colOff>111126</xdr:colOff>
      <xdr:row>22</xdr:row>
      <xdr:rowOff>34290</xdr:rowOff>
    </xdr:to>
    <xdr:pic>
      <xdr:nvPicPr>
        <xdr:cNvPr id="22" name="Graphic 21" descr="Scale">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5229226" y="3851910"/>
          <a:ext cx="263525" cy="259080"/>
        </a:xfrm>
        <a:prstGeom prst="rect">
          <a:avLst/>
        </a:prstGeom>
      </xdr:spPr>
    </xdr:pic>
    <xdr:clientData/>
  </xdr:twoCellAnchor>
  <xdr:twoCellAnchor editAs="oneCell">
    <xdr:from>
      <xdr:col>0</xdr:col>
      <xdr:colOff>57150</xdr:colOff>
      <xdr:row>47</xdr:row>
      <xdr:rowOff>28575</xdr:rowOff>
    </xdr:from>
    <xdr:to>
      <xdr:col>0</xdr:col>
      <xdr:colOff>200025</xdr:colOff>
      <xdr:row>47</xdr:row>
      <xdr:rowOff>169252</xdr:rowOff>
    </xdr:to>
    <xdr:pic>
      <xdr:nvPicPr>
        <xdr:cNvPr id="16" name="Graphic 7" descr="Diploma">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57150" y="6400800"/>
          <a:ext cx="142875" cy="140677"/>
        </a:xfrm>
        <a:prstGeom prst="rect">
          <a:avLst/>
        </a:prstGeom>
      </xdr:spPr>
    </xdr:pic>
    <xdr:clientData/>
  </xdr:twoCellAnchor>
  <xdr:twoCellAnchor editAs="oneCell">
    <xdr:from>
      <xdr:col>0</xdr:col>
      <xdr:colOff>47626</xdr:colOff>
      <xdr:row>60</xdr:row>
      <xdr:rowOff>28576</xdr:rowOff>
    </xdr:from>
    <xdr:to>
      <xdr:col>0</xdr:col>
      <xdr:colOff>219075</xdr:colOff>
      <xdr:row>61</xdr:row>
      <xdr:rowOff>10910</xdr:rowOff>
    </xdr:to>
    <xdr:pic>
      <xdr:nvPicPr>
        <xdr:cNvPr id="18" name="Graphic 17" descr="Man with baby">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47626" y="8572501"/>
          <a:ext cx="171449" cy="172834"/>
        </a:xfrm>
        <a:prstGeom prst="rect">
          <a:avLst/>
        </a:prstGeom>
      </xdr:spPr>
    </xdr:pic>
    <xdr:clientData/>
  </xdr:twoCellAnchor>
  <xdr:twoCellAnchor editAs="oneCell">
    <xdr:from>
      <xdr:col>3</xdr:col>
      <xdr:colOff>674865</xdr:colOff>
      <xdr:row>18</xdr:row>
      <xdr:rowOff>24003</xdr:rowOff>
    </xdr:from>
    <xdr:to>
      <xdr:col>4</xdr:col>
      <xdr:colOff>35490</xdr:colOff>
      <xdr:row>19</xdr:row>
      <xdr:rowOff>20955</xdr:rowOff>
    </xdr:to>
    <xdr:pic>
      <xdr:nvPicPr>
        <xdr:cNvPr id="20" name="Graphic 19" descr="Ruler">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5218290" y="3338703"/>
          <a:ext cx="198825" cy="1969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32976</xdr:colOff>
      <xdr:row>3</xdr:row>
      <xdr:rowOff>25748</xdr:rowOff>
    </xdr:from>
    <xdr:to>
      <xdr:col>0</xdr:col>
      <xdr:colOff>216776</xdr:colOff>
      <xdr:row>4</xdr:row>
      <xdr:rowOff>9977</xdr:rowOff>
    </xdr:to>
    <xdr:pic>
      <xdr:nvPicPr>
        <xdr:cNvPr id="3" name="Graphic 2" descr="Pilo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976" y="669507"/>
          <a:ext cx="183800" cy="181298"/>
        </a:xfrm>
        <a:prstGeom prst="rect">
          <a:avLst/>
        </a:prstGeom>
      </xdr:spPr>
    </xdr:pic>
    <xdr:clientData/>
  </xdr:twoCellAnchor>
  <xdr:twoCellAnchor editAs="oneCell">
    <xdr:from>
      <xdr:col>0</xdr:col>
      <xdr:colOff>47130</xdr:colOff>
      <xdr:row>21</xdr:row>
      <xdr:rowOff>9525</xdr:rowOff>
    </xdr:from>
    <xdr:to>
      <xdr:col>0</xdr:col>
      <xdr:colOff>245745</xdr:colOff>
      <xdr:row>21</xdr:row>
      <xdr:rowOff>192084</xdr:rowOff>
    </xdr:to>
    <xdr:pic>
      <xdr:nvPicPr>
        <xdr:cNvPr id="5" name="Graphic 4" descr="Laptop">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130" y="3267075"/>
          <a:ext cx="198615" cy="182559"/>
        </a:xfrm>
        <a:prstGeom prst="rect">
          <a:avLst/>
        </a:prstGeom>
      </xdr:spPr>
    </xdr:pic>
    <xdr:clientData/>
  </xdr:twoCellAnchor>
  <xdr:twoCellAnchor>
    <xdr:from>
      <xdr:col>1</xdr:col>
      <xdr:colOff>837468</xdr:colOff>
      <xdr:row>79</xdr:row>
      <xdr:rowOff>47609</xdr:rowOff>
    </xdr:from>
    <xdr:to>
      <xdr:col>3</xdr:col>
      <xdr:colOff>970818</xdr:colOff>
      <xdr:row>80</xdr:row>
      <xdr:rowOff>76183</xdr:rowOff>
    </xdr:to>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00000000-0008-0000-0100-00000B000000}"/>
            </a:ext>
          </a:extLst>
        </xdr:cNvPr>
        <xdr:cNvSpPr/>
      </xdr:nvSpPr>
      <xdr:spPr>
        <a:xfrm>
          <a:off x="2790093" y="13906484"/>
          <a:ext cx="2903538" cy="219074"/>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050" b="1">
              <a:solidFill>
                <a:sysClr val="windowText" lastClr="000000"/>
              </a:solidFill>
            </a:rPr>
            <a:t>Click here</a:t>
          </a:r>
          <a:r>
            <a:rPr lang="es-HN" sz="1050" b="1" baseline="0">
              <a:solidFill>
                <a:sysClr val="windowText" lastClr="000000"/>
              </a:solidFill>
            </a:rPr>
            <a:t> to move page #3 Expeirence</a:t>
          </a:r>
          <a:endParaRPr lang="es-HN" sz="1050" b="1">
            <a:solidFill>
              <a:sysClr val="windowText" lastClr="000000"/>
            </a:solidFill>
          </a:endParaRPr>
        </a:p>
      </xdr:txBody>
    </xdr:sp>
    <xdr:clientData/>
  </xdr:twoCellAnchor>
  <xdr:twoCellAnchor editAs="oneCell">
    <xdr:from>
      <xdr:col>0</xdr:col>
      <xdr:colOff>57151</xdr:colOff>
      <xdr:row>0</xdr:row>
      <xdr:rowOff>49432</xdr:rowOff>
    </xdr:from>
    <xdr:to>
      <xdr:col>0</xdr:col>
      <xdr:colOff>1562100</xdr:colOff>
      <xdr:row>2</xdr:row>
      <xdr:rowOff>1583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49432"/>
          <a:ext cx="1504949" cy="395744"/>
        </a:xfrm>
        <a:prstGeom prst="rect">
          <a:avLst/>
        </a:prstGeom>
      </xdr:spPr>
    </xdr:pic>
    <xdr:clientData/>
  </xdr:twoCellAnchor>
  <xdr:twoCellAnchor editAs="oneCell">
    <xdr:from>
      <xdr:col>0</xdr:col>
      <xdr:colOff>0</xdr:colOff>
      <xdr:row>25</xdr:row>
      <xdr:rowOff>13335</xdr:rowOff>
    </xdr:from>
    <xdr:to>
      <xdr:col>0</xdr:col>
      <xdr:colOff>196215</xdr:colOff>
      <xdr:row>25</xdr:row>
      <xdr:rowOff>197007</xdr:rowOff>
    </xdr:to>
    <xdr:pic>
      <xdr:nvPicPr>
        <xdr:cNvPr id="9" name="Graphic 7" descr="Diploma">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0" y="3651885"/>
          <a:ext cx="196215" cy="183672"/>
        </a:xfrm>
        <a:prstGeom prst="rect">
          <a:avLst/>
        </a:prstGeom>
      </xdr:spPr>
    </xdr:pic>
    <xdr:clientData/>
  </xdr:twoCellAnchor>
  <xdr:twoCellAnchor editAs="oneCell">
    <xdr:from>
      <xdr:col>0</xdr:col>
      <xdr:colOff>28575</xdr:colOff>
      <xdr:row>13</xdr:row>
      <xdr:rowOff>3810</xdr:rowOff>
    </xdr:from>
    <xdr:to>
      <xdr:col>0</xdr:col>
      <xdr:colOff>224790</xdr:colOff>
      <xdr:row>13</xdr:row>
      <xdr:rowOff>187482</xdr:rowOff>
    </xdr:to>
    <xdr:pic>
      <xdr:nvPicPr>
        <xdr:cNvPr id="2" name="Graphic 7" descr="Diploma">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8575" y="2061210"/>
          <a:ext cx="196215" cy="183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32</xdr:row>
          <xdr:rowOff>180975</xdr:rowOff>
        </xdr:from>
        <xdr:to>
          <xdr:col>1</xdr:col>
          <xdr:colOff>38100</xdr:colOff>
          <xdr:row>33</xdr:row>
          <xdr:rowOff>180975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1243336</xdr:colOff>
      <xdr:row>59</xdr:row>
      <xdr:rowOff>10943</xdr:rowOff>
    </xdr:from>
    <xdr:to>
      <xdr:col>8</xdr:col>
      <xdr:colOff>1386211</xdr:colOff>
      <xdr:row>60</xdr:row>
      <xdr:rowOff>58565</xdr:rowOff>
    </xdr:to>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8223800" y="12243764"/>
          <a:ext cx="3531054" cy="25173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a:t>
          </a:r>
          <a:r>
            <a:rPr lang="es-HN" sz="1100" b="1" baseline="0">
              <a:solidFill>
                <a:sysClr val="windowText" lastClr="000000"/>
              </a:solidFill>
            </a:rPr>
            <a:t> here to Move page#4  questionary</a:t>
          </a:r>
          <a:endParaRPr lang="es-HN" sz="1100" b="1">
            <a:solidFill>
              <a:sysClr val="windowText" lastClr="000000"/>
            </a:solidFill>
          </a:endParaRPr>
        </a:p>
      </xdr:txBody>
    </xdr:sp>
    <xdr:clientData/>
  </xdr:twoCellAnchor>
  <xdr:twoCellAnchor editAs="oneCell">
    <xdr:from>
      <xdr:col>0</xdr:col>
      <xdr:colOff>66676</xdr:colOff>
      <xdr:row>0</xdr:row>
      <xdr:rowOff>28576</xdr:rowOff>
    </xdr:from>
    <xdr:to>
      <xdr:col>1</xdr:col>
      <xdr:colOff>256466</xdr:colOff>
      <xdr:row>2</xdr:row>
      <xdr:rowOff>249794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6" y="28576"/>
          <a:ext cx="2133600" cy="5736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57152</xdr:colOff>
      <xdr:row>0</xdr:row>
      <xdr:rowOff>38102</xdr:rowOff>
    </xdr:from>
    <xdr:to>
      <xdr:col>2</xdr:col>
      <xdr:colOff>561976</xdr:colOff>
      <xdr:row>2</xdr:row>
      <xdr:rowOff>190500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2" y="38102"/>
          <a:ext cx="1819274" cy="523873"/>
        </a:xfrm>
        <a:prstGeom prst="rect">
          <a:avLst/>
        </a:prstGeom>
      </xdr:spPr>
    </xdr:pic>
    <xdr:clientData/>
  </xdr:twoCellAnchor>
  <xdr:twoCellAnchor>
    <xdr:from>
      <xdr:col>2</xdr:col>
      <xdr:colOff>605790</xdr:colOff>
      <xdr:row>50</xdr:row>
      <xdr:rowOff>68581</xdr:rowOff>
    </xdr:from>
    <xdr:to>
      <xdr:col>7</xdr:col>
      <xdr:colOff>226694</xdr:colOff>
      <xdr:row>51</xdr:row>
      <xdr:rowOff>95251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1920240" y="9736456"/>
          <a:ext cx="2945129" cy="217170"/>
        </a:xfrm>
        <a:prstGeom prst="roundRect">
          <a:avLst/>
        </a:prstGeom>
        <a:solidFill>
          <a:schemeClr val="bg1">
            <a:lumMod val="6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s-HN" sz="1100" b="1">
              <a:solidFill>
                <a:sysClr val="windowText" lastClr="000000"/>
              </a:solidFill>
            </a:rPr>
            <a:t>Click</a:t>
          </a:r>
          <a:r>
            <a:rPr lang="es-HN" sz="1100" b="1" baseline="0">
              <a:solidFill>
                <a:sysClr val="windowText" lastClr="000000"/>
              </a:solidFill>
            </a:rPr>
            <a:t> here to Return page#1 Personal Details</a:t>
          </a:r>
          <a:endParaRPr lang="es-HN" sz="11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6"/>
  <sheetViews>
    <sheetView showGridLines="0" tabSelected="1" view="pageLayout" workbookViewId="0">
      <selection activeCell="C5" sqref="C5"/>
    </sheetView>
  </sheetViews>
  <sheetFormatPr defaultColWidth="9.140625" defaultRowHeight="15" x14ac:dyDescent="0.25"/>
  <cols>
    <col min="1" max="1" width="33.85546875" customWidth="1"/>
    <col min="2" max="2" width="15.5703125" customWidth="1"/>
    <col min="3" max="3" width="15.140625" customWidth="1"/>
    <col min="4" max="4" width="11.7109375" customWidth="1"/>
    <col min="5" max="5" width="12.5703125" customWidth="1"/>
    <col min="6" max="6" width="10.7109375" customWidth="1"/>
  </cols>
  <sheetData>
    <row r="1" spans="1:6" ht="17.25" customHeight="1" x14ac:dyDescent="0.35">
      <c r="A1" s="12"/>
      <c r="B1" s="153">
        <f>names</f>
        <v>0</v>
      </c>
      <c r="C1" s="153"/>
      <c r="D1" s="152">
        <f>surnames</f>
        <v>0</v>
      </c>
      <c r="E1" s="152"/>
      <c r="F1" s="152"/>
    </row>
    <row r="2" spans="1:6" ht="15.75" customHeight="1" x14ac:dyDescent="0.3">
      <c r="A2" s="31"/>
      <c r="B2" s="32"/>
      <c r="C2" s="4">
        <f>position</f>
        <v>0</v>
      </c>
      <c r="D2" s="158" t="str">
        <f>'Docs&amp;Certs'!E2</f>
        <v>Select your Dp</v>
      </c>
      <c r="E2" s="158"/>
      <c r="F2" s="32"/>
    </row>
    <row r="3" spans="1:6" ht="16.5" customHeight="1" thickBot="1" x14ac:dyDescent="0.3">
      <c r="A3" s="5"/>
      <c r="B3" s="6"/>
      <c r="C3" s="156" t="s">
        <v>0</v>
      </c>
      <c r="D3" s="156"/>
      <c r="E3" s="6"/>
      <c r="F3" s="6"/>
    </row>
    <row r="4" spans="1:6" ht="5.25" customHeight="1" thickTop="1" x14ac:dyDescent="0.25">
      <c r="B4" s="3"/>
      <c r="C4" s="13"/>
      <c r="D4" s="13"/>
      <c r="E4" s="3"/>
      <c r="F4" s="3"/>
    </row>
    <row r="5" spans="1:6" ht="16.5" thickBot="1" x14ac:dyDescent="0.3">
      <c r="B5" s="58" t="s">
        <v>1</v>
      </c>
      <c r="C5" s="72"/>
      <c r="D5" s="33" t="s">
        <v>2</v>
      </c>
      <c r="E5" s="3"/>
      <c r="F5" s="3"/>
    </row>
    <row r="6" spans="1:6" ht="16.5" thickTop="1" thickBot="1" x14ac:dyDescent="0.3">
      <c r="A6" s="48" t="s">
        <v>189</v>
      </c>
      <c r="B6" s="24" t="s">
        <v>8</v>
      </c>
      <c r="C6" s="24" t="s">
        <v>3</v>
      </c>
      <c r="D6" s="24" t="s">
        <v>5</v>
      </c>
      <c r="E6" s="24" t="s">
        <v>4</v>
      </c>
      <c r="F6" s="34" t="s">
        <v>6</v>
      </c>
    </row>
    <row r="7" spans="1:6" ht="15.75" thickTop="1" x14ac:dyDescent="0.25">
      <c r="A7" s="17" t="s">
        <v>183</v>
      </c>
      <c r="B7" s="55" t="s">
        <v>3</v>
      </c>
      <c r="C7" s="35" t="str">
        <f>IF(status ="Vacations", "Date Available",(  IF(status="Embarked","Date Return:",".")))</f>
        <v>.</v>
      </c>
      <c r="D7" s="157"/>
      <c r="E7" s="157"/>
      <c r="F7" s="24" t="s">
        <v>4</v>
      </c>
    </row>
    <row r="8" spans="1:6" x14ac:dyDescent="0.25">
      <c r="A8" s="17" t="s">
        <v>161</v>
      </c>
      <c r="B8" s="59"/>
      <c r="C8" s="159" t="s">
        <v>184</v>
      </c>
      <c r="D8" s="159"/>
      <c r="E8" s="61"/>
      <c r="F8" s="36"/>
    </row>
    <row r="9" spans="1:6" x14ac:dyDescent="0.25">
      <c r="A9" s="17" t="s">
        <v>162</v>
      </c>
      <c r="B9" s="60"/>
      <c r="C9" s="159" t="s">
        <v>185</v>
      </c>
      <c r="D9" s="159"/>
      <c r="E9" s="62"/>
      <c r="F9" s="36"/>
    </row>
    <row r="10" spans="1:6" x14ac:dyDescent="0.25">
      <c r="A10" s="17" t="s">
        <v>182</v>
      </c>
      <c r="B10" s="155"/>
      <c r="C10" s="155"/>
      <c r="D10" s="24"/>
    </row>
    <row r="11" spans="1:6" x14ac:dyDescent="0.25">
      <c r="A11" s="17" t="s">
        <v>181</v>
      </c>
      <c r="B11" s="154"/>
      <c r="C11" s="154"/>
      <c r="D11" s="11"/>
    </row>
    <row r="12" spans="1:6" ht="6.75" customHeight="1" x14ac:dyDescent="0.25">
      <c r="A12" s="17"/>
      <c r="B12" s="45"/>
      <c r="C12" s="45"/>
      <c r="D12" s="11"/>
    </row>
    <row r="13" spans="1:6" x14ac:dyDescent="0.25">
      <c r="A13" s="17" t="s">
        <v>180</v>
      </c>
      <c r="B13" s="155"/>
      <c r="C13" s="155"/>
      <c r="D13" s="11"/>
      <c r="E13" s="1" t="s">
        <v>15</v>
      </c>
      <c r="F13" s="37" t="s">
        <v>112</v>
      </c>
    </row>
    <row r="14" spans="1:6" x14ac:dyDescent="0.25">
      <c r="A14" s="17"/>
      <c r="B14" s="36"/>
      <c r="C14" s="36"/>
      <c r="E14" s="17" t="s">
        <v>16</v>
      </c>
      <c r="F14" s="63"/>
    </row>
    <row r="15" spans="1:6" x14ac:dyDescent="0.25">
      <c r="A15" s="17" t="s">
        <v>160</v>
      </c>
      <c r="B15" s="155"/>
      <c r="C15" s="155"/>
      <c r="E15" s="17" t="s">
        <v>17</v>
      </c>
      <c r="F15" s="64"/>
    </row>
    <row r="16" spans="1:6" ht="15.75" x14ac:dyDescent="0.25">
      <c r="A16" s="17" t="s">
        <v>179</v>
      </c>
      <c r="B16" s="154"/>
      <c r="C16" s="154"/>
      <c r="D16" s="160" t="s">
        <v>134</v>
      </c>
      <c r="E16" s="160"/>
      <c r="F16" s="33" t="s">
        <v>2</v>
      </c>
    </row>
    <row r="17" spans="1:6" x14ac:dyDescent="0.25">
      <c r="A17" s="17" t="s">
        <v>178</v>
      </c>
      <c r="B17" s="154"/>
      <c r="C17" s="154"/>
      <c r="E17" s="17" t="s">
        <v>136</v>
      </c>
      <c r="F17" s="65"/>
    </row>
    <row r="18" spans="1:6" ht="14.25" customHeight="1" x14ac:dyDescent="0.25">
      <c r="A18" s="17"/>
      <c r="E18" s="17" t="s">
        <v>135</v>
      </c>
      <c r="F18" s="53"/>
    </row>
    <row r="19" spans="1:6" ht="15.75" thickBot="1" x14ac:dyDescent="0.3">
      <c r="A19" s="49" t="s">
        <v>188</v>
      </c>
      <c r="B19" s="1"/>
      <c r="C19" s="1"/>
      <c r="E19" s="1" t="s">
        <v>7</v>
      </c>
      <c r="F19" s="24" t="s">
        <v>8</v>
      </c>
    </row>
    <row r="20" spans="1:6" ht="15.75" thickTop="1" x14ac:dyDescent="0.25">
      <c r="A20" s="17" t="s">
        <v>163</v>
      </c>
      <c r="B20" s="155"/>
      <c r="C20" s="155"/>
      <c r="E20" s="17" t="s">
        <v>9</v>
      </c>
      <c r="F20" s="66"/>
    </row>
    <row r="21" spans="1:6" x14ac:dyDescent="0.25">
      <c r="A21" s="17" t="s">
        <v>164</v>
      </c>
      <c r="B21" s="154"/>
      <c r="C21" s="154"/>
      <c r="E21" s="17" t="s">
        <v>10</v>
      </c>
      <c r="F21" s="67"/>
    </row>
    <row r="22" spans="1:6" x14ac:dyDescent="0.25">
      <c r="A22" s="17" t="s">
        <v>165</v>
      </c>
      <c r="B22" s="161"/>
      <c r="C22" s="161"/>
      <c r="E22" s="17" t="s">
        <v>11</v>
      </c>
      <c r="F22" s="67"/>
    </row>
    <row r="23" spans="1:6" x14ac:dyDescent="0.25">
      <c r="A23" s="17" t="s">
        <v>166</v>
      </c>
      <c r="B23" s="164"/>
      <c r="C23" s="164"/>
      <c r="E23" s="17" t="s">
        <v>126</v>
      </c>
      <c r="F23" s="67"/>
    </row>
    <row r="24" spans="1:6" ht="15" customHeight="1" x14ac:dyDescent="0.25">
      <c r="A24" s="17" t="s">
        <v>167</v>
      </c>
      <c r="B24" s="154"/>
      <c r="C24" s="154"/>
      <c r="E24" s="17" t="s">
        <v>114</v>
      </c>
      <c r="F24" s="67"/>
    </row>
    <row r="25" spans="1:6" x14ac:dyDescent="0.25">
      <c r="A25" s="38" t="s">
        <v>168</v>
      </c>
      <c r="B25" s="162"/>
      <c r="C25" s="162"/>
      <c r="E25" s="17" t="s">
        <v>115</v>
      </c>
      <c r="F25" s="67"/>
    </row>
    <row r="26" spans="1:6" x14ac:dyDescent="0.25">
      <c r="E26" s="39" t="s">
        <v>137</v>
      </c>
      <c r="F26" s="67"/>
    </row>
    <row r="27" spans="1:6" ht="15.75" thickBot="1" x14ac:dyDescent="0.3">
      <c r="A27" s="48" t="s">
        <v>186</v>
      </c>
    </row>
    <row r="28" spans="1:6" ht="13.5" customHeight="1" thickTop="1" x14ac:dyDescent="0.25">
      <c r="A28" s="17" t="s">
        <v>157</v>
      </c>
      <c r="B28" s="166"/>
      <c r="C28" s="166"/>
    </row>
    <row r="29" spans="1:6" ht="13.5" customHeight="1" x14ac:dyDescent="0.25">
      <c r="A29" s="17" t="s">
        <v>158</v>
      </c>
      <c r="B29" s="165"/>
      <c r="C29" s="165"/>
    </row>
    <row r="30" spans="1:6" x14ac:dyDescent="0.25">
      <c r="A30" s="17" t="s">
        <v>192</v>
      </c>
      <c r="B30" s="165"/>
      <c r="C30" s="165"/>
    </row>
    <row r="31" spans="1:6" x14ac:dyDescent="0.25">
      <c r="A31" s="17" t="s">
        <v>159</v>
      </c>
      <c r="B31" s="165"/>
      <c r="C31" s="165"/>
    </row>
    <row r="32" spans="1:6" ht="6.75" customHeight="1" x14ac:dyDescent="0.25">
      <c r="A32" s="17"/>
      <c r="B32" s="40"/>
      <c r="C32" s="40"/>
    </row>
    <row r="33" spans="1:3" ht="15.75" thickBot="1" x14ac:dyDescent="0.3">
      <c r="A33" s="48" t="s">
        <v>187</v>
      </c>
    </row>
    <row r="34" spans="1:3" ht="15.75" thickTop="1" x14ac:dyDescent="0.25">
      <c r="A34" s="17" t="s">
        <v>169</v>
      </c>
      <c r="B34" s="155"/>
      <c r="C34" s="155"/>
    </row>
    <row r="35" spans="1:3" x14ac:dyDescent="0.25">
      <c r="A35" s="17" t="s">
        <v>170</v>
      </c>
      <c r="B35" s="155"/>
      <c r="C35" s="155"/>
    </row>
    <row r="36" spans="1:3" x14ac:dyDescent="0.25">
      <c r="A36" s="17" t="s">
        <v>171</v>
      </c>
      <c r="B36" s="154"/>
      <c r="C36" s="154"/>
    </row>
    <row r="37" spans="1:3" x14ac:dyDescent="0.25">
      <c r="B37" s="41"/>
      <c r="C37" s="41"/>
    </row>
    <row r="38" spans="1:3" ht="15.75" thickBot="1" x14ac:dyDescent="0.3">
      <c r="A38" s="48" t="s">
        <v>14</v>
      </c>
    </row>
    <row r="39" spans="1:3" ht="15.75" thickTop="1" x14ac:dyDescent="0.25">
      <c r="A39" s="17" t="s">
        <v>172</v>
      </c>
      <c r="B39" s="155"/>
      <c r="C39" s="155"/>
    </row>
    <row r="40" spans="1:3" x14ac:dyDescent="0.25">
      <c r="A40" s="17" t="s">
        <v>173</v>
      </c>
      <c r="B40" s="154"/>
      <c r="C40" s="154"/>
    </row>
    <row r="41" spans="1:3" ht="12" customHeight="1" x14ac:dyDescent="0.25"/>
    <row r="42" spans="1:3" x14ac:dyDescent="0.25">
      <c r="A42" s="1" t="s">
        <v>174</v>
      </c>
    </row>
    <row r="43" spans="1:3" x14ac:dyDescent="0.25">
      <c r="A43" s="47" t="s">
        <v>23</v>
      </c>
      <c r="B43" s="23" t="s">
        <v>19</v>
      </c>
      <c r="C43" s="23" t="s">
        <v>20</v>
      </c>
    </row>
    <row r="44" spans="1:3" x14ac:dyDescent="0.25">
      <c r="A44" s="68"/>
      <c r="B44" s="92"/>
      <c r="C44" s="92"/>
    </row>
    <row r="45" spans="1:3" x14ac:dyDescent="0.25">
      <c r="A45" s="68"/>
      <c r="B45" s="93"/>
      <c r="C45" s="92"/>
    </row>
    <row r="46" spans="1:3" x14ac:dyDescent="0.25">
      <c r="A46" s="68"/>
      <c r="B46" s="92"/>
      <c r="C46" s="92"/>
    </row>
    <row r="47" spans="1:3" ht="9" customHeight="1" x14ac:dyDescent="0.25"/>
    <row r="48" spans="1:3" ht="15.75" customHeight="1" x14ac:dyDescent="0.25">
      <c r="A48" s="163" t="s">
        <v>175</v>
      </c>
      <c r="B48" s="163"/>
      <c r="C48" s="163"/>
    </row>
    <row r="49" spans="1:5" x14ac:dyDescent="0.25">
      <c r="A49" s="27" t="s">
        <v>117</v>
      </c>
      <c r="B49" s="23" t="s">
        <v>13</v>
      </c>
      <c r="C49" s="23" t="s">
        <v>19</v>
      </c>
      <c r="D49" s="23" t="s">
        <v>156</v>
      </c>
    </row>
    <row r="50" spans="1:5" x14ac:dyDescent="0.25">
      <c r="A50" s="68"/>
      <c r="B50" s="70"/>
      <c r="C50" s="69"/>
      <c r="D50" s="71"/>
      <c r="E50" s="15" t="s">
        <v>22</v>
      </c>
    </row>
    <row r="51" spans="1:5" x14ac:dyDescent="0.25">
      <c r="A51" s="68"/>
      <c r="B51" s="70"/>
      <c r="C51" s="69"/>
      <c r="D51" s="71"/>
      <c r="E51" s="24" t="s">
        <v>124</v>
      </c>
    </row>
    <row r="52" spans="1:5" x14ac:dyDescent="0.25">
      <c r="A52" s="68"/>
      <c r="B52" s="70"/>
      <c r="C52" s="69"/>
      <c r="D52" s="71"/>
      <c r="E52" s="24"/>
    </row>
    <row r="53" spans="1:5" x14ac:dyDescent="0.25">
      <c r="A53" s="68"/>
      <c r="B53" s="70"/>
      <c r="C53" s="69"/>
      <c r="D53" s="71"/>
      <c r="E53" s="24"/>
    </row>
    <row r="54" spans="1:5" ht="14.25" customHeight="1" x14ac:dyDescent="0.25">
      <c r="A54" s="68"/>
      <c r="B54" s="70"/>
      <c r="C54" s="69"/>
      <c r="D54" s="71"/>
      <c r="E54" s="15" t="s">
        <v>25</v>
      </c>
    </row>
    <row r="55" spans="1:5" ht="8.25" customHeight="1" x14ac:dyDescent="0.25">
      <c r="E55" s="15" t="s">
        <v>21</v>
      </c>
    </row>
    <row r="56" spans="1:5" x14ac:dyDescent="0.25">
      <c r="A56" s="42" t="s">
        <v>176</v>
      </c>
      <c r="E56" s="15"/>
    </row>
    <row r="57" spans="1:5" x14ac:dyDescent="0.25">
      <c r="A57" s="47" t="s">
        <v>23</v>
      </c>
      <c r="B57" s="23" t="s">
        <v>13</v>
      </c>
      <c r="C57" s="23" t="s">
        <v>24</v>
      </c>
      <c r="D57" s="23" t="s">
        <v>19</v>
      </c>
      <c r="E57" s="24" t="s">
        <v>116</v>
      </c>
    </row>
    <row r="58" spans="1:5" x14ac:dyDescent="0.25">
      <c r="A58" s="68"/>
      <c r="B58" s="51"/>
      <c r="C58" s="69"/>
      <c r="D58" s="54" t="s">
        <v>155</v>
      </c>
    </row>
    <row r="59" spans="1:5" x14ac:dyDescent="0.25">
      <c r="A59" s="68"/>
      <c r="B59" s="51"/>
      <c r="C59" s="69"/>
      <c r="D59" s="54" t="s">
        <v>154</v>
      </c>
    </row>
    <row r="60" spans="1:5" x14ac:dyDescent="0.25">
      <c r="A60" s="68"/>
      <c r="B60" s="51"/>
      <c r="C60" s="69"/>
      <c r="D60" s="54" t="s">
        <v>154</v>
      </c>
    </row>
    <row r="61" spans="1:5" x14ac:dyDescent="0.25">
      <c r="A61" s="43" t="s">
        <v>177</v>
      </c>
      <c r="B61" s="44"/>
      <c r="C61" s="45"/>
      <c r="D61" s="46"/>
    </row>
    <row r="62" spans="1:5" x14ac:dyDescent="0.25">
      <c r="A62" s="47" t="s">
        <v>23</v>
      </c>
      <c r="B62" s="23" t="s">
        <v>13</v>
      </c>
      <c r="C62" s="23" t="s">
        <v>24</v>
      </c>
      <c r="D62" s="23" t="s">
        <v>19</v>
      </c>
    </row>
    <row r="63" spans="1:5" x14ac:dyDescent="0.25">
      <c r="A63" s="68"/>
      <c r="B63" s="51"/>
      <c r="C63" s="69"/>
      <c r="D63" s="54" t="s">
        <v>26</v>
      </c>
    </row>
    <row r="64" spans="1:5" x14ac:dyDescent="0.25">
      <c r="A64" s="68"/>
      <c r="B64" s="51"/>
      <c r="C64" s="69"/>
      <c r="D64" s="54" t="s">
        <v>27</v>
      </c>
    </row>
    <row r="65" spans="1:6" x14ac:dyDescent="0.25">
      <c r="A65" s="19" t="s">
        <v>190</v>
      </c>
      <c r="B65" s="150"/>
      <c r="C65" s="150"/>
      <c r="D65" s="150"/>
    </row>
    <row r="66" spans="1:6" x14ac:dyDescent="0.25">
      <c r="A66" s="14"/>
      <c r="B66" s="151"/>
      <c r="C66" s="151"/>
      <c r="D66" s="151"/>
      <c r="F66" t="s">
        <v>28</v>
      </c>
    </row>
  </sheetData>
  <sheetProtection algorithmName="SHA-512" hashValue="xAEjipgUSa36RQHVJUTpgg0WkB9U3mCmDXXATGrW1OvN5D2HkwQfe4dkNxHBpeHQy9oijtkEpAUFEXVJld5GaQ==" saltValue="L83oFfjNxhX560+Hun3g/Q==" spinCount="100000" sheet="1" objects="1" scenarios="1" selectLockedCells="1"/>
  <mergeCells count="32">
    <mergeCell ref="B22:C22"/>
    <mergeCell ref="C9:D9"/>
    <mergeCell ref="B25:C25"/>
    <mergeCell ref="A48:C48"/>
    <mergeCell ref="B21:C21"/>
    <mergeCell ref="B39:C39"/>
    <mergeCell ref="B36:C36"/>
    <mergeCell ref="B40:C40"/>
    <mergeCell ref="B24:C24"/>
    <mergeCell ref="B23:C23"/>
    <mergeCell ref="B31:C31"/>
    <mergeCell ref="B29:C29"/>
    <mergeCell ref="B30:C30"/>
    <mergeCell ref="B35:C35"/>
    <mergeCell ref="B34:C34"/>
    <mergeCell ref="B28:C28"/>
    <mergeCell ref="B65:D65"/>
    <mergeCell ref="B66:D66"/>
    <mergeCell ref="D1:F1"/>
    <mergeCell ref="B1:C1"/>
    <mergeCell ref="B16:C16"/>
    <mergeCell ref="B17:C17"/>
    <mergeCell ref="B20:C20"/>
    <mergeCell ref="B10:C10"/>
    <mergeCell ref="B11:C11"/>
    <mergeCell ref="B15:C15"/>
    <mergeCell ref="C3:D3"/>
    <mergeCell ref="D7:E7"/>
    <mergeCell ref="B13:C13"/>
    <mergeCell ref="D2:E2"/>
    <mergeCell ref="C8:D8"/>
    <mergeCell ref="D16:E16"/>
  </mergeCells>
  <conditionalFormatting sqref="D50:D54">
    <cfRule type="dataBar" priority="7">
      <dataBar>
        <cfvo type="num" val="0"/>
        <cfvo type="num" val="100"/>
        <color rgb="FF638EC6"/>
      </dataBar>
      <extLst>
        <ext xmlns:x14="http://schemas.microsoft.com/office/spreadsheetml/2009/9/main" uri="{B025F937-C7B1-47D3-B67F-A62EFF666E3E}">
          <x14:id>{8EBABC64-567C-4594-89A4-8C1BA0DCCD68}</x14:id>
        </ext>
      </extLst>
    </cfRule>
    <cfRule type="cellIs" priority="8" operator="between">
      <formula>60</formula>
      <formula>100</formula>
    </cfRule>
    <cfRule type="cellIs" priority="9" operator="between">
      <formula>0</formula>
      <formula>59</formula>
    </cfRule>
  </conditionalFormatting>
  <conditionalFormatting sqref="F14:F15">
    <cfRule type="cellIs" priority="2" operator="between">
      <formula>60</formula>
      <formula>100</formula>
    </cfRule>
    <cfRule type="cellIs" priority="3" operator="between">
      <formula>0</formula>
      <formula>59</formula>
    </cfRule>
    <cfRule type="dataBar" priority="11">
      <dataBar>
        <cfvo type="num" val="0"/>
        <cfvo type="num" val="100"/>
        <color rgb="FF638EC6"/>
      </dataBar>
      <extLst>
        <ext xmlns:x14="http://schemas.microsoft.com/office/spreadsheetml/2009/9/main" uri="{B025F937-C7B1-47D3-B67F-A62EFF666E3E}">
          <x14:id>{447EC10B-EBA8-421B-A177-025BE778C3F6}</x14:id>
        </ext>
      </extLst>
    </cfRule>
  </conditionalFormatting>
  <dataValidations count="1">
    <dataValidation type="list" allowBlank="1" showInputMessage="1" showErrorMessage="1" sqref="B7" xr:uid="{00000000-0002-0000-0000-000001000000}">
      <formula1>$B$6:$F$6</formula1>
    </dataValidation>
  </dataValidations>
  <pageMargins left="0.28125" right="0.14583333333333301" top="0.19166666666666701" bottom="8.3333333333333297E-3" header="0.3" footer="0.3"/>
  <pageSetup paperSize="5" orientation="portrait" verticalDpi="0" r:id="rId1"/>
  <headerFooter>
    <oddFooter>&amp;LRevision 3&amp;C05Jan24&amp;RQD.21.R.01</oddFooter>
  </headerFooter>
  <drawing r:id="rId2"/>
  <extLst>
    <ext xmlns:x14="http://schemas.microsoft.com/office/spreadsheetml/2009/9/main" uri="{78C0D931-6437-407d-A8EE-F0AAD7539E65}">
      <x14:conditionalFormattings>
        <x14:conditionalFormatting xmlns:xm="http://schemas.microsoft.com/office/excel/2006/main">
          <x14:cfRule type="dataBar" id="{8EBABC64-567C-4594-89A4-8C1BA0DCCD68}">
            <x14:dataBar minLength="0" maxLength="100" gradient="0">
              <x14:cfvo type="num">
                <xm:f>0</xm:f>
              </x14:cfvo>
              <x14:cfvo type="num">
                <xm:f>100</xm:f>
              </x14:cfvo>
              <x14:negativeFillColor rgb="FFFF0000"/>
              <x14:axisColor rgb="FF000000"/>
            </x14:dataBar>
          </x14:cfRule>
          <xm:sqref>D50:D54</xm:sqref>
        </x14:conditionalFormatting>
        <x14:conditionalFormatting xmlns:xm="http://schemas.microsoft.com/office/excel/2006/main">
          <x14:cfRule type="dataBar" id="{447EC10B-EBA8-421B-A177-025BE778C3F6}">
            <x14:dataBar minLength="0" maxLength="100" gradient="0">
              <x14:cfvo type="num">
                <xm:f>0</xm:f>
              </x14:cfvo>
              <x14:cfvo type="num">
                <xm:f>100</xm:f>
              </x14:cfvo>
              <x14:negativeFillColor rgb="FFFF0000"/>
              <x14:axisColor rgb="FF000000"/>
            </x14:dataBar>
          </x14:cfRule>
          <xm:sqref>F14:F15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79"/>
  <sheetViews>
    <sheetView showGridLines="0" view="pageLayout" workbookViewId="0">
      <selection activeCell="C39" sqref="C39"/>
    </sheetView>
  </sheetViews>
  <sheetFormatPr defaultColWidth="9.140625" defaultRowHeight="15" x14ac:dyDescent="0.25"/>
  <cols>
    <col min="1" max="1" width="27.5703125" customWidth="1"/>
    <col min="2" max="2" width="22.28515625" customWidth="1"/>
    <col min="3" max="3" width="17.7109375" customWidth="1"/>
    <col min="4" max="4" width="16.85546875" customWidth="1"/>
    <col min="5" max="5" width="20.42578125" customWidth="1"/>
    <col min="6" max="6" width="11" customWidth="1"/>
  </cols>
  <sheetData>
    <row r="1" spans="1:7" ht="21" x14ac:dyDescent="0.35">
      <c r="A1" s="168"/>
      <c r="B1" s="168"/>
      <c r="C1" s="153">
        <f>names</f>
        <v>0</v>
      </c>
      <c r="D1" s="153"/>
      <c r="E1" s="152">
        <f>surnames</f>
        <v>0</v>
      </c>
      <c r="F1" s="152"/>
    </row>
    <row r="2" spans="1:7" ht="14.25" customHeight="1" x14ac:dyDescent="0.25">
      <c r="B2" s="171" t="s">
        <v>196</v>
      </c>
      <c r="C2" s="171"/>
      <c r="D2" s="4">
        <f>position</f>
        <v>0</v>
      </c>
      <c r="E2" s="13" t="str">
        <f>IF(A34=1,"Select your Dp",IF(A34=2,"Dp Maintenance",IF(A34=3,"DP Basic",IF(A34=4,"DP Advanced",IF(A34=5,"DP Limited",IF(A34=6,"DP Unlimited",IF(A34=7,"Non DP","Select Here")))))))</f>
        <v>Select your Dp</v>
      </c>
    </row>
    <row r="3" spans="1:7" ht="2.25" customHeight="1" thickBot="1" x14ac:dyDescent="0.3">
      <c r="A3" s="5"/>
      <c r="B3" s="5"/>
      <c r="C3" s="156"/>
      <c r="D3" s="156"/>
      <c r="E3" s="156"/>
      <c r="F3" s="156"/>
    </row>
    <row r="4" spans="1:7" ht="15.75" customHeight="1" thickTop="1" thickBot="1" x14ac:dyDescent="0.3">
      <c r="A4" s="175" t="s">
        <v>29</v>
      </c>
      <c r="B4" s="175"/>
      <c r="C4" s="175"/>
      <c r="D4" s="175"/>
      <c r="E4" s="175"/>
      <c r="F4" s="16">
        <f ca="1">EDATE(TODAY(),G4)</f>
        <v>45771</v>
      </c>
      <c r="G4" s="24">
        <v>6</v>
      </c>
    </row>
    <row r="5" spans="1:7" ht="18.75" customHeight="1" thickTop="1" x14ac:dyDescent="0.25">
      <c r="A5" s="73" t="s">
        <v>30</v>
      </c>
      <c r="B5" s="74"/>
      <c r="C5" s="19" t="s">
        <v>31</v>
      </c>
      <c r="D5" s="75"/>
      <c r="F5" s="16">
        <f ca="1">F4</f>
        <v>45771</v>
      </c>
      <c r="G5" s="146"/>
    </row>
    <row r="6" spans="1:7" x14ac:dyDescent="0.25">
      <c r="A6" s="17" t="s">
        <v>32</v>
      </c>
      <c r="B6" s="52"/>
      <c r="C6" s="17" t="s">
        <v>33</v>
      </c>
      <c r="D6" s="52"/>
      <c r="E6" s="8" t="s">
        <v>2</v>
      </c>
    </row>
    <row r="7" spans="1:7" ht="12" customHeight="1" x14ac:dyDescent="0.25">
      <c r="A7" s="57"/>
      <c r="B7" s="18"/>
      <c r="C7" s="18"/>
      <c r="D7" s="18"/>
      <c r="E7" s="8"/>
    </row>
    <row r="8" spans="1:7" x14ac:dyDescent="0.25">
      <c r="A8" s="19" t="s">
        <v>34</v>
      </c>
      <c r="B8" s="29" t="s">
        <v>35</v>
      </c>
      <c r="C8" s="17" t="s">
        <v>33</v>
      </c>
      <c r="D8" s="52"/>
      <c r="E8" s="8" t="s">
        <v>2</v>
      </c>
    </row>
    <row r="9" spans="1:7" x14ac:dyDescent="0.25">
      <c r="A9" s="19" t="s">
        <v>34</v>
      </c>
      <c r="B9" s="30" t="s">
        <v>36</v>
      </c>
      <c r="C9" s="17" t="s">
        <v>33</v>
      </c>
      <c r="D9" s="52"/>
      <c r="E9" s="8" t="s">
        <v>2</v>
      </c>
    </row>
    <row r="10" spans="1:7" ht="9.75" customHeight="1" x14ac:dyDescent="0.25">
      <c r="A10" s="17"/>
      <c r="B10" s="18"/>
      <c r="C10" s="17"/>
      <c r="D10" s="18"/>
      <c r="E10" s="8"/>
    </row>
    <row r="11" spans="1:7" x14ac:dyDescent="0.25">
      <c r="A11" s="73" t="s">
        <v>37</v>
      </c>
      <c r="B11" s="29"/>
      <c r="C11" s="19" t="s">
        <v>38</v>
      </c>
      <c r="D11" s="76"/>
      <c r="E11" s="8"/>
    </row>
    <row r="12" spans="1:7" x14ac:dyDescent="0.25">
      <c r="A12" s="17" t="s">
        <v>32</v>
      </c>
      <c r="B12" s="52"/>
      <c r="C12" s="17" t="s">
        <v>39</v>
      </c>
      <c r="D12" s="52"/>
      <c r="E12" s="8" t="s">
        <v>2</v>
      </c>
    </row>
    <row r="13" spans="1:7" x14ac:dyDescent="0.25">
      <c r="A13" s="17"/>
      <c r="B13" s="144"/>
      <c r="C13" s="17"/>
      <c r="D13" s="145"/>
      <c r="E13" s="8"/>
    </row>
    <row r="14" spans="1:7" ht="15.75" thickBot="1" x14ac:dyDescent="0.3">
      <c r="A14" s="176" t="s">
        <v>199</v>
      </c>
      <c r="B14" s="176"/>
      <c r="C14" s="176"/>
      <c r="D14" s="176"/>
      <c r="E14" s="176"/>
    </row>
    <row r="15" spans="1:7" ht="9" customHeight="1" thickTop="1" x14ac:dyDescent="0.25">
      <c r="A15" s="46"/>
      <c r="B15" s="46"/>
      <c r="C15" s="46"/>
      <c r="D15" s="46"/>
      <c r="E15" s="46"/>
    </row>
    <row r="16" spans="1:7" ht="13.5" customHeight="1" x14ac:dyDescent="0.25">
      <c r="A16" s="20" t="s">
        <v>225</v>
      </c>
      <c r="B16" s="52"/>
      <c r="C16" s="21" t="s">
        <v>121</v>
      </c>
      <c r="D16" s="52"/>
      <c r="E16" s="8" t="s">
        <v>2</v>
      </c>
    </row>
    <row r="18" spans="1:6" x14ac:dyDescent="0.25">
      <c r="A18" s="97" t="s">
        <v>191</v>
      </c>
      <c r="B18" s="76" t="s">
        <v>228</v>
      </c>
      <c r="C18" s="35" t="s">
        <v>229</v>
      </c>
      <c r="D18" s="75"/>
      <c r="E18" s="8" t="s">
        <v>2</v>
      </c>
    </row>
    <row r="19" spans="1:6" x14ac:dyDescent="0.25">
      <c r="B19" s="76" t="s">
        <v>227</v>
      </c>
      <c r="C19" s="35" t="s">
        <v>230</v>
      </c>
      <c r="D19" s="148"/>
      <c r="E19" s="8" t="s">
        <v>2</v>
      </c>
    </row>
    <row r="20" spans="1:6" x14ac:dyDescent="0.25">
      <c r="B20" s="76" t="s">
        <v>226</v>
      </c>
      <c r="C20" s="35" t="s">
        <v>231</v>
      </c>
      <c r="D20" s="147"/>
      <c r="E20" s="8" t="s">
        <v>2</v>
      </c>
    </row>
    <row r="21" spans="1:6" x14ac:dyDescent="0.25">
      <c r="B21" s="145"/>
      <c r="C21" s="35"/>
      <c r="D21" s="146"/>
      <c r="E21" s="8"/>
    </row>
    <row r="22" spans="1:6" ht="15.75" thickBot="1" x14ac:dyDescent="0.3">
      <c r="A22" s="176" t="s">
        <v>132</v>
      </c>
      <c r="B22" s="176"/>
      <c r="C22" s="176"/>
      <c r="D22" s="176"/>
      <c r="E22" s="176"/>
    </row>
    <row r="23" spans="1:6" ht="15.75" thickTop="1" x14ac:dyDescent="0.25">
      <c r="A23" s="177" t="s">
        <v>233</v>
      </c>
      <c r="B23" s="17" t="s">
        <v>224</v>
      </c>
      <c r="C23" s="77" t="s">
        <v>223</v>
      </c>
      <c r="E23" s="18"/>
    </row>
    <row r="24" spans="1:6" ht="14.25" customHeight="1" x14ac:dyDescent="0.25">
      <c r="A24" s="177"/>
      <c r="B24" s="17" t="s">
        <v>40</v>
      </c>
      <c r="C24" s="77" t="s">
        <v>223</v>
      </c>
      <c r="D24" s="18" t="s">
        <v>41</v>
      </c>
      <c r="E24" s="77" t="s">
        <v>223</v>
      </c>
    </row>
    <row r="25" spans="1:6" x14ac:dyDescent="0.25">
      <c r="D25" s="22"/>
    </row>
    <row r="26" spans="1:6" ht="15.75" thickBot="1" x14ac:dyDescent="0.3">
      <c r="A26" s="176" t="s">
        <v>234</v>
      </c>
      <c r="B26" s="176"/>
      <c r="C26" s="176"/>
      <c r="D26" s="176"/>
      <c r="E26" s="176"/>
    </row>
    <row r="27" spans="1:6" ht="5.25" customHeight="1" thickTop="1" x14ac:dyDescent="0.25">
      <c r="A27" s="46"/>
      <c r="B27" s="46"/>
      <c r="C27" s="46"/>
      <c r="D27" s="46"/>
      <c r="E27" s="46"/>
    </row>
    <row r="28" spans="1:6" x14ac:dyDescent="0.25">
      <c r="A28" s="83" t="s">
        <v>122</v>
      </c>
      <c r="B28" s="84" t="s">
        <v>123</v>
      </c>
      <c r="C28" s="84" t="s">
        <v>45</v>
      </c>
      <c r="D28" s="143" t="s">
        <v>12</v>
      </c>
      <c r="E28" s="143" t="s">
        <v>42</v>
      </c>
      <c r="F28" s="24" t="s">
        <v>8</v>
      </c>
    </row>
    <row r="29" spans="1:6" x14ac:dyDescent="0.25">
      <c r="A29" s="68"/>
      <c r="B29" s="51"/>
      <c r="C29" s="51"/>
      <c r="D29" s="69"/>
      <c r="E29" s="78"/>
      <c r="F29" s="24" t="s">
        <v>44</v>
      </c>
    </row>
    <row r="30" spans="1:6" x14ac:dyDescent="0.25">
      <c r="A30" s="68"/>
      <c r="B30" s="51"/>
      <c r="C30" s="51"/>
      <c r="D30" s="69"/>
      <c r="E30" s="78"/>
      <c r="F30" s="22" t="s">
        <v>125</v>
      </c>
    </row>
    <row r="31" spans="1:6" x14ac:dyDescent="0.25">
      <c r="A31" s="81" t="s">
        <v>211</v>
      </c>
      <c r="B31" s="51"/>
      <c r="C31" s="51"/>
      <c r="D31" s="79"/>
      <c r="E31" s="80" t="s">
        <v>43</v>
      </c>
      <c r="F31" s="24" t="s">
        <v>141</v>
      </c>
    </row>
    <row r="32" spans="1:6" ht="5.25" customHeight="1" x14ac:dyDescent="0.25">
      <c r="A32" s="25"/>
      <c r="B32" s="26"/>
      <c r="C32" s="26"/>
      <c r="D32" s="26"/>
      <c r="E32" s="26"/>
      <c r="F32" s="24" t="s">
        <v>142</v>
      </c>
    </row>
    <row r="33" spans="1:7" x14ac:dyDescent="0.25">
      <c r="A33" s="56" t="s">
        <v>140</v>
      </c>
      <c r="B33" s="56" t="s">
        <v>123</v>
      </c>
      <c r="C33" s="56" t="s">
        <v>45</v>
      </c>
      <c r="D33" s="169" t="s">
        <v>138</v>
      </c>
      <c r="E33" s="169"/>
      <c r="F33" s="24" t="s">
        <v>139</v>
      </c>
    </row>
    <row r="34" spans="1:7" x14ac:dyDescent="0.25">
      <c r="A34" s="96">
        <v>1</v>
      </c>
      <c r="B34" s="94"/>
      <c r="C34" s="95"/>
      <c r="D34" s="170"/>
      <c r="E34" s="170"/>
      <c r="F34" s="24" t="s">
        <v>198</v>
      </c>
    </row>
    <row r="35" spans="1:7" ht="10.5" customHeight="1" x14ac:dyDescent="0.25">
      <c r="A35" s="141"/>
      <c r="B35" s="142"/>
      <c r="C35" s="142"/>
      <c r="D35" s="142"/>
      <c r="E35" s="142"/>
      <c r="F35" s="24"/>
    </row>
    <row r="36" spans="1:7" x14ac:dyDescent="0.25">
      <c r="A36" s="167" t="s">
        <v>232</v>
      </c>
      <c r="B36" s="167"/>
      <c r="C36" s="56" t="s">
        <v>123</v>
      </c>
      <c r="D36" s="56" t="s">
        <v>45</v>
      </c>
      <c r="E36" s="56" t="s">
        <v>46</v>
      </c>
      <c r="F36" s="16"/>
      <c r="G36" s="46"/>
    </row>
    <row r="37" spans="1:7" x14ac:dyDescent="0.25">
      <c r="A37" s="110" t="s">
        <v>212</v>
      </c>
      <c r="B37" s="111"/>
      <c r="C37" s="109"/>
      <c r="D37" s="50"/>
      <c r="E37" s="82"/>
    </row>
    <row r="38" spans="1:7" x14ac:dyDescent="0.25">
      <c r="A38" s="110" t="s">
        <v>47</v>
      </c>
      <c r="B38" s="111"/>
      <c r="C38" s="109"/>
      <c r="D38" s="50"/>
      <c r="E38" s="82"/>
    </row>
    <row r="39" spans="1:7" x14ac:dyDescent="0.25">
      <c r="A39" s="110" t="s">
        <v>201</v>
      </c>
      <c r="B39" s="111"/>
      <c r="C39" s="109">
        <v>45311</v>
      </c>
      <c r="D39" s="50"/>
      <c r="E39" s="82"/>
    </row>
    <row r="40" spans="1:7" x14ac:dyDescent="0.25">
      <c r="A40" s="112" t="s">
        <v>48</v>
      </c>
      <c r="B40" s="113"/>
      <c r="C40" s="109"/>
      <c r="D40" s="50"/>
      <c r="E40" s="82"/>
    </row>
    <row r="41" spans="1:7" x14ac:dyDescent="0.25">
      <c r="A41" s="112" t="s">
        <v>57</v>
      </c>
      <c r="B41" s="114"/>
      <c r="C41" s="109"/>
      <c r="D41" s="50"/>
      <c r="E41" s="82"/>
    </row>
    <row r="42" spans="1:7" x14ac:dyDescent="0.25">
      <c r="A42" s="110" t="s">
        <v>219</v>
      </c>
      <c r="B42" s="111"/>
      <c r="C42" s="109"/>
      <c r="D42" s="50"/>
      <c r="E42" s="82"/>
      <c r="G42" s="99"/>
    </row>
    <row r="43" spans="1:7" x14ac:dyDescent="0.25">
      <c r="A43" s="110" t="s">
        <v>220</v>
      </c>
      <c r="B43" s="111"/>
      <c r="C43" s="109"/>
      <c r="D43" s="50"/>
      <c r="E43" s="82"/>
    </row>
    <row r="44" spans="1:7" ht="14.25" customHeight="1" x14ac:dyDescent="0.25">
      <c r="A44" s="110" t="s">
        <v>54</v>
      </c>
      <c r="B44" s="111"/>
      <c r="C44" s="109"/>
      <c r="D44" s="50"/>
      <c r="E44" s="82"/>
      <c r="G44" s="28"/>
    </row>
    <row r="45" spans="1:7" x14ac:dyDescent="0.25">
      <c r="A45" s="110" t="s">
        <v>53</v>
      </c>
      <c r="B45" s="111"/>
      <c r="C45" s="109"/>
      <c r="D45" s="50"/>
      <c r="E45" s="82"/>
      <c r="F45" s="100"/>
      <c r="G45" s="100"/>
    </row>
    <row r="46" spans="1:7" x14ac:dyDescent="0.25">
      <c r="A46" s="115" t="s">
        <v>55</v>
      </c>
      <c r="B46" s="116"/>
      <c r="C46" s="109"/>
      <c r="D46" s="50"/>
      <c r="E46" s="82"/>
      <c r="F46" s="100"/>
      <c r="G46" s="100"/>
    </row>
    <row r="47" spans="1:7" x14ac:dyDescent="0.25">
      <c r="A47" s="117" t="s">
        <v>213</v>
      </c>
      <c r="B47" s="118"/>
      <c r="C47" s="109"/>
      <c r="D47" s="50"/>
      <c r="E47" s="82"/>
      <c r="F47" s="100"/>
      <c r="G47" s="100"/>
    </row>
    <row r="48" spans="1:7" x14ac:dyDescent="0.25">
      <c r="A48" s="117" t="s">
        <v>56</v>
      </c>
      <c r="B48" s="118"/>
      <c r="C48" s="109"/>
      <c r="D48" s="50"/>
      <c r="E48" s="82"/>
      <c r="F48" s="100"/>
      <c r="G48" s="100"/>
    </row>
    <row r="49" spans="1:7" ht="14.25" customHeight="1" x14ac:dyDescent="0.25">
      <c r="A49" s="117" t="s">
        <v>49</v>
      </c>
      <c r="B49" s="118"/>
      <c r="C49" s="109"/>
      <c r="D49" s="50"/>
      <c r="E49" s="82"/>
      <c r="F49" s="100"/>
      <c r="G49" s="100"/>
    </row>
    <row r="50" spans="1:7" x14ac:dyDescent="0.25">
      <c r="A50" s="119" t="s">
        <v>51</v>
      </c>
      <c r="B50" s="120"/>
      <c r="C50" s="109"/>
      <c r="D50" s="50"/>
      <c r="E50" s="82"/>
      <c r="F50" s="100"/>
      <c r="G50" s="100"/>
    </row>
    <row r="51" spans="1:7" x14ac:dyDescent="0.25">
      <c r="A51" s="121" t="s">
        <v>50</v>
      </c>
      <c r="B51" s="122"/>
      <c r="C51" s="109"/>
      <c r="D51" s="50"/>
      <c r="E51" s="82"/>
      <c r="F51" s="100"/>
      <c r="G51" s="100"/>
    </row>
    <row r="52" spans="1:7" ht="14.25" customHeight="1" x14ac:dyDescent="0.25">
      <c r="A52" s="121" t="s">
        <v>145</v>
      </c>
      <c r="B52" s="122"/>
      <c r="C52" s="109"/>
      <c r="D52" s="50"/>
      <c r="E52" s="82"/>
      <c r="F52" s="100"/>
      <c r="G52" s="100"/>
    </row>
    <row r="53" spans="1:7" ht="14.25" customHeight="1" x14ac:dyDescent="0.25">
      <c r="A53" s="123" t="s">
        <v>148</v>
      </c>
      <c r="B53" s="124"/>
      <c r="C53" s="109"/>
      <c r="D53" s="50"/>
      <c r="E53" s="82"/>
    </row>
    <row r="54" spans="1:7" ht="14.25" customHeight="1" x14ac:dyDescent="0.25">
      <c r="A54" s="125" t="s">
        <v>113</v>
      </c>
      <c r="B54" s="126"/>
      <c r="C54" s="109"/>
      <c r="D54" s="50"/>
      <c r="E54" s="82"/>
    </row>
    <row r="55" spans="1:7" ht="14.25" customHeight="1" x14ac:dyDescent="0.25">
      <c r="A55" s="125" t="s">
        <v>59</v>
      </c>
      <c r="B55" s="127"/>
      <c r="C55" s="109"/>
      <c r="D55" s="50"/>
      <c r="E55" s="82"/>
    </row>
    <row r="56" spans="1:7" ht="14.25" customHeight="1" x14ac:dyDescent="0.25">
      <c r="A56" s="128" t="s">
        <v>131</v>
      </c>
      <c r="B56" s="129"/>
      <c r="C56" s="109"/>
      <c r="D56" s="50"/>
      <c r="E56" s="82"/>
    </row>
    <row r="57" spans="1:7" ht="14.25" customHeight="1" x14ac:dyDescent="0.25">
      <c r="A57" s="128" t="s">
        <v>60</v>
      </c>
      <c r="B57" s="129"/>
      <c r="C57" s="109"/>
      <c r="D57" s="50"/>
      <c r="E57" s="82"/>
    </row>
    <row r="58" spans="1:7" ht="14.25" customHeight="1" x14ac:dyDescent="0.25">
      <c r="A58" s="130" t="s">
        <v>147</v>
      </c>
      <c r="B58" s="131"/>
      <c r="C58" s="109"/>
      <c r="D58" s="50"/>
      <c r="E58" s="82"/>
    </row>
    <row r="59" spans="1:7" ht="14.25" customHeight="1" x14ac:dyDescent="0.25">
      <c r="A59" s="132" t="s">
        <v>52</v>
      </c>
      <c r="B59" s="133"/>
      <c r="C59" s="109"/>
      <c r="D59" s="50"/>
      <c r="E59" s="82"/>
    </row>
    <row r="60" spans="1:7" ht="14.25" customHeight="1" x14ac:dyDescent="0.25">
      <c r="A60" s="134" t="s">
        <v>146</v>
      </c>
      <c r="B60" s="135"/>
      <c r="C60" s="109"/>
      <c r="D60" s="50"/>
      <c r="E60" s="82"/>
    </row>
    <row r="61" spans="1:7" ht="14.25" customHeight="1" x14ac:dyDescent="0.25">
      <c r="A61" s="134" t="s">
        <v>58</v>
      </c>
      <c r="B61" s="135"/>
      <c r="C61" s="109"/>
      <c r="D61" s="50"/>
      <c r="E61" s="82"/>
    </row>
    <row r="62" spans="1:7" x14ac:dyDescent="0.25">
      <c r="A62" s="134" t="s">
        <v>61</v>
      </c>
      <c r="B62" s="135"/>
      <c r="C62" s="109"/>
      <c r="D62" s="50"/>
      <c r="E62" s="82"/>
    </row>
    <row r="63" spans="1:7" x14ac:dyDescent="0.25">
      <c r="A63" s="134" t="s">
        <v>62</v>
      </c>
      <c r="B63" s="135"/>
      <c r="C63" s="109"/>
      <c r="D63" s="50"/>
      <c r="E63" s="82"/>
    </row>
    <row r="64" spans="1:7" x14ac:dyDescent="0.25">
      <c r="A64" s="134" t="s">
        <v>63</v>
      </c>
      <c r="B64" s="135"/>
      <c r="C64" s="109"/>
      <c r="D64" s="50"/>
      <c r="E64" s="82"/>
    </row>
    <row r="65" spans="1:6" x14ac:dyDescent="0.25">
      <c r="A65" s="134" t="s">
        <v>64</v>
      </c>
      <c r="B65" s="135"/>
      <c r="C65" s="109"/>
      <c r="D65" s="50"/>
      <c r="E65" s="82"/>
    </row>
    <row r="66" spans="1:6" x14ac:dyDescent="0.25">
      <c r="A66" s="134" t="s">
        <v>65</v>
      </c>
      <c r="B66" s="135"/>
      <c r="C66" s="109"/>
      <c r="D66" s="50"/>
      <c r="E66" s="82"/>
    </row>
    <row r="67" spans="1:6" x14ac:dyDescent="0.25">
      <c r="A67" s="134" t="s">
        <v>66</v>
      </c>
      <c r="B67" s="135"/>
      <c r="C67" s="109"/>
      <c r="D67" s="50"/>
      <c r="E67" s="82"/>
    </row>
    <row r="68" spans="1:6" x14ac:dyDescent="0.25">
      <c r="A68" s="134" t="s">
        <v>67</v>
      </c>
      <c r="B68" s="135"/>
      <c r="C68" s="109"/>
      <c r="D68" s="50"/>
      <c r="E68" s="82"/>
    </row>
    <row r="69" spans="1:6" x14ac:dyDescent="0.25">
      <c r="A69" s="134" t="s">
        <v>111</v>
      </c>
      <c r="B69" s="135"/>
      <c r="C69" s="109"/>
      <c r="D69" s="50"/>
      <c r="E69" s="82"/>
    </row>
    <row r="70" spans="1:6" x14ac:dyDescent="0.25">
      <c r="A70" s="134" t="s">
        <v>108</v>
      </c>
      <c r="B70" s="135"/>
      <c r="C70" s="109"/>
      <c r="D70" s="50"/>
      <c r="E70" s="82"/>
    </row>
    <row r="71" spans="1:6" ht="14.25" customHeight="1" x14ac:dyDescent="0.25">
      <c r="A71" s="134" t="s">
        <v>109</v>
      </c>
      <c r="B71" s="135"/>
      <c r="C71" s="109"/>
      <c r="D71" s="50"/>
      <c r="E71" s="82"/>
    </row>
    <row r="72" spans="1:6" ht="14.25" customHeight="1" x14ac:dyDescent="0.25">
      <c r="A72" s="134" t="s">
        <v>110</v>
      </c>
      <c r="B72" s="135"/>
      <c r="C72" s="109"/>
      <c r="D72" s="50"/>
      <c r="E72" s="82"/>
    </row>
    <row r="73" spans="1:6" ht="14.25" customHeight="1" x14ac:dyDescent="0.25">
      <c r="A73" s="178" t="s">
        <v>149</v>
      </c>
      <c r="B73" s="179"/>
      <c r="C73" s="109"/>
      <c r="D73" s="50"/>
      <c r="E73" s="82"/>
    </row>
    <row r="74" spans="1:6" ht="14.25" customHeight="1" x14ac:dyDescent="0.25">
      <c r="A74" s="178" t="s">
        <v>214</v>
      </c>
      <c r="B74" s="179"/>
      <c r="C74" s="109"/>
      <c r="D74" s="50"/>
      <c r="E74" s="82"/>
    </row>
    <row r="75" spans="1:6" ht="14.25" customHeight="1" x14ac:dyDescent="0.25">
      <c r="A75" s="178" t="s">
        <v>150</v>
      </c>
      <c r="B75" s="179"/>
      <c r="C75" s="109"/>
      <c r="D75" s="50"/>
      <c r="E75" s="82"/>
    </row>
    <row r="76" spans="1:6" ht="14.25" customHeight="1" x14ac:dyDescent="0.25">
      <c r="A76" s="178" t="s">
        <v>151</v>
      </c>
      <c r="B76" s="179"/>
      <c r="C76" s="109"/>
      <c r="D76" s="50"/>
      <c r="E76" s="82"/>
    </row>
    <row r="77" spans="1:6" ht="14.25" customHeight="1" x14ac:dyDescent="0.25">
      <c r="A77" s="178" t="s">
        <v>152</v>
      </c>
      <c r="B77" s="179"/>
      <c r="C77" s="109"/>
      <c r="D77" s="50"/>
      <c r="E77" s="82"/>
    </row>
    <row r="78" spans="1:6" ht="14.25" customHeight="1" x14ac:dyDescent="0.25">
      <c r="A78" s="172" t="s">
        <v>221</v>
      </c>
      <c r="B78" s="173"/>
      <c r="C78" s="173"/>
      <c r="D78" s="173"/>
      <c r="E78" s="174"/>
    </row>
    <row r="79" spans="1:6" ht="14.25" customHeight="1" x14ac:dyDescent="0.25">
      <c r="A79" s="136" t="s">
        <v>222</v>
      </c>
      <c r="B79" s="137" t="s">
        <v>217</v>
      </c>
      <c r="C79" s="138" t="s">
        <v>215</v>
      </c>
      <c r="D79" s="139" t="s">
        <v>216</v>
      </c>
      <c r="E79" s="140" t="s">
        <v>218</v>
      </c>
      <c r="F79" s="18" t="s">
        <v>68</v>
      </c>
    </row>
  </sheetData>
  <sheetProtection algorithmName="SHA-512" hashValue="e+kbNpQ/Hv+eg3Xw8Lg53N8mWW4g+w22uZdBP3KJSBfw95ufgmo1zk/H02QIyaPSh4zt5p4s5lN5oHO3SdVImQ==" saltValue="H3cj7oDTMy7o7gR2JDj/bA==" spinCount="100000" sheet="1" objects="1" scenarios="1" selectLockedCells="1"/>
  <dataConsolidate/>
  <mergeCells count="19">
    <mergeCell ref="A78:E78"/>
    <mergeCell ref="A4:E4"/>
    <mergeCell ref="A14:E14"/>
    <mergeCell ref="A22:E22"/>
    <mergeCell ref="A26:E26"/>
    <mergeCell ref="A23:A24"/>
    <mergeCell ref="A77:B77"/>
    <mergeCell ref="A75:B75"/>
    <mergeCell ref="A76:B76"/>
    <mergeCell ref="A73:B73"/>
    <mergeCell ref="A74:B74"/>
    <mergeCell ref="E1:F1"/>
    <mergeCell ref="A36:B36"/>
    <mergeCell ref="A1:B1"/>
    <mergeCell ref="C3:F3"/>
    <mergeCell ref="D33:E33"/>
    <mergeCell ref="D34:E34"/>
    <mergeCell ref="B2:C2"/>
    <mergeCell ref="C1:D1"/>
  </mergeCells>
  <conditionalFormatting sqref="A23 E24 C23:C24">
    <cfRule type="dataBar" priority="32">
      <dataBar>
        <cfvo type="num" val="0"/>
        <cfvo type="num" val="100"/>
        <color rgb="FF63C384"/>
      </dataBar>
      <extLst>
        <ext xmlns:x14="http://schemas.microsoft.com/office/spreadsheetml/2009/9/main" uri="{B025F937-C7B1-47D3-B67F-A62EFF666E3E}">
          <x14:id>{3CDD3C7E-BA36-498C-B1FB-F4FFE25BF6E5}</x14:id>
        </ext>
      </extLst>
    </cfRule>
  </conditionalFormatting>
  <conditionalFormatting sqref="B6 B12 D18:D20 B29:B31 B34 C37:C77">
    <cfRule type="cellIs" dxfId="10" priority="1" stopIfTrue="1" operator="notEqual">
      <formula>0</formula>
    </cfRule>
  </conditionalFormatting>
  <conditionalFormatting sqref="B6 B12 D18:D20 B29:C31 B34:C34 C37:D77 D6 D8:D9 D12">
    <cfRule type="cellIs" dxfId="9" priority="2" stopIfTrue="1" operator="equal">
      <formula>$G$5</formula>
    </cfRule>
  </conditionalFormatting>
  <conditionalFormatting sqref="B6 D6 D8:D9 B12 D12 D18:D20 B29:C31 B34:C34 C37:D77">
    <cfRule type="cellIs" dxfId="8" priority="9" stopIfTrue="1" operator="greaterThan">
      <formula>$F$5</formula>
    </cfRule>
  </conditionalFormatting>
  <conditionalFormatting sqref="D6 D8:D9 D12 C29:C31 C34 D37:D77">
    <cfRule type="cellIs" dxfId="7" priority="10" stopIfTrue="1" operator="lessThan">
      <formula>$F$5</formula>
    </cfRule>
  </conditionalFormatting>
  <conditionalFormatting sqref="G5">
    <cfRule type="cellIs" dxfId="6" priority="4" operator="greaterThan">
      <formula>$F$5</formula>
    </cfRule>
  </conditionalFormatting>
  <dataValidations count="10">
    <dataValidation type="date" operator="greaterThan" allowBlank="1" showInputMessage="1" errorTitle="Expiration Date" error="your courses are" sqref="D44" xr:uid="{7EFF87DA-BEAD-4CF1-B324-071A9B599F82}">
      <formula1>B20</formula1>
    </dataValidation>
    <dataValidation type="date" operator="greaterThan" allowBlank="1" showInputMessage="1" errorTitle="Expiration Date" error="your courses are" sqref="D37:D44" xr:uid="{C4F174CF-175F-450C-90B5-7504A86A96FA}">
      <formula1>B4</formula1>
    </dataValidation>
    <dataValidation type="date" operator="greaterThan" allowBlank="1" showInputMessage="1" errorTitle="Expiration Date" error="your courses are" sqref="D58:D60" xr:uid="{9344FDF8-85D6-45C0-8375-5861DF42C5D5}">
      <formula1>#REF!</formula1>
    </dataValidation>
    <dataValidation type="date" operator="greaterThan" allowBlank="1" showInputMessage="1" errorTitle="Expiration Date" error="your courses are" sqref="D56:D57" xr:uid="{B452925C-7D1E-4583-8AEC-E513A0CD3E1E}">
      <formula1>C23</formula1>
    </dataValidation>
    <dataValidation type="date" operator="greaterThan" allowBlank="1" showInputMessage="1" errorTitle="Expiration Date" error="your courses are" sqref="D53:D55" xr:uid="{5CF0CE56-D2E9-4803-BB57-A725AE642335}">
      <formula1>C23</formula1>
    </dataValidation>
    <dataValidation type="date" operator="greaterThan" allowBlank="1" showInputMessage="1" errorTitle="Expiration Date" error="your courses are" sqref="D61:D63" xr:uid="{3EF30072-E52C-4AE4-97C2-EC40EDD9A329}">
      <formula1>C23</formula1>
    </dataValidation>
    <dataValidation type="date" operator="greaterThan" allowBlank="1" showInputMessage="1" errorTitle="Expiration Date" error="your courses are" sqref="D45:D52" xr:uid="{1C694A3B-EC81-4292-A9F0-D0D919B66490}">
      <formula1>B11</formula1>
    </dataValidation>
    <dataValidation type="date" operator="greaterThan" allowBlank="1" showInputMessage="1" errorTitle="Expiration Date" error="your courses are" sqref="D49" xr:uid="{FE4378A7-D601-46D6-B1D2-79F7552EC803}">
      <formula1>A23</formula1>
    </dataValidation>
    <dataValidation type="date" operator="greaterThan" allowBlank="1" showInputMessage="1" errorTitle="Expiration Date" error="your courses are" sqref="D64" xr:uid="{D90F3B69-77F8-46B1-813F-DD5C3871A99B}">
      <formula1>D26</formula1>
    </dataValidation>
    <dataValidation type="date" operator="greaterThan" allowBlank="1" showInputMessage="1" errorTitle="Expiration Date" error="your courses are" sqref="D65:D77" xr:uid="{980AFB9C-09BD-4D80-B401-67C4C8DD8FB5}">
      <formula1>D28</formula1>
    </dataValidation>
  </dataValidations>
  <pageMargins left="0.39416666666666667" right="0.17708333333333301" top="6.4166666666666664E-2" bottom="1.0416666666666701E-2" header="0.3" footer="0.3"/>
  <pageSetup scale="7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4">
              <controlPr defaultSize="0" autoLine="0" autoPict="0">
                <anchor moveWithCells="1">
                  <from>
                    <xdr:col>0</xdr:col>
                    <xdr:colOff>0</xdr:colOff>
                    <xdr:row>32</xdr:row>
                    <xdr:rowOff>180975</xdr:rowOff>
                  </from>
                  <to>
                    <xdr:col>1</xdr:col>
                    <xdr:colOff>38100</xdr:colOff>
                    <xdr:row>33</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3CDD3C7E-BA36-498C-B1FB-F4FFE25BF6E5}">
            <x14:dataBar minLength="0" maxLength="100" gradient="0">
              <x14:cfvo type="num">
                <xm:f>0</xm:f>
              </x14:cfvo>
              <x14:cfvo type="num">
                <xm:f>100</xm:f>
              </x14:cfvo>
              <x14:negativeFillColor rgb="FFFF0000"/>
              <x14:axisColor rgb="FF000000"/>
            </x14:dataBar>
          </x14:cfRule>
          <xm:sqref>A23 E24 C23:C24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0"/>
  <sheetViews>
    <sheetView showGridLines="0" view="pageLayout" zoomScale="70" zoomScaleNormal="100" zoomScalePageLayoutView="70" workbookViewId="0">
      <selection activeCell="D8" sqref="D8"/>
    </sheetView>
  </sheetViews>
  <sheetFormatPr defaultColWidth="9.140625" defaultRowHeight="15" x14ac:dyDescent="0.25"/>
  <cols>
    <col min="1" max="1" width="27.28515625" customWidth="1"/>
    <col min="2" max="2" width="19.7109375" customWidth="1"/>
    <col min="3" max="3" width="22.5703125" customWidth="1"/>
    <col min="4" max="4" width="19.42578125" customWidth="1"/>
    <col min="5" max="5" width="9" customWidth="1"/>
    <col min="6" max="6" width="18.7109375" customWidth="1"/>
    <col min="7" max="7" width="18" customWidth="1"/>
    <col min="8" max="8" width="11" customWidth="1"/>
    <col min="9" max="9" width="23.42578125" customWidth="1"/>
    <col min="10" max="10" width="30.42578125" customWidth="1"/>
    <col min="11" max="11" width="61.28515625" customWidth="1"/>
  </cols>
  <sheetData>
    <row r="1" spans="1:13" ht="13.5" customHeight="1" x14ac:dyDescent="0.25">
      <c r="A1" s="290"/>
      <c r="B1" s="290"/>
      <c r="C1" s="290"/>
      <c r="D1" s="291">
        <f>names</f>
        <v>0</v>
      </c>
      <c r="E1" s="291"/>
      <c r="F1" s="291"/>
      <c r="G1" s="292">
        <f>surnames</f>
        <v>0</v>
      </c>
      <c r="H1" s="292"/>
      <c r="I1" s="292"/>
      <c r="J1" s="292"/>
      <c r="K1" s="292"/>
      <c r="L1" s="293"/>
      <c r="M1" s="293"/>
    </row>
    <row r="2" spans="1:13" ht="14.25" customHeight="1" x14ac:dyDescent="0.25">
      <c r="A2" s="294"/>
      <c r="B2" s="294"/>
      <c r="C2" s="295"/>
      <c r="D2" s="295"/>
      <c r="E2" s="295"/>
      <c r="F2" s="296">
        <f>position</f>
        <v>0</v>
      </c>
      <c r="G2" s="297" t="str">
        <f>'Docs&amp;Certs'!E2</f>
        <v>Select your Dp</v>
      </c>
      <c r="H2" s="294"/>
      <c r="I2" s="294"/>
      <c r="J2" s="295"/>
      <c r="K2" s="295"/>
      <c r="L2" s="293"/>
      <c r="M2" s="293"/>
    </row>
    <row r="3" spans="1:13" ht="20.25" customHeight="1" thickBot="1" x14ac:dyDescent="0.3">
      <c r="A3" s="294"/>
      <c r="B3" s="294"/>
      <c r="C3" s="298" t="s">
        <v>119</v>
      </c>
      <c r="D3" s="299" t="s">
        <v>120</v>
      </c>
      <c r="E3" s="299"/>
      <c r="F3" s="299"/>
      <c r="G3" s="299"/>
      <c r="H3" s="299"/>
      <c r="I3" s="299"/>
      <c r="J3" s="299"/>
      <c r="K3" s="299"/>
      <c r="L3" s="293"/>
      <c r="M3" s="293"/>
    </row>
    <row r="4" spans="1:13" ht="15.75" x14ac:dyDescent="0.25">
      <c r="A4" s="283" t="s">
        <v>69</v>
      </c>
      <c r="B4" s="281" t="s">
        <v>70</v>
      </c>
      <c r="C4" s="284" t="s">
        <v>71</v>
      </c>
      <c r="D4" s="281" t="s">
        <v>72</v>
      </c>
      <c r="E4" s="281" t="s">
        <v>204</v>
      </c>
      <c r="F4" s="283" t="s">
        <v>73</v>
      </c>
      <c r="G4" s="281" t="s">
        <v>74</v>
      </c>
      <c r="H4" s="281" t="s">
        <v>75</v>
      </c>
      <c r="I4" s="285" t="s">
        <v>197</v>
      </c>
      <c r="J4" s="281" t="s">
        <v>133</v>
      </c>
      <c r="K4" s="281" t="s">
        <v>244</v>
      </c>
      <c r="L4" s="281" t="s">
        <v>206</v>
      </c>
      <c r="M4" s="281" t="s">
        <v>193</v>
      </c>
    </row>
    <row r="5" spans="1:13" ht="16.5" thickBot="1" x14ac:dyDescent="0.3">
      <c r="A5" s="286" t="s">
        <v>18</v>
      </c>
      <c r="B5" s="282" t="s">
        <v>76</v>
      </c>
      <c r="C5" s="287" t="s">
        <v>72</v>
      </c>
      <c r="D5" s="282" t="s">
        <v>77</v>
      </c>
      <c r="E5" s="288" t="s">
        <v>205</v>
      </c>
      <c r="F5" s="286" t="s">
        <v>208</v>
      </c>
      <c r="G5" s="282" t="s">
        <v>209</v>
      </c>
      <c r="H5" s="282" t="s">
        <v>78</v>
      </c>
      <c r="I5" s="289" t="s">
        <v>203</v>
      </c>
      <c r="J5" s="282" t="s">
        <v>118</v>
      </c>
      <c r="K5" s="282" t="s">
        <v>243</v>
      </c>
      <c r="L5" s="282" t="s">
        <v>207</v>
      </c>
      <c r="M5" s="282" t="s">
        <v>194</v>
      </c>
    </row>
    <row r="6" spans="1:13" ht="15.75" x14ac:dyDescent="0.25">
      <c r="A6" s="244"/>
      <c r="B6" s="245"/>
      <c r="C6" s="245"/>
      <c r="D6" s="245"/>
      <c r="E6" s="245"/>
      <c r="F6" s="246"/>
      <c r="G6" s="246"/>
      <c r="H6" s="245"/>
      <c r="I6" s="245"/>
      <c r="J6" s="247"/>
      <c r="K6" s="248"/>
      <c r="L6" s="300">
        <f>M6/30</f>
        <v>0</v>
      </c>
      <c r="M6" s="302">
        <f>DATEDIF(F6,G6,"d")</f>
        <v>0</v>
      </c>
    </row>
    <row r="7" spans="1:13" ht="15.75" x14ac:dyDescent="0.25">
      <c r="A7" s="105"/>
      <c r="B7" s="102"/>
      <c r="C7" s="102"/>
      <c r="D7" s="102"/>
      <c r="E7" s="102"/>
      <c r="F7" s="104"/>
      <c r="G7" s="104"/>
      <c r="H7" s="102"/>
      <c r="I7" s="102"/>
      <c r="J7" s="103"/>
      <c r="K7" s="106"/>
      <c r="L7" s="301">
        <f t="shared" ref="L7:L53" si="0">M7/30</f>
        <v>0</v>
      </c>
      <c r="M7" s="302">
        <f t="shared" ref="M7:M53" si="1">DATEDIF(F7,G7,"d")</f>
        <v>0</v>
      </c>
    </row>
    <row r="8" spans="1:13" ht="15.75" x14ac:dyDescent="0.25">
      <c r="A8" s="105"/>
      <c r="B8" s="102"/>
      <c r="C8" s="102"/>
      <c r="D8" s="102"/>
      <c r="E8" s="102"/>
      <c r="F8" s="104"/>
      <c r="G8" s="104"/>
      <c r="H8" s="102"/>
      <c r="I8" s="102"/>
      <c r="J8" s="103"/>
      <c r="K8" s="106"/>
      <c r="L8" s="301">
        <f t="shared" si="0"/>
        <v>0</v>
      </c>
      <c r="M8" s="302">
        <f t="shared" si="1"/>
        <v>0</v>
      </c>
    </row>
    <row r="9" spans="1:13" ht="15.75" x14ac:dyDescent="0.25">
      <c r="A9" s="105"/>
      <c r="B9" s="102"/>
      <c r="C9" s="102"/>
      <c r="D9" s="102"/>
      <c r="E9" s="102"/>
      <c r="F9" s="104"/>
      <c r="G9" s="104"/>
      <c r="H9" s="102"/>
      <c r="I9" s="102"/>
      <c r="J9" s="103"/>
      <c r="K9" s="106"/>
      <c r="L9" s="301">
        <f t="shared" si="0"/>
        <v>0</v>
      </c>
      <c r="M9" s="302">
        <f t="shared" si="1"/>
        <v>0</v>
      </c>
    </row>
    <row r="10" spans="1:13" ht="15.75" x14ac:dyDescent="0.25">
      <c r="A10" s="105"/>
      <c r="B10" s="102"/>
      <c r="C10" s="102"/>
      <c r="D10" s="102"/>
      <c r="E10" s="107"/>
      <c r="F10" s="104"/>
      <c r="G10" s="104"/>
      <c r="H10" s="102"/>
      <c r="I10" s="102"/>
      <c r="J10" s="103"/>
      <c r="K10" s="106"/>
      <c r="L10" s="301">
        <f t="shared" si="0"/>
        <v>0</v>
      </c>
      <c r="M10" s="302">
        <f t="shared" si="1"/>
        <v>0</v>
      </c>
    </row>
    <row r="11" spans="1:13" ht="15.75" x14ac:dyDescent="0.25">
      <c r="A11" s="105"/>
      <c r="B11" s="102"/>
      <c r="C11" s="102"/>
      <c r="D11" s="102"/>
      <c r="E11" s="102"/>
      <c r="F11" s="104"/>
      <c r="G11" s="104"/>
      <c r="H11" s="102"/>
      <c r="I11" s="102"/>
      <c r="J11" s="103"/>
      <c r="K11" s="106"/>
      <c r="L11" s="301">
        <f t="shared" si="0"/>
        <v>0</v>
      </c>
      <c r="M11" s="302">
        <f t="shared" si="1"/>
        <v>0</v>
      </c>
    </row>
    <row r="12" spans="1:13" ht="15.75" x14ac:dyDescent="0.25">
      <c r="A12" s="105"/>
      <c r="B12" s="102"/>
      <c r="C12" s="102"/>
      <c r="D12" s="102"/>
      <c r="E12" s="102"/>
      <c r="F12" s="104"/>
      <c r="G12" s="104"/>
      <c r="H12" s="102"/>
      <c r="I12" s="102"/>
      <c r="J12" s="103"/>
      <c r="K12" s="106"/>
      <c r="L12" s="301">
        <f t="shared" si="0"/>
        <v>0</v>
      </c>
      <c r="M12" s="302">
        <f t="shared" si="1"/>
        <v>0</v>
      </c>
    </row>
    <row r="13" spans="1:13" ht="15.75" x14ac:dyDescent="0.25">
      <c r="A13" s="105"/>
      <c r="B13" s="102"/>
      <c r="C13" s="102"/>
      <c r="D13" s="102"/>
      <c r="E13" s="102"/>
      <c r="F13" s="104"/>
      <c r="G13" s="104"/>
      <c r="H13" s="102"/>
      <c r="I13" s="102"/>
      <c r="J13" s="103"/>
      <c r="K13" s="106"/>
      <c r="L13" s="301">
        <f t="shared" si="0"/>
        <v>0</v>
      </c>
      <c r="M13" s="302">
        <f t="shared" si="1"/>
        <v>0</v>
      </c>
    </row>
    <row r="14" spans="1:13" ht="15.75" x14ac:dyDescent="0.25">
      <c r="A14" s="105"/>
      <c r="B14" s="102"/>
      <c r="C14" s="102"/>
      <c r="D14" s="102"/>
      <c r="E14" s="102"/>
      <c r="F14" s="104"/>
      <c r="G14" s="104"/>
      <c r="H14" s="102"/>
      <c r="I14" s="102"/>
      <c r="J14" s="103"/>
      <c r="K14" s="106"/>
      <c r="L14" s="301">
        <f t="shared" si="0"/>
        <v>0</v>
      </c>
      <c r="M14" s="302">
        <f t="shared" si="1"/>
        <v>0</v>
      </c>
    </row>
    <row r="15" spans="1:13" ht="15.75" x14ac:dyDescent="0.25">
      <c r="A15" s="105"/>
      <c r="B15" s="102"/>
      <c r="C15" s="102"/>
      <c r="D15" s="102"/>
      <c r="E15" s="102"/>
      <c r="F15" s="104"/>
      <c r="G15" s="104"/>
      <c r="H15" s="102"/>
      <c r="I15" s="102"/>
      <c r="J15" s="103"/>
      <c r="K15" s="106"/>
      <c r="L15" s="301">
        <f t="shared" si="0"/>
        <v>0</v>
      </c>
      <c r="M15" s="302">
        <f t="shared" si="1"/>
        <v>0</v>
      </c>
    </row>
    <row r="16" spans="1:13" ht="15.75" x14ac:dyDescent="0.25">
      <c r="A16" s="105"/>
      <c r="B16" s="102"/>
      <c r="C16" s="102"/>
      <c r="D16" s="102"/>
      <c r="E16" s="102"/>
      <c r="F16" s="104"/>
      <c r="G16" s="104"/>
      <c r="H16" s="102"/>
      <c r="I16" s="102"/>
      <c r="J16" s="103"/>
      <c r="K16" s="106"/>
      <c r="L16" s="301">
        <f t="shared" si="0"/>
        <v>0</v>
      </c>
      <c r="M16" s="302">
        <f t="shared" si="1"/>
        <v>0</v>
      </c>
    </row>
    <row r="17" spans="1:13" ht="15.75" x14ac:dyDescent="0.25">
      <c r="A17" s="105"/>
      <c r="B17" s="102"/>
      <c r="C17" s="102"/>
      <c r="D17" s="102"/>
      <c r="E17" s="102"/>
      <c r="F17" s="104"/>
      <c r="G17" s="104"/>
      <c r="H17" s="102"/>
      <c r="I17" s="102"/>
      <c r="J17" s="103"/>
      <c r="K17" s="106"/>
      <c r="L17" s="301">
        <f t="shared" si="0"/>
        <v>0</v>
      </c>
      <c r="M17" s="302">
        <f t="shared" si="1"/>
        <v>0</v>
      </c>
    </row>
    <row r="18" spans="1:13" ht="15.75" x14ac:dyDescent="0.25">
      <c r="A18" s="105"/>
      <c r="B18" s="102"/>
      <c r="C18" s="102"/>
      <c r="D18" s="102"/>
      <c r="E18" s="102"/>
      <c r="F18" s="104"/>
      <c r="G18" s="104"/>
      <c r="H18" s="102"/>
      <c r="I18" s="102"/>
      <c r="J18" s="103"/>
      <c r="K18" s="106"/>
      <c r="L18" s="301">
        <f t="shared" si="0"/>
        <v>0</v>
      </c>
      <c r="M18" s="302">
        <f t="shared" si="1"/>
        <v>0</v>
      </c>
    </row>
    <row r="19" spans="1:13" ht="15.75" x14ac:dyDescent="0.25">
      <c r="A19" s="105"/>
      <c r="B19" s="102"/>
      <c r="C19" s="102"/>
      <c r="D19" s="102"/>
      <c r="E19" s="102"/>
      <c r="F19" s="104"/>
      <c r="G19" s="104"/>
      <c r="H19" s="102"/>
      <c r="I19" s="102"/>
      <c r="J19" s="103"/>
      <c r="K19" s="106"/>
      <c r="L19" s="301">
        <f t="shared" si="0"/>
        <v>0</v>
      </c>
      <c r="M19" s="302">
        <f t="shared" si="1"/>
        <v>0</v>
      </c>
    </row>
    <row r="20" spans="1:13" ht="15.75" x14ac:dyDescent="0.25">
      <c r="A20" s="105"/>
      <c r="B20" s="102"/>
      <c r="C20" s="102"/>
      <c r="D20" s="102"/>
      <c r="E20" s="102"/>
      <c r="F20" s="104"/>
      <c r="G20" s="104"/>
      <c r="H20" s="102"/>
      <c r="I20" s="102"/>
      <c r="J20" s="103"/>
      <c r="K20" s="106"/>
      <c r="L20" s="301">
        <f t="shared" si="0"/>
        <v>0</v>
      </c>
      <c r="M20" s="302">
        <f t="shared" si="1"/>
        <v>0</v>
      </c>
    </row>
    <row r="21" spans="1:13" ht="15.75" x14ac:dyDescent="0.25">
      <c r="A21" s="105"/>
      <c r="B21" s="102"/>
      <c r="C21" s="102"/>
      <c r="D21" s="102"/>
      <c r="E21" s="102"/>
      <c r="F21" s="104"/>
      <c r="G21" s="104"/>
      <c r="H21" s="102"/>
      <c r="I21" s="102"/>
      <c r="J21" s="103"/>
      <c r="K21" s="106"/>
      <c r="L21" s="301">
        <f t="shared" si="0"/>
        <v>0</v>
      </c>
      <c r="M21" s="302">
        <f t="shared" si="1"/>
        <v>0</v>
      </c>
    </row>
    <row r="22" spans="1:13" ht="15.75" x14ac:dyDescent="0.25">
      <c r="A22" s="105"/>
      <c r="B22" s="102"/>
      <c r="C22" s="102"/>
      <c r="D22" s="102"/>
      <c r="E22" s="102"/>
      <c r="F22" s="104"/>
      <c r="G22" s="104"/>
      <c r="H22" s="102"/>
      <c r="I22" s="102"/>
      <c r="J22" s="103"/>
      <c r="K22" s="106"/>
      <c r="L22" s="301">
        <f t="shared" si="0"/>
        <v>0</v>
      </c>
      <c r="M22" s="302">
        <f t="shared" si="1"/>
        <v>0</v>
      </c>
    </row>
    <row r="23" spans="1:13" ht="15.75" x14ac:dyDescent="0.25">
      <c r="A23" s="105"/>
      <c r="B23" s="102"/>
      <c r="C23" s="102"/>
      <c r="D23" s="102"/>
      <c r="E23" s="102"/>
      <c r="F23" s="104"/>
      <c r="G23" s="104"/>
      <c r="H23" s="102"/>
      <c r="I23" s="102"/>
      <c r="J23" s="103"/>
      <c r="K23" s="106"/>
      <c r="L23" s="301">
        <f t="shared" si="0"/>
        <v>0</v>
      </c>
      <c r="M23" s="302">
        <f t="shared" si="1"/>
        <v>0</v>
      </c>
    </row>
    <row r="24" spans="1:13" ht="15.75" x14ac:dyDescent="0.25">
      <c r="A24" s="105"/>
      <c r="B24" s="102"/>
      <c r="C24" s="102"/>
      <c r="D24" s="102"/>
      <c r="E24" s="102"/>
      <c r="F24" s="104"/>
      <c r="G24" s="104"/>
      <c r="H24" s="102"/>
      <c r="I24" s="102"/>
      <c r="J24" s="103"/>
      <c r="K24" s="106"/>
      <c r="L24" s="301">
        <f t="shared" si="0"/>
        <v>0</v>
      </c>
      <c r="M24" s="302">
        <f t="shared" si="1"/>
        <v>0</v>
      </c>
    </row>
    <row r="25" spans="1:13" ht="15.75" x14ac:dyDescent="0.25">
      <c r="A25" s="105"/>
      <c r="B25" s="102"/>
      <c r="C25" s="102"/>
      <c r="D25" s="102"/>
      <c r="E25" s="102"/>
      <c r="F25" s="104"/>
      <c r="G25" s="104"/>
      <c r="H25" s="102"/>
      <c r="I25" s="102"/>
      <c r="J25" s="103"/>
      <c r="K25" s="106"/>
      <c r="L25" s="301">
        <f t="shared" si="0"/>
        <v>0</v>
      </c>
      <c r="M25" s="302">
        <f t="shared" si="1"/>
        <v>0</v>
      </c>
    </row>
    <row r="26" spans="1:13" ht="15.75" x14ac:dyDescent="0.25">
      <c r="A26" s="105"/>
      <c r="B26" s="102"/>
      <c r="C26" s="102"/>
      <c r="D26" s="102"/>
      <c r="E26" s="102"/>
      <c r="F26" s="104"/>
      <c r="G26" s="104"/>
      <c r="H26" s="102"/>
      <c r="I26" s="102"/>
      <c r="J26" s="103"/>
      <c r="K26" s="106"/>
      <c r="L26" s="301">
        <f t="shared" si="0"/>
        <v>0</v>
      </c>
      <c r="M26" s="302">
        <f t="shared" si="1"/>
        <v>0</v>
      </c>
    </row>
    <row r="27" spans="1:13" ht="15.75" x14ac:dyDescent="0.25">
      <c r="A27" s="105"/>
      <c r="B27" s="102"/>
      <c r="C27" s="102"/>
      <c r="D27" s="102"/>
      <c r="E27" s="102"/>
      <c r="F27" s="104"/>
      <c r="G27" s="104"/>
      <c r="H27" s="102"/>
      <c r="I27" s="102"/>
      <c r="J27" s="103"/>
      <c r="K27" s="106"/>
      <c r="L27" s="301">
        <f t="shared" si="0"/>
        <v>0</v>
      </c>
      <c r="M27" s="302">
        <f t="shared" si="1"/>
        <v>0</v>
      </c>
    </row>
    <row r="28" spans="1:13" ht="15.75" x14ac:dyDescent="0.25">
      <c r="A28" s="105"/>
      <c r="B28" s="102"/>
      <c r="C28" s="102"/>
      <c r="D28" s="102"/>
      <c r="E28" s="102"/>
      <c r="F28" s="104"/>
      <c r="G28" s="104"/>
      <c r="H28" s="102"/>
      <c r="I28" s="102"/>
      <c r="J28" s="103"/>
      <c r="K28" s="106"/>
      <c r="L28" s="301">
        <f t="shared" si="0"/>
        <v>0</v>
      </c>
      <c r="M28" s="302">
        <f t="shared" si="1"/>
        <v>0</v>
      </c>
    </row>
    <row r="29" spans="1:13" ht="15.75" x14ac:dyDescent="0.25">
      <c r="A29" s="105"/>
      <c r="B29" s="102"/>
      <c r="C29" s="102"/>
      <c r="D29" s="102"/>
      <c r="E29" s="102"/>
      <c r="F29" s="104"/>
      <c r="G29" s="104"/>
      <c r="H29" s="102"/>
      <c r="I29" s="102"/>
      <c r="J29" s="103"/>
      <c r="K29" s="106"/>
      <c r="L29" s="301">
        <f t="shared" si="0"/>
        <v>0</v>
      </c>
      <c r="M29" s="302">
        <f t="shared" si="1"/>
        <v>0</v>
      </c>
    </row>
    <row r="30" spans="1:13" ht="15.75" x14ac:dyDescent="0.25">
      <c r="A30" s="105"/>
      <c r="B30" s="102"/>
      <c r="C30" s="102"/>
      <c r="D30" s="102"/>
      <c r="E30" s="102"/>
      <c r="F30" s="104"/>
      <c r="G30" s="104"/>
      <c r="H30" s="102"/>
      <c r="I30" s="102"/>
      <c r="J30" s="103"/>
      <c r="K30" s="106"/>
      <c r="L30" s="301">
        <f t="shared" si="0"/>
        <v>0</v>
      </c>
      <c r="M30" s="302">
        <f t="shared" si="1"/>
        <v>0</v>
      </c>
    </row>
    <row r="31" spans="1:13" ht="15.75" x14ac:dyDescent="0.25">
      <c r="A31" s="105"/>
      <c r="B31" s="102"/>
      <c r="C31" s="102"/>
      <c r="D31" s="102"/>
      <c r="E31" s="102"/>
      <c r="F31" s="104"/>
      <c r="G31" s="104"/>
      <c r="H31" s="102"/>
      <c r="I31" s="102"/>
      <c r="J31" s="103"/>
      <c r="K31" s="106"/>
      <c r="L31" s="301">
        <f t="shared" si="0"/>
        <v>0</v>
      </c>
      <c r="M31" s="302">
        <f>DATEDIF(F31,G31,"d")</f>
        <v>0</v>
      </c>
    </row>
    <row r="32" spans="1:13" ht="15.75" x14ac:dyDescent="0.25">
      <c r="A32" s="105"/>
      <c r="B32" s="102"/>
      <c r="C32" s="102"/>
      <c r="D32" s="102"/>
      <c r="E32" s="102"/>
      <c r="F32" s="104"/>
      <c r="G32" s="104"/>
      <c r="H32" s="102"/>
      <c r="I32" s="102"/>
      <c r="J32" s="103"/>
      <c r="K32" s="106"/>
      <c r="L32" s="301">
        <f t="shared" ref="L32:L34" si="2">M32/30</f>
        <v>0</v>
      </c>
      <c r="M32" s="302">
        <f>DATEDIF(F32,G32,"d")</f>
        <v>0</v>
      </c>
    </row>
    <row r="33" spans="1:13" ht="15.75" x14ac:dyDescent="0.25">
      <c r="A33" s="105"/>
      <c r="B33" s="102"/>
      <c r="C33" s="102"/>
      <c r="D33" s="102"/>
      <c r="E33" s="102"/>
      <c r="F33" s="104"/>
      <c r="G33" s="104"/>
      <c r="H33" s="102"/>
      <c r="I33" s="102"/>
      <c r="J33" s="103"/>
      <c r="K33" s="106"/>
      <c r="L33" s="301">
        <f t="shared" si="2"/>
        <v>0</v>
      </c>
      <c r="M33" s="302">
        <f t="shared" ref="M32:M34" si="3">DATEDIF(F33,G33,"d")</f>
        <v>0</v>
      </c>
    </row>
    <row r="34" spans="1:13" ht="15.75" x14ac:dyDescent="0.25">
      <c r="A34" s="105"/>
      <c r="B34" s="102"/>
      <c r="C34" s="102"/>
      <c r="D34" s="102"/>
      <c r="E34" s="102"/>
      <c r="F34" s="104"/>
      <c r="G34" s="104"/>
      <c r="H34" s="102"/>
      <c r="I34" s="102"/>
      <c r="J34" s="103"/>
      <c r="K34" s="106"/>
      <c r="L34" s="301">
        <f t="shared" si="2"/>
        <v>0</v>
      </c>
      <c r="M34" s="302">
        <f t="shared" si="3"/>
        <v>0</v>
      </c>
    </row>
    <row r="35" spans="1:13" ht="15.75" x14ac:dyDescent="0.25">
      <c r="A35" s="105"/>
      <c r="B35" s="102"/>
      <c r="C35" s="102"/>
      <c r="D35" s="102"/>
      <c r="E35" s="102"/>
      <c r="F35" s="104"/>
      <c r="G35" s="104"/>
      <c r="H35" s="102"/>
      <c r="I35" s="102"/>
      <c r="J35" s="103"/>
      <c r="K35" s="106"/>
      <c r="L35" s="301">
        <f t="shared" si="0"/>
        <v>0</v>
      </c>
      <c r="M35" s="302">
        <f t="shared" si="1"/>
        <v>0</v>
      </c>
    </row>
    <row r="36" spans="1:13" ht="15.75" x14ac:dyDescent="0.25">
      <c r="A36" s="105"/>
      <c r="B36" s="102"/>
      <c r="C36" s="102"/>
      <c r="D36" s="102"/>
      <c r="E36" s="102"/>
      <c r="F36" s="104"/>
      <c r="G36" s="104"/>
      <c r="H36" s="102"/>
      <c r="I36" s="102"/>
      <c r="J36" s="103"/>
      <c r="K36" s="106"/>
      <c r="L36" s="301">
        <f t="shared" si="0"/>
        <v>0</v>
      </c>
      <c r="M36" s="302">
        <f t="shared" si="1"/>
        <v>0</v>
      </c>
    </row>
    <row r="37" spans="1:13" ht="15.75" x14ac:dyDescent="0.25">
      <c r="A37" s="105"/>
      <c r="B37" s="102"/>
      <c r="C37" s="102"/>
      <c r="D37" s="102"/>
      <c r="E37" s="102"/>
      <c r="F37" s="104"/>
      <c r="G37" s="104"/>
      <c r="H37" s="102"/>
      <c r="I37" s="102"/>
      <c r="J37" s="103"/>
      <c r="K37" s="106"/>
      <c r="L37" s="301">
        <f t="shared" si="0"/>
        <v>0</v>
      </c>
      <c r="M37" s="302">
        <f t="shared" si="1"/>
        <v>0</v>
      </c>
    </row>
    <row r="38" spans="1:13" ht="15.75" x14ac:dyDescent="0.25">
      <c r="A38" s="105"/>
      <c r="B38" s="102"/>
      <c r="C38" s="102"/>
      <c r="D38" s="102"/>
      <c r="E38" s="102"/>
      <c r="F38" s="104"/>
      <c r="G38" s="104"/>
      <c r="H38" s="102"/>
      <c r="I38" s="102"/>
      <c r="J38" s="103"/>
      <c r="K38" s="106"/>
      <c r="L38" s="301">
        <f t="shared" si="0"/>
        <v>0</v>
      </c>
      <c r="M38" s="302">
        <f t="shared" si="1"/>
        <v>0</v>
      </c>
    </row>
    <row r="39" spans="1:13" ht="15.75" x14ac:dyDescent="0.25">
      <c r="A39" s="105"/>
      <c r="B39" s="102"/>
      <c r="C39" s="102"/>
      <c r="D39" s="102"/>
      <c r="E39" s="102"/>
      <c r="F39" s="104"/>
      <c r="G39" s="104"/>
      <c r="H39" s="102"/>
      <c r="I39" s="102"/>
      <c r="J39" s="103"/>
      <c r="K39" s="106"/>
      <c r="L39" s="301">
        <f t="shared" si="0"/>
        <v>0</v>
      </c>
      <c r="M39" s="302">
        <f t="shared" si="1"/>
        <v>0</v>
      </c>
    </row>
    <row r="40" spans="1:13" ht="15.75" x14ac:dyDescent="0.25">
      <c r="A40" s="105"/>
      <c r="B40" s="102"/>
      <c r="C40" s="102"/>
      <c r="D40" s="102"/>
      <c r="E40" s="102"/>
      <c r="F40" s="104"/>
      <c r="G40" s="104"/>
      <c r="H40" s="102"/>
      <c r="I40" s="102"/>
      <c r="J40" s="103"/>
      <c r="K40" s="106"/>
      <c r="L40" s="301">
        <f t="shared" si="0"/>
        <v>0</v>
      </c>
      <c r="M40" s="302">
        <f t="shared" si="1"/>
        <v>0</v>
      </c>
    </row>
    <row r="41" spans="1:13" ht="15.75" x14ac:dyDescent="0.25">
      <c r="A41" s="105"/>
      <c r="B41" s="102"/>
      <c r="C41" s="102"/>
      <c r="D41" s="102"/>
      <c r="E41" s="102"/>
      <c r="F41" s="104"/>
      <c r="G41" s="104"/>
      <c r="H41" s="102"/>
      <c r="I41" s="102"/>
      <c r="J41" s="103"/>
      <c r="K41" s="106"/>
      <c r="L41" s="301">
        <f t="shared" si="0"/>
        <v>0</v>
      </c>
      <c r="M41" s="302">
        <f t="shared" si="1"/>
        <v>0</v>
      </c>
    </row>
    <row r="42" spans="1:13" ht="15.75" x14ac:dyDescent="0.25">
      <c r="A42" s="105"/>
      <c r="B42" s="102"/>
      <c r="C42" s="102"/>
      <c r="D42" s="102"/>
      <c r="E42" s="102"/>
      <c r="F42" s="104"/>
      <c r="G42" s="104"/>
      <c r="H42" s="102"/>
      <c r="I42" s="102"/>
      <c r="J42" s="103"/>
      <c r="K42" s="106"/>
      <c r="L42" s="301">
        <f t="shared" si="0"/>
        <v>0</v>
      </c>
      <c r="M42" s="302">
        <f t="shared" si="1"/>
        <v>0</v>
      </c>
    </row>
    <row r="43" spans="1:13" ht="15.75" x14ac:dyDescent="0.25">
      <c r="A43" s="105"/>
      <c r="B43" s="102"/>
      <c r="C43" s="102"/>
      <c r="D43" s="102"/>
      <c r="E43" s="102"/>
      <c r="F43" s="104"/>
      <c r="G43" s="104"/>
      <c r="H43" s="102"/>
      <c r="I43" s="102"/>
      <c r="J43" s="103"/>
      <c r="K43" s="106"/>
      <c r="L43" s="301">
        <f t="shared" si="0"/>
        <v>0</v>
      </c>
      <c r="M43" s="302">
        <f>DATEDIF(F43,G43,"d")</f>
        <v>0</v>
      </c>
    </row>
    <row r="44" spans="1:13" ht="15.75" x14ac:dyDescent="0.25">
      <c r="A44" s="105"/>
      <c r="B44" s="102"/>
      <c r="C44" s="102"/>
      <c r="D44" s="102"/>
      <c r="E44" s="102"/>
      <c r="F44" s="104"/>
      <c r="G44" s="104"/>
      <c r="H44" s="102"/>
      <c r="I44" s="102"/>
      <c r="J44" s="103"/>
      <c r="K44" s="106"/>
      <c r="L44" s="301">
        <f t="shared" si="0"/>
        <v>0</v>
      </c>
      <c r="M44" s="302">
        <f>DATEDIF(F44,G44,"d")</f>
        <v>0</v>
      </c>
    </row>
    <row r="45" spans="1:13" ht="15.75" x14ac:dyDescent="0.25">
      <c r="A45" s="105"/>
      <c r="B45" s="102"/>
      <c r="C45" s="102"/>
      <c r="D45" s="102"/>
      <c r="E45" s="102"/>
      <c r="F45" s="104"/>
      <c r="G45" s="104"/>
      <c r="H45" s="102"/>
      <c r="I45" s="102"/>
      <c r="J45" s="103"/>
      <c r="K45" s="106"/>
      <c r="L45" s="301">
        <f t="shared" si="0"/>
        <v>0</v>
      </c>
      <c r="M45" s="302">
        <f t="shared" si="1"/>
        <v>0</v>
      </c>
    </row>
    <row r="46" spans="1:13" ht="15.75" x14ac:dyDescent="0.25">
      <c r="A46" s="105"/>
      <c r="B46" s="102"/>
      <c r="C46" s="102"/>
      <c r="D46" s="102"/>
      <c r="E46" s="102"/>
      <c r="F46" s="104"/>
      <c r="G46" s="104"/>
      <c r="H46" s="102"/>
      <c r="I46" s="102"/>
      <c r="J46" s="103"/>
      <c r="K46" s="106"/>
      <c r="L46" s="301">
        <f t="shared" si="0"/>
        <v>0</v>
      </c>
      <c r="M46" s="302">
        <f t="shared" si="1"/>
        <v>0</v>
      </c>
    </row>
    <row r="47" spans="1:13" ht="15.75" x14ac:dyDescent="0.25">
      <c r="A47" s="105"/>
      <c r="B47" s="102"/>
      <c r="C47" s="102"/>
      <c r="D47" s="102"/>
      <c r="E47" s="102"/>
      <c r="F47" s="104"/>
      <c r="G47" s="104"/>
      <c r="H47" s="102"/>
      <c r="I47" s="102"/>
      <c r="J47" s="103"/>
      <c r="K47" s="106"/>
      <c r="L47" s="301">
        <f t="shared" si="0"/>
        <v>0</v>
      </c>
      <c r="M47" s="302">
        <f t="shared" si="1"/>
        <v>0</v>
      </c>
    </row>
    <row r="48" spans="1:13" ht="15.75" x14ac:dyDescent="0.25">
      <c r="A48" s="105"/>
      <c r="B48" s="102"/>
      <c r="C48" s="102"/>
      <c r="D48" s="102"/>
      <c r="E48" s="102"/>
      <c r="F48" s="104"/>
      <c r="G48" s="104"/>
      <c r="H48" s="102"/>
      <c r="I48" s="102"/>
      <c r="J48" s="103"/>
      <c r="K48" s="106"/>
      <c r="L48" s="301">
        <f t="shared" si="0"/>
        <v>0</v>
      </c>
      <c r="M48" s="302">
        <f t="shared" si="1"/>
        <v>0</v>
      </c>
    </row>
    <row r="49" spans="1:13" ht="15.75" x14ac:dyDescent="0.25">
      <c r="A49" s="105"/>
      <c r="B49" s="102"/>
      <c r="C49" s="102"/>
      <c r="D49" s="102"/>
      <c r="E49" s="102"/>
      <c r="F49" s="104"/>
      <c r="G49" s="104"/>
      <c r="H49" s="102"/>
      <c r="I49" s="102"/>
      <c r="J49" s="103"/>
      <c r="K49" s="106"/>
      <c r="L49" s="301">
        <f t="shared" si="0"/>
        <v>0</v>
      </c>
      <c r="M49" s="302">
        <f t="shared" si="1"/>
        <v>0</v>
      </c>
    </row>
    <row r="50" spans="1:13" ht="15.75" x14ac:dyDescent="0.25">
      <c r="A50" s="105"/>
      <c r="B50" s="102"/>
      <c r="C50" s="102"/>
      <c r="D50" s="102"/>
      <c r="E50" s="102"/>
      <c r="F50" s="104"/>
      <c r="G50" s="104"/>
      <c r="H50" s="102"/>
      <c r="I50" s="102"/>
      <c r="J50" s="103"/>
      <c r="K50" s="106"/>
      <c r="L50" s="301">
        <f t="shared" si="0"/>
        <v>0</v>
      </c>
      <c r="M50" s="302">
        <f t="shared" si="1"/>
        <v>0</v>
      </c>
    </row>
    <row r="51" spans="1:13" ht="15.75" x14ac:dyDescent="0.25">
      <c r="A51" s="105"/>
      <c r="B51" s="102"/>
      <c r="C51" s="102"/>
      <c r="D51" s="102"/>
      <c r="E51" s="102"/>
      <c r="F51" s="104"/>
      <c r="G51" s="104"/>
      <c r="H51" s="102"/>
      <c r="I51" s="102"/>
      <c r="J51" s="103"/>
      <c r="K51" s="106"/>
      <c r="L51" s="301">
        <f t="shared" si="0"/>
        <v>0</v>
      </c>
      <c r="M51" s="302">
        <f t="shared" si="1"/>
        <v>0</v>
      </c>
    </row>
    <row r="52" spans="1:13" ht="15.75" x14ac:dyDescent="0.25">
      <c r="A52" s="105"/>
      <c r="B52" s="102"/>
      <c r="C52" s="102"/>
      <c r="D52" s="102"/>
      <c r="E52" s="102"/>
      <c r="F52" s="104"/>
      <c r="G52" s="104"/>
      <c r="H52" s="102"/>
      <c r="I52" s="102"/>
      <c r="J52" s="103"/>
      <c r="K52" s="106"/>
      <c r="L52" s="301">
        <f t="shared" si="0"/>
        <v>0</v>
      </c>
      <c r="M52" s="302">
        <f t="shared" si="1"/>
        <v>0</v>
      </c>
    </row>
    <row r="53" spans="1:13" ht="15.75" x14ac:dyDescent="0.25">
      <c r="A53" s="105"/>
      <c r="B53" s="102"/>
      <c r="C53" s="102"/>
      <c r="D53" s="102"/>
      <c r="E53" s="102"/>
      <c r="F53" s="104"/>
      <c r="G53" s="104"/>
      <c r="H53" s="102"/>
      <c r="I53" s="102"/>
      <c r="J53" s="103"/>
      <c r="K53" s="106"/>
      <c r="L53" s="301">
        <f t="shared" si="0"/>
        <v>0</v>
      </c>
      <c r="M53" s="302">
        <f t="shared" si="1"/>
        <v>0</v>
      </c>
    </row>
    <row r="54" spans="1:13" ht="16.5" thickBot="1" x14ac:dyDescent="0.3">
      <c r="A54" s="240"/>
      <c r="B54" s="240"/>
      <c r="C54" s="240"/>
      <c r="D54" s="240"/>
      <c r="E54" s="240"/>
      <c r="F54" s="241"/>
      <c r="G54" s="241"/>
      <c r="H54" s="242"/>
      <c r="I54" s="242"/>
      <c r="J54" s="243"/>
      <c r="K54" s="305" t="s">
        <v>251</v>
      </c>
      <c r="L54" s="303">
        <f>SUM(L6:L53)</f>
        <v>0</v>
      </c>
      <c r="M54" s="304">
        <f>SUM(M6:M53)</f>
        <v>0</v>
      </c>
    </row>
    <row r="55" spans="1:13" ht="16.5" customHeight="1" thickBot="1" x14ac:dyDescent="0.3">
      <c r="A55" s="258" t="s">
        <v>200</v>
      </c>
      <c r="B55" s="259"/>
      <c r="C55" s="259"/>
      <c r="D55" s="259"/>
      <c r="E55" s="260"/>
      <c r="F55" s="261" t="s">
        <v>210</v>
      </c>
      <c r="G55" s="262"/>
      <c r="H55" s="262"/>
      <c r="I55" s="263"/>
      <c r="J55" s="264" t="s">
        <v>249</v>
      </c>
      <c r="K55" s="265"/>
      <c r="L55" s="265"/>
      <c r="M55" s="266"/>
    </row>
    <row r="56" spans="1:13" ht="15.75" customHeight="1" x14ac:dyDescent="0.25">
      <c r="A56" s="267" t="s">
        <v>195</v>
      </c>
      <c r="B56" s="101"/>
      <c r="C56" s="268" t="s">
        <v>246</v>
      </c>
      <c r="D56" s="101"/>
      <c r="E56" s="269"/>
      <c r="F56" s="270" t="s">
        <v>127</v>
      </c>
      <c r="G56" s="101"/>
      <c r="H56" s="271" t="s">
        <v>250</v>
      </c>
      <c r="I56" s="101"/>
      <c r="J56" s="249"/>
      <c r="K56" s="250"/>
      <c r="L56" s="250"/>
      <c r="M56" s="251"/>
    </row>
    <row r="57" spans="1:13" ht="15" customHeight="1" x14ac:dyDescent="0.25">
      <c r="A57" s="272" t="s">
        <v>235</v>
      </c>
      <c r="B57" s="98"/>
      <c r="C57" s="273" t="s">
        <v>247</v>
      </c>
      <c r="D57" s="98"/>
      <c r="E57" s="274"/>
      <c r="F57" s="275" t="s">
        <v>128</v>
      </c>
      <c r="G57" s="98"/>
      <c r="H57" s="273" t="s">
        <v>153</v>
      </c>
      <c r="I57" s="98"/>
      <c r="J57" s="252"/>
      <c r="K57" s="253"/>
      <c r="L57" s="253"/>
      <c r="M57" s="254"/>
    </row>
    <row r="58" spans="1:13" ht="15.75" x14ac:dyDescent="0.25">
      <c r="A58" s="272" t="s">
        <v>245</v>
      </c>
      <c r="B58" s="98"/>
      <c r="C58" s="276" t="s">
        <v>248</v>
      </c>
      <c r="D58" s="98"/>
      <c r="E58" s="274"/>
      <c r="F58" s="275" t="s">
        <v>129</v>
      </c>
      <c r="G58" s="98"/>
      <c r="H58" s="273" t="s">
        <v>130</v>
      </c>
      <c r="I58" s="98"/>
      <c r="J58" s="252"/>
      <c r="K58" s="253"/>
      <c r="L58" s="253"/>
      <c r="M58" s="254"/>
    </row>
    <row r="59" spans="1:13" ht="16.5" thickBot="1" x14ac:dyDescent="0.3">
      <c r="A59" s="277"/>
      <c r="B59" s="278"/>
      <c r="C59" s="278"/>
      <c r="D59" s="278"/>
      <c r="E59" s="278"/>
      <c r="F59" s="277"/>
      <c r="G59" s="278"/>
      <c r="H59" s="279"/>
      <c r="I59" s="280"/>
      <c r="J59" s="255"/>
      <c r="K59" s="256"/>
      <c r="L59" s="256"/>
      <c r="M59" s="257"/>
    </row>
    <row r="60" spans="1:13" ht="15.75" x14ac:dyDescent="0.25">
      <c r="G60" s="32"/>
      <c r="H60" s="32"/>
      <c r="I60" s="32"/>
      <c r="J60" s="32"/>
    </row>
  </sheetData>
  <sheetProtection algorithmName="SHA-512" hashValue="M1MWxjvyrFRveSL2egW67l/kdClpuM/5TEX7eIq6olfDNxkNEXmnc/05DTToXWfXD765xmex4lRvMJVTkd1aVg==" saltValue="D0Yk59F3KbXYEwFTXXaR3A==" spinCount="100000" sheet="1" objects="1" scenarios="1" selectLockedCells="1"/>
  <mergeCells count="10">
    <mergeCell ref="J55:M55"/>
    <mergeCell ref="H54:I54"/>
    <mergeCell ref="F54:G54"/>
    <mergeCell ref="A55:E55"/>
    <mergeCell ref="J56:M59"/>
    <mergeCell ref="F55:I55"/>
    <mergeCell ref="A1:C1"/>
    <mergeCell ref="D1:F1"/>
    <mergeCell ref="G1:K1"/>
    <mergeCell ref="D3:K3"/>
  </mergeCells>
  <pageMargins left="0.25" right="0.25" top="0.25" bottom="0.5" header="0.3" footer="0.3"/>
  <pageSetup paperSize="5" scale="6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D7C2DFEC-5E21-49D1-8A1C-ABB40285BB26}">
            <xm:f>NOT(ISERROR(SEARCH(#REF!,B56)))</xm:f>
            <xm:f>#REF!</xm:f>
            <x14:dxf>
              <font>
                <b/>
                <i val="0"/>
                <color rgb="FFFF0000"/>
              </font>
            </x14:dxf>
          </x14:cfRule>
          <x14:cfRule type="containsText" priority="10" operator="containsText" id="{8E213719-5788-47C2-8378-9D8E56B3F7BE}">
            <xm:f>NOT(ISERROR(SEARCH(#REF!,B56)))</xm:f>
            <xm:f>#REF!</xm:f>
            <x14:dxf>
              <font>
                <b/>
                <i val="0"/>
                <color rgb="FF0000CC"/>
              </font>
            </x14:dxf>
          </x14:cfRule>
          <xm:sqref>B56:B58 D56:D58 J56 I56:I59</xm:sqref>
        </x14:conditionalFormatting>
        <x14:conditionalFormatting xmlns:xm="http://schemas.microsoft.com/office/excel/2006/main">
          <x14:cfRule type="containsText" priority="1" operator="containsText" id="{8C67A4EC-B17B-44F0-88CB-498F72EDFE49}">
            <xm:f>NOT(ISERROR(SEARCH(#REF!,G56)))</xm:f>
            <xm:f>#REF!</xm:f>
            <x14:dxf>
              <font>
                <b/>
                <i val="0"/>
                <color rgb="FFFF0000"/>
              </font>
            </x14:dxf>
          </x14:cfRule>
          <x14:cfRule type="containsText" priority="2" operator="containsText" id="{06AAC6D5-0077-421C-A114-D6BD28C8C7C6}">
            <xm:f>NOT(ISERROR(SEARCH(#REF!,G56)))</xm:f>
            <xm:f>#REF!</xm:f>
            <x14:dxf>
              <font>
                <b/>
                <i val="0"/>
                <color rgb="FF0000CC"/>
              </font>
            </x14:dxf>
          </x14:cfRule>
          <xm:sqref>G56:G58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showGridLines="0" view="pageLayout" workbookViewId="0">
      <selection activeCell="I10" sqref="I10"/>
    </sheetView>
  </sheetViews>
  <sheetFormatPr defaultColWidth="9.140625" defaultRowHeight="15" x14ac:dyDescent="0.25"/>
  <cols>
    <col min="6" max="6" width="12" customWidth="1"/>
    <col min="7" max="7" width="6.85546875" customWidth="1"/>
    <col min="8" max="8" width="18.42578125" customWidth="1"/>
    <col min="9" max="9" width="6" customWidth="1"/>
    <col min="10" max="10" width="6.85546875" customWidth="1"/>
  </cols>
  <sheetData>
    <row r="1" spans="1:10" ht="14.25" customHeight="1" x14ac:dyDescent="0.35">
      <c r="A1" s="233"/>
      <c r="B1" s="233"/>
      <c r="C1" s="233"/>
      <c r="D1" s="153">
        <f>names</f>
        <v>0</v>
      </c>
      <c r="E1" s="153"/>
      <c r="F1" s="153"/>
      <c r="G1" s="153"/>
      <c r="H1" s="152">
        <f>surnames</f>
        <v>0</v>
      </c>
      <c r="I1" s="152"/>
      <c r="J1" s="152"/>
    </row>
    <row r="2" spans="1:10" ht="15" customHeight="1" x14ac:dyDescent="0.25">
      <c r="C2" s="2"/>
      <c r="D2" s="3"/>
      <c r="E2" s="3"/>
      <c r="G2" s="3">
        <f>position</f>
        <v>0</v>
      </c>
      <c r="H2" s="4" t="str">
        <f>'Docs&amp;Certs'!E2</f>
        <v>Select your Dp</v>
      </c>
      <c r="I2" s="3"/>
      <c r="J2" s="3"/>
    </row>
    <row r="3" spans="1:10" ht="16.5" thickBot="1" x14ac:dyDescent="0.3">
      <c r="A3" s="5"/>
      <c r="B3" s="5"/>
      <c r="C3" s="5"/>
      <c r="D3" s="7"/>
      <c r="E3" s="6"/>
      <c r="F3" s="6" t="s">
        <v>79</v>
      </c>
      <c r="G3" s="6"/>
      <c r="H3" s="6"/>
      <c r="I3" s="7"/>
      <c r="J3" s="7"/>
    </row>
    <row r="4" spans="1:10" ht="15.75" thickTop="1" x14ac:dyDescent="0.25">
      <c r="A4" s="238" t="s">
        <v>242</v>
      </c>
      <c r="B4" s="238"/>
      <c r="C4" s="238"/>
      <c r="D4" s="238"/>
      <c r="E4" s="238"/>
      <c r="F4" s="238"/>
      <c r="G4" s="238"/>
      <c r="H4" s="238"/>
      <c r="I4" s="238"/>
      <c r="J4" s="238"/>
    </row>
    <row r="5" spans="1:10" x14ac:dyDescent="0.25">
      <c r="A5" s="239"/>
      <c r="B5" s="239"/>
      <c r="C5" s="239"/>
      <c r="D5" s="239"/>
      <c r="E5" s="239"/>
      <c r="F5" s="239"/>
      <c r="G5" s="239"/>
      <c r="H5" s="239"/>
      <c r="I5" s="239"/>
      <c r="J5" s="239"/>
    </row>
    <row r="6" spans="1:10" x14ac:dyDescent="0.25">
      <c r="A6" s="239"/>
      <c r="B6" s="239"/>
      <c r="C6" s="239"/>
      <c r="D6" s="239"/>
      <c r="E6" s="239"/>
      <c r="F6" s="239"/>
      <c r="G6" s="239"/>
      <c r="H6" s="239"/>
      <c r="I6" s="239"/>
      <c r="J6" s="239"/>
    </row>
    <row r="7" spans="1:10" x14ac:dyDescent="0.25">
      <c r="A7" s="239"/>
      <c r="B7" s="239"/>
      <c r="C7" s="239"/>
      <c r="D7" s="239"/>
      <c r="E7" s="239"/>
      <c r="F7" s="239"/>
      <c r="G7" s="239"/>
      <c r="H7" s="239"/>
      <c r="I7" s="239"/>
      <c r="J7" s="239"/>
    </row>
    <row r="8" spans="1:10" ht="15.75" thickBot="1" x14ac:dyDescent="0.3">
      <c r="A8" s="239"/>
      <c r="B8" s="239"/>
      <c r="C8" s="239"/>
      <c r="D8" s="239"/>
      <c r="E8" s="239"/>
      <c r="F8" s="239"/>
      <c r="G8" s="239"/>
      <c r="H8" s="239"/>
      <c r="I8" s="239"/>
      <c r="J8" s="239"/>
    </row>
    <row r="9" spans="1:10" ht="15.75" thickBot="1" x14ac:dyDescent="0.3">
      <c r="A9" s="218" t="s">
        <v>80</v>
      </c>
      <c r="B9" s="219"/>
      <c r="C9" s="219"/>
      <c r="D9" s="219"/>
      <c r="E9" s="219"/>
      <c r="F9" s="219"/>
      <c r="G9" s="219"/>
      <c r="H9" s="219"/>
      <c r="I9" s="9" t="s">
        <v>81</v>
      </c>
      <c r="J9" s="10" t="s">
        <v>82</v>
      </c>
    </row>
    <row r="10" spans="1:10" ht="15" customHeight="1" x14ac:dyDescent="0.25">
      <c r="A10" s="234" t="s">
        <v>83</v>
      </c>
      <c r="B10" s="235"/>
      <c r="C10" s="235"/>
      <c r="D10" s="235"/>
      <c r="E10" s="235"/>
      <c r="F10" s="235"/>
      <c r="G10" s="235"/>
      <c r="H10" s="236"/>
      <c r="I10" s="85"/>
      <c r="J10" s="89"/>
    </row>
    <row r="11" spans="1:10" x14ac:dyDescent="0.25">
      <c r="A11" s="215" t="s">
        <v>84</v>
      </c>
      <c r="B11" s="216"/>
      <c r="C11" s="216"/>
      <c r="D11" s="216"/>
      <c r="E11" s="216"/>
      <c r="F11" s="216"/>
      <c r="G11" s="216"/>
      <c r="H11" s="237"/>
      <c r="I11" s="86"/>
      <c r="J11" s="90"/>
    </row>
    <row r="12" spans="1:10" x14ac:dyDescent="0.25">
      <c r="A12" s="215" t="s">
        <v>85</v>
      </c>
      <c r="B12" s="216"/>
      <c r="C12" s="216"/>
      <c r="D12" s="216"/>
      <c r="E12" s="216"/>
      <c r="F12" s="216"/>
      <c r="G12" s="216"/>
      <c r="H12" s="237"/>
      <c r="I12" s="86"/>
      <c r="J12" s="90"/>
    </row>
    <row r="13" spans="1:10" x14ac:dyDescent="0.25">
      <c r="A13" s="215" t="s">
        <v>86</v>
      </c>
      <c r="B13" s="216"/>
      <c r="C13" s="216"/>
      <c r="D13" s="216"/>
      <c r="E13" s="216"/>
      <c r="F13" s="216"/>
      <c r="G13" s="216"/>
      <c r="H13" s="237"/>
      <c r="I13" s="86"/>
      <c r="J13" s="90"/>
    </row>
    <row r="14" spans="1:10" x14ac:dyDescent="0.25">
      <c r="A14" s="215" t="s">
        <v>87</v>
      </c>
      <c r="B14" s="216"/>
      <c r="C14" s="216"/>
      <c r="D14" s="216"/>
      <c r="E14" s="216"/>
      <c r="F14" s="216"/>
      <c r="G14" s="216"/>
      <c r="H14" s="216"/>
      <c r="I14" s="216"/>
      <c r="J14" s="217"/>
    </row>
    <row r="15" spans="1:10" ht="15" customHeight="1" x14ac:dyDescent="0.25">
      <c r="A15" s="221"/>
      <c r="B15" s="222"/>
      <c r="C15" s="222"/>
      <c r="D15" s="222"/>
      <c r="E15" s="222"/>
      <c r="F15" s="222"/>
      <c r="G15" s="222"/>
      <c r="H15" s="222"/>
      <c r="I15" s="222"/>
      <c r="J15" s="223"/>
    </row>
    <row r="16" spans="1:10" x14ac:dyDescent="0.25">
      <c r="A16" s="224"/>
      <c r="B16" s="225"/>
      <c r="C16" s="225"/>
      <c r="D16" s="225"/>
      <c r="E16" s="225"/>
      <c r="F16" s="225"/>
      <c r="G16" s="225"/>
      <c r="H16" s="225"/>
      <c r="I16" s="225"/>
      <c r="J16" s="226"/>
    </row>
    <row r="17" spans="1:10" ht="15.75" thickBot="1" x14ac:dyDescent="0.3">
      <c r="A17" s="227"/>
      <c r="B17" s="228"/>
      <c r="C17" s="228"/>
      <c r="D17" s="228"/>
      <c r="E17" s="228"/>
      <c r="F17" s="228"/>
      <c r="G17" s="228"/>
      <c r="H17" s="228"/>
      <c r="I17" s="228"/>
      <c r="J17" s="229"/>
    </row>
    <row r="18" spans="1:10" ht="15.75" thickBot="1" x14ac:dyDescent="0.3">
      <c r="A18" s="218" t="s">
        <v>88</v>
      </c>
      <c r="B18" s="219"/>
      <c r="C18" s="219"/>
      <c r="D18" s="219"/>
      <c r="E18" s="219"/>
      <c r="F18" s="219"/>
      <c r="G18" s="219"/>
      <c r="H18" s="219"/>
      <c r="I18" s="9" t="s">
        <v>81</v>
      </c>
      <c r="J18" s="10" t="s">
        <v>82</v>
      </c>
    </row>
    <row r="19" spans="1:10" x14ac:dyDescent="0.25">
      <c r="A19" s="230" t="s">
        <v>89</v>
      </c>
      <c r="B19" s="231"/>
      <c r="C19" s="231"/>
      <c r="D19" s="231"/>
      <c r="E19" s="231"/>
      <c r="F19" s="231"/>
      <c r="G19" s="231"/>
      <c r="H19" s="231"/>
      <c r="I19" s="85"/>
      <c r="J19" s="89"/>
    </row>
    <row r="20" spans="1:10" x14ac:dyDescent="0.25">
      <c r="A20" s="200" t="s">
        <v>90</v>
      </c>
      <c r="B20" s="201"/>
      <c r="C20" s="201"/>
      <c r="D20" s="201"/>
      <c r="E20" s="201"/>
      <c r="F20" s="201"/>
      <c r="G20" s="201"/>
      <c r="H20" s="201"/>
      <c r="I20" s="86"/>
      <c r="J20" s="90"/>
    </row>
    <row r="21" spans="1:10" x14ac:dyDescent="0.25">
      <c r="A21" s="200" t="s">
        <v>91</v>
      </c>
      <c r="B21" s="201"/>
      <c r="C21" s="201"/>
      <c r="D21" s="201"/>
      <c r="E21" s="201"/>
      <c r="F21" s="201"/>
      <c r="G21" s="201"/>
      <c r="H21" s="201"/>
      <c r="I21" s="87"/>
      <c r="J21" s="90"/>
    </row>
    <row r="22" spans="1:10" ht="15" customHeight="1" x14ac:dyDescent="0.25">
      <c r="A22" s="200" t="s">
        <v>92</v>
      </c>
      <c r="B22" s="201"/>
      <c r="C22" s="201"/>
      <c r="D22" s="201"/>
      <c r="E22" s="201"/>
      <c r="F22" s="201"/>
      <c r="G22" s="201"/>
      <c r="H22" s="201"/>
      <c r="I22" s="87"/>
      <c r="J22" s="90"/>
    </row>
    <row r="23" spans="1:10" ht="15" customHeight="1" x14ac:dyDescent="0.25">
      <c r="A23" s="202" t="s">
        <v>93</v>
      </c>
      <c r="B23" s="203"/>
      <c r="C23" s="203"/>
      <c r="D23" s="203"/>
      <c r="E23" s="203"/>
      <c r="F23" s="203"/>
      <c r="G23" s="203"/>
      <c r="H23" s="203"/>
      <c r="I23" s="88"/>
      <c r="J23" s="91"/>
    </row>
    <row r="24" spans="1:10" ht="15" customHeight="1" x14ac:dyDescent="0.25">
      <c r="A24" s="221"/>
      <c r="B24" s="222"/>
      <c r="C24" s="222"/>
      <c r="D24" s="222"/>
      <c r="E24" s="222"/>
      <c r="F24" s="222"/>
      <c r="G24" s="222"/>
      <c r="H24" s="222"/>
      <c r="I24" s="222"/>
      <c r="J24" s="223"/>
    </row>
    <row r="25" spans="1:10" ht="15" customHeight="1" x14ac:dyDescent="0.25">
      <c r="A25" s="224"/>
      <c r="B25" s="225"/>
      <c r="C25" s="225"/>
      <c r="D25" s="225"/>
      <c r="E25" s="225"/>
      <c r="F25" s="225"/>
      <c r="G25" s="225"/>
      <c r="H25" s="225"/>
      <c r="I25" s="225"/>
      <c r="J25" s="226"/>
    </row>
    <row r="26" spans="1:10" ht="15" customHeight="1" thickBot="1" x14ac:dyDescent="0.3">
      <c r="A26" s="227"/>
      <c r="B26" s="228"/>
      <c r="C26" s="228"/>
      <c r="D26" s="228"/>
      <c r="E26" s="228"/>
      <c r="F26" s="228"/>
      <c r="G26" s="228"/>
      <c r="H26" s="228"/>
      <c r="I26" s="228"/>
      <c r="J26" s="229"/>
    </row>
    <row r="27" spans="1:10" ht="15.75" thickBot="1" x14ac:dyDescent="0.3">
      <c r="A27" s="218" t="s">
        <v>94</v>
      </c>
      <c r="B27" s="219"/>
      <c r="C27" s="219"/>
      <c r="D27" s="219"/>
      <c r="E27" s="219"/>
      <c r="F27" s="219"/>
      <c r="G27" s="219"/>
      <c r="H27" s="219"/>
      <c r="I27" s="219"/>
      <c r="J27" s="220"/>
    </row>
    <row r="28" spans="1:10" ht="15" customHeight="1" x14ac:dyDescent="0.25">
      <c r="A28" s="232" t="s">
        <v>95</v>
      </c>
      <c r="B28" s="206"/>
      <c r="C28" s="206"/>
      <c r="D28" s="206" t="s">
        <v>96</v>
      </c>
      <c r="E28" s="206"/>
      <c r="F28" s="206"/>
      <c r="G28" s="206"/>
      <c r="H28" s="206" t="s">
        <v>97</v>
      </c>
      <c r="I28" s="206"/>
      <c r="J28" s="207"/>
    </row>
    <row r="29" spans="1:10" ht="15" customHeight="1" x14ac:dyDescent="0.25">
      <c r="A29" s="204" t="s">
        <v>98</v>
      </c>
      <c r="B29" s="205"/>
      <c r="C29" s="205"/>
      <c r="D29" s="182"/>
      <c r="E29" s="182"/>
      <c r="F29" s="182"/>
      <c r="G29" s="182"/>
      <c r="H29" s="182"/>
      <c r="I29" s="182"/>
      <c r="J29" s="211"/>
    </row>
    <row r="30" spans="1:10" ht="15" customHeight="1" x14ac:dyDescent="0.25">
      <c r="A30" s="213" t="s">
        <v>99</v>
      </c>
      <c r="B30" s="214"/>
      <c r="C30" s="214"/>
      <c r="D30" s="182"/>
      <c r="E30" s="182"/>
      <c r="F30" s="182"/>
      <c r="G30" s="182"/>
      <c r="H30" s="182"/>
      <c r="I30" s="182"/>
      <c r="J30" s="211"/>
    </row>
    <row r="31" spans="1:10" x14ac:dyDescent="0.25">
      <c r="A31" s="204" t="s">
        <v>100</v>
      </c>
      <c r="B31" s="205"/>
      <c r="C31" s="205"/>
      <c r="D31" s="182"/>
      <c r="E31" s="182"/>
      <c r="F31" s="182"/>
      <c r="G31" s="182"/>
      <c r="H31" s="182"/>
      <c r="I31" s="182"/>
      <c r="J31" s="211"/>
    </row>
    <row r="32" spans="1:10" x14ac:dyDescent="0.25">
      <c r="A32" s="180" t="s">
        <v>101</v>
      </c>
      <c r="B32" s="181"/>
      <c r="C32" s="181"/>
      <c r="D32" s="182"/>
      <c r="E32" s="182"/>
      <c r="F32" s="182"/>
      <c r="G32" s="182"/>
      <c r="H32" s="182"/>
      <c r="I32" s="182"/>
      <c r="J32" s="211"/>
    </row>
    <row r="33" spans="1:10" x14ac:dyDescent="0.25">
      <c r="A33" s="208" t="s">
        <v>102</v>
      </c>
      <c r="B33" s="209"/>
      <c r="C33" s="209"/>
      <c r="D33" s="210"/>
      <c r="E33" s="210"/>
      <c r="F33" s="210"/>
      <c r="G33" s="210"/>
      <c r="H33" s="210"/>
      <c r="I33" s="210"/>
      <c r="J33" s="212"/>
    </row>
    <row r="34" spans="1:10" ht="15.75" customHeight="1" thickBot="1" x14ac:dyDescent="0.3">
      <c r="A34" s="183" t="s">
        <v>202</v>
      </c>
      <c r="B34" s="184"/>
      <c r="C34" s="184"/>
      <c r="D34" s="187"/>
      <c r="E34" s="188"/>
      <c r="F34" s="189"/>
      <c r="G34" s="185" t="s">
        <v>241</v>
      </c>
      <c r="H34" s="186"/>
      <c r="I34" s="187"/>
      <c r="J34" s="198"/>
    </row>
    <row r="35" spans="1:10" x14ac:dyDescent="0.25">
      <c r="A35" s="194" t="s">
        <v>103</v>
      </c>
      <c r="B35" s="194"/>
      <c r="C35" s="194"/>
      <c r="D35" s="194"/>
      <c r="E35" s="194"/>
      <c r="F35" s="194"/>
      <c r="G35" s="194"/>
      <c r="H35" s="194"/>
      <c r="I35" s="194"/>
      <c r="J35" s="194"/>
    </row>
    <row r="36" spans="1:10" x14ac:dyDescent="0.25">
      <c r="A36" s="195" t="s">
        <v>238</v>
      </c>
      <c r="B36" s="196"/>
      <c r="C36" s="196"/>
      <c r="D36" s="196"/>
      <c r="E36" s="196"/>
      <c r="F36" s="196"/>
      <c r="G36" s="196"/>
      <c r="H36" s="196"/>
      <c r="I36" s="196"/>
      <c r="J36" s="196"/>
    </row>
    <row r="37" spans="1:10" x14ac:dyDescent="0.25">
      <c r="A37" s="196"/>
      <c r="B37" s="196"/>
      <c r="C37" s="196"/>
      <c r="D37" s="196"/>
      <c r="E37" s="196"/>
      <c r="F37" s="196"/>
      <c r="G37" s="196"/>
      <c r="H37" s="196"/>
      <c r="I37" s="196"/>
      <c r="J37" s="196"/>
    </row>
    <row r="38" spans="1:10" x14ac:dyDescent="0.25">
      <c r="A38" s="196"/>
      <c r="B38" s="196"/>
      <c r="C38" s="196"/>
      <c r="D38" s="196"/>
      <c r="E38" s="196"/>
      <c r="F38" s="196"/>
      <c r="G38" s="196"/>
      <c r="H38" s="196"/>
      <c r="I38" s="196"/>
      <c r="J38" s="196"/>
    </row>
    <row r="39" spans="1:10" x14ac:dyDescent="0.25">
      <c r="A39" s="196"/>
      <c r="B39" s="196"/>
      <c r="C39" s="196"/>
      <c r="D39" s="196"/>
      <c r="E39" s="196"/>
      <c r="F39" s="196"/>
      <c r="G39" s="196"/>
      <c r="H39" s="196"/>
      <c r="I39" s="196"/>
      <c r="J39" s="196"/>
    </row>
    <row r="40" spans="1:10" x14ac:dyDescent="0.25">
      <c r="A40" s="196"/>
      <c r="B40" s="196"/>
      <c r="C40" s="196"/>
      <c r="D40" s="196"/>
      <c r="E40" s="196"/>
      <c r="F40" s="196"/>
      <c r="G40" s="196"/>
      <c r="H40" s="196"/>
      <c r="I40" s="196"/>
      <c r="J40" s="196"/>
    </row>
    <row r="41" spans="1:10" x14ac:dyDescent="0.25">
      <c r="A41" t="s">
        <v>239</v>
      </c>
    </row>
    <row r="42" spans="1:10" ht="15" customHeight="1" x14ac:dyDescent="0.25">
      <c r="A42" t="s">
        <v>240</v>
      </c>
      <c r="B42" s="149"/>
      <c r="C42" s="149"/>
      <c r="D42" s="149"/>
      <c r="E42" s="149"/>
      <c r="F42" s="149"/>
      <c r="G42" s="149"/>
      <c r="H42" s="149"/>
      <c r="I42" s="149"/>
      <c r="J42" s="149"/>
    </row>
    <row r="43" spans="1:10" x14ac:dyDescent="0.25">
      <c r="A43" s="1" t="s">
        <v>104</v>
      </c>
      <c r="B43" s="149"/>
      <c r="C43" s="149"/>
      <c r="D43" s="149"/>
      <c r="E43" s="149"/>
      <c r="F43" s="149"/>
      <c r="G43" s="149"/>
      <c r="H43" s="149"/>
      <c r="I43" s="149"/>
      <c r="J43" s="149"/>
    </row>
    <row r="44" spans="1:10" x14ac:dyDescent="0.25">
      <c r="A44" s="195" t="s">
        <v>237</v>
      </c>
      <c r="B44" s="195"/>
      <c r="C44" s="195"/>
      <c r="D44" s="195"/>
      <c r="E44" s="195"/>
      <c r="F44" s="195"/>
      <c r="G44" s="195"/>
      <c r="H44" s="195"/>
      <c r="I44" s="195"/>
      <c r="J44" s="195"/>
    </row>
    <row r="45" spans="1:10" x14ac:dyDescent="0.25">
      <c r="A45" s="108"/>
      <c r="B45" s="108"/>
      <c r="C45" s="108"/>
      <c r="D45" s="108"/>
      <c r="E45" s="108"/>
      <c r="F45" s="108"/>
      <c r="G45" s="108"/>
      <c r="H45" s="108"/>
      <c r="I45" s="108"/>
      <c r="J45" s="108"/>
    </row>
    <row r="46" spans="1:10" x14ac:dyDescent="0.25">
      <c r="G46" s="197" t="s">
        <v>236</v>
      </c>
      <c r="H46" s="197"/>
      <c r="I46" s="197"/>
      <c r="J46" s="197"/>
    </row>
    <row r="47" spans="1:10" ht="24.75" customHeight="1" thickBot="1" x14ac:dyDescent="0.3">
      <c r="A47" t="s">
        <v>144</v>
      </c>
      <c r="C47" s="199">
        <f>'P-Details'!B10</f>
        <v>0</v>
      </c>
      <c r="D47" s="199"/>
      <c r="E47" s="199">
        <f>'P-Details'!B11</f>
        <v>0</v>
      </c>
      <c r="F47" s="199"/>
      <c r="G47" s="306" t="s">
        <v>252</v>
      </c>
      <c r="H47" s="306"/>
      <c r="I47" s="306"/>
      <c r="J47" s="306"/>
    </row>
    <row r="48" spans="1:10" ht="15.75" thickTop="1" x14ac:dyDescent="0.25">
      <c r="A48" s="193" t="s">
        <v>105</v>
      </c>
      <c r="B48" s="193"/>
      <c r="C48" s="192">
        <f>id</f>
        <v>0</v>
      </c>
      <c r="D48" s="192"/>
      <c r="E48" s="192"/>
      <c r="F48" s="8"/>
      <c r="G48" s="306"/>
      <c r="H48" s="306"/>
      <c r="I48" s="306"/>
      <c r="J48" s="306"/>
    </row>
    <row r="49" spans="1:10" x14ac:dyDescent="0.25">
      <c r="A49" t="s">
        <v>106</v>
      </c>
      <c r="B49" s="191">
        <f>mobilephone</f>
        <v>0</v>
      </c>
      <c r="C49" s="191"/>
      <c r="G49" s="306"/>
      <c r="H49" s="306"/>
      <c r="I49" s="306"/>
      <c r="J49" s="306"/>
    </row>
    <row r="50" spans="1:10" x14ac:dyDescent="0.25">
      <c r="A50" t="s">
        <v>143</v>
      </c>
      <c r="B50" s="190">
        <f>'P-Details'!C5</f>
        <v>0</v>
      </c>
      <c r="C50" s="190"/>
      <c r="D50" s="8" t="s">
        <v>2</v>
      </c>
      <c r="I50" t="s">
        <v>107</v>
      </c>
    </row>
  </sheetData>
  <sheetProtection algorithmName="SHA-512" hashValue="Q2qvZ1Hjm4i8UPD6kSNHMjsyvcCW4zE8H/VlYmxLZ2ewwVQ+vFd51YNHT8Ub1XbKV2VDq395GUun7KfWBgw6Jw==" saltValue="O2duyk/8GUC67Ar+PC/IVA==" spinCount="100000" sheet="1" objects="1" scenarios="1" selectLockedCells="1"/>
  <mergeCells count="52">
    <mergeCell ref="A1:C1"/>
    <mergeCell ref="A10:H10"/>
    <mergeCell ref="A11:H11"/>
    <mergeCell ref="A12:H12"/>
    <mergeCell ref="A13:H13"/>
    <mergeCell ref="D1:G1"/>
    <mergeCell ref="H1:J1"/>
    <mergeCell ref="A9:H9"/>
    <mergeCell ref="A4:J8"/>
    <mergeCell ref="A14:J14"/>
    <mergeCell ref="A27:J27"/>
    <mergeCell ref="A20:H20"/>
    <mergeCell ref="H30:J30"/>
    <mergeCell ref="A15:J17"/>
    <mergeCell ref="D29:G29"/>
    <mergeCell ref="A19:H19"/>
    <mergeCell ref="A18:H18"/>
    <mergeCell ref="A22:H22"/>
    <mergeCell ref="A24:J26"/>
    <mergeCell ref="A28:C28"/>
    <mergeCell ref="D28:G28"/>
    <mergeCell ref="I34:J34"/>
    <mergeCell ref="C47:D47"/>
    <mergeCell ref="E47:F47"/>
    <mergeCell ref="A21:H21"/>
    <mergeCell ref="A23:H23"/>
    <mergeCell ref="A31:C31"/>
    <mergeCell ref="D31:G31"/>
    <mergeCell ref="H28:J28"/>
    <mergeCell ref="A29:C29"/>
    <mergeCell ref="A33:C33"/>
    <mergeCell ref="D33:G33"/>
    <mergeCell ref="H29:J29"/>
    <mergeCell ref="H32:J32"/>
    <mergeCell ref="H31:J31"/>
    <mergeCell ref="H33:J33"/>
    <mergeCell ref="A30:C30"/>
    <mergeCell ref="B50:C50"/>
    <mergeCell ref="B49:C49"/>
    <mergeCell ref="C48:E48"/>
    <mergeCell ref="A48:B48"/>
    <mergeCell ref="A35:J35"/>
    <mergeCell ref="A36:J40"/>
    <mergeCell ref="G47:J49"/>
    <mergeCell ref="G46:J46"/>
    <mergeCell ref="A44:J44"/>
    <mergeCell ref="A32:C32"/>
    <mergeCell ref="D30:G30"/>
    <mergeCell ref="D32:G32"/>
    <mergeCell ref="A34:C34"/>
    <mergeCell ref="G34:H34"/>
    <mergeCell ref="D34:F34"/>
  </mergeCells>
  <pageMargins left="0.34375" right="0.3125" top="0.11458333333333333" bottom="3.125E-2"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J s G V / x M H X W k A A A A 9 g A A A B I A H A B D b 2 5 m a W c v U G F j a 2 F n Z S 5 4 b W w g o h g A K K A U A A A A A A A A A A A A A A A A A A A A A A A A A A A A h Y + 9 D o I w H M R f h X S n H 8 i g p J T B V R I T o n F t S o V G + G N o s b y b g 4 / k K 4 h R 1 M 3 x 7 n 6 X 3 N 2 v N 5 6 N b R N c d G 9 N B y l i m K J A g + p K A 1 W K B n c M l y g T f C v V S V Y 6 m G C w y W h N i m r n z g k h 3 n v s F 7 j r K x J R y s g h 3 x S q 1 q 0 M D V g n Q W n 0 a Z X / W 0 j w / W u M i D B j K x z T G F N O Z p P n B r 5 A N O 1 9 p j 8 m X w + N G 3 o t N I S 7 g p N Z c v L + I B 5 Q S w M E F A A C A A g A h J s G 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S b B l c o i k e 4 D g A A A B E A A A A T A B w A R m 9 y b X V s Y X M v U 2 V j d G l v b j E u b S C i G A A o o B Q A A A A A A A A A A A A A A A A A A A A A A A A A A A A r T k 0 u y c z P U w i G 0 I b W A F B L A Q I t A B Q A A g A I A I S b B l f 8 T B 1 1 p A A A A P Y A A A A S A A A A A A A A A A A A A A A A A A A A A A B D b 2 5 m a W c v U G F j a 2 F n Z S 5 4 b W x Q S w E C L Q A U A A I A C A C E m w Z X D 8 r p q 6 Q A A A D p A A A A E w A A A A A A A A A A A A A A A A D w A A A A W 0 N v b n R l b n R f V H l w Z X N d L n h t b F B L A Q I t A B Q A A g A I A I S b B l 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9 V p d o F w a o R K v 4 I o l k 7 J Z n A A A A A A I A A A A A A B B m A A A A A Q A A I A A A A J K l i r 3 / M e G B H v w g H 2 B I i t l X y 0 l E G y a d J c 8 j 2 z 9 4 Q R D W A A A A A A 6 A A A A A A g A A I A A A A N 9 h o r J 8 6 5 s u Q C L F h I + 6 o 6 I s 5 6 n f E 8 5 o L U J G Z G j 7 I g z 5 U A A A A I 3 g i F r J 9 t W 0 J n v M p U R S w 3 i j f S C u K k J m 5 6 4 s 1 s 3 Z C Y N q w g 9 p e 7 M 3 q U Y p i e 4 t k H 2 x N 0 m 2 V o v 1 T 8 T w g d O o L N r L T k 3 D + O c X B h h p Z 9 8 s 5 + 6 p I v d 6 Q A A A A D p s M 1 0 B g o K J H O s O Z i n 1 E G w A W M l j 9 5 X 9 L 6 7 F h E c 1 f W N 5 t f j P y m z m z N O A K g 3 x u i H 0 Z 6 B D i W W Q f + q a T L 1 x M q 7 T K K Q = < / D a t a M a s h u p > 
</file>

<file path=customXml/itemProps1.xml><?xml version="1.0" encoding="utf-8"?>
<ds:datastoreItem xmlns:ds="http://schemas.openxmlformats.org/officeDocument/2006/customXml" ds:itemID="{1500BDD9-2830-4308-846E-1BB6547BE37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P-Details</vt:lpstr>
      <vt:lpstr>Docs&amp;Certs</vt:lpstr>
      <vt:lpstr>Exp</vt:lpstr>
      <vt:lpstr>STM</vt:lpstr>
      <vt:lpstr>appdate</vt:lpstr>
      <vt:lpstr>dob</vt:lpstr>
      <vt:lpstr>dpcertificate</vt:lpstr>
      <vt:lpstr>dplevel</vt:lpstr>
      <vt:lpstr>homeaddress1</vt:lpstr>
      <vt:lpstr>homeaddress2</vt:lpstr>
      <vt:lpstr>homeaddress3</vt:lpstr>
      <vt:lpstr>homephone</vt:lpstr>
      <vt:lpstr>id</vt:lpstr>
      <vt:lpstr>'Docs&amp;Certs'!L.Status</vt:lpstr>
      <vt:lpstr>mobilephone</vt:lpstr>
      <vt:lpstr>names</vt:lpstr>
      <vt:lpstr>nationality</vt:lpstr>
      <vt:lpstr>otherphone</vt:lpstr>
      <vt:lpstr>pob</vt:lpstr>
      <vt:lpstr>position</vt:lpstr>
      <vt:lpstr>'Docs&amp;Certs'!Print_Area</vt:lpstr>
      <vt:lpstr>Exp!Print_Area</vt:lpstr>
      <vt:lpstr>'P-Details'!Print_Area</vt:lpstr>
      <vt:lpstr>STM!Print_Area</vt:lpstr>
      <vt:lpstr>Religion</vt:lpstr>
      <vt:lpstr>status</vt:lpstr>
      <vt:lpstr>surnames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Christofer Carcamo /Deepwater Group</dc:creator>
  <cp:lastModifiedBy>IT</cp:lastModifiedBy>
  <cp:revision/>
  <cp:lastPrinted>2024-10-24T23:09:20Z</cp:lastPrinted>
  <dcterms:created xsi:type="dcterms:W3CDTF">2020-08-16T02:15:15Z</dcterms:created>
  <dcterms:modified xsi:type="dcterms:W3CDTF">2024-10-24T23:13:01Z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ff7c8e5b-ea42-4193-b2c9-c7a06bd61992</vt:lpwstr>
  </property>
  <property fmtid="{D5CDD505-2E9C-101B-9397-08002B2CF9AE}" pid="3" name="ConnectionInfosStorage">
    <vt:lpwstr>WorkbookXmlParts</vt:lpwstr>
  </property>
</Properties>
</file>