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ik\Documents\ECBOA Treasury\"/>
    </mc:Choice>
  </mc:AlternateContent>
  <xr:revisionPtr revIDLastSave="0" documentId="13_ncr:1_{DF0E1613-ADDB-4319-A9B6-5126B6991B8E}" xr6:coauthVersionLast="47" xr6:coauthVersionMax="47" xr10:uidLastSave="{00000000-0000-0000-0000-000000000000}"/>
  <bookViews>
    <workbookView xWindow="-108" yWindow="-108" windowWidth="23256" windowHeight="13176" xr2:uid="{16AC7F9B-69AB-4A86-B4D8-60A5022F254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D4" i="1"/>
  <c r="E11" i="1"/>
  <c r="E26" i="1" s="1"/>
  <c r="C11" i="1"/>
  <c r="E2" i="1"/>
  <c r="E4" i="1" s="1"/>
  <c r="C2" i="1"/>
  <c r="C4" i="1" s="1"/>
  <c r="D11" i="1" l="1"/>
  <c r="D26" i="1" s="1"/>
  <c r="D28" i="1" s="1"/>
  <c r="D32" i="1" s="1"/>
  <c r="E28" i="1"/>
  <c r="E32" i="1" s="1"/>
  <c r="C26" i="1"/>
  <c r="C28" i="1" s="1"/>
  <c r="C32" i="1" s="1"/>
</calcChain>
</file>

<file path=xl/sharedStrings.xml><?xml version="1.0" encoding="utf-8"?>
<sst xmlns="http://schemas.openxmlformats.org/spreadsheetml/2006/main" count="31" uniqueCount="30">
  <si>
    <t xml:space="preserve">Item                </t>
  </si>
  <si>
    <t xml:space="preserve">          </t>
  </si>
  <si>
    <t xml:space="preserve">Corporate Dues - State of Florida    </t>
  </si>
  <si>
    <t xml:space="preserve">Travel      </t>
  </si>
  <si>
    <t xml:space="preserve">Bank Charges/Supplies        </t>
  </si>
  <si>
    <t xml:space="preserve">Credit Card Processing             </t>
  </si>
  <si>
    <t xml:space="preserve">Meeting Expenses          </t>
  </si>
  <si>
    <t xml:space="preserve">Donations/Gifts/Flowers - Members       </t>
  </si>
  <si>
    <t xml:space="preserve">Website, Computer, and related support          </t>
  </si>
  <si>
    <t xml:space="preserve">Awards, plaques, gift certificates        </t>
  </si>
  <si>
    <t xml:space="preserve">Arbiter and ProPay       </t>
  </si>
  <si>
    <t xml:space="preserve">Summer Training Camps and Scholarships      </t>
  </si>
  <si>
    <t xml:space="preserve">Year-End Party               </t>
  </si>
  <si>
    <t xml:space="preserve">Miscellaneous/Contingency Costs           </t>
  </si>
  <si>
    <t xml:space="preserve">   </t>
  </si>
  <si>
    <t xml:space="preserve"> Total Budgeted Expenses          </t>
  </si>
  <si>
    <t>Net</t>
  </si>
  <si>
    <t xml:space="preserve"> Estimated Membership                                                                                                         155  </t>
  </si>
  <si>
    <t>Dues (150*40)</t>
  </si>
  <si>
    <t>Total</t>
  </si>
  <si>
    <t>Fund Balance</t>
  </si>
  <si>
    <t xml:space="preserve">Training Material and Costs                        </t>
  </si>
  <si>
    <t>End of Year Balance</t>
  </si>
  <si>
    <t>Travel and Conference Costs</t>
  </si>
  <si>
    <t>FHSAA Leadership Gathering</t>
  </si>
  <si>
    <t xml:space="preserve">Liability Insurance per FHSAA         D&amp;O  </t>
  </si>
  <si>
    <t>Recruiting</t>
  </si>
  <si>
    <t xml:space="preserve">In-Season Evaluation Costs (65 evals @$30/game)       </t>
  </si>
  <si>
    <t>Assigner Fees (estimated)</t>
  </si>
  <si>
    <t>Assigners Fees Collected (estimated)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</si>
</sst>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0" borderId="0" xfId="0" applyBorder="1"/>
    <xf numFmtId="0" fontId="1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AAAAF-10EF-4AED-B59E-17C854DB1AAF}">
  <dimension ref="A1:F35"/>
  <sheetViews>
    <sheetView tabSelected="1" workbookViewId="0">
      <selection activeCell="B26" sqref="B26"/>
    </sheetView>
  </sheetViews>
  <sheetFormatPr defaultRowHeight="14.4" x14ac:dyDescent="0.3"/>
  <cols>
    <col min="1" max="1" width="50.88671875" customWidth="1"/>
    <col min="2" max="2" width="5.33203125" style="7" customWidth="1"/>
    <col min="3" max="4" width="16" style="1" bestFit="1" customWidth="1"/>
    <col min="5" max="5" width="16" bestFit="1" customWidth="1"/>
  </cols>
  <sheetData>
    <row r="1" spans="1:5" x14ac:dyDescent="0.3">
      <c r="A1" s="2" t="s">
        <v>0</v>
      </c>
      <c r="B1" s="3"/>
      <c r="C1" s="4"/>
      <c r="D1" s="4"/>
      <c r="E1" s="4"/>
    </row>
    <row r="2" spans="1:5" x14ac:dyDescent="0.3">
      <c r="A2" s="2" t="s">
        <v>18</v>
      </c>
      <c r="B2" s="3"/>
      <c r="C2" s="4">
        <f>150*40</f>
        <v>6000</v>
      </c>
      <c r="D2" s="4">
        <f>150*45</f>
        <v>6750</v>
      </c>
      <c r="E2" s="4">
        <f>150*50</f>
        <v>7500</v>
      </c>
    </row>
    <row r="3" spans="1:5" x14ac:dyDescent="0.3">
      <c r="A3" s="2" t="s">
        <v>29</v>
      </c>
      <c r="B3" s="3"/>
      <c r="C3" s="4">
        <v>10500</v>
      </c>
      <c r="D3" s="4">
        <v>10500</v>
      </c>
      <c r="E3" s="4">
        <v>10500</v>
      </c>
    </row>
    <row r="4" spans="1:5" x14ac:dyDescent="0.3">
      <c r="A4" s="8" t="s">
        <v>19</v>
      </c>
      <c r="B4" s="9"/>
      <c r="C4" s="10">
        <f>SUM(C2:C3)</f>
        <v>16500</v>
      </c>
      <c r="D4" s="10">
        <f>SUM(D2:D3)</f>
        <v>17250</v>
      </c>
      <c r="E4" s="10">
        <f>SUM(E2:E3)</f>
        <v>18000</v>
      </c>
    </row>
    <row r="5" spans="1:5" x14ac:dyDescent="0.3">
      <c r="A5" s="2"/>
      <c r="B5" s="3"/>
      <c r="C5" s="4"/>
      <c r="D5" s="4"/>
      <c r="E5" s="4"/>
    </row>
    <row r="6" spans="1:5" x14ac:dyDescent="0.3">
      <c r="A6" s="2"/>
      <c r="B6" s="3"/>
      <c r="C6" s="4"/>
      <c r="D6" s="4"/>
      <c r="E6" s="4"/>
    </row>
    <row r="7" spans="1:5" x14ac:dyDescent="0.3">
      <c r="A7" s="2" t="s">
        <v>2</v>
      </c>
      <c r="B7" s="3"/>
      <c r="C7" s="4">
        <v>75</v>
      </c>
      <c r="D7" s="4">
        <v>75</v>
      </c>
      <c r="E7" s="4">
        <v>75</v>
      </c>
    </row>
    <row r="8" spans="1:5" x14ac:dyDescent="0.3">
      <c r="A8" s="2" t="s">
        <v>3</v>
      </c>
      <c r="B8" s="3"/>
      <c r="C8" s="4">
        <v>750</v>
      </c>
      <c r="D8" s="4">
        <v>750</v>
      </c>
      <c r="E8" s="4">
        <v>750</v>
      </c>
    </row>
    <row r="9" spans="1:5" x14ac:dyDescent="0.3">
      <c r="A9" s="2" t="s">
        <v>21</v>
      </c>
      <c r="B9" s="3"/>
      <c r="C9" s="4">
        <v>200</v>
      </c>
      <c r="D9" s="4">
        <v>200</v>
      </c>
      <c r="E9" s="4">
        <v>200</v>
      </c>
    </row>
    <row r="10" spans="1:5" x14ac:dyDescent="0.3">
      <c r="A10" s="2" t="s">
        <v>4</v>
      </c>
      <c r="B10" s="3"/>
      <c r="C10" s="4">
        <v>50</v>
      </c>
      <c r="D10" s="4">
        <v>50</v>
      </c>
      <c r="E10" s="4">
        <v>50</v>
      </c>
    </row>
    <row r="11" spans="1:5" x14ac:dyDescent="0.3">
      <c r="A11" s="2" t="s">
        <v>5</v>
      </c>
      <c r="B11" s="3"/>
      <c r="C11" s="4">
        <f>0.1*C2</f>
        <v>600</v>
      </c>
      <c r="D11" s="4">
        <f>0.1*D2</f>
        <v>675</v>
      </c>
      <c r="E11" s="4">
        <f>0.1*E2</f>
        <v>750</v>
      </c>
    </row>
    <row r="12" spans="1:5" x14ac:dyDescent="0.3">
      <c r="A12" s="2" t="s">
        <v>25</v>
      </c>
      <c r="B12" s="3"/>
      <c r="C12" s="4">
        <v>500</v>
      </c>
      <c r="D12" s="4">
        <v>500</v>
      </c>
      <c r="E12" s="4">
        <v>500</v>
      </c>
    </row>
    <row r="13" spans="1:5" x14ac:dyDescent="0.3">
      <c r="A13" s="2" t="s">
        <v>6</v>
      </c>
      <c r="B13" s="3"/>
      <c r="C13" s="4">
        <v>250</v>
      </c>
      <c r="D13" s="4">
        <v>250</v>
      </c>
      <c r="E13" s="4">
        <v>250</v>
      </c>
    </row>
    <row r="14" spans="1:5" x14ac:dyDescent="0.3">
      <c r="A14" s="2" t="s">
        <v>7</v>
      </c>
      <c r="B14" s="3"/>
      <c r="C14" s="4">
        <v>100</v>
      </c>
      <c r="D14" s="4">
        <v>100</v>
      </c>
      <c r="E14" s="4">
        <v>100</v>
      </c>
    </row>
    <row r="15" spans="1:5" x14ac:dyDescent="0.3">
      <c r="A15" s="2" t="s">
        <v>8</v>
      </c>
      <c r="B15" s="3"/>
      <c r="C15" s="4">
        <v>150</v>
      </c>
      <c r="D15" s="4">
        <v>150</v>
      </c>
      <c r="E15" s="4">
        <v>150</v>
      </c>
    </row>
    <row r="16" spans="1:5" x14ac:dyDescent="0.3">
      <c r="A16" s="2" t="s">
        <v>9</v>
      </c>
      <c r="B16" s="3"/>
      <c r="C16" s="4">
        <v>200</v>
      </c>
      <c r="D16" s="4">
        <v>200</v>
      </c>
      <c r="E16" s="4">
        <v>200</v>
      </c>
    </row>
    <row r="17" spans="1:6" x14ac:dyDescent="0.3">
      <c r="A17" s="2" t="s">
        <v>28</v>
      </c>
      <c r="B17" s="3"/>
      <c r="C17" s="4">
        <v>10500</v>
      </c>
      <c r="D17" s="4">
        <v>10500</v>
      </c>
      <c r="E17" s="4">
        <v>10500</v>
      </c>
    </row>
    <row r="18" spans="1:6" x14ac:dyDescent="0.3">
      <c r="A18" s="2" t="s">
        <v>10</v>
      </c>
      <c r="B18" s="3"/>
      <c r="C18" s="4">
        <v>50</v>
      </c>
      <c r="D18" s="4">
        <v>50</v>
      </c>
      <c r="E18" s="4">
        <v>50</v>
      </c>
    </row>
    <row r="19" spans="1:6" x14ac:dyDescent="0.3">
      <c r="A19" s="2" t="s">
        <v>11</v>
      </c>
      <c r="B19" s="3"/>
      <c r="C19" s="4">
        <v>700</v>
      </c>
      <c r="D19" s="4">
        <v>700</v>
      </c>
      <c r="E19" s="4">
        <v>700</v>
      </c>
    </row>
    <row r="20" spans="1:6" x14ac:dyDescent="0.3">
      <c r="A20" s="2" t="s">
        <v>27</v>
      </c>
      <c r="B20" s="3"/>
      <c r="C20" s="4">
        <v>1950</v>
      </c>
      <c r="D20" s="4">
        <v>1950</v>
      </c>
      <c r="E20" s="4">
        <v>1950</v>
      </c>
    </row>
    <row r="21" spans="1:6" x14ac:dyDescent="0.3">
      <c r="A21" s="5" t="s">
        <v>12</v>
      </c>
      <c r="B21" s="3"/>
      <c r="C21" s="6">
        <v>3500</v>
      </c>
      <c r="D21" s="6">
        <v>3500</v>
      </c>
      <c r="E21" s="6">
        <v>3500</v>
      </c>
    </row>
    <row r="22" spans="1:6" x14ac:dyDescent="0.3">
      <c r="A22" s="5" t="s">
        <v>23</v>
      </c>
      <c r="B22" s="3"/>
      <c r="C22" s="6">
        <v>500</v>
      </c>
      <c r="D22" s="6">
        <v>500</v>
      </c>
      <c r="E22" s="6">
        <v>500</v>
      </c>
      <c r="F22" t="s">
        <v>24</v>
      </c>
    </row>
    <row r="23" spans="1:6" x14ac:dyDescent="0.3">
      <c r="A23" s="5" t="s">
        <v>26</v>
      </c>
      <c r="B23" s="3"/>
      <c r="C23" s="6">
        <v>500</v>
      </c>
      <c r="D23" s="6">
        <v>500</v>
      </c>
      <c r="E23" s="6">
        <v>500</v>
      </c>
    </row>
    <row r="24" spans="1:6" x14ac:dyDescent="0.3">
      <c r="A24" s="5" t="s">
        <v>13</v>
      </c>
      <c r="B24" s="3"/>
      <c r="C24" s="6">
        <v>350</v>
      </c>
      <c r="D24" s="6">
        <v>350</v>
      </c>
      <c r="E24" s="6">
        <v>350</v>
      </c>
    </row>
    <row r="25" spans="1:6" x14ac:dyDescent="0.3">
      <c r="A25" s="2" t="s">
        <v>14</v>
      </c>
      <c r="B25" s="3"/>
      <c r="C25" s="4"/>
      <c r="D25" s="4"/>
      <c r="E25" s="4"/>
    </row>
    <row r="26" spans="1:6" x14ac:dyDescent="0.3">
      <c r="A26" s="8" t="s">
        <v>15</v>
      </c>
      <c r="B26" s="9"/>
      <c r="C26" s="10">
        <f>SUM(C7:C25)</f>
        <v>20925</v>
      </c>
      <c r="D26" s="10">
        <f>SUM(D7:D25)</f>
        <v>21000</v>
      </c>
      <c r="E26" s="10">
        <f>SUM(E7:E25)</f>
        <v>21075</v>
      </c>
    </row>
    <row r="27" spans="1:6" x14ac:dyDescent="0.3">
      <c r="A27" s="2" t="s">
        <v>1</v>
      </c>
      <c r="B27" s="3"/>
      <c r="C27" s="4"/>
      <c r="D27" s="4"/>
      <c r="E27" s="4"/>
    </row>
    <row r="28" spans="1:6" x14ac:dyDescent="0.3">
      <c r="A28" s="8" t="s">
        <v>16</v>
      </c>
      <c r="B28" s="9"/>
      <c r="C28" s="10">
        <f>C4-C26</f>
        <v>-4425</v>
      </c>
      <c r="D28" s="10">
        <f>D4-D26</f>
        <v>-3750</v>
      </c>
      <c r="E28" s="10">
        <f>E4-E26</f>
        <v>-3075</v>
      </c>
    </row>
    <row r="29" spans="1:6" x14ac:dyDescent="0.3">
      <c r="A29" s="2"/>
      <c r="B29" s="3"/>
      <c r="C29" s="4"/>
      <c r="D29" s="4"/>
      <c r="E29" s="4"/>
    </row>
    <row r="30" spans="1:6" x14ac:dyDescent="0.3">
      <c r="A30" s="2" t="s">
        <v>20</v>
      </c>
      <c r="B30" s="3"/>
      <c r="C30" s="4">
        <v>17000</v>
      </c>
      <c r="D30" s="4">
        <v>17000</v>
      </c>
      <c r="E30" s="4">
        <v>17000</v>
      </c>
    </row>
    <row r="31" spans="1:6" x14ac:dyDescent="0.3">
      <c r="A31" s="2"/>
      <c r="B31" s="3"/>
      <c r="C31" s="4"/>
      <c r="D31" s="4"/>
      <c r="E31" s="4"/>
    </row>
    <row r="32" spans="1:6" x14ac:dyDescent="0.3">
      <c r="A32" s="8" t="s">
        <v>22</v>
      </c>
      <c r="B32" s="9"/>
      <c r="C32" s="10">
        <f>C30+C28</f>
        <v>12575</v>
      </c>
      <c r="D32" s="10">
        <f>D30+D28</f>
        <v>13250</v>
      </c>
      <c r="E32" s="10">
        <f>E30+E28</f>
        <v>13925</v>
      </c>
    </row>
    <row r="33" spans="1:5" x14ac:dyDescent="0.3">
      <c r="A33" s="2" t="s">
        <v>1</v>
      </c>
      <c r="B33" s="3"/>
      <c r="C33" s="4"/>
      <c r="D33" s="4"/>
      <c r="E33" s="4"/>
    </row>
    <row r="34" spans="1:5" x14ac:dyDescent="0.3">
      <c r="A34" s="2" t="s">
        <v>17</v>
      </c>
      <c r="B34" s="3"/>
      <c r="C34" s="4">
        <v>150</v>
      </c>
      <c r="D34" s="4">
        <v>150</v>
      </c>
      <c r="E34" s="4">
        <v>150</v>
      </c>
    </row>
    <row r="35" spans="1:5" x14ac:dyDescent="0.3">
      <c r="E35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</dc:creator>
  <cp:lastModifiedBy>Erik</cp:lastModifiedBy>
  <dcterms:created xsi:type="dcterms:W3CDTF">2020-05-20T19:33:29Z</dcterms:created>
  <dcterms:modified xsi:type="dcterms:W3CDTF">2021-08-11T15:00:35Z</dcterms:modified>
</cp:coreProperties>
</file>