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abrielcasillas/Library/Mobile Documents/com~apple~CloudDocs/3_Academia/2_Teaching/ITESM/2021S1_MacroDinamica/Clases/"/>
    </mc:Choice>
  </mc:AlternateContent>
  <xr:revisionPtr revIDLastSave="0" documentId="8_{4562F191-9587-3142-8C00-F254114D341B}" xr6:coauthVersionLast="46" xr6:coauthVersionMax="46" xr10:uidLastSave="{00000000-0000-0000-0000-000000000000}"/>
  <bookViews>
    <workbookView xWindow="0" yWindow="0" windowWidth="28800" windowHeight="18000"/>
  </bookViews>
  <sheets>
    <sheet name="PIB" sheetId="1" r:id="rId1"/>
    <sheet name="IGAE" sheetId="2" r:id="rId2"/>
    <sheet name="IOA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1" i="2" l="1"/>
  <c r="G208" i="3"/>
  <c r="I350" i="2"/>
  <c r="I346" i="2"/>
  <c r="B346" i="2"/>
  <c r="G346" i="2"/>
  <c r="D346" i="2"/>
  <c r="C346" i="2"/>
  <c r="C345" i="2"/>
  <c r="B345" i="2"/>
  <c r="G345" i="2"/>
  <c r="H345" i="2"/>
  <c r="F208" i="3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344" i="2"/>
  <c r="C171" i="1"/>
  <c r="E171" i="1" s="1"/>
  <c r="B171" i="1" s="1"/>
  <c r="E170" i="1"/>
  <c r="D170" i="1"/>
  <c r="E169" i="1"/>
  <c r="D169" i="1"/>
  <c r="E168" i="1"/>
  <c r="D168" i="1"/>
  <c r="E167" i="1"/>
  <c r="D167" i="1"/>
  <c r="E166" i="1"/>
  <c r="D166" i="1"/>
  <c r="E165" i="1"/>
  <c r="D165" i="1"/>
  <c r="E164" i="1"/>
  <c r="D164" i="1"/>
  <c r="E163" i="1"/>
  <c r="D163" i="1"/>
  <c r="E162" i="1"/>
  <c r="D162" i="1"/>
  <c r="E161" i="1"/>
  <c r="D161" i="1"/>
  <c r="E160" i="1"/>
  <c r="D160" i="1"/>
  <c r="E159" i="1"/>
  <c r="D159" i="1"/>
  <c r="E158" i="1"/>
  <c r="D158" i="1"/>
  <c r="E157" i="1"/>
  <c r="D157" i="1"/>
  <c r="E156" i="1"/>
  <c r="D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E143" i="1"/>
  <c r="D143" i="1"/>
  <c r="E142" i="1"/>
  <c r="D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E129" i="1"/>
  <c r="D129" i="1"/>
  <c r="E128" i="1"/>
  <c r="D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E101" i="1"/>
  <c r="D101" i="1"/>
  <c r="E100" i="1"/>
  <c r="D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E87" i="1"/>
  <c r="D87" i="1"/>
  <c r="E86" i="1"/>
  <c r="D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E73" i="1"/>
  <c r="D73" i="1"/>
  <c r="E72" i="1"/>
  <c r="D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E45" i="1"/>
  <c r="D45" i="1"/>
  <c r="E44" i="1"/>
  <c r="D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E31" i="1"/>
  <c r="D31" i="1"/>
  <c r="E30" i="1"/>
  <c r="D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E17" i="1"/>
  <c r="D17" i="1"/>
  <c r="E16" i="1"/>
  <c r="D16" i="1"/>
  <c r="E15" i="1"/>
  <c r="D15" i="1"/>
  <c r="E14" i="1"/>
  <c r="D14" i="1"/>
  <c r="E13" i="1"/>
  <c r="D13" i="1"/>
  <c r="E12" i="1"/>
  <c r="D12" i="1"/>
  <c r="D11" i="1"/>
  <c r="D10" i="1"/>
  <c r="D9" i="1"/>
  <c r="E11" i="1"/>
  <c r="D8" i="1"/>
</calcChain>
</file>

<file path=xl/sharedStrings.xml><?xml version="1.0" encoding="utf-8"?>
<sst xmlns="http://schemas.openxmlformats.org/spreadsheetml/2006/main" count="766" uniqueCount="435">
  <si>
    <t>National Institute of Statistics and Geography (INEGI)</t>
  </si>
  <si>
    <t>Banco de Información Económica (BIE)</t>
  </si>
  <si>
    <t>Consult Date: 28/04/2021 16:25:50</t>
  </si>
  <si>
    <t>Periods</t>
  </si>
  <si>
    <t>Indicadores económicos de coyuntura &gt; Producto interno bruto trimestral, base 2013 &gt; Series Originales &gt; Valores a precios de 2013 &gt; Producto Interno Bruto, a precios de mercado /p1 /r1 /f1  (Millones de pesos a precios de 2013.)  Trimestral</t>
  </si>
  <si>
    <t>Indicadores económicos de coyuntura &gt; Producto interno bruto trimestral, base 2013 &gt; Series desestacionalizadas y tendencia-ciclo &gt; A precios de 2013 &gt; Total &gt; Serie desestacionalizada &gt; Valores absolutos /f2  (Millones de pesos a precios de 2013.)  Trimestral</t>
  </si>
  <si>
    <t>1980/01</t>
  </si>
  <si>
    <t>1980/02</t>
  </si>
  <si>
    <t>1980/03</t>
  </si>
  <si>
    <t>1980/04</t>
  </si>
  <si>
    <t>1981/01</t>
  </si>
  <si>
    <t>1981/02</t>
  </si>
  <si>
    <t>1981/03</t>
  </si>
  <si>
    <t>1981/04</t>
  </si>
  <si>
    <t>1982/01</t>
  </si>
  <si>
    <t>1982/02</t>
  </si>
  <si>
    <t>1982/03</t>
  </si>
  <si>
    <t>1982/04</t>
  </si>
  <si>
    <t>1983/01</t>
  </si>
  <si>
    <t>1983/02</t>
  </si>
  <si>
    <t>1983/03</t>
  </si>
  <si>
    <t>1983/04</t>
  </si>
  <si>
    <t>1984/01</t>
  </si>
  <si>
    <t>1984/02</t>
  </si>
  <si>
    <t>1984/03</t>
  </si>
  <si>
    <t>1984/04</t>
  </si>
  <si>
    <t>1985/01</t>
  </si>
  <si>
    <t>1985/02</t>
  </si>
  <si>
    <t>1985/03</t>
  </si>
  <si>
    <t>1985/04</t>
  </si>
  <si>
    <t>1986/01</t>
  </si>
  <si>
    <t>1986/02</t>
  </si>
  <si>
    <t>1986/03</t>
  </si>
  <si>
    <t>1986/04</t>
  </si>
  <si>
    <t>1987/01</t>
  </si>
  <si>
    <t>1987/02</t>
  </si>
  <si>
    <t>1987/03</t>
  </si>
  <si>
    <t>1987/04</t>
  </si>
  <si>
    <t>1988/01</t>
  </si>
  <si>
    <t>1988/02</t>
  </si>
  <si>
    <t>1988/03</t>
  </si>
  <si>
    <t>1988/04</t>
  </si>
  <si>
    <t>1989/01</t>
  </si>
  <si>
    <t>1989/02</t>
  </si>
  <si>
    <t>1989/03</t>
  </si>
  <si>
    <t>1989/04</t>
  </si>
  <si>
    <t>1990/01</t>
  </si>
  <si>
    <t>1990/02</t>
  </si>
  <si>
    <t>1990/03</t>
  </si>
  <si>
    <t>1990/04</t>
  </si>
  <si>
    <t>1991/01</t>
  </si>
  <si>
    <t>1991/02</t>
  </si>
  <si>
    <t>1991/03</t>
  </si>
  <si>
    <t>1991/04</t>
  </si>
  <si>
    <t>1992/01</t>
  </si>
  <si>
    <t>1992/02</t>
  </si>
  <si>
    <t>1992/03</t>
  </si>
  <si>
    <t>1992/04</t>
  </si>
  <si>
    <t>1993/01</t>
  </si>
  <si>
    <t>1993/02</t>
  </si>
  <si>
    <t>1993/03</t>
  </si>
  <si>
    <t>1993/04</t>
  </si>
  <si>
    <t>1994/01</t>
  </si>
  <si>
    <t>1994/02</t>
  </si>
  <si>
    <t>1994/03</t>
  </si>
  <si>
    <t>1994/04</t>
  </si>
  <si>
    <t>1995/01</t>
  </si>
  <si>
    <t>1995/02</t>
  </si>
  <si>
    <t>1995/03</t>
  </si>
  <si>
    <t>1995/04</t>
  </si>
  <si>
    <t>1996/01</t>
  </si>
  <si>
    <t>1996/02</t>
  </si>
  <si>
    <t>1996/03</t>
  </si>
  <si>
    <t>1996/04</t>
  </si>
  <si>
    <t>1997/01</t>
  </si>
  <si>
    <t>1997/02</t>
  </si>
  <si>
    <t>1997/03</t>
  </si>
  <si>
    <t>1997/04</t>
  </si>
  <si>
    <t>1998/01</t>
  </si>
  <si>
    <t>1998/02</t>
  </si>
  <si>
    <t>1998/03</t>
  </si>
  <si>
    <t>1998/04</t>
  </si>
  <si>
    <t>1999/01</t>
  </si>
  <si>
    <t>1999/02</t>
  </si>
  <si>
    <t>1999/03</t>
  </si>
  <si>
    <t>1999/04</t>
  </si>
  <si>
    <t>2000/01</t>
  </si>
  <si>
    <t>2000/02</t>
  </si>
  <si>
    <t>2000/03</t>
  </si>
  <si>
    <t>2000/04</t>
  </si>
  <si>
    <t>2001/01</t>
  </si>
  <si>
    <t>2001/02</t>
  </si>
  <si>
    <t>2001/03</t>
  </si>
  <si>
    <t>2001/04</t>
  </si>
  <si>
    <t>2002/01</t>
  </si>
  <si>
    <t>2002/02</t>
  </si>
  <si>
    <t>2002/03</t>
  </si>
  <si>
    <t>2002/04</t>
  </si>
  <si>
    <t>2003/01</t>
  </si>
  <si>
    <t>2003/02</t>
  </si>
  <si>
    <t>2003/03</t>
  </si>
  <si>
    <t>2003/04</t>
  </si>
  <si>
    <t>2004/01</t>
  </si>
  <si>
    <t>2004/02</t>
  </si>
  <si>
    <t>2004/03</t>
  </si>
  <si>
    <t>2004/04</t>
  </si>
  <si>
    <t>2005/01</t>
  </si>
  <si>
    <t>2005/02</t>
  </si>
  <si>
    <t>2005/03</t>
  </si>
  <si>
    <t>2005/04</t>
  </si>
  <si>
    <t>2006/01</t>
  </si>
  <si>
    <t>2006/02</t>
  </si>
  <si>
    <t>2006/03</t>
  </si>
  <si>
    <t>2006/04</t>
  </si>
  <si>
    <t>2007/01</t>
  </si>
  <si>
    <t>2007/02</t>
  </si>
  <si>
    <t>2007/03</t>
  </si>
  <si>
    <t>2007/04</t>
  </si>
  <si>
    <t>2008/01</t>
  </si>
  <si>
    <t>2008/02</t>
  </si>
  <si>
    <t>2008/03</t>
  </si>
  <si>
    <t>2008/04</t>
  </si>
  <si>
    <t>2009/01</t>
  </si>
  <si>
    <t>2009/02</t>
  </si>
  <si>
    <t>2009/03</t>
  </si>
  <si>
    <t>2009/04</t>
  </si>
  <si>
    <t>2010/01</t>
  </si>
  <si>
    <t>2010/02</t>
  </si>
  <si>
    <t>2010/03</t>
  </si>
  <si>
    <t>2010/04</t>
  </si>
  <si>
    <t>2011/01</t>
  </si>
  <si>
    <t>2011/02</t>
  </si>
  <si>
    <t>2011/03</t>
  </si>
  <si>
    <t>2011/04</t>
  </si>
  <si>
    <t>2012/01</t>
  </si>
  <si>
    <t>2012/02</t>
  </si>
  <si>
    <t>2012/03</t>
  </si>
  <si>
    <t>2012/04</t>
  </si>
  <si>
    <t>2013/01</t>
  </si>
  <si>
    <t>2013/02</t>
  </si>
  <si>
    <t>2013/03</t>
  </si>
  <si>
    <t>2013/04</t>
  </si>
  <si>
    <t>2014/01</t>
  </si>
  <si>
    <t>2014/02</t>
  </si>
  <si>
    <t>2014/03</t>
  </si>
  <si>
    <t>2014/04</t>
  </si>
  <si>
    <t>2015/01</t>
  </si>
  <si>
    <t>2015/02</t>
  </si>
  <si>
    <t>2015/03</t>
  </si>
  <si>
    <t>2015/04</t>
  </si>
  <si>
    <t>2016/01</t>
  </si>
  <si>
    <t>2016/02</t>
  </si>
  <si>
    <t>2016/03</t>
  </si>
  <si>
    <t>2016/04</t>
  </si>
  <si>
    <t>2017/01</t>
  </si>
  <si>
    <t>2017/02</t>
  </si>
  <si>
    <t>2017/03</t>
  </si>
  <si>
    <t>2017/04</t>
  </si>
  <si>
    <t>2018/01</t>
  </si>
  <si>
    <t>2018/02</t>
  </si>
  <si>
    <t>2018/03</t>
  </si>
  <si>
    <t>2018/04</t>
  </si>
  <si>
    <t>2019/01</t>
  </si>
  <si>
    <t>2019/02</t>
  </si>
  <si>
    <t>2019/03</t>
  </si>
  <si>
    <t>2019/04</t>
  </si>
  <si>
    <t>2020/01</t>
  </si>
  <si>
    <t>2020/02</t>
  </si>
  <si>
    <t>2020/03</t>
  </si>
  <si>
    <t>2020/04</t>
  </si>
  <si>
    <t xml:space="preserve">Preliminary Figures: </t>
  </si>
  <si>
    <t>/p1 A partir de 2018/01</t>
  </si>
  <si>
    <t xml:space="preserve">Revised Figures: </t>
  </si>
  <si>
    <t>/r1 A partir de 2020/01</t>
  </si>
  <si>
    <t>Sources:</t>
  </si>
  <si>
    <t>/f1 INEGI. Sistema de Cuentas Nacionales de México.</t>
  </si>
  <si>
    <t>/f2 INEGI. Series calculadas por métodos econométricos a partir de las series originales del Producto Interno Bruto trimestral.</t>
  </si>
  <si>
    <t>Consult Date: 28/04/2021 16:27:13</t>
  </si>
  <si>
    <t>Indicadores económicos de coyuntura &gt; Indicador global de la actividad económica, base 2013 &gt; Series originales &gt; Índice de volumen físico &gt; Total /p1 /f1  (Índice base 2013=100)  Mensual</t>
  </si>
  <si>
    <t>Indicadores económicos de coyuntura &gt; Indicador global de la actividad económica, base 2013 &gt; Series desestacionalizadas y tendencia-ciclo &gt; Total &gt; Serie desestacionalizada &gt; Índice /f2  (Índice base 2013=100)  Mensual</t>
  </si>
  <si>
    <t>1993/05</t>
  </si>
  <si>
    <t>1993/06</t>
  </si>
  <si>
    <t>1993/07</t>
  </si>
  <si>
    <t>1993/08</t>
  </si>
  <si>
    <t>1993/09</t>
  </si>
  <si>
    <t>1993/10</t>
  </si>
  <si>
    <t>1993/11</t>
  </si>
  <si>
    <t>1993/12</t>
  </si>
  <si>
    <t>1994/05</t>
  </si>
  <si>
    <t>1994/06</t>
  </si>
  <si>
    <t>1994/07</t>
  </si>
  <si>
    <t>1994/08</t>
  </si>
  <si>
    <t>1994/09</t>
  </si>
  <si>
    <t>1994/10</t>
  </si>
  <si>
    <t>1994/11</t>
  </si>
  <si>
    <t>1994/12</t>
  </si>
  <si>
    <t>1995/05</t>
  </si>
  <si>
    <t>1995/06</t>
  </si>
  <si>
    <t>1995/07</t>
  </si>
  <si>
    <t>1995/08</t>
  </si>
  <si>
    <t>1995/09</t>
  </si>
  <si>
    <t>1995/10</t>
  </si>
  <si>
    <t>1995/11</t>
  </si>
  <si>
    <t>1995/12</t>
  </si>
  <si>
    <t>1996/05</t>
  </si>
  <si>
    <t>1996/06</t>
  </si>
  <si>
    <t>1996/07</t>
  </si>
  <si>
    <t>1996/08</t>
  </si>
  <si>
    <t>1996/09</t>
  </si>
  <si>
    <t>1996/10</t>
  </si>
  <si>
    <t>1996/11</t>
  </si>
  <si>
    <t>1996/12</t>
  </si>
  <si>
    <t>1997/05</t>
  </si>
  <si>
    <t>1997/06</t>
  </si>
  <si>
    <t>1997/07</t>
  </si>
  <si>
    <t>1997/08</t>
  </si>
  <si>
    <t>1997/09</t>
  </si>
  <si>
    <t>1997/10</t>
  </si>
  <si>
    <t>1997/11</t>
  </si>
  <si>
    <t>1997/12</t>
  </si>
  <si>
    <t>1998/05</t>
  </si>
  <si>
    <t>1998/06</t>
  </si>
  <si>
    <t>1998/07</t>
  </si>
  <si>
    <t>1998/08</t>
  </si>
  <si>
    <t>1998/09</t>
  </si>
  <si>
    <t>1998/10</t>
  </si>
  <si>
    <t>1998/11</t>
  </si>
  <si>
    <t>1998/12</t>
  </si>
  <si>
    <t>1999/05</t>
  </si>
  <si>
    <t>1999/06</t>
  </si>
  <si>
    <t>1999/07</t>
  </si>
  <si>
    <t>1999/08</t>
  </si>
  <si>
    <t>1999/09</t>
  </si>
  <si>
    <t>1999/10</t>
  </si>
  <si>
    <t>1999/11</t>
  </si>
  <si>
    <t>1999/12</t>
  </si>
  <si>
    <t>2000/05</t>
  </si>
  <si>
    <t>2000/06</t>
  </si>
  <si>
    <t>2000/07</t>
  </si>
  <si>
    <t>2000/08</t>
  </si>
  <si>
    <t>2000/09</t>
  </si>
  <si>
    <t>2000/10</t>
  </si>
  <si>
    <t>2000/11</t>
  </si>
  <si>
    <t>2000/12</t>
  </si>
  <si>
    <t>2001/05</t>
  </si>
  <si>
    <t>2001/06</t>
  </si>
  <si>
    <t>2001/07</t>
  </si>
  <si>
    <t>2001/08</t>
  </si>
  <si>
    <t>2001/09</t>
  </si>
  <si>
    <t>2001/10</t>
  </si>
  <si>
    <t>2001/11</t>
  </si>
  <si>
    <t>2001/12</t>
  </si>
  <si>
    <t>2002/05</t>
  </si>
  <si>
    <t>2002/06</t>
  </si>
  <si>
    <t>2002/07</t>
  </si>
  <si>
    <t>2002/08</t>
  </si>
  <si>
    <t>2002/09</t>
  </si>
  <si>
    <t>2002/10</t>
  </si>
  <si>
    <t>2002/11</t>
  </si>
  <si>
    <t>2002/12</t>
  </si>
  <si>
    <t>2003/05</t>
  </si>
  <si>
    <t>2003/06</t>
  </si>
  <si>
    <t>2003/07</t>
  </si>
  <si>
    <t>2003/08</t>
  </si>
  <si>
    <t>2003/09</t>
  </si>
  <si>
    <t>2003/10</t>
  </si>
  <si>
    <t>2003/11</t>
  </si>
  <si>
    <t>2003/12</t>
  </si>
  <si>
    <t>2004/05</t>
  </si>
  <si>
    <t>2004/06</t>
  </si>
  <si>
    <t>2004/07</t>
  </si>
  <si>
    <t>2004/08</t>
  </si>
  <si>
    <t>2004/09</t>
  </si>
  <si>
    <t>2004/10</t>
  </si>
  <si>
    <t>2004/11</t>
  </si>
  <si>
    <t>2004/12</t>
  </si>
  <si>
    <t>2005/05</t>
  </si>
  <si>
    <t>2005/06</t>
  </si>
  <si>
    <t>2005/07</t>
  </si>
  <si>
    <t>2005/08</t>
  </si>
  <si>
    <t>2005/09</t>
  </si>
  <si>
    <t>2005/10</t>
  </si>
  <si>
    <t>2005/11</t>
  </si>
  <si>
    <t>2005/12</t>
  </si>
  <si>
    <t>2006/05</t>
  </si>
  <si>
    <t>2006/06</t>
  </si>
  <si>
    <t>2006/07</t>
  </si>
  <si>
    <t>2006/08</t>
  </si>
  <si>
    <t>2006/09</t>
  </si>
  <si>
    <t>2006/10</t>
  </si>
  <si>
    <t>2006/11</t>
  </si>
  <si>
    <t>2006/12</t>
  </si>
  <si>
    <t>2007/05</t>
  </si>
  <si>
    <t>2007/06</t>
  </si>
  <si>
    <t>2007/07</t>
  </si>
  <si>
    <t>2007/08</t>
  </si>
  <si>
    <t>2007/09</t>
  </si>
  <si>
    <t>2007/10</t>
  </si>
  <si>
    <t>2007/11</t>
  </si>
  <si>
    <t>2007/12</t>
  </si>
  <si>
    <t>2008/05</t>
  </si>
  <si>
    <t>2008/06</t>
  </si>
  <si>
    <t>2008/07</t>
  </si>
  <si>
    <t>2008/08</t>
  </si>
  <si>
    <t>2008/09</t>
  </si>
  <si>
    <t>2008/10</t>
  </si>
  <si>
    <t>2008/11</t>
  </si>
  <si>
    <t>2008/12</t>
  </si>
  <si>
    <t>2009/05</t>
  </si>
  <si>
    <t>2009/06</t>
  </si>
  <si>
    <t>2009/07</t>
  </si>
  <si>
    <t>2009/08</t>
  </si>
  <si>
    <t>2009/09</t>
  </si>
  <si>
    <t>2009/10</t>
  </si>
  <si>
    <t>2009/11</t>
  </si>
  <si>
    <t>2009/12</t>
  </si>
  <si>
    <t>2010/05</t>
  </si>
  <si>
    <t>2010/06</t>
  </si>
  <si>
    <t>2010/07</t>
  </si>
  <si>
    <t>2010/08</t>
  </si>
  <si>
    <t>2010/09</t>
  </si>
  <si>
    <t>2010/10</t>
  </si>
  <si>
    <t>2010/11</t>
  </si>
  <si>
    <t>2010/12</t>
  </si>
  <si>
    <t>2011/05</t>
  </si>
  <si>
    <t>2011/06</t>
  </si>
  <si>
    <t>2011/07</t>
  </si>
  <si>
    <t>2011/08</t>
  </si>
  <si>
    <t>2011/09</t>
  </si>
  <si>
    <t>2011/10</t>
  </si>
  <si>
    <t>2011/11</t>
  </si>
  <si>
    <t>2011/12</t>
  </si>
  <si>
    <t>2012/05</t>
  </si>
  <si>
    <t>2012/06</t>
  </si>
  <si>
    <t>2012/07</t>
  </si>
  <si>
    <t>2012/08</t>
  </si>
  <si>
    <t>2012/09</t>
  </si>
  <si>
    <t>2012/10</t>
  </si>
  <si>
    <t>2012/11</t>
  </si>
  <si>
    <t>2012/12</t>
  </si>
  <si>
    <t>2013/05</t>
  </si>
  <si>
    <t>2013/06</t>
  </si>
  <si>
    <t>2013/07</t>
  </si>
  <si>
    <t>2013/08</t>
  </si>
  <si>
    <t>2013/09</t>
  </si>
  <si>
    <t>2013/10</t>
  </si>
  <si>
    <t>2013/11</t>
  </si>
  <si>
    <t>2013/12</t>
  </si>
  <si>
    <t>2014/05</t>
  </si>
  <si>
    <t>2014/06</t>
  </si>
  <si>
    <t>2014/07</t>
  </si>
  <si>
    <t>2014/08</t>
  </si>
  <si>
    <t>2014/09</t>
  </si>
  <si>
    <t>2014/10</t>
  </si>
  <si>
    <t>2014/11</t>
  </si>
  <si>
    <t>2014/12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</si>
  <si>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</si>
  <si>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</si>
  <si>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</si>
  <si>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</si>
  <si>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</si>
  <si>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</si>
  <si>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</si>
  <si>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</si>
  <si>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</si>
  <si>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</si>
  <si>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</si>
  <si>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</si>
  <si>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</si>
  <si>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</si>
  <si>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</si>
  <si>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</si>
  <si>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</si>
  <si>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</si>
  <si>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</si>
  <si>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</si>
  <si>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</si>
  <si>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</si>
  <si>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</si>
  <si>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</si>
  <si>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</si>
  <si>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</si>
  <si>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</si>
  <si>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</si>
  <si>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</si>
  <si>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</si>
  <si>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</si>
  <si>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</si>
  <si>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</si>
  <si>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</si>
  <si>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</si>
  <si>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</si>
  <si>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</si>
  <si>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</si>
  <si>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</si>
  <si>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</si>
  <si>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</si>
  <si>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</si>
  <si>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</si>
  <si>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</si>
  <si>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</si>
  <si>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</si>
  <si>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</si>
  <si>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</si>
  <si>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2021/01</t>
  </si>
  <si>
    <t>2021/02</t>
  </si>
  <si>
    <t>/f2 INEGI. Series calculadas por métodos econométricos a partir de las series originales del Indicador Global de la Actividad Económica.</t>
  </si>
  <si>
    <t>Fecha</t>
  </si>
  <si>
    <t>Índice IGAE</t>
  </si>
  <si>
    <t>Índice IOAE</t>
  </si>
  <si>
    <t>Límite superior IOAE</t>
  </si>
  <si>
    <t>Límite inferior IOAE</t>
  </si>
  <si>
    <t>2021/03</t>
  </si>
  <si>
    <t>PIB</t>
  </si>
  <si>
    <t>PIB_SA</t>
  </si>
  <si>
    <t>IGAE</t>
  </si>
  <si>
    <t>IGAE_SA</t>
  </si>
  <si>
    <t>%t/t</t>
  </si>
  <si>
    <t>%a/a</t>
  </si>
  <si>
    <t>2021/01 - Carry over</t>
  </si>
  <si>
    <t>¿Cuánto crece el PIB a/a si no hay crec trim?</t>
  </si>
  <si>
    <t>2021/01 - IGAE</t>
  </si>
  <si>
    <t>%m/m</t>
  </si>
  <si>
    <t>2021/03 Carry over</t>
  </si>
  <si>
    <t>ene-feb %a/a</t>
  </si>
  <si>
    <t>IOAE mar-21 %a/a</t>
  </si>
  <si>
    <t>Utilizando el IOAE</t>
  </si>
  <si>
    <t>2021/03 IOAE</t>
  </si>
  <si>
    <t>- -</t>
  </si>
  <si>
    <t>ene-mar %a/a</t>
  </si>
  <si>
    <t>Pronóstico de PIB 1T21 %a/a</t>
  </si>
  <si>
    <t>Pronóstico de PIB 1T21 %t/t</t>
  </si>
  <si>
    <t>Liga:</t>
  </si>
  <si>
    <t>https://www.banxico.org.mx/publicaciones-y-prensa/encuestas-sobre-las-expectativas-de-los-especialis/%7BA9302B4A-04AD-4551-9877-028346F57E96%7D.pdf</t>
  </si>
  <si>
    <t>Encuesta Banxico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</si>
</sst>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8" formatCode="0.0"/>
  </numFmts>
  <fonts count="13" x14ac:knownFonts="1">
    <font>
      <sz val="10"/>
      <name val="Arial"/>
    </font>
    <font>
      <sz val="10"/>
      <color indexed="8"/>
      <name val="Arial"/>
    </font>
    <font>
      <b/>
      <sz val="12"/>
      <name val="Arial"/>
    </font>
    <font>
      <b/>
      <sz val="9"/>
      <name val="Arial"/>
    </font>
    <font>
      <sz val="9"/>
      <name val="Arial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5" fillId="2" borderId="0" xfId="0" applyFont="1" applyFill="1" applyBorder="1" applyAlignment="1">
      <alignment horizontal="left" vertical="center" wrapText="1"/>
    </xf>
    <xf numFmtId="164" fontId="5" fillId="2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0" fillId="3" borderId="0" xfId="0" applyFill="1"/>
    <xf numFmtId="2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1" fillId="2" borderId="2" xfId="0" applyFont="1" applyFill="1" applyBorder="1" applyAlignment="1">
      <alignment horizontal="left" vertical="center" wrapText="1"/>
    </xf>
    <xf numFmtId="3" fontId="0" fillId="0" borderId="3" xfId="0" applyNumberFormat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168" fontId="0" fillId="4" borderId="0" xfId="0" applyNumberFormat="1" applyFill="1" applyAlignment="1">
      <alignment horizontal="center"/>
    </xf>
    <xf numFmtId="168" fontId="7" fillId="4" borderId="0" xfId="0" applyNumberFormat="1" applyFont="1" applyFill="1" applyAlignment="1">
      <alignment horizontal="center"/>
    </xf>
    <xf numFmtId="168" fontId="8" fillId="0" borderId="0" xfId="0" applyNumberFormat="1" applyFont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3" xfId="0" applyBorder="1"/>
    <xf numFmtId="0" fontId="5" fillId="2" borderId="4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/>
    </xf>
    <xf numFmtId="0" fontId="0" fillId="4" borderId="0" xfId="0" applyFill="1"/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0" fontId="9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0" fontId="9" fillId="0" borderId="0" xfId="0" applyFont="1" applyAlignment="1">
      <alignment horizontal="right"/>
    </xf>
    <xf numFmtId="168" fontId="8" fillId="0" borderId="0" xfId="0" quotePrefix="1" applyNumberFormat="1" applyFont="1" applyAlignment="1">
      <alignment horizontal="center"/>
    </xf>
    <xf numFmtId="168" fontId="6" fillId="0" borderId="0" xfId="0" quotePrefix="1" applyNumberFormat="1" applyFont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8" fontId="10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0" fontId="10" fillId="0" borderId="0" xfId="0" applyFont="1"/>
    <xf numFmtId="0" fontId="10" fillId="0" borderId="3" xfId="0" applyFont="1" applyBorder="1"/>
    <xf numFmtId="0" fontId="9" fillId="0" borderId="0" xfId="0" applyFont="1" applyAlignment="1">
      <alignment horizontal="left"/>
    </xf>
    <xf numFmtId="168" fontId="10" fillId="0" borderId="3" xfId="0" applyNumberFormat="1" applyFont="1" applyBorder="1" applyAlignment="1">
      <alignment horizontal="center"/>
    </xf>
    <xf numFmtId="0" fontId="0" fillId="5" borderId="0" xfId="0" applyFill="1"/>
    <xf numFmtId="0" fontId="0" fillId="5" borderId="3" xfId="0" applyFill="1" applyBorder="1"/>
    <xf numFmtId="0" fontId="1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356</xdr:row>
      <xdr:rowOff>1</xdr:rowOff>
    </xdr:from>
    <xdr:to>
      <xdr:col>9</xdr:col>
      <xdr:colOff>258705</xdr:colOff>
      <xdr:row>375</xdr:row>
      <xdr:rowOff>84568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0C45E-3E6D-DC4A-949B-F7AAA450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0742" y="67545186"/>
          <a:ext cx="4280370" cy="3212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banxico.org.mx/publicaciones-y-prensa/encuestas-sobre-las-expectativas-de-los-especialis/%7BA9302B4A-04AD-4551-9877-028346F57E96%7D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4"/>
  <sheetViews>
    <sheetView tabSelected="1" zoomScale="214" zoomScaleNormal="214" workbookViewId="0">
      <pane xSplit="1" ySplit="6" topLeftCell="B166" activePane="bottomRight" state="frozen"/>
      <selection pane="topRight" activeCell="B1" sqref="B1"/>
      <selection pane="bottomLeft" activeCell="A7" sqref="A7"/>
      <selection pane="bottomRight" activeCell="B172" sqref="B172"/>
    </sheetView>
  </sheetViews>
  <sheetFormatPr baseColWidth="10" defaultRowHeight="13" x14ac:dyDescent="0.15"/>
  <cols>
    <col min="1" max="1" width="19" customWidth="1"/>
    <col min="2" max="3" width="17.33203125" style="6" customWidth="1"/>
    <col min="4" max="256" width="8.83203125" customWidth="1"/>
  </cols>
  <sheetData>
    <row r="1" spans="1:5" ht="16" x14ac:dyDescent="0.2">
      <c r="A1" s="2" t="s">
        <v>0</v>
      </c>
    </row>
    <row r="2" spans="1:5" x14ac:dyDescent="0.15">
      <c r="A2" s="3" t="s">
        <v>1</v>
      </c>
    </row>
    <row r="3" spans="1:5" x14ac:dyDescent="0.15">
      <c r="A3" s="4" t="s">
        <v>2</v>
      </c>
    </row>
    <row r="5" spans="1:5" ht="78" customHeight="1" x14ac:dyDescent="0.15">
      <c r="A5" s="1" t="s">
        <v>3</v>
      </c>
      <c r="B5" s="7" t="s">
        <v>4</v>
      </c>
      <c r="C5" s="7" t="s">
        <v>5</v>
      </c>
    </row>
    <row r="6" spans="1:5" ht="14" x14ac:dyDescent="0.15">
      <c r="A6" s="1"/>
      <c r="B6" s="8" t="s">
        <v>413</v>
      </c>
      <c r="C6" s="8" t="s">
        <v>414</v>
      </c>
      <c r="D6" s="14" t="s">
        <v>417</v>
      </c>
      <c r="E6" s="14" t="s">
        <v>418</v>
      </c>
    </row>
    <row r="7" spans="1:5" ht="14" x14ac:dyDescent="0.15">
      <c r="A7" s="1" t="s">
        <v>6</v>
      </c>
      <c r="B7" s="9">
        <v>7547882.1440000003</v>
      </c>
      <c r="C7" s="9">
        <v>7477954.1947088102</v>
      </c>
      <c r="D7" s="15"/>
      <c r="E7" s="15"/>
    </row>
    <row r="8" spans="1:5" ht="14" x14ac:dyDescent="0.15">
      <c r="A8" s="1" t="s">
        <v>7</v>
      </c>
      <c r="B8" s="9">
        <v>7536518.9919999996</v>
      </c>
      <c r="C8" s="9">
        <v>7501150.2146873605</v>
      </c>
      <c r="D8" s="17">
        <f>((C8/C7)-1)*100</f>
        <v>0.31019205754112544</v>
      </c>
      <c r="E8" s="15"/>
    </row>
    <row r="9" spans="1:5" ht="14" x14ac:dyDescent="0.15">
      <c r="A9" s="1" t="s">
        <v>8</v>
      </c>
      <c r="B9" s="9">
        <v>7478780.8200000003</v>
      </c>
      <c r="C9" s="9">
        <v>7677706.5819106596</v>
      </c>
      <c r="D9" s="17">
        <f>((C9/C8)-1)*100</f>
        <v>2.3537239246002484</v>
      </c>
      <c r="E9" s="15"/>
    </row>
    <row r="10" spans="1:5" ht="14" x14ac:dyDescent="0.15">
      <c r="A10" s="1" t="s">
        <v>9</v>
      </c>
      <c r="B10" s="9">
        <v>8008666.6399999997</v>
      </c>
      <c r="C10" s="9">
        <v>7913463.6990197403</v>
      </c>
      <c r="D10" s="17">
        <f>((C10/C9)-1)*100</f>
        <v>3.070671099421074</v>
      </c>
      <c r="E10" s="15"/>
    </row>
    <row r="11" spans="1:5" ht="14" x14ac:dyDescent="0.15">
      <c r="A11" s="1" t="s">
        <v>10</v>
      </c>
      <c r="B11" s="9">
        <v>8229212.7019999996</v>
      </c>
      <c r="C11" s="9">
        <v>8155985.5785214398</v>
      </c>
      <c r="D11" s="17">
        <f>((C11/C10)-1)*100</f>
        <v>3.0646741897829344</v>
      </c>
      <c r="E11" s="17">
        <f>((B11/B7)-1)*100</f>
        <v>9.0267779093716527</v>
      </c>
    </row>
    <row r="12" spans="1:5" ht="14" x14ac:dyDescent="0.15">
      <c r="A12" s="1" t="s">
        <v>11</v>
      </c>
      <c r="B12" s="9">
        <v>8417818.0040000007</v>
      </c>
      <c r="C12" s="9">
        <v>8377923.2694974197</v>
      </c>
      <c r="D12" s="17">
        <f t="shared" ref="D12:D75" si="0">((C12/C11)-1)*100</f>
        <v>2.721163357135481</v>
      </c>
      <c r="E12" s="17">
        <f t="shared" ref="E12:E75" si="1">((B12/B8)-1)*100</f>
        <v>11.693714471302986</v>
      </c>
    </row>
    <row r="13" spans="1:5" ht="14" x14ac:dyDescent="0.15">
      <c r="A13" s="1" t="s">
        <v>12</v>
      </c>
      <c r="B13" s="9">
        <v>8211045.5269999998</v>
      </c>
      <c r="C13" s="9">
        <v>8423516.2005015593</v>
      </c>
      <c r="D13" s="17">
        <f t="shared" si="0"/>
        <v>0.54420325344988196</v>
      </c>
      <c r="E13" s="17">
        <f t="shared" si="1"/>
        <v>9.7912310124365973</v>
      </c>
    </row>
    <row r="14" spans="1:5" ht="14" x14ac:dyDescent="0.15">
      <c r="A14" s="1" t="s">
        <v>13</v>
      </c>
      <c r="B14" s="9">
        <v>8614524.8650000002</v>
      </c>
      <c r="C14" s="9">
        <v>8519345.7114901207</v>
      </c>
      <c r="D14" s="17">
        <f t="shared" si="0"/>
        <v>1.1376426269929407</v>
      </c>
      <c r="E14" s="17">
        <f t="shared" si="1"/>
        <v>7.565032385965309</v>
      </c>
    </row>
    <row r="15" spans="1:5" ht="14" x14ac:dyDescent="0.15">
      <c r="A15" s="1" t="s">
        <v>14</v>
      </c>
      <c r="B15" s="9">
        <v>8512096.4000000004</v>
      </c>
      <c r="C15" s="9">
        <v>8433913.1606848091</v>
      </c>
      <c r="D15" s="17">
        <f t="shared" si="0"/>
        <v>-1.002806479493934</v>
      </c>
      <c r="E15" s="17">
        <f t="shared" si="1"/>
        <v>3.4375548213895213</v>
      </c>
    </row>
    <row r="16" spans="1:5" ht="14" x14ac:dyDescent="0.15">
      <c r="A16" s="1" t="s">
        <v>15</v>
      </c>
      <c r="B16" s="9">
        <v>8481760.7589999996</v>
      </c>
      <c r="C16" s="9">
        <v>8443660.9148891699</v>
      </c>
      <c r="D16" s="17">
        <f t="shared" si="0"/>
        <v>0.11557807175204271</v>
      </c>
      <c r="E16" s="17">
        <f t="shared" si="1"/>
        <v>0.75961199172533966</v>
      </c>
    </row>
    <row r="17" spans="1:5" ht="14" x14ac:dyDescent="0.15">
      <c r="A17" s="1" t="s">
        <v>16</v>
      </c>
      <c r="B17" s="9">
        <v>8198953.8990000002</v>
      </c>
      <c r="C17" s="9">
        <v>8400412.37385525</v>
      </c>
      <c r="D17" s="17">
        <f t="shared" si="0"/>
        <v>-0.51220130071374381</v>
      </c>
      <c r="E17" s="17">
        <f t="shared" si="1"/>
        <v>-0.1472605158531759</v>
      </c>
    </row>
    <row r="18" spans="1:5" ht="14" x14ac:dyDescent="0.15">
      <c r="A18" s="1" t="s">
        <v>17</v>
      </c>
      <c r="B18" s="9">
        <v>8277251.6890000002</v>
      </c>
      <c r="C18" s="9">
        <v>8203897.9174686205</v>
      </c>
      <c r="D18" s="17">
        <f t="shared" si="0"/>
        <v>-2.3393429708075342</v>
      </c>
      <c r="E18" s="17">
        <f t="shared" si="1"/>
        <v>-3.915168640006006</v>
      </c>
    </row>
    <row r="19" spans="1:5" ht="14" x14ac:dyDescent="0.15">
      <c r="A19" s="1" t="s">
        <v>18</v>
      </c>
      <c r="B19" s="9">
        <v>8120479.8499999996</v>
      </c>
      <c r="C19" s="9">
        <v>8069525.4031931804</v>
      </c>
      <c r="D19" s="17">
        <f t="shared" si="0"/>
        <v>-1.6379106081917394</v>
      </c>
      <c r="E19" s="17">
        <f t="shared" si="1"/>
        <v>-4.6007062373024876</v>
      </c>
    </row>
    <row r="20" spans="1:5" ht="14" x14ac:dyDescent="0.15">
      <c r="A20" s="1" t="s">
        <v>19</v>
      </c>
      <c r="B20" s="9">
        <v>7997531.1169999996</v>
      </c>
      <c r="C20" s="9">
        <v>7925776.4821493197</v>
      </c>
      <c r="D20" s="17">
        <f t="shared" si="0"/>
        <v>-1.7813801166915999</v>
      </c>
      <c r="E20" s="17">
        <f t="shared" si="1"/>
        <v>-5.7090697999962252</v>
      </c>
    </row>
    <row r="21" spans="1:5" ht="14" x14ac:dyDescent="0.15">
      <c r="A21" s="1" t="s">
        <v>20</v>
      </c>
      <c r="B21" s="9">
        <v>7764430.8439999996</v>
      </c>
      <c r="C21" s="9">
        <v>7957273.3537187204</v>
      </c>
      <c r="D21" s="17">
        <f t="shared" si="0"/>
        <v>0.39739792864887935</v>
      </c>
      <c r="E21" s="17">
        <f t="shared" si="1"/>
        <v>-5.2997377513367638</v>
      </c>
    </row>
    <row r="22" spans="1:5" ht="14" x14ac:dyDescent="0.15">
      <c r="A22" s="1" t="s">
        <v>21</v>
      </c>
      <c r="B22" s="9">
        <v>8127328.5880000005</v>
      </c>
      <c r="C22" s="9">
        <v>8061813.5259008603</v>
      </c>
      <c r="D22" s="17">
        <f t="shared" si="0"/>
        <v>1.3137687689626087</v>
      </c>
      <c r="E22" s="17">
        <f t="shared" si="1"/>
        <v>-1.8112666695787372</v>
      </c>
    </row>
    <row r="23" spans="1:5" ht="14" x14ac:dyDescent="0.15">
      <c r="A23" s="1" t="s">
        <v>22</v>
      </c>
      <c r="B23" s="9">
        <v>8384896.2300000004</v>
      </c>
      <c r="C23" s="9">
        <v>8289025.7384302504</v>
      </c>
      <c r="D23" s="17">
        <f t="shared" si="0"/>
        <v>2.8183759373670236</v>
      </c>
      <c r="E23" s="17">
        <f t="shared" si="1"/>
        <v>3.2561669369821855</v>
      </c>
    </row>
    <row r="24" spans="1:5" ht="14" x14ac:dyDescent="0.15">
      <c r="A24" s="1" t="s">
        <v>23</v>
      </c>
      <c r="B24" s="9">
        <v>8232124.5729999999</v>
      </c>
      <c r="C24" s="9">
        <v>8184666.4018139103</v>
      </c>
      <c r="D24" s="17">
        <f t="shared" si="0"/>
        <v>-1.2590060630708444</v>
      </c>
      <c r="E24" s="17">
        <f t="shared" si="1"/>
        <v>2.933323454051151</v>
      </c>
    </row>
    <row r="25" spans="1:5" ht="14" x14ac:dyDescent="0.15">
      <c r="A25" s="1" t="s">
        <v>24</v>
      </c>
      <c r="B25" s="9">
        <v>8119301.5240000002</v>
      </c>
      <c r="C25" s="9">
        <v>8334978.3305152999</v>
      </c>
      <c r="D25" s="17">
        <f t="shared" si="0"/>
        <v>1.8365064783590679</v>
      </c>
      <c r="E25" s="17">
        <f t="shared" si="1"/>
        <v>4.5704661053711293</v>
      </c>
    </row>
    <row r="26" spans="1:5" ht="14" x14ac:dyDescent="0.15">
      <c r="A26" s="1" t="s">
        <v>25</v>
      </c>
      <c r="B26" s="9">
        <v>8389536.3739999998</v>
      </c>
      <c r="C26" s="9">
        <v>8320319.8728279304</v>
      </c>
      <c r="D26" s="17">
        <f t="shared" si="0"/>
        <v>-0.17586677620627933</v>
      </c>
      <c r="E26" s="17">
        <f t="shared" si="1"/>
        <v>3.2262481227490758</v>
      </c>
    </row>
    <row r="27" spans="1:5" ht="14" x14ac:dyDescent="0.15">
      <c r="A27" s="1" t="s">
        <v>26</v>
      </c>
      <c r="B27" s="9">
        <v>8539105.0409999993</v>
      </c>
      <c r="C27" s="9">
        <v>8451101.3321280107</v>
      </c>
      <c r="D27" s="17">
        <f t="shared" si="0"/>
        <v>1.5718321086089393</v>
      </c>
      <c r="E27" s="17">
        <f t="shared" si="1"/>
        <v>1.8391260520107755</v>
      </c>
    </row>
    <row r="28" spans="1:5" ht="14" x14ac:dyDescent="0.15">
      <c r="A28" s="1" t="s">
        <v>27</v>
      </c>
      <c r="B28" s="9">
        <v>8487030.4680000003</v>
      </c>
      <c r="C28" s="9">
        <v>8406389.3856131695</v>
      </c>
      <c r="D28" s="17">
        <f t="shared" si="0"/>
        <v>-0.52906650574479075</v>
      </c>
      <c r="E28" s="17">
        <f t="shared" si="1"/>
        <v>3.0964776193505239</v>
      </c>
    </row>
    <row r="29" spans="1:5" ht="14" x14ac:dyDescent="0.15">
      <c r="A29" s="1" t="s">
        <v>28</v>
      </c>
      <c r="B29" s="9">
        <v>8193121.9589999998</v>
      </c>
      <c r="C29" s="9">
        <v>8447493.7991160303</v>
      </c>
      <c r="D29" s="17">
        <f t="shared" si="0"/>
        <v>0.4889663280790657</v>
      </c>
      <c r="E29" s="17">
        <f t="shared" si="1"/>
        <v>0.90919686603327943</v>
      </c>
    </row>
    <row r="30" spans="1:5" ht="14" x14ac:dyDescent="0.15">
      <c r="A30" s="1" t="s">
        <v>29</v>
      </c>
      <c r="B30" s="9">
        <v>8528896.0490000006</v>
      </c>
      <c r="C30" s="9">
        <v>8432879.7611821909</v>
      </c>
      <c r="D30" s="17">
        <f t="shared" si="0"/>
        <v>-0.17299850442469289</v>
      </c>
      <c r="E30" s="17">
        <f t="shared" si="1"/>
        <v>1.6611129481706621</v>
      </c>
    </row>
    <row r="31" spans="1:5" ht="14" x14ac:dyDescent="0.15">
      <c r="A31" s="1" t="s">
        <v>30</v>
      </c>
      <c r="B31" s="9">
        <v>8208491.352</v>
      </c>
      <c r="C31" s="9">
        <v>8267713.4548521498</v>
      </c>
      <c r="D31" s="17">
        <f t="shared" si="0"/>
        <v>-1.9585990907913353</v>
      </c>
      <c r="E31" s="17">
        <f t="shared" si="1"/>
        <v>-3.8717604176617737</v>
      </c>
    </row>
    <row r="32" spans="1:5" ht="14" x14ac:dyDescent="0.15">
      <c r="A32" s="1" t="s">
        <v>31</v>
      </c>
      <c r="B32" s="9">
        <v>8409218.6520000007</v>
      </c>
      <c r="C32" s="9">
        <v>8172223.3377010496</v>
      </c>
      <c r="D32" s="17">
        <f t="shared" si="0"/>
        <v>-1.1549761330329922</v>
      </c>
      <c r="E32" s="17">
        <f t="shared" si="1"/>
        <v>-0.91683205678813051</v>
      </c>
    </row>
    <row r="33" spans="1:5" ht="14" x14ac:dyDescent="0.15">
      <c r="A33" s="1" t="s">
        <v>32</v>
      </c>
      <c r="B33" s="9">
        <v>7769449.7829999998</v>
      </c>
      <c r="C33" s="9">
        <v>8048584.9387223804</v>
      </c>
      <c r="D33" s="17">
        <f t="shared" si="0"/>
        <v>-1.5129101820833268</v>
      </c>
      <c r="E33" s="17">
        <f t="shared" si="1"/>
        <v>-5.1710712731989013</v>
      </c>
    </row>
    <row r="34" spans="1:5" ht="14" x14ac:dyDescent="0.15">
      <c r="A34" s="1" t="s">
        <v>33</v>
      </c>
      <c r="B34" s="9">
        <v>8109501.7910000002</v>
      </c>
      <c r="C34" s="9">
        <v>7999553.56476463</v>
      </c>
      <c r="D34" s="17">
        <f t="shared" si="0"/>
        <v>-0.60919247707577062</v>
      </c>
      <c r="E34" s="17">
        <f t="shared" si="1"/>
        <v>-4.9173334460932194</v>
      </c>
    </row>
    <row r="35" spans="1:5" ht="14" x14ac:dyDescent="0.15">
      <c r="A35" s="1" t="s">
        <v>34</v>
      </c>
      <c r="B35" s="9">
        <v>8119219.0379999997</v>
      </c>
      <c r="C35" s="9">
        <v>8078073.4337318996</v>
      </c>
      <c r="D35" s="17">
        <f t="shared" si="0"/>
        <v>0.98155313707908309</v>
      </c>
      <c r="E35" s="17">
        <f t="shared" si="1"/>
        <v>-1.0875605537215893</v>
      </c>
    </row>
    <row r="36" spans="1:5" ht="14" x14ac:dyDescent="0.15">
      <c r="A36" s="1" t="s">
        <v>35</v>
      </c>
      <c r="B36" s="9">
        <v>8443175.1160000004</v>
      </c>
      <c r="C36" s="9">
        <v>8295852.5726242103</v>
      </c>
      <c r="D36" s="17">
        <f t="shared" si="0"/>
        <v>2.6959291801300411</v>
      </c>
      <c r="E36" s="17">
        <f t="shared" si="1"/>
        <v>0.40380046476640175</v>
      </c>
    </row>
    <row r="37" spans="1:5" ht="14" x14ac:dyDescent="0.15">
      <c r="A37" s="1" t="s">
        <v>36</v>
      </c>
      <c r="B37" s="9">
        <v>8038083.5609999998</v>
      </c>
      <c r="C37" s="9">
        <v>8359300.2098935395</v>
      </c>
      <c r="D37" s="17">
        <f t="shared" si="0"/>
        <v>0.76481153340046681</v>
      </c>
      <c r="E37" s="17">
        <f t="shared" si="1"/>
        <v>3.4575650207275377</v>
      </c>
    </row>
    <row r="38" spans="1:5" ht="14" x14ac:dyDescent="0.15">
      <c r="A38" s="1" t="s">
        <v>37</v>
      </c>
      <c r="B38" s="9">
        <v>8568977.2870000005</v>
      </c>
      <c r="C38" s="9">
        <v>8434074.4616875406</v>
      </c>
      <c r="D38" s="17">
        <f t="shared" si="0"/>
        <v>0.89450372538963929</v>
      </c>
      <c r="E38" s="17">
        <f t="shared" si="1"/>
        <v>5.6658905545829086</v>
      </c>
    </row>
    <row r="39" spans="1:5" ht="14" x14ac:dyDescent="0.15">
      <c r="A39" s="1" t="s">
        <v>38</v>
      </c>
      <c r="B39" s="9">
        <v>8378163.1619999995</v>
      </c>
      <c r="C39" s="9">
        <v>8377983.6261011697</v>
      </c>
      <c r="D39" s="17">
        <f t="shared" si="0"/>
        <v>-0.66505027719601095</v>
      </c>
      <c r="E39" s="17">
        <f t="shared" si="1"/>
        <v>3.1892737809889882</v>
      </c>
    </row>
    <row r="40" spans="1:5" ht="14" x14ac:dyDescent="0.15">
      <c r="A40" s="1" t="s">
        <v>39</v>
      </c>
      <c r="B40" s="9">
        <v>8546889.0280000009</v>
      </c>
      <c r="C40" s="9">
        <v>8354353.16915642</v>
      </c>
      <c r="D40" s="17">
        <f t="shared" si="0"/>
        <v>-0.28205422688020176</v>
      </c>
      <c r="E40" s="17">
        <f t="shared" si="1"/>
        <v>1.2283757067108603</v>
      </c>
    </row>
    <row r="41" spans="1:5" ht="14" x14ac:dyDescent="0.15">
      <c r="A41" s="1" t="s">
        <v>40</v>
      </c>
      <c r="B41" s="9">
        <v>8031742.4079999998</v>
      </c>
      <c r="C41" s="9">
        <v>8365595.4769586101</v>
      </c>
      <c r="D41" s="17">
        <f t="shared" si="0"/>
        <v>0.13456826129514265</v>
      </c>
      <c r="E41" s="17">
        <f t="shared" si="1"/>
        <v>-7.888886638062198E-2</v>
      </c>
    </row>
    <row r="42" spans="1:5" ht="14" x14ac:dyDescent="0.15">
      <c r="A42" s="1" t="s">
        <v>41</v>
      </c>
      <c r="B42" s="9">
        <v>8636950.8440000005</v>
      </c>
      <c r="C42" s="9">
        <v>8493243.5649563503</v>
      </c>
      <c r="D42" s="17">
        <f t="shared" si="0"/>
        <v>1.5258697166187662</v>
      </c>
      <c r="E42" s="17">
        <f t="shared" si="1"/>
        <v>0.79325168830968185</v>
      </c>
    </row>
    <row r="43" spans="1:5" ht="14" x14ac:dyDescent="0.15">
      <c r="A43" s="1" t="s">
        <v>42</v>
      </c>
      <c r="B43" s="9">
        <v>8575114.0590000004</v>
      </c>
      <c r="C43" s="9">
        <v>8650789.3840333391</v>
      </c>
      <c r="D43" s="17">
        <f t="shared" si="0"/>
        <v>1.8549546810011641</v>
      </c>
      <c r="E43" s="17">
        <f t="shared" si="1"/>
        <v>2.3507646388804204</v>
      </c>
    </row>
    <row r="44" spans="1:5" ht="14" x14ac:dyDescent="0.15">
      <c r="A44" s="1" t="s">
        <v>43</v>
      </c>
      <c r="B44" s="9">
        <v>8912465.8910000008</v>
      </c>
      <c r="C44" s="9">
        <v>8639648.3986734897</v>
      </c>
      <c r="D44" s="17">
        <f t="shared" si="0"/>
        <v>-0.12878576584481882</v>
      </c>
      <c r="E44" s="17">
        <f t="shared" si="1"/>
        <v>4.2773091098100569</v>
      </c>
    </row>
    <row r="45" spans="1:5" ht="14" x14ac:dyDescent="0.15">
      <c r="A45" s="1" t="s">
        <v>44</v>
      </c>
      <c r="B45" s="9">
        <v>8452556.7029999997</v>
      </c>
      <c r="C45" s="9">
        <v>8804456.3741508909</v>
      </c>
      <c r="D45" s="17">
        <f t="shared" si="0"/>
        <v>1.9075773442667643</v>
      </c>
      <c r="E45" s="17">
        <f t="shared" si="1"/>
        <v>5.2393898312880216</v>
      </c>
    </row>
    <row r="46" spans="1:5" ht="14" x14ac:dyDescent="0.15">
      <c r="A46" s="1" t="s">
        <v>45</v>
      </c>
      <c r="B46" s="9">
        <v>8881444.7620000001</v>
      </c>
      <c r="C46" s="9">
        <v>8718537.6101989392</v>
      </c>
      <c r="D46" s="17">
        <f t="shared" si="0"/>
        <v>-0.97585541117792829</v>
      </c>
      <c r="E46" s="17">
        <f t="shared" si="1"/>
        <v>2.8307897360542178</v>
      </c>
    </row>
    <row r="47" spans="1:5" ht="14" x14ac:dyDescent="0.15">
      <c r="A47" s="1" t="s">
        <v>46</v>
      </c>
      <c r="B47" s="9">
        <v>8964419.6239999998</v>
      </c>
      <c r="C47" s="9">
        <v>8932267.2667710707</v>
      </c>
      <c r="D47" s="17">
        <f t="shared" si="0"/>
        <v>2.4514392909438243</v>
      </c>
      <c r="E47" s="17">
        <f t="shared" si="1"/>
        <v>4.5399462015482284</v>
      </c>
    </row>
    <row r="48" spans="1:5" ht="14" x14ac:dyDescent="0.15">
      <c r="A48" s="1" t="s">
        <v>47</v>
      </c>
      <c r="B48" s="9">
        <v>9262515.9049999993</v>
      </c>
      <c r="C48" s="9">
        <v>9109691.9553123508</v>
      </c>
      <c r="D48" s="17">
        <f t="shared" si="0"/>
        <v>1.9863343006015777</v>
      </c>
      <c r="E48" s="17">
        <f t="shared" si="1"/>
        <v>3.9276449220802867</v>
      </c>
    </row>
    <row r="49" spans="1:5" ht="14" x14ac:dyDescent="0.15">
      <c r="A49" s="1" t="s">
        <v>48</v>
      </c>
      <c r="B49" s="9">
        <v>8885511.8440000005</v>
      </c>
      <c r="C49" s="9">
        <v>9245263.6601317693</v>
      </c>
      <c r="D49" s="17">
        <f t="shared" si="0"/>
        <v>1.4882139317604404</v>
      </c>
      <c r="E49" s="17">
        <f t="shared" si="1"/>
        <v>5.1221796695706923</v>
      </c>
    </row>
    <row r="50" spans="1:5" ht="14" x14ac:dyDescent="0.15">
      <c r="A50" s="1" t="s">
        <v>49</v>
      </c>
      <c r="B50" s="9">
        <v>9522792.5089999996</v>
      </c>
      <c r="C50" s="9">
        <v>9339919.4658504091</v>
      </c>
      <c r="D50" s="17">
        <f t="shared" si="0"/>
        <v>1.0238302464733673</v>
      </c>
      <c r="E50" s="17">
        <f t="shared" si="1"/>
        <v>7.2212096588615715</v>
      </c>
    </row>
    <row r="51" spans="1:5" ht="14" x14ac:dyDescent="0.15">
      <c r="A51" s="1" t="s">
        <v>50</v>
      </c>
      <c r="B51" s="9">
        <v>9268190.3289999999</v>
      </c>
      <c r="C51" s="9">
        <v>9380525.4492858406</v>
      </c>
      <c r="D51" s="17">
        <f t="shared" si="0"/>
        <v>0.43475731866746692</v>
      </c>
      <c r="E51" s="17">
        <f t="shared" si="1"/>
        <v>3.3886265674883065</v>
      </c>
    </row>
    <row r="52" spans="1:5" ht="14" x14ac:dyDescent="0.15">
      <c r="A52" s="1" t="s">
        <v>51</v>
      </c>
      <c r="B52" s="9">
        <v>9775235.3350000009</v>
      </c>
      <c r="C52" s="9">
        <v>9483446.2144181207</v>
      </c>
      <c r="D52" s="17">
        <f t="shared" si="0"/>
        <v>1.0971748404575266</v>
      </c>
      <c r="E52" s="17">
        <f t="shared" si="1"/>
        <v>5.5354229375544683</v>
      </c>
    </row>
    <row r="53" spans="1:5" ht="14" x14ac:dyDescent="0.15">
      <c r="A53" s="1" t="s">
        <v>52</v>
      </c>
      <c r="B53" s="9">
        <v>9176389.0160000008</v>
      </c>
      <c r="C53" s="9">
        <v>9535570.0418310594</v>
      </c>
      <c r="D53" s="17">
        <f t="shared" si="0"/>
        <v>0.54962959913973375</v>
      </c>
      <c r="E53" s="17">
        <f t="shared" si="1"/>
        <v>3.2736118876079967</v>
      </c>
    </row>
    <row r="54" spans="1:5" ht="14" x14ac:dyDescent="0.15">
      <c r="A54" s="1" t="s">
        <v>53</v>
      </c>
      <c r="B54" s="9">
        <v>9894608.9890000001</v>
      </c>
      <c r="C54" s="9">
        <v>9700045.9376650695</v>
      </c>
      <c r="D54" s="17">
        <f t="shared" si="0"/>
        <v>1.7248669467318622</v>
      </c>
      <c r="E54" s="17">
        <f t="shared" si="1"/>
        <v>3.9044899870347427</v>
      </c>
    </row>
    <row r="55" spans="1:5" ht="14" x14ac:dyDescent="0.15">
      <c r="A55" s="1" t="s">
        <v>54</v>
      </c>
      <c r="B55" s="9">
        <v>9701986.3300000001</v>
      </c>
      <c r="C55" s="9">
        <v>9694646.4209397398</v>
      </c>
      <c r="D55" s="17">
        <f t="shared" si="0"/>
        <v>-5.5664857259729583E-2</v>
      </c>
      <c r="E55" s="17">
        <f t="shared" si="1"/>
        <v>4.6804822257767054</v>
      </c>
    </row>
    <row r="56" spans="1:5" ht="14" x14ac:dyDescent="0.15">
      <c r="A56" s="1" t="s">
        <v>55</v>
      </c>
      <c r="B56" s="9">
        <v>9986417.75</v>
      </c>
      <c r="C56" s="9">
        <v>9829920.7304533999</v>
      </c>
      <c r="D56" s="17">
        <f t="shared" si="0"/>
        <v>1.3953506259029469</v>
      </c>
      <c r="E56" s="17">
        <f t="shared" si="1"/>
        <v>2.1603819014347936</v>
      </c>
    </row>
    <row r="57" spans="1:5" ht="14" x14ac:dyDescent="0.15">
      <c r="A57" s="1" t="s">
        <v>56</v>
      </c>
      <c r="B57" s="9">
        <v>9607923.0690000001</v>
      </c>
      <c r="C57" s="9">
        <v>9965867.9120978191</v>
      </c>
      <c r="D57" s="17">
        <f t="shared" si="0"/>
        <v>1.3829936717927982</v>
      </c>
      <c r="E57" s="17">
        <f t="shared" si="1"/>
        <v>4.7026564833680728</v>
      </c>
    </row>
    <row r="58" spans="1:5" ht="14" x14ac:dyDescent="0.15">
      <c r="A58" s="1" t="s">
        <v>57</v>
      </c>
      <c r="B58" s="9">
        <v>10155182.256999999</v>
      </c>
      <c r="C58" s="9">
        <v>9966118.8597432207</v>
      </c>
      <c r="D58" s="17">
        <f t="shared" si="0"/>
        <v>2.5180711566319403E-3</v>
      </c>
      <c r="E58" s="17">
        <f t="shared" si="1"/>
        <v>2.6334872685690014</v>
      </c>
    </row>
    <row r="59" spans="1:5" ht="14" x14ac:dyDescent="0.15">
      <c r="A59" s="1" t="s">
        <v>58</v>
      </c>
      <c r="B59" s="9">
        <v>10008894.663000001</v>
      </c>
      <c r="C59" s="9">
        <v>10063210.312674901</v>
      </c>
      <c r="D59" s="17">
        <f t="shared" si="0"/>
        <v>0.97421528177701333</v>
      </c>
      <c r="E59" s="17">
        <f t="shared" si="1"/>
        <v>3.1633556527594031</v>
      </c>
    </row>
    <row r="60" spans="1:5" ht="14" x14ac:dyDescent="0.15">
      <c r="A60" s="1" t="s">
        <v>59</v>
      </c>
      <c r="B60" s="9">
        <v>10171035.407</v>
      </c>
      <c r="C60" s="9">
        <v>10092354.796891499</v>
      </c>
      <c r="D60" s="17">
        <f t="shared" si="0"/>
        <v>0.28961418186690402</v>
      </c>
      <c r="E60" s="17">
        <f t="shared" si="1"/>
        <v>1.8486875035845562</v>
      </c>
    </row>
    <row r="61" spans="1:5" ht="14" x14ac:dyDescent="0.15">
      <c r="A61" s="1" t="s">
        <v>60</v>
      </c>
      <c r="B61" s="9">
        <v>10066258.405999999</v>
      </c>
      <c r="C61" s="9">
        <v>10201290.467452301</v>
      </c>
      <c r="D61" s="17">
        <f t="shared" si="0"/>
        <v>1.0793880392943933</v>
      </c>
      <c r="E61" s="17">
        <f t="shared" si="1"/>
        <v>4.7703893308515433</v>
      </c>
    </row>
    <row r="62" spans="1:5" ht="14" x14ac:dyDescent="0.15">
      <c r="A62" s="1" t="s">
        <v>61</v>
      </c>
      <c r="B62" s="9">
        <v>10416096.231000001</v>
      </c>
      <c r="C62" s="9">
        <v>10328993.157950699</v>
      </c>
      <c r="D62" s="17">
        <f t="shared" si="0"/>
        <v>1.2518287848565901</v>
      </c>
      <c r="E62" s="17">
        <f t="shared" si="1"/>
        <v>2.569269240048877</v>
      </c>
    </row>
    <row r="63" spans="1:5" ht="14" x14ac:dyDescent="0.15">
      <c r="A63" s="1" t="s">
        <v>62</v>
      </c>
      <c r="B63" s="9">
        <v>10343388.49</v>
      </c>
      <c r="C63" s="9">
        <v>10433969.0445488</v>
      </c>
      <c r="D63" s="17">
        <f t="shared" si="0"/>
        <v>1.0163225494761452</v>
      </c>
      <c r="E63" s="17">
        <f t="shared" si="1"/>
        <v>3.3419657041304118</v>
      </c>
    </row>
    <row r="64" spans="1:5" ht="14" x14ac:dyDescent="0.15">
      <c r="A64" s="1" t="s">
        <v>63</v>
      </c>
      <c r="B64" s="9">
        <v>10772526.228</v>
      </c>
      <c r="C64" s="9">
        <v>10654815.7331423</v>
      </c>
      <c r="D64" s="17">
        <f t="shared" si="0"/>
        <v>2.1166124573551492</v>
      </c>
      <c r="E64" s="17">
        <f t="shared" si="1"/>
        <v>5.9137619419360021</v>
      </c>
    </row>
    <row r="65" spans="1:5" ht="14" x14ac:dyDescent="0.15">
      <c r="A65" s="1" t="s">
        <v>64</v>
      </c>
      <c r="B65" s="9">
        <v>10602752.886</v>
      </c>
      <c r="C65" s="9">
        <v>10742431.2168329</v>
      </c>
      <c r="D65" s="17">
        <f t="shared" si="0"/>
        <v>0.82230876520996699</v>
      </c>
      <c r="E65" s="17">
        <f t="shared" si="1"/>
        <v>5.3296315111503789</v>
      </c>
    </row>
    <row r="66" spans="1:5" ht="14" x14ac:dyDescent="0.15">
      <c r="A66" s="1" t="s">
        <v>65</v>
      </c>
      <c r="B66" s="9">
        <v>10952773.398</v>
      </c>
      <c r="C66" s="9">
        <v>10861718.586092999</v>
      </c>
      <c r="D66" s="17">
        <f t="shared" si="0"/>
        <v>1.110431771470699</v>
      </c>
      <c r="E66" s="17">
        <f t="shared" si="1"/>
        <v>5.1523829570886637</v>
      </c>
    </row>
    <row r="67" spans="1:5" ht="14" x14ac:dyDescent="0.15">
      <c r="A67" s="1" t="s">
        <v>66</v>
      </c>
      <c r="B67" s="9">
        <v>10189745.482999999</v>
      </c>
      <c r="C67" s="9">
        <v>10233649.0541502</v>
      </c>
      <c r="D67" s="17">
        <f t="shared" si="0"/>
        <v>-5.7824139611475474</v>
      </c>
      <c r="E67" s="17">
        <f t="shared" si="1"/>
        <v>-1.4854223753515972</v>
      </c>
    </row>
    <row r="68" spans="1:5" ht="14" x14ac:dyDescent="0.15">
      <c r="A68" s="1" t="s">
        <v>67</v>
      </c>
      <c r="B68" s="9">
        <v>9795718.9969999995</v>
      </c>
      <c r="C68" s="9">
        <v>9737170.4824656509</v>
      </c>
      <c r="D68" s="17">
        <f t="shared" si="0"/>
        <v>-4.8514324563749263</v>
      </c>
      <c r="E68" s="17">
        <f t="shared" si="1"/>
        <v>-9.0675781179448744</v>
      </c>
    </row>
    <row r="69" spans="1:5" ht="14" x14ac:dyDescent="0.15">
      <c r="A69" s="1" t="s">
        <v>68</v>
      </c>
      <c r="B69" s="9">
        <v>9802904.3719999995</v>
      </c>
      <c r="C69" s="9">
        <v>9925981.4984356891</v>
      </c>
      <c r="D69" s="17">
        <f t="shared" si="0"/>
        <v>1.9390747682814347</v>
      </c>
      <c r="E69" s="17">
        <f t="shared" si="1"/>
        <v>-7.5437815310788743</v>
      </c>
    </row>
    <row r="70" spans="1:5" ht="14" x14ac:dyDescent="0.15">
      <c r="A70" s="1" t="s">
        <v>69</v>
      </c>
      <c r="B70" s="9">
        <v>10198513.301000001</v>
      </c>
      <c r="C70" s="9">
        <v>10110802.530711999</v>
      </c>
      <c r="D70" s="17">
        <f t="shared" si="0"/>
        <v>1.8619925123317671</v>
      </c>
      <c r="E70" s="17">
        <f t="shared" si="1"/>
        <v>-6.8864758686391632</v>
      </c>
    </row>
    <row r="71" spans="1:5" ht="14" x14ac:dyDescent="0.15">
      <c r="A71" s="1" t="s">
        <v>70</v>
      </c>
      <c r="B71" s="9">
        <v>10426430.907</v>
      </c>
      <c r="C71" s="9">
        <v>10376995.919521101</v>
      </c>
      <c r="D71" s="17">
        <f t="shared" si="0"/>
        <v>2.6327622164563858</v>
      </c>
      <c r="E71" s="17">
        <f t="shared" si="1"/>
        <v>2.3227805286684777</v>
      </c>
    </row>
    <row r="72" spans="1:5" ht="14" x14ac:dyDescent="0.15">
      <c r="A72" s="1" t="s">
        <v>71</v>
      </c>
      <c r="B72" s="9">
        <v>10569227.512</v>
      </c>
      <c r="C72" s="9">
        <v>10519988.3827009</v>
      </c>
      <c r="D72" s="17">
        <f t="shared" si="0"/>
        <v>1.3779755170839181</v>
      </c>
      <c r="E72" s="17">
        <f t="shared" si="1"/>
        <v>7.896393467767826</v>
      </c>
    </row>
    <row r="73" spans="1:5" ht="14" x14ac:dyDescent="0.15">
      <c r="A73" s="1" t="s">
        <v>72</v>
      </c>
      <c r="B73" s="9">
        <v>10583112.1</v>
      </c>
      <c r="C73" s="9">
        <v>10703214.261106901</v>
      </c>
      <c r="D73" s="17">
        <f t="shared" si="0"/>
        <v>1.7416927827344164</v>
      </c>
      <c r="E73" s="17">
        <f t="shared" si="1"/>
        <v>7.9589445983835549</v>
      </c>
    </row>
    <row r="74" spans="1:5" ht="14" x14ac:dyDescent="0.15">
      <c r="A74" s="1" t="s">
        <v>73</v>
      </c>
      <c r="B74" s="9">
        <v>11116526.604</v>
      </c>
      <c r="C74" s="9">
        <v>11018929.9554454</v>
      </c>
      <c r="D74" s="17">
        <f t="shared" si="0"/>
        <v>2.9497278727357523</v>
      </c>
      <c r="E74" s="17">
        <f t="shared" si="1"/>
        <v>9.0014424250443028</v>
      </c>
    </row>
    <row r="75" spans="1:5" ht="14" x14ac:dyDescent="0.15">
      <c r="A75" s="1" t="s">
        <v>74</v>
      </c>
      <c r="B75" s="9">
        <v>10862932.039000001</v>
      </c>
      <c r="C75" s="9">
        <v>11035673.378172601</v>
      </c>
      <c r="D75" s="17">
        <f t="shared" si="0"/>
        <v>0.15195143988484539</v>
      </c>
      <c r="E75" s="17">
        <f t="shared" si="1"/>
        <v>4.1864865925208106</v>
      </c>
    </row>
    <row r="76" spans="1:5" ht="14" x14ac:dyDescent="0.15">
      <c r="A76" s="1" t="s">
        <v>75</v>
      </c>
      <c r="B76" s="9">
        <v>11460068.096999999</v>
      </c>
      <c r="C76" s="9">
        <v>11291335.7829256</v>
      </c>
      <c r="D76" s="17">
        <f t="shared" ref="D76:D139" si="2">((C76/C75)-1)*100</f>
        <v>2.3166905724001596</v>
      </c>
      <c r="E76" s="17">
        <f t="shared" ref="E76:E139" si="3">((B76/B72)-1)*100</f>
        <v>8.4286253086004912</v>
      </c>
    </row>
    <row r="77" spans="1:5" ht="14" x14ac:dyDescent="0.15">
      <c r="A77" s="1" t="s">
        <v>76</v>
      </c>
      <c r="B77" s="9">
        <v>11408200.828</v>
      </c>
      <c r="C77" s="9">
        <v>11512662.282612201</v>
      </c>
      <c r="D77" s="17">
        <f t="shared" si="2"/>
        <v>1.9601445209103119</v>
      </c>
      <c r="E77" s="17">
        <f t="shared" si="3"/>
        <v>7.7962769382363462</v>
      </c>
    </row>
    <row r="78" spans="1:5" ht="14" x14ac:dyDescent="0.15">
      <c r="A78" s="1" t="s">
        <v>77</v>
      </c>
      <c r="B78" s="9">
        <v>11887380.083000001</v>
      </c>
      <c r="C78" s="9">
        <v>11791001.682409</v>
      </c>
      <c r="D78" s="17">
        <f t="shared" si="2"/>
        <v>2.4176805760834252</v>
      </c>
      <c r="E78" s="17">
        <f t="shared" si="3"/>
        <v>6.9343015715235046</v>
      </c>
    </row>
    <row r="79" spans="1:5" ht="14" x14ac:dyDescent="0.15">
      <c r="A79" s="1" t="s">
        <v>78</v>
      </c>
      <c r="B79" s="9">
        <v>11827638.014</v>
      </c>
      <c r="C79" s="9">
        <v>11898745.681615399</v>
      </c>
      <c r="D79" s="17">
        <f t="shared" si="2"/>
        <v>0.9137815607909161</v>
      </c>
      <c r="E79" s="17">
        <f t="shared" si="3"/>
        <v>8.8807144474118083</v>
      </c>
    </row>
    <row r="80" spans="1:5" ht="14" x14ac:dyDescent="0.15">
      <c r="A80" s="1" t="s">
        <v>79</v>
      </c>
      <c r="B80" s="9">
        <v>12034464.210000001</v>
      </c>
      <c r="C80" s="9">
        <v>11990738.0336974</v>
      </c>
      <c r="D80" s="17">
        <f t="shared" si="2"/>
        <v>0.77312646680176567</v>
      </c>
      <c r="E80" s="17">
        <f t="shared" si="3"/>
        <v>5.0121527039648672</v>
      </c>
    </row>
    <row r="81" spans="1:5" ht="14" x14ac:dyDescent="0.15">
      <c r="A81" s="1" t="s">
        <v>80</v>
      </c>
      <c r="B81" s="9">
        <v>11972371.607000001</v>
      </c>
      <c r="C81" s="9">
        <v>12045271.9688108</v>
      </c>
      <c r="D81" s="17">
        <f t="shared" si="2"/>
        <v>0.45480048817798657</v>
      </c>
      <c r="E81" s="17">
        <f t="shared" si="3"/>
        <v>4.9453089712035547</v>
      </c>
    </row>
    <row r="82" spans="1:5" ht="14" x14ac:dyDescent="0.15">
      <c r="A82" s="1" t="s">
        <v>81</v>
      </c>
      <c r="B82" s="9">
        <v>12139816.605</v>
      </c>
      <c r="C82" s="9">
        <v>12064054.431670001</v>
      </c>
      <c r="D82" s="17">
        <f t="shared" si="2"/>
        <v>0.15593224385330728</v>
      </c>
      <c r="E82" s="17">
        <f t="shared" si="3"/>
        <v>2.1235673482082662</v>
      </c>
    </row>
    <row r="83" spans="1:5" ht="14" x14ac:dyDescent="0.15">
      <c r="A83" s="1" t="s">
        <v>82</v>
      </c>
      <c r="B83" s="9">
        <v>12100154.549000001</v>
      </c>
      <c r="C83" s="9">
        <v>12190594.745083099</v>
      </c>
      <c r="D83" s="17">
        <f t="shared" si="2"/>
        <v>1.0489037009059787</v>
      </c>
      <c r="E83" s="17">
        <f t="shared" si="3"/>
        <v>2.3040655680993227</v>
      </c>
    </row>
    <row r="84" spans="1:5" ht="14" x14ac:dyDescent="0.15">
      <c r="A84" s="1" t="s">
        <v>83</v>
      </c>
      <c r="B84" s="9">
        <v>12315219.075999999</v>
      </c>
      <c r="C84" s="9">
        <v>12265540.167554799</v>
      </c>
      <c r="D84" s="17">
        <f t="shared" si="2"/>
        <v>0.61478068985869605</v>
      </c>
      <c r="E84" s="17">
        <f t="shared" si="3"/>
        <v>2.3329236856818758</v>
      </c>
    </row>
    <row r="85" spans="1:5" ht="14" x14ac:dyDescent="0.15">
      <c r="A85" s="1" t="s">
        <v>84</v>
      </c>
      <c r="B85" s="9">
        <v>12325229.130000001</v>
      </c>
      <c r="C85" s="9">
        <v>12365188.3897621</v>
      </c>
      <c r="D85" s="17">
        <f t="shared" si="2"/>
        <v>0.81242424586316364</v>
      </c>
      <c r="E85" s="17">
        <f t="shared" si="3"/>
        <v>2.9472650414032575</v>
      </c>
    </row>
    <row r="86" spans="1:5" ht="14" x14ac:dyDescent="0.15">
      <c r="A86" s="1" t="s">
        <v>85</v>
      </c>
      <c r="B86" s="9">
        <v>12554685.793</v>
      </c>
      <c r="C86" s="9">
        <v>12493737.1310263</v>
      </c>
      <c r="D86" s="17">
        <f t="shared" si="2"/>
        <v>1.039601963287784</v>
      </c>
      <c r="E86" s="17">
        <f t="shared" si="3"/>
        <v>3.4174254974257856</v>
      </c>
    </row>
    <row r="87" spans="1:5" ht="14" x14ac:dyDescent="0.15">
      <c r="A87" s="1" t="s">
        <v>86</v>
      </c>
      <c r="B87" s="9">
        <v>12725022.062999999</v>
      </c>
      <c r="C87" s="9">
        <v>12734566.458465099</v>
      </c>
      <c r="D87" s="17">
        <f t="shared" si="2"/>
        <v>1.9276004042116046</v>
      </c>
      <c r="E87" s="17">
        <f t="shared" si="3"/>
        <v>5.164128371001997</v>
      </c>
    </row>
    <row r="88" spans="1:5" ht="14" x14ac:dyDescent="0.15">
      <c r="A88" s="1" t="s">
        <v>87</v>
      </c>
      <c r="B88" s="9">
        <v>12994568.899</v>
      </c>
      <c r="C88" s="9">
        <v>12928595.720678899</v>
      </c>
      <c r="D88" s="17">
        <f t="shared" si="2"/>
        <v>1.5236424643637836</v>
      </c>
      <c r="E88" s="17">
        <f t="shared" si="3"/>
        <v>5.5163437922425951</v>
      </c>
    </row>
    <row r="89" spans="1:5" ht="14" x14ac:dyDescent="0.15">
      <c r="A89" s="1" t="s">
        <v>88</v>
      </c>
      <c r="B89" s="9">
        <v>13008792.244000001</v>
      </c>
      <c r="C89" s="9">
        <v>13028929.1557758</v>
      </c>
      <c r="D89" s="17">
        <f t="shared" si="2"/>
        <v>0.77605826080879847</v>
      </c>
      <c r="E89" s="17">
        <f t="shared" si="3"/>
        <v>5.5460479216259406</v>
      </c>
    </row>
    <row r="90" spans="1:5" ht="14" x14ac:dyDescent="0.15">
      <c r="A90" s="1" t="s">
        <v>89</v>
      </c>
      <c r="B90" s="9">
        <v>13003302.161</v>
      </c>
      <c r="C90" s="9">
        <v>12942452.5939906</v>
      </c>
      <c r="D90" s="17">
        <f t="shared" si="2"/>
        <v>-0.66372731596952006</v>
      </c>
      <c r="E90" s="17">
        <f t="shared" si="3"/>
        <v>3.5732982521166079</v>
      </c>
    </row>
    <row r="91" spans="1:5" ht="14" x14ac:dyDescent="0.15">
      <c r="A91" s="1" t="s">
        <v>90</v>
      </c>
      <c r="B91" s="9">
        <v>12796119.499</v>
      </c>
      <c r="C91" s="9">
        <v>12951355.617824599</v>
      </c>
      <c r="D91" s="17">
        <f t="shared" si="2"/>
        <v>6.8789309980799018E-2</v>
      </c>
      <c r="E91" s="17">
        <f t="shared" si="3"/>
        <v>0.55872151457188046</v>
      </c>
    </row>
    <row r="92" spans="1:5" ht="14" x14ac:dyDescent="0.15">
      <c r="A92" s="1" t="s">
        <v>91</v>
      </c>
      <c r="B92" s="9">
        <v>12967530.185000001</v>
      </c>
      <c r="C92" s="9">
        <v>12880030.6786463</v>
      </c>
      <c r="D92" s="17">
        <f t="shared" si="2"/>
        <v>-0.55071408185360937</v>
      </c>
      <c r="E92" s="17">
        <f t="shared" si="3"/>
        <v>-0.20807703749279316</v>
      </c>
    </row>
    <row r="93" spans="1:5" ht="14" x14ac:dyDescent="0.15">
      <c r="A93" s="1" t="s">
        <v>92</v>
      </c>
      <c r="B93" s="9">
        <v>12857408.646</v>
      </c>
      <c r="C93" s="9">
        <v>12883086.5953831</v>
      </c>
      <c r="D93" s="17">
        <f t="shared" si="2"/>
        <v>2.3726005108559711E-2</v>
      </c>
      <c r="E93" s="17">
        <f t="shared" si="3"/>
        <v>-1.163702172811798</v>
      </c>
    </row>
    <row r="94" spans="1:5" ht="14" x14ac:dyDescent="0.15">
      <c r="A94" s="1" t="s">
        <v>93</v>
      </c>
      <c r="B94" s="9">
        <v>12901429.210000001</v>
      </c>
      <c r="C94" s="9">
        <v>12822683.7170862</v>
      </c>
      <c r="D94" s="17">
        <f t="shared" si="2"/>
        <v>-0.46885408903909465</v>
      </c>
      <c r="E94" s="17">
        <f t="shared" si="3"/>
        <v>-0.78343908138611695</v>
      </c>
    </row>
    <row r="95" spans="1:5" ht="14" x14ac:dyDescent="0.15">
      <c r="A95" s="1" t="s">
        <v>94</v>
      </c>
      <c r="B95" s="9">
        <v>12415541.447000001</v>
      </c>
      <c r="C95" s="9">
        <v>12739067.8831394</v>
      </c>
      <c r="D95" s="17">
        <f t="shared" si="2"/>
        <v>-0.6520930859066687</v>
      </c>
      <c r="E95" s="17">
        <f t="shared" si="3"/>
        <v>-2.9741676922424909</v>
      </c>
    </row>
    <row r="96" spans="1:5" ht="14" x14ac:dyDescent="0.15">
      <c r="A96" s="1" t="s">
        <v>95</v>
      </c>
      <c r="B96" s="9">
        <v>13112362.762</v>
      </c>
      <c r="C96" s="9">
        <v>12851171.2505643</v>
      </c>
      <c r="D96" s="17">
        <f t="shared" si="2"/>
        <v>0.87999662497499909</v>
      </c>
      <c r="E96" s="17">
        <f t="shared" si="3"/>
        <v>1.1168863687514907</v>
      </c>
    </row>
    <row r="97" spans="1:5" ht="14" x14ac:dyDescent="0.15">
      <c r="A97" s="1" t="s">
        <v>96</v>
      </c>
      <c r="B97" s="9">
        <v>12889950.083000001</v>
      </c>
      <c r="C97" s="9">
        <v>12941122.2643463</v>
      </c>
      <c r="D97" s="17">
        <f t="shared" si="2"/>
        <v>0.69994409091740373</v>
      </c>
      <c r="E97" s="17">
        <f t="shared" si="3"/>
        <v>0.25309483346105388</v>
      </c>
    </row>
    <row r="98" spans="1:5" ht="14" x14ac:dyDescent="0.15">
      <c r="A98" s="1" t="s">
        <v>97</v>
      </c>
      <c r="B98" s="9">
        <v>13084104.380000001</v>
      </c>
      <c r="C98" s="9">
        <v>12981462.7758366</v>
      </c>
      <c r="D98" s="17">
        <f t="shared" si="2"/>
        <v>0.31172343994803065</v>
      </c>
      <c r="E98" s="17">
        <f t="shared" si="3"/>
        <v>1.4159297162085416</v>
      </c>
    </row>
    <row r="99" spans="1:5" ht="14" x14ac:dyDescent="0.15">
      <c r="A99" s="1" t="s">
        <v>98</v>
      </c>
      <c r="B99" s="9">
        <v>12803323.689999999</v>
      </c>
      <c r="C99" s="9">
        <v>13008863.5128357</v>
      </c>
      <c r="D99" s="17">
        <f t="shared" si="2"/>
        <v>0.21107588160329538</v>
      </c>
      <c r="E99" s="17">
        <f t="shared" si="3"/>
        <v>3.1233615115005664</v>
      </c>
    </row>
    <row r="100" spans="1:5" ht="14" x14ac:dyDescent="0.15">
      <c r="A100" s="1" t="s">
        <v>99</v>
      </c>
      <c r="B100" s="9">
        <v>13182930.047</v>
      </c>
      <c r="C100" s="9">
        <v>13041824.507524399</v>
      </c>
      <c r="D100" s="17">
        <f t="shared" si="2"/>
        <v>0.25337336083337547</v>
      </c>
      <c r="E100" s="17">
        <f t="shared" si="3"/>
        <v>0.53817367838926433</v>
      </c>
    </row>
    <row r="101" spans="1:5" ht="14" x14ac:dyDescent="0.15">
      <c r="A101" s="1" t="s">
        <v>100</v>
      </c>
      <c r="B101" s="9">
        <v>12954912.939999999</v>
      </c>
      <c r="C101" s="9">
        <v>13040691.036985699</v>
      </c>
      <c r="D101" s="17">
        <f t="shared" si="2"/>
        <v>-8.6910427145037161E-3</v>
      </c>
      <c r="E101" s="17">
        <f t="shared" si="3"/>
        <v>0.50398067162165106</v>
      </c>
    </row>
    <row r="102" spans="1:5" ht="14" x14ac:dyDescent="0.15">
      <c r="A102" s="1" t="s">
        <v>101</v>
      </c>
      <c r="B102" s="9">
        <v>13305707.408</v>
      </c>
      <c r="C102" s="9">
        <v>13177317.949971899</v>
      </c>
      <c r="D102" s="17">
        <f t="shared" si="2"/>
        <v>1.0476968789361107</v>
      </c>
      <c r="E102" s="17">
        <f t="shared" si="3"/>
        <v>1.6936812911607202</v>
      </c>
    </row>
    <row r="103" spans="1:5" ht="14" x14ac:dyDescent="0.15">
      <c r="A103" s="1" t="s">
        <v>102</v>
      </c>
      <c r="B103" s="9">
        <v>13252629.581</v>
      </c>
      <c r="C103" s="9">
        <v>13356090.8236521</v>
      </c>
      <c r="D103" s="17">
        <f t="shared" si="2"/>
        <v>1.3566711705592649</v>
      </c>
      <c r="E103" s="17">
        <f t="shared" si="3"/>
        <v>3.5092910394113552</v>
      </c>
    </row>
    <row r="104" spans="1:5" ht="14" x14ac:dyDescent="0.15">
      <c r="A104" s="1" t="s">
        <v>103</v>
      </c>
      <c r="B104" s="9">
        <v>13732336</v>
      </c>
      <c r="C104" s="9">
        <v>13571001.812844699</v>
      </c>
      <c r="D104" s="17">
        <f t="shared" si="2"/>
        <v>1.6090860119939876</v>
      </c>
      <c r="E104" s="17">
        <f t="shared" si="3"/>
        <v>4.1675557030284471</v>
      </c>
    </row>
    <row r="105" spans="1:5" ht="14" x14ac:dyDescent="0.15">
      <c r="A105" s="1" t="s">
        <v>104</v>
      </c>
      <c r="B105" s="9">
        <v>13438260.097999999</v>
      </c>
      <c r="C105" s="9">
        <v>13552168.3652777</v>
      </c>
      <c r="D105" s="17">
        <f t="shared" si="2"/>
        <v>-0.13877713544458992</v>
      </c>
      <c r="E105" s="17">
        <f t="shared" si="3"/>
        <v>3.7309950305231432</v>
      </c>
    </row>
    <row r="106" spans="1:5" ht="14" x14ac:dyDescent="0.15">
      <c r="A106" s="1" t="s">
        <v>105</v>
      </c>
      <c r="B106" s="9">
        <v>13872034.549000001</v>
      </c>
      <c r="C106" s="9">
        <v>13718216.837336</v>
      </c>
      <c r="D106" s="17">
        <f t="shared" si="2"/>
        <v>1.2252539046351929</v>
      </c>
      <c r="E106" s="17">
        <f t="shared" si="3"/>
        <v>4.2562723170922911</v>
      </c>
    </row>
    <row r="107" spans="1:5" ht="14" x14ac:dyDescent="0.15">
      <c r="A107" s="1" t="s">
        <v>106</v>
      </c>
      <c r="B107" s="9">
        <v>13354787.873</v>
      </c>
      <c r="C107" s="9">
        <v>13739652.907127799</v>
      </c>
      <c r="D107" s="17">
        <f t="shared" si="2"/>
        <v>0.15625988454606166</v>
      </c>
      <c r="E107" s="17">
        <f t="shared" si="3"/>
        <v>0.77085299468764301</v>
      </c>
    </row>
    <row r="108" spans="1:5" ht="14" x14ac:dyDescent="0.15">
      <c r="A108" s="1" t="s">
        <v>107</v>
      </c>
      <c r="B108" s="9">
        <v>14104833.946</v>
      </c>
      <c r="C108" s="9">
        <v>13779652.653419301</v>
      </c>
      <c r="D108" s="17">
        <f t="shared" si="2"/>
        <v>0.29112632292733753</v>
      </c>
      <c r="E108" s="17">
        <f t="shared" si="3"/>
        <v>2.7125606743091613</v>
      </c>
    </row>
    <row r="109" spans="1:5" ht="14" x14ac:dyDescent="0.15">
      <c r="A109" s="1" t="s">
        <v>108</v>
      </c>
      <c r="B109" s="9">
        <v>13782144.436000001</v>
      </c>
      <c r="C109" s="9">
        <v>13909280.040276401</v>
      </c>
      <c r="D109" s="17">
        <f t="shared" si="2"/>
        <v>0.94071592454061381</v>
      </c>
      <c r="E109" s="17">
        <f t="shared" si="3"/>
        <v>2.5589945089035782</v>
      </c>
    </row>
    <row r="110" spans="1:5" ht="14" x14ac:dyDescent="0.15">
      <c r="A110" s="1" t="s">
        <v>109</v>
      </c>
      <c r="B110" s="9">
        <v>14306523.823999999</v>
      </c>
      <c r="C110" s="9">
        <v>14128689.012735499</v>
      </c>
      <c r="D110" s="17">
        <f t="shared" si="2"/>
        <v>1.5774286794411063</v>
      </c>
      <c r="E110" s="17">
        <f t="shared" si="3"/>
        <v>3.1321236511144601</v>
      </c>
    </row>
    <row r="111" spans="1:5" ht="14" x14ac:dyDescent="0.15">
      <c r="A111" s="1" t="s">
        <v>110</v>
      </c>
      <c r="B111" s="9">
        <v>14107960.023</v>
      </c>
      <c r="C111" s="9">
        <v>14373988.8522746</v>
      </c>
      <c r="D111" s="17">
        <f t="shared" si="2"/>
        <v>1.7361825949880449</v>
      </c>
      <c r="E111" s="17">
        <f t="shared" si="3"/>
        <v>5.6397163112019477</v>
      </c>
    </row>
    <row r="112" spans="1:5" ht="14" x14ac:dyDescent="0.15">
      <c r="A112" s="1" t="s">
        <v>111</v>
      </c>
      <c r="B112" s="9">
        <v>14700503.914999999</v>
      </c>
      <c r="C112" s="9">
        <v>14520253.6823537</v>
      </c>
      <c r="D112" s="17">
        <f t="shared" si="2"/>
        <v>1.0175660464350145</v>
      </c>
      <c r="E112" s="17">
        <f t="shared" si="3"/>
        <v>4.2231618697568862</v>
      </c>
    </row>
    <row r="113" spans="1:5" ht="14" x14ac:dyDescent="0.15">
      <c r="A113" s="1" t="s">
        <v>112</v>
      </c>
      <c r="B113" s="9">
        <v>14435867.706</v>
      </c>
      <c r="C113" s="9">
        <v>14565079.592824399</v>
      </c>
      <c r="D113" s="17">
        <f t="shared" si="2"/>
        <v>0.30871299807369024</v>
      </c>
      <c r="E113" s="17">
        <f t="shared" si="3"/>
        <v>4.7432623641094906</v>
      </c>
    </row>
    <row r="114" spans="1:5" ht="14" x14ac:dyDescent="0.15">
      <c r="A114" s="1" t="s">
        <v>113</v>
      </c>
      <c r="B114" s="9">
        <v>14800897.344000001</v>
      </c>
      <c r="C114" s="9">
        <v>14594905.6226326</v>
      </c>
      <c r="D114" s="17">
        <f t="shared" si="2"/>
        <v>0.20477766440010203</v>
      </c>
      <c r="E114" s="17">
        <f t="shared" si="3"/>
        <v>3.4555810068317427</v>
      </c>
    </row>
    <row r="115" spans="1:5" ht="14" x14ac:dyDescent="0.15">
      <c r="A115" s="1" t="s">
        <v>114</v>
      </c>
      <c r="B115" s="9">
        <v>14393727.372</v>
      </c>
      <c r="C115" s="9">
        <v>14696064.4788302</v>
      </c>
      <c r="D115" s="17">
        <f t="shared" si="2"/>
        <v>0.69311072516105021</v>
      </c>
      <c r="E115" s="17">
        <f t="shared" si="3"/>
        <v>2.0255752676795025</v>
      </c>
    </row>
    <row r="116" spans="1:5" ht="14" x14ac:dyDescent="0.15">
      <c r="A116" s="1" t="s">
        <v>115</v>
      </c>
      <c r="B116" s="9">
        <v>14993339.387</v>
      </c>
      <c r="C116" s="9">
        <v>14813315.446593801</v>
      </c>
      <c r="D116" s="17">
        <f t="shared" si="2"/>
        <v>0.79783923058109885</v>
      </c>
      <c r="E116" s="17">
        <f t="shared" si="3"/>
        <v>1.9920097548574489</v>
      </c>
    </row>
    <row r="117" spans="1:5" ht="14" x14ac:dyDescent="0.15">
      <c r="A117" s="1" t="s">
        <v>116</v>
      </c>
      <c r="B117" s="9">
        <v>14783298.234999999</v>
      </c>
      <c r="C117" s="9">
        <v>14905507.668362301</v>
      </c>
      <c r="D117" s="17">
        <f t="shared" si="2"/>
        <v>0.62236048439581193</v>
      </c>
      <c r="E117" s="17">
        <f t="shared" si="3"/>
        <v>2.4067173243461859</v>
      </c>
    </row>
    <row r="118" spans="1:5" ht="14" x14ac:dyDescent="0.15">
      <c r="A118" s="1" t="s">
        <v>117</v>
      </c>
      <c r="B118" s="9">
        <v>15204938.905999999</v>
      </c>
      <c r="C118" s="9">
        <v>14963623.0528825</v>
      </c>
      <c r="D118" s="17">
        <f t="shared" si="2"/>
        <v>0.38989201718739874</v>
      </c>
      <c r="E118" s="17">
        <f t="shared" si="3"/>
        <v>2.7298450398602903</v>
      </c>
    </row>
    <row r="119" spans="1:5" ht="14" x14ac:dyDescent="0.15">
      <c r="A119" s="1" t="s">
        <v>118</v>
      </c>
      <c r="B119" s="9">
        <v>14563428.382999999</v>
      </c>
      <c r="C119" s="9">
        <v>14935978.5497449</v>
      </c>
      <c r="D119" s="17">
        <f t="shared" si="2"/>
        <v>-0.18474471750525856</v>
      </c>
      <c r="E119" s="17">
        <f t="shared" si="3"/>
        <v>1.1789928113416837</v>
      </c>
    </row>
    <row r="120" spans="1:5" ht="14" x14ac:dyDescent="0.15">
      <c r="A120" s="1" t="s">
        <v>119</v>
      </c>
      <c r="B120" s="9">
        <v>15386334.051999999</v>
      </c>
      <c r="C120" s="9">
        <v>15046273.9920139</v>
      </c>
      <c r="D120" s="17">
        <f t="shared" si="2"/>
        <v>0.73845474470692896</v>
      </c>
      <c r="E120" s="17">
        <f t="shared" si="3"/>
        <v>2.621128321424826</v>
      </c>
    </row>
    <row r="121" spans="1:5" ht="14" x14ac:dyDescent="0.15">
      <c r="A121" s="1" t="s">
        <v>120</v>
      </c>
      <c r="B121" s="9">
        <v>14979494.721000001</v>
      </c>
      <c r="C121" s="9">
        <v>15092876.217423201</v>
      </c>
      <c r="D121" s="17">
        <f t="shared" si="2"/>
        <v>0.30972601877405914</v>
      </c>
      <c r="E121" s="17">
        <f t="shared" si="3"/>
        <v>1.3271496176374242</v>
      </c>
    </row>
    <row r="122" spans="1:5" ht="14" x14ac:dyDescent="0.15">
      <c r="A122" s="1" t="s">
        <v>121</v>
      </c>
      <c r="B122" s="9">
        <v>15125053.568</v>
      </c>
      <c r="C122" s="9">
        <v>14850745.4440313</v>
      </c>
      <c r="D122" s="17">
        <f t="shared" si="2"/>
        <v>-1.6042719088385837</v>
      </c>
      <c r="E122" s="17">
        <f t="shared" si="3"/>
        <v>-0.52539072004081921</v>
      </c>
    </row>
    <row r="123" spans="1:5" ht="14" x14ac:dyDescent="0.15">
      <c r="A123" s="1" t="s">
        <v>122</v>
      </c>
      <c r="B123" s="9">
        <v>13752148.808</v>
      </c>
      <c r="C123" s="9">
        <v>14091451.553550299</v>
      </c>
      <c r="D123" s="17">
        <f t="shared" si="2"/>
        <v>-5.1128335162876954</v>
      </c>
      <c r="E123" s="17">
        <f t="shared" si="3"/>
        <v>-5.5706634019432659</v>
      </c>
    </row>
    <row r="124" spans="1:5" ht="14" x14ac:dyDescent="0.15">
      <c r="A124" s="1" t="s">
        <v>123</v>
      </c>
      <c r="B124" s="9">
        <v>14012937.562000001</v>
      </c>
      <c r="C124" s="9">
        <v>13883000.1302805</v>
      </c>
      <c r="D124" s="17">
        <f t="shared" si="2"/>
        <v>-1.47927573307578</v>
      </c>
      <c r="E124" s="17">
        <f t="shared" si="3"/>
        <v>-8.9260800224305381</v>
      </c>
    </row>
    <row r="125" spans="1:5" ht="14" x14ac:dyDescent="0.15">
      <c r="A125" s="1" t="s">
        <v>124</v>
      </c>
      <c r="B125" s="9">
        <v>14231941.453</v>
      </c>
      <c r="C125" s="9">
        <v>14332046.891196501</v>
      </c>
      <c r="D125" s="17">
        <f t="shared" si="2"/>
        <v>3.2345080796806647</v>
      </c>
      <c r="E125" s="17">
        <f t="shared" si="3"/>
        <v>-4.9905105741116511</v>
      </c>
    </row>
    <row r="126" spans="1:5" ht="14" x14ac:dyDescent="0.15">
      <c r="A126" s="1" t="s">
        <v>125</v>
      </c>
      <c r="B126" s="9">
        <v>14882965.693</v>
      </c>
      <c r="C126" s="9">
        <v>14578524.774295799</v>
      </c>
      <c r="D126" s="17">
        <f t="shared" si="2"/>
        <v>1.7197674900903293</v>
      </c>
      <c r="E126" s="17">
        <f t="shared" si="3"/>
        <v>-1.6005753230004083</v>
      </c>
    </row>
    <row r="127" spans="1:5" ht="14" x14ac:dyDescent="0.15">
      <c r="A127" s="1" t="s">
        <v>126</v>
      </c>
      <c r="B127" s="9">
        <v>14371721.489</v>
      </c>
      <c r="C127" s="9">
        <v>14731999.1951814</v>
      </c>
      <c r="D127" s="17">
        <f t="shared" si="2"/>
        <v>1.0527431496786255</v>
      </c>
      <c r="E127" s="17">
        <f t="shared" si="3"/>
        <v>4.5052790632950312</v>
      </c>
    </row>
    <row r="128" spans="1:5" ht="14" x14ac:dyDescent="0.15">
      <c r="A128" s="1" t="s">
        <v>127</v>
      </c>
      <c r="B128" s="9">
        <v>14998399.347999999</v>
      </c>
      <c r="C128" s="9">
        <v>14892827.5351431</v>
      </c>
      <c r="D128" s="17">
        <f t="shared" si="2"/>
        <v>1.0916939230780409</v>
      </c>
      <c r="E128" s="17">
        <f t="shared" si="3"/>
        <v>7.0325139296442352</v>
      </c>
    </row>
    <row r="129" spans="1:5" ht="14" x14ac:dyDescent="0.15">
      <c r="A129" s="1" t="s">
        <v>128</v>
      </c>
      <c r="B129" s="9">
        <v>14921452.799000001</v>
      </c>
      <c r="C129" s="9">
        <v>15027284.5331768</v>
      </c>
      <c r="D129" s="17">
        <f t="shared" si="2"/>
        <v>0.90283055864588402</v>
      </c>
      <c r="E129" s="17">
        <f t="shared" si="3"/>
        <v>4.8448157848109741</v>
      </c>
    </row>
    <row r="130" spans="1:5" ht="14" x14ac:dyDescent="0.15">
      <c r="A130" s="1" t="s">
        <v>129</v>
      </c>
      <c r="B130" s="9">
        <v>15499605.148</v>
      </c>
      <c r="C130" s="9">
        <v>15150110.5050241</v>
      </c>
      <c r="D130" s="17">
        <f t="shared" si="2"/>
        <v>0.81735307251371569</v>
      </c>
      <c r="E130" s="17">
        <f t="shared" si="3"/>
        <v>4.1432565774845997</v>
      </c>
    </row>
    <row r="131" spans="1:5" ht="14" x14ac:dyDescent="0.15">
      <c r="A131" s="1" t="s">
        <v>130</v>
      </c>
      <c r="B131" s="9">
        <v>14902733.117000001</v>
      </c>
      <c r="C131" s="9">
        <v>15266493.094877699</v>
      </c>
      <c r="D131" s="17">
        <f t="shared" si="2"/>
        <v>0.76819630995432764</v>
      </c>
      <c r="E131" s="17">
        <f t="shared" si="3"/>
        <v>3.69483661652108</v>
      </c>
    </row>
    <row r="132" spans="1:5" ht="14" x14ac:dyDescent="0.15">
      <c r="A132" s="1" t="s">
        <v>131</v>
      </c>
      <c r="B132" s="9">
        <v>15413046.441</v>
      </c>
      <c r="C132" s="9">
        <v>15344365.4782457</v>
      </c>
      <c r="D132" s="17">
        <f t="shared" si="2"/>
        <v>0.51008691311122956</v>
      </c>
      <c r="E132" s="17">
        <f t="shared" si="3"/>
        <v>2.7646089651246264</v>
      </c>
    </row>
    <row r="133" spans="1:5" ht="14" x14ac:dyDescent="0.15">
      <c r="A133" s="1" t="s">
        <v>132</v>
      </c>
      <c r="B133" s="9">
        <v>15526015.333000001</v>
      </c>
      <c r="C133" s="9">
        <v>15638045.2876765</v>
      </c>
      <c r="D133" s="17">
        <f t="shared" si="2"/>
        <v>1.913926058703197</v>
      </c>
      <c r="E133" s="17">
        <f t="shared" si="3"/>
        <v>4.0516331897689994</v>
      </c>
    </row>
    <row r="134" spans="1:5" ht="14" x14ac:dyDescent="0.15">
      <c r="A134" s="1" t="s">
        <v>133</v>
      </c>
      <c r="B134" s="9">
        <v>16139539.514</v>
      </c>
      <c r="C134" s="9">
        <v>15748994.182759499</v>
      </c>
      <c r="D134" s="17">
        <f t="shared" si="2"/>
        <v>0.70948058431850036</v>
      </c>
      <c r="E134" s="17">
        <f t="shared" si="3"/>
        <v>4.1287139890952229</v>
      </c>
    </row>
    <row r="135" spans="1:5" ht="14" x14ac:dyDescent="0.15">
      <c r="A135" s="1" t="s">
        <v>134</v>
      </c>
      <c r="B135" s="9">
        <v>15619752.729</v>
      </c>
      <c r="C135" s="9">
        <v>15849224.784058699</v>
      </c>
      <c r="D135" s="17">
        <f t="shared" si="2"/>
        <v>0.63642541317923129</v>
      </c>
      <c r="E135" s="17">
        <f t="shared" si="3"/>
        <v>4.8113296156533369</v>
      </c>
    </row>
    <row r="136" spans="1:5" ht="14" x14ac:dyDescent="0.15">
      <c r="A136" s="1" t="s">
        <v>135</v>
      </c>
      <c r="B136" s="9">
        <v>16027465.374</v>
      </c>
      <c r="C136" s="9">
        <v>15981576.0277464</v>
      </c>
      <c r="D136" s="17">
        <f t="shared" si="2"/>
        <v>0.83506446208536644</v>
      </c>
      <c r="E136" s="17">
        <f t="shared" si="3"/>
        <v>3.9863562038299882</v>
      </c>
    </row>
    <row r="137" spans="1:5" ht="14" x14ac:dyDescent="0.15">
      <c r="A137" s="1" t="s">
        <v>136</v>
      </c>
      <c r="B137" s="9">
        <v>15952811.26</v>
      </c>
      <c r="C137" s="9">
        <v>16078643.9983039</v>
      </c>
      <c r="D137" s="17">
        <f t="shared" si="2"/>
        <v>0.60737420632968053</v>
      </c>
      <c r="E137" s="17">
        <f t="shared" si="3"/>
        <v>2.7489083183684482</v>
      </c>
    </row>
    <row r="138" spans="1:5" ht="14" x14ac:dyDescent="0.15">
      <c r="A138" s="1" t="s">
        <v>137</v>
      </c>
      <c r="B138" s="9">
        <v>16638865.242000001</v>
      </c>
      <c r="C138" s="9">
        <v>16215431.7857942</v>
      </c>
      <c r="D138" s="17">
        <f t="shared" si="2"/>
        <v>0.85074206198438862</v>
      </c>
      <c r="E138" s="17">
        <f t="shared" si="3"/>
        <v>3.0938040553565305</v>
      </c>
    </row>
    <row r="139" spans="1:5" ht="14" x14ac:dyDescent="0.15">
      <c r="A139" s="1" t="s">
        <v>138</v>
      </c>
      <c r="B139" s="9">
        <v>15719787.079</v>
      </c>
      <c r="C139" s="9">
        <v>16261426.5451563</v>
      </c>
      <c r="D139" s="17">
        <f t="shared" si="2"/>
        <v>0.28364807036711515</v>
      </c>
      <c r="E139" s="17">
        <f t="shared" si="3"/>
        <v>0.64043491427538957</v>
      </c>
    </row>
    <row r="140" spans="1:5" ht="14" x14ac:dyDescent="0.15">
      <c r="A140" s="1" t="s">
        <v>139</v>
      </c>
      <c r="B140" s="9">
        <v>16361863.809</v>
      </c>
      <c r="C140" s="9">
        <v>16155626.104952401</v>
      </c>
      <c r="D140" s="17">
        <f t="shared" ref="D140:D170" si="4">((C140/C139)-1)*100</f>
        <v>-0.65062213275141056</v>
      </c>
      <c r="E140" s="17">
        <f t="shared" ref="E140:E170" si="5">((B140/B136)-1)*100</f>
        <v>2.0864087190134661</v>
      </c>
    </row>
    <row r="141" spans="1:5" ht="14" x14ac:dyDescent="0.15">
      <c r="A141" s="1" t="s">
        <v>140</v>
      </c>
      <c r="B141" s="9">
        <v>16186108.676000001</v>
      </c>
      <c r="C141" s="9">
        <v>16312712.9295619</v>
      </c>
      <c r="D141" s="17">
        <f t="shared" si="4"/>
        <v>0.97233510845702309</v>
      </c>
      <c r="E141" s="17">
        <f t="shared" si="5"/>
        <v>1.4624219656191206</v>
      </c>
    </row>
    <row r="142" spans="1:5" ht="14" x14ac:dyDescent="0.15">
      <c r="A142" s="1" t="s">
        <v>141</v>
      </c>
      <c r="B142" s="9">
        <v>16840988.747000001</v>
      </c>
      <c r="C142" s="9">
        <v>16409102.5822127</v>
      </c>
      <c r="D142" s="17">
        <f t="shared" si="4"/>
        <v>0.59088670944562605</v>
      </c>
      <c r="E142" s="17">
        <f t="shared" si="5"/>
        <v>1.2147673658044811</v>
      </c>
    </row>
    <row r="143" spans="1:5" ht="14" x14ac:dyDescent="0.15">
      <c r="A143" s="1" t="s">
        <v>142</v>
      </c>
      <c r="B143" s="9">
        <v>16162067.938999999</v>
      </c>
      <c r="C143" s="9">
        <v>16523087.7692552</v>
      </c>
      <c r="D143" s="17">
        <f t="shared" si="4"/>
        <v>0.69464607507578879</v>
      </c>
      <c r="E143" s="17">
        <f t="shared" si="5"/>
        <v>2.8135295839397223</v>
      </c>
    </row>
    <row r="144" spans="1:5" ht="14" x14ac:dyDescent="0.15">
      <c r="A144" s="1" t="s">
        <v>143</v>
      </c>
      <c r="B144" s="9">
        <v>16743444.537</v>
      </c>
      <c r="C144" s="9">
        <v>16725761.878607299</v>
      </c>
      <c r="D144" s="17">
        <f t="shared" si="4"/>
        <v>1.2266115884781437</v>
      </c>
      <c r="E144" s="17">
        <f t="shared" si="5"/>
        <v>2.332134850004719</v>
      </c>
    </row>
    <row r="145" spans="1:5" ht="14" x14ac:dyDescent="0.15">
      <c r="A145" s="1" t="s">
        <v>144</v>
      </c>
      <c r="B145" s="9">
        <v>16649896.216</v>
      </c>
      <c r="C145" s="9">
        <v>16784138.711257301</v>
      </c>
      <c r="D145" s="17">
        <f t="shared" si="4"/>
        <v>0.34902345898315534</v>
      </c>
      <c r="E145" s="17">
        <f t="shared" si="5"/>
        <v>2.8653430499183674</v>
      </c>
    </row>
    <row r="146" spans="1:5" ht="14" x14ac:dyDescent="0.15">
      <c r="A146" s="1" t="s">
        <v>145</v>
      </c>
      <c r="B146" s="9">
        <v>17408791.317000002</v>
      </c>
      <c r="C146" s="9">
        <v>16966600.1535048</v>
      </c>
      <c r="D146" s="17">
        <f t="shared" si="4"/>
        <v>1.0871063769576583</v>
      </c>
      <c r="E146" s="17">
        <f t="shared" si="5"/>
        <v>3.3715512701185446</v>
      </c>
    </row>
    <row r="147" spans="1:5" ht="14" x14ac:dyDescent="0.15">
      <c r="A147" s="1" t="s">
        <v>146</v>
      </c>
      <c r="B147" s="9">
        <v>16710227.392000001</v>
      </c>
      <c r="C147" s="9">
        <v>17060862.662671998</v>
      </c>
      <c r="D147" s="17">
        <f t="shared" si="4"/>
        <v>0.55557688820599971</v>
      </c>
      <c r="E147" s="17">
        <f t="shared" si="5"/>
        <v>3.391641806413026</v>
      </c>
    </row>
    <row r="148" spans="1:5" ht="14" x14ac:dyDescent="0.15">
      <c r="A148" s="1" t="s">
        <v>147</v>
      </c>
      <c r="B148" s="9">
        <v>17261231.333000001</v>
      </c>
      <c r="C148" s="9">
        <v>17259745.862969302</v>
      </c>
      <c r="D148" s="17">
        <f t="shared" si="4"/>
        <v>1.1657276905021163</v>
      </c>
      <c r="E148" s="17">
        <f t="shared" si="5"/>
        <v>3.0924747584392565</v>
      </c>
    </row>
    <row r="149" spans="1:5" ht="14" x14ac:dyDescent="0.15">
      <c r="A149" s="1" t="s">
        <v>148</v>
      </c>
      <c r="B149" s="9">
        <v>17331652.265000001</v>
      </c>
      <c r="C149" s="9">
        <v>17467868.634335998</v>
      </c>
      <c r="D149" s="17">
        <f t="shared" si="4"/>
        <v>1.2058275540036911</v>
      </c>
      <c r="E149" s="17">
        <f t="shared" si="5"/>
        <v>4.0946564480375258</v>
      </c>
    </row>
    <row r="150" spans="1:5" ht="14" x14ac:dyDescent="0.15">
      <c r="A150" s="1" t="s">
        <v>149</v>
      </c>
      <c r="B150" s="9">
        <v>17866321.594000001</v>
      </c>
      <c r="C150" s="9">
        <v>17429848.003679901</v>
      </c>
      <c r="D150" s="17">
        <f t="shared" si="4"/>
        <v>-0.21766038806452226</v>
      </c>
      <c r="E150" s="17">
        <f t="shared" si="5"/>
        <v>2.6281564794978785</v>
      </c>
    </row>
    <row r="151" spans="1:5" ht="14" x14ac:dyDescent="0.15">
      <c r="A151" s="1" t="s">
        <v>150</v>
      </c>
      <c r="B151" s="9">
        <v>17166317.579</v>
      </c>
      <c r="C151" s="9">
        <v>17529189.613421898</v>
      </c>
      <c r="D151" s="17">
        <f t="shared" si="4"/>
        <v>0.56995109607969052</v>
      </c>
      <c r="E151" s="17">
        <f t="shared" si="5"/>
        <v>2.729407423972896</v>
      </c>
    </row>
    <row r="152" spans="1:5" ht="14" x14ac:dyDescent="0.15">
      <c r="A152" s="1" t="s">
        <v>151</v>
      </c>
      <c r="B152" s="9">
        <v>17780958.550000001</v>
      </c>
      <c r="C152" s="9">
        <v>17600864.4601411</v>
      </c>
      <c r="D152" s="17">
        <f t="shared" si="4"/>
        <v>0.40888853563612049</v>
      </c>
      <c r="E152" s="17">
        <f t="shared" si="5"/>
        <v>3.0109509974898918</v>
      </c>
    </row>
    <row r="153" spans="1:5" ht="14" x14ac:dyDescent="0.15">
      <c r="A153" s="1" t="s">
        <v>152</v>
      </c>
      <c r="B153" s="9">
        <v>17625592.067000002</v>
      </c>
      <c r="C153" s="9">
        <v>17772990.805596199</v>
      </c>
      <c r="D153" s="17">
        <f t="shared" si="4"/>
        <v>0.97794256551941849</v>
      </c>
      <c r="E153" s="17">
        <f t="shared" si="5"/>
        <v>1.6959710332614453</v>
      </c>
    </row>
    <row r="154" spans="1:5" ht="14" x14ac:dyDescent="0.15">
      <c r="A154" s="1" t="s">
        <v>153</v>
      </c>
      <c r="B154" s="9">
        <v>18416088.741</v>
      </c>
      <c r="C154" s="9">
        <v>17972104.468926601</v>
      </c>
      <c r="D154" s="17">
        <f t="shared" si="4"/>
        <v>1.1203160205749185</v>
      </c>
      <c r="E154" s="17">
        <f t="shared" si="5"/>
        <v>3.0771143579136462</v>
      </c>
    </row>
    <row r="155" spans="1:5" ht="14" x14ac:dyDescent="0.15">
      <c r="A155" s="1" t="s">
        <v>154</v>
      </c>
      <c r="B155" s="9">
        <v>17757948.287</v>
      </c>
      <c r="C155" s="9">
        <v>18056061.180796299</v>
      </c>
      <c r="D155" s="17">
        <f t="shared" si="4"/>
        <v>0.46715014379565822</v>
      </c>
      <c r="E155" s="17">
        <f t="shared" si="5"/>
        <v>3.4464625583052078</v>
      </c>
    </row>
    <row r="156" spans="1:5" ht="14" x14ac:dyDescent="0.15">
      <c r="A156" s="1" t="s">
        <v>155</v>
      </c>
      <c r="B156" s="9">
        <v>18085551.243999999</v>
      </c>
      <c r="C156" s="9">
        <v>18127718.978399102</v>
      </c>
      <c r="D156" s="17">
        <f t="shared" si="4"/>
        <v>0.39686284226270185</v>
      </c>
      <c r="E156" s="17">
        <f t="shared" si="5"/>
        <v>1.713027411562118</v>
      </c>
    </row>
    <row r="157" spans="1:5" ht="14" x14ac:dyDescent="0.15">
      <c r="A157" s="1" t="s">
        <v>156</v>
      </c>
      <c r="B157" s="9">
        <v>17900791.785</v>
      </c>
      <c r="C157" s="9">
        <v>18052659.9067952</v>
      </c>
      <c r="D157" s="17">
        <f t="shared" si="4"/>
        <v>-0.41405690199269873</v>
      </c>
      <c r="E157" s="17">
        <f t="shared" si="5"/>
        <v>1.5613643896550178</v>
      </c>
    </row>
    <row r="158" spans="1:5" ht="14" x14ac:dyDescent="0.15">
      <c r="A158" s="1" t="s">
        <v>157</v>
      </c>
      <c r="B158" s="9">
        <v>18744753.953000002</v>
      </c>
      <c r="C158" s="9">
        <v>18292107.841804799</v>
      </c>
      <c r="D158" s="17">
        <f t="shared" si="4"/>
        <v>1.3263858968476372</v>
      </c>
      <c r="E158" s="17">
        <f t="shared" si="5"/>
        <v>1.7846634897468183</v>
      </c>
    </row>
    <row r="159" spans="1:5" ht="14" x14ac:dyDescent="0.15">
      <c r="A159" s="1" t="s">
        <v>158</v>
      </c>
      <c r="B159" s="9">
        <v>18017105.127</v>
      </c>
      <c r="C159" s="9">
        <v>18503995.965388101</v>
      </c>
      <c r="D159" s="17">
        <f t="shared" si="4"/>
        <v>1.1583581586975589</v>
      </c>
      <c r="E159" s="17">
        <f t="shared" si="5"/>
        <v>1.4593850359938321</v>
      </c>
    </row>
    <row r="160" spans="1:5" ht="14" x14ac:dyDescent="0.15">
      <c r="A160" s="1" t="s">
        <v>159</v>
      </c>
      <c r="B160" s="9">
        <v>18667773.085999999</v>
      </c>
      <c r="C160" s="9">
        <v>18526558.8235479</v>
      </c>
      <c r="D160" s="17">
        <f t="shared" si="4"/>
        <v>0.12193505771402879</v>
      </c>
      <c r="E160" s="17">
        <f t="shared" si="5"/>
        <v>3.2192651147039619</v>
      </c>
    </row>
    <row r="161" spans="1:6" ht="14" x14ac:dyDescent="0.15">
      <c r="A161" s="1" t="s">
        <v>160</v>
      </c>
      <c r="B161" s="9">
        <v>18405262.765000001</v>
      </c>
      <c r="C161" s="9">
        <v>18564710.487335101</v>
      </c>
      <c r="D161" s="17">
        <f t="shared" si="4"/>
        <v>0.20592957467475692</v>
      </c>
      <c r="E161" s="17">
        <f t="shared" si="5"/>
        <v>2.8181489738499987</v>
      </c>
    </row>
    <row r="162" spans="1:6" ht="14" x14ac:dyDescent="0.15">
      <c r="A162" s="1" t="s">
        <v>161</v>
      </c>
      <c r="B162" s="9">
        <v>18990033.07</v>
      </c>
      <c r="C162" s="9">
        <v>18510025.1963378</v>
      </c>
      <c r="D162" s="17">
        <f t="shared" si="4"/>
        <v>-0.29456581633527934</v>
      </c>
      <c r="E162" s="17">
        <f t="shared" si="5"/>
        <v>1.3085214007876766</v>
      </c>
    </row>
    <row r="163" spans="1:6" ht="14" x14ac:dyDescent="0.15">
      <c r="A163" s="1" t="s">
        <v>162</v>
      </c>
      <c r="B163" s="9">
        <v>18275214.248</v>
      </c>
      <c r="C163" s="9">
        <v>18567083.003226299</v>
      </c>
      <c r="D163" s="17">
        <f t="shared" si="4"/>
        <v>0.30825353441326087</v>
      </c>
      <c r="E163" s="17">
        <f t="shared" si="5"/>
        <v>1.4325782037714951</v>
      </c>
    </row>
    <row r="164" spans="1:6" ht="14" x14ac:dyDescent="0.15">
      <c r="A164" s="1" t="s">
        <v>163</v>
      </c>
      <c r="B164" s="9">
        <v>18496704.383000001</v>
      </c>
      <c r="C164" s="9">
        <v>18574696.831250001</v>
      </c>
      <c r="D164" s="17">
        <f t="shared" si="4"/>
        <v>4.1007130858305985E-2</v>
      </c>
      <c r="E164" s="17">
        <f t="shared" si="5"/>
        <v>-0.91638516395022851</v>
      </c>
    </row>
    <row r="165" spans="1:6" ht="14" x14ac:dyDescent="0.15">
      <c r="A165" s="1" t="s">
        <v>164</v>
      </c>
      <c r="B165" s="9">
        <v>18398055.997000001</v>
      </c>
      <c r="C165" s="9">
        <v>18566847.325980201</v>
      </c>
      <c r="D165" s="17">
        <f t="shared" si="4"/>
        <v>-4.2259129939570261E-2</v>
      </c>
      <c r="E165" s="17">
        <f t="shared" si="5"/>
        <v>-3.9156017993413617E-2</v>
      </c>
    </row>
    <row r="166" spans="1:6" ht="14" x14ac:dyDescent="0.15">
      <c r="A166" s="1" t="s">
        <v>165</v>
      </c>
      <c r="B166" s="9">
        <v>18869805.035999998</v>
      </c>
      <c r="C166" s="9">
        <v>18359614.2124612</v>
      </c>
      <c r="D166" s="17">
        <f t="shared" si="4"/>
        <v>-1.1161459448692956</v>
      </c>
      <c r="E166" s="17">
        <f t="shared" si="5"/>
        <v>-0.6331112408115569</v>
      </c>
    </row>
    <row r="167" spans="1:6" ht="14" x14ac:dyDescent="0.15">
      <c r="A167" s="1" t="s">
        <v>166</v>
      </c>
      <c r="B167" s="9">
        <v>18024720.488000002</v>
      </c>
      <c r="C167" s="9">
        <v>18167258.068858702</v>
      </c>
      <c r="D167" s="17">
        <f t="shared" si="4"/>
        <v>-1.0477134289234691</v>
      </c>
      <c r="E167" s="17">
        <f t="shared" si="5"/>
        <v>-1.3706748200088104</v>
      </c>
    </row>
    <row r="168" spans="1:6" ht="14" x14ac:dyDescent="0.15">
      <c r="A168" s="1" t="s">
        <v>167</v>
      </c>
      <c r="B168" s="9">
        <v>15043537.880000001</v>
      </c>
      <c r="C168" s="9">
        <v>15110692.0923643</v>
      </c>
      <c r="D168" s="17">
        <f t="shared" si="4"/>
        <v>-16.824586103798435</v>
      </c>
      <c r="E168" s="17">
        <f t="shared" si="5"/>
        <v>-18.669090620130934</v>
      </c>
    </row>
    <row r="169" spans="1:6" ht="14" x14ac:dyDescent="0.15">
      <c r="A169" s="1" t="s">
        <v>168</v>
      </c>
      <c r="B169" s="9">
        <v>16813763.009</v>
      </c>
      <c r="C169" s="9">
        <v>16983861.906024002</v>
      </c>
      <c r="D169" s="17">
        <f t="shared" si="4"/>
        <v>12.396320447865183</v>
      </c>
      <c r="E169" s="17">
        <f t="shared" si="5"/>
        <v>-8.6111977714294241</v>
      </c>
    </row>
    <row r="170" spans="1:6" ht="14" x14ac:dyDescent="0.15">
      <c r="A170" s="18" t="s">
        <v>169</v>
      </c>
      <c r="B170" s="19">
        <v>18057270.425999999</v>
      </c>
      <c r="C170" s="19">
        <v>17537100.223434001</v>
      </c>
      <c r="D170" s="20">
        <f t="shared" si="4"/>
        <v>3.2574353257887267</v>
      </c>
      <c r="E170" s="20">
        <f t="shared" si="5"/>
        <v>-4.3060042668688787</v>
      </c>
    </row>
    <row r="171" spans="1:6" ht="14" x14ac:dyDescent="0.15">
      <c r="A171" s="10" t="s">
        <v>419</v>
      </c>
      <c r="B171" s="9">
        <f>B167*(1+(E171/100))</f>
        <v>17399506.766476966</v>
      </c>
      <c r="C171" s="9">
        <f>C170*(1+(D171/100))</f>
        <v>17537100.223434001</v>
      </c>
      <c r="D171" s="22">
        <v>0</v>
      </c>
      <c r="E171" s="23">
        <f>((C171/C167)-1)*100</f>
        <v>-3.4686458629928363</v>
      </c>
      <c r="F171" s="13" t="s">
        <v>420</v>
      </c>
    </row>
    <row r="172" spans="1:6" ht="14" x14ac:dyDescent="0.15">
      <c r="A172" s="10" t="s">
        <v>421</v>
      </c>
      <c r="B172" s="9"/>
      <c r="C172" s="9"/>
      <c r="D172" s="17"/>
      <c r="E172" s="17"/>
    </row>
    <row r="173" spans="1:6" ht="14" x14ac:dyDescent="0.15">
      <c r="A173" s="10" t="s">
        <v>404</v>
      </c>
      <c r="B173" s="9"/>
      <c r="C173" s="9"/>
      <c r="D173" s="17"/>
      <c r="E173" s="17"/>
    </row>
    <row r="174" spans="1:6" ht="14" x14ac:dyDescent="0.15">
      <c r="A174" s="10" t="s">
        <v>404</v>
      </c>
      <c r="B174" s="9"/>
      <c r="C174" s="9"/>
      <c r="D174" s="17"/>
      <c r="E174" s="17"/>
    </row>
    <row r="175" spans="1:6" ht="14" x14ac:dyDescent="0.15">
      <c r="A175" s="10" t="s">
        <v>404</v>
      </c>
      <c r="B175" s="9"/>
      <c r="C175" s="9"/>
      <c r="D175" s="17"/>
      <c r="E175" s="17"/>
    </row>
    <row r="177" spans="1:3" x14ac:dyDescent="0.15">
      <c r="A177" s="5" t="s">
        <v>170</v>
      </c>
      <c r="B177" s="5"/>
      <c r="C177" s="5"/>
    </row>
    <row r="178" spans="1:3" x14ac:dyDescent="0.15">
      <c r="A178" s="5" t="s">
        <v>171</v>
      </c>
      <c r="B178" s="5"/>
      <c r="C178" s="5"/>
    </row>
    <row r="179" spans="1:3" x14ac:dyDescent="0.15">
      <c r="A179" s="5" t="s">
        <v>172</v>
      </c>
      <c r="B179" s="5"/>
      <c r="C179" s="5"/>
    </row>
    <row r="180" spans="1:3" x14ac:dyDescent="0.15">
      <c r="A180" s="5" t="s">
        <v>173</v>
      </c>
      <c r="B180" s="5"/>
      <c r="C180" s="5"/>
    </row>
    <row r="181" spans="1:3" x14ac:dyDescent="0.15">
      <c r="A181" s="5" t="s">
        <v>174</v>
      </c>
      <c r="B181" s="5"/>
      <c r="C181" s="5"/>
    </row>
    <row r="182" spans="1:3" x14ac:dyDescent="0.15">
      <c r="A182" s="5" t="s">
        <v>175</v>
      </c>
      <c r="B182" s="5"/>
      <c r="C182" s="5"/>
    </row>
    <row r="183" spans="1:3" x14ac:dyDescent="0.15">
      <c r="A183" s="5" t="s">
        <v>176</v>
      </c>
      <c r="B183" s="5"/>
      <c r="C183" s="5"/>
    </row>
    <row r="184" spans="1:3" x14ac:dyDescent="0.15">
      <c r="A184" s="5"/>
      <c r="B184" s="5"/>
      <c r="C184" s="5"/>
    </row>
  </sheetData>
  <mergeCells count="8">
    <mergeCell ref="A183:C183"/>
    <mergeCell ref="A184:C184"/>
    <mergeCell ref="A177:C177"/>
    <mergeCell ref="A178:C178"/>
    <mergeCell ref="A179:C179"/>
    <mergeCell ref="A180:C180"/>
    <mergeCell ref="A181:C181"/>
    <mergeCell ref="A182:C182"/>
  </mergeCells>
  <pageMargins left="0.75" right="0.75" top="1" bottom="1" header="0.5" footer="0.5"/>
  <pageSetup orientation="portrait" horizontalDpi="300" verticalDpi="30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5"/>
  <sheetViews>
    <sheetView zoomScale="148" zoomScaleNormal="148" workbookViewId="0">
      <pane xSplit="1" ySplit="6" topLeftCell="B350" activePane="bottomRight" state="frozen"/>
      <selection pane="topRight" activeCell="B1" sqref="B1"/>
      <selection pane="bottomLeft" activeCell="A7" sqref="A7"/>
      <selection pane="bottomRight" activeCell="K349" sqref="K349"/>
    </sheetView>
  </sheetViews>
  <sheetFormatPr baseColWidth="10" defaultRowHeight="13" x14ac:dyDescent="0.15"/>
  <cols>
    <col min="1" max="1" width="17.6640625" customWidth="1"/>
    <col min="2" max="3" width="18" style="6" customWidth="1"/>
    <col min="4" max="5" width="8.83203125" customWidth="1"/>
    <col min="6" max="6" width="11.5" customWidth="1"/>
    <col min="7" max="7" width="8.83203125" customWidth="1"/>
    <col min="8" max="9" width="11.6640625" bestFit="1" customWidth="1"/>
    <col min="10" max="256" width="8.83203125" customWidth="1"/>
  </cols>
  <sheetData>
    <row r="1" spans="1:4" ht="16" x14ac:dyDescent="0.2">
      <c r="A1" s="2" t="s">
        <v>0</v>
      </c>
    </row>
    <row r="2" spans="1:4" x14ac:dyDescent="0.15">
      <c r="A2" s="3" t="s">
        <v>1</v>
      </c>
    </row>
    <row r="3" spans="1:4" x14ac:dyDescent="0.15">
      <c r="A3" s="4" t="s">
        <v>177</v>
      </c>
    </row>
    <row r="5" spans="1:4" ht="71" customHeight="1" x14ac:dyDescent="0.15">
      <c r="A5" s="1" t="s">
        <v>3</v>
      </c>
      <c r="B5" s="7" t="s">
        <v>178</v>
      </c>
      <c r="C5" s="7" t="s">
        <v>179</v>
      </c>
    </row>
    <row r="6" spans="1:4" ht="14" x14ac:dyDescent="0.15">
      <c r="A6" s="1"/>
      <c r="B6" s="11" t="s">
        <v>415</v>
      </c>
      <c r="C6" s="11" t="s">
        <v>416</v>
      </c>
      <c r="D6" s="31" t="s">
        <v>422</v>
      </c>
    </row>
    <row r="7" spans="1:4" ht="14" x14ac:dyDescent="0.15">
      <c r="A7" s="1" t="s">
        <v>58</v>
      </c>
      <c r="B7" s="12">
        <v>60.407690861162003</v>
      </c>
      <c r="C7" s="12">
        <v>61.579666736393001</v>
      </c>
      <c r="D7" s="16" t="e">
        <f t="shared" ref="D7:D70" si="0">((C7/C6)-1)*100</f>
        <v>#VALUE!</v>
      </c>
    </row>
    <row r="8" spans="1:4" ht="14" x14ac:dyDescent="0.15">
      <c r="A8" s="1" t="s">
        <v>59</v>
      </c>
      <c r="B8" s="12">
        <v>61.022521057869</v>
      </c>
      <c r="C8" s="12">
        <v>62.589279843183</v>
      </c>
      <c r="D8" s="16">
        <f t="shared" si="0"/>
        <v>1.6395234990665086</v>
      </c>
    </row>
    <row r="9" spans="1:4" ht="14" x14ac:dyDescent="0.15">
      <c r="A9" s="1" t="s">
        <v>60</v>
      </c>
      <c r="B9" s="12">
        <v>63.943249355824001</v>
      </c>
      <c r="C9" s="12">
        <v>62.388764921944997</v>
      </c>
      <c r="D9" s="16">
        <f t="shared" si="0"/>
        <v>-0.32036623802094155</v>
      </c>
    </row>
    <row r="10" spans="1:4" ht="14" x14ac:dyDescent="0.15">
      <c r="A10" s="1" t="s">
        <v>61</v>
      </c>
      <c r="B10" s="12">
        <v>61.865983962549997</v>
      </c>
      <c r="C10" s="12">
        <v>62.499013050393003</v>
      </c>
      <c r="D10" s="16">
        <f t="shared" si="0"/>
        <v>0.17671150981419803</v>
      </c>
    </row>
    <row r="11" spans="1:4" ht="14" x14ac:dyDescent="0.15">
      <c r="A11" s="1" t="s">
        <v>180</v>
      </c>
      <c r="B11" s="12">
        <v>63.612899726776</v>
      </c>
      <c r="C11" s="12">
        <v>63.058466233224998</v>
      </c>
      <c r="D11" s="16">
        <f t="shared" si="0"/>
        <v>0.89513922784814071</v>
      </c>
    </row>
    <row r="12" spans="1:4" ht="14" x14ac:dyDescent="0.15">
      <c r="A12" s="1" t="s">
        <v>181</v>
      </c>
      <c r="B12" s="12">
        <v>62.882587375016001</v>
      </c>
      <c r="C12" s="12">
        <v>62.560798565725001</v>
      </c>
      <c r="D12" s="16">
        <f t="shared" si="0"/>
        <v>-0.78921625790793204</v>
      </c>
    </row>
    <row r="13" spans="1:4" ht="14" x14ac:dyDescent="0.15">
      <c r="A13" s="1" t="s">
        <v>182</v>
      </c>
      <c r="B13" s="12">
        <v>62.797953358587002</v>
      </c>
      <c r="C13" s="12">
        <v>63.198301330855003</v>
      </c>
      <c r="D13" s="16">
        <f t="shared" si="0"/>
        <v>1.0190131515988465</v>
      </c>
    </row>
    <row r="14" spans="1:4" ht="14" x14ac:dyDescent="0.15">
      <c r="A14" s="1" t="s">
        <v>183</v>
      </c>
      <c r="B14" s="12">
        <v>62.027886308836003</v>
      </c>
      <c r="C14" s="12">
        <v>63.036855145828</v>
      </c>
      <c r="D14" s="16">
        <f t="shared" si="0"/>
        <v>-0.25545969057270135</v>
      </c>
    </row>
    <row r="15" spans="1:4" ht="14" x14ac:dyDescent="0.15">
      <c r="A15" s="1" t="s">
        <v>184</v>
      </c>
      <c r="B15" s="12">
        <v>62.018336865761</v>
      </c>
      <c r="C15" s="12">
        <v>62.829975503474003</v>
      </c>
      <c r="D15" s="16">
        <f t="shared" si="0"/>
        <v>-0.32818839371888675</v>
      </c>
    </row>
    <row r="16" spans="1:4" ht="14" x14ac:dyDescent="0.15">
      <c r="A16" s="1" t="s">
        <v>185</v>
      </c>
      <c r="B16" s="12">
        <v>62.834801117738003</v>
      </c>
      <c r="C16" s="12">
        <v>62.877815381075997</v>
      </c>
      <c r="D16" s="16">
        <f t="shared" si="0"/>
        <v>7.6141805274687613E-2</v>
      </c>
    </row>
    <row r="17" spans="1:4" ht="14" x14ac:dyDescent="0.15">
      <c r="A17" s="1" t="s">
        <v>186</v>
      </c>
      <c r="B17" s="12">
        <v>63.621770900824998</v>
      </c>
      <c r="C17" s="12">
        <v>62.636493270989</v>
      </c>
      <c r="D17" s="16">
        <f t="shared" si="0"/>
        <v>-0.38379531576351322</v>
      </c>
    </row>
    <row r="18" spans="1:4" ht="14" x14ac:dyDescent="0.15">
      <c r="A18" s="1" t="s">
        <v>187</v>
      </c>
      <c r="B18" s="12">
        <v>66.121192673834003</v>
      </c>
      <c r="C18" s="12">
        <v>63.863231543528997</v>
      </c>
      <c r="D18" s="16">
        <f t="shared" si="0"/>
        <v>1.9585040740270454</v>
      </c>
    </row>
    <row r="19" spans="1:4" ht="14" x14ac:dyDescent="0.15">
      <c r="A19" s="1" t="s">
        <v>62</v>
      </c>
      <c r="B19" s="12">
        <v>63.029268095766</v>
      </c>
      <c r="C19" s="12">
        <v>64.311120223342996</v>
      </c>
      <c r="D19" s="16">
        <f t="shared" si="0"/>
        <v>0.70132479830544714</v>
      </c>
    </row>
    <row r="20" spans="1:4" ht="14" x14ac:dyDescent="0.15">
      <c r="A20" s="1" t="s">
        <v>63</v>
      </c>
      <c r="B20" s="12">
        <v>62.733155894037999</v>
      </c>
      <c r="C20" s="12">
        <v>64.426202507099006</v>
      </c>
      <c r="D20" s="16">
        <f t="shared" si="0"/>
        <v>0.17894616569629207</v>
      </c>
    </row>
    <row r="21" spans="1:4" ht="14" x14ac:dyDescent="0.15">
      <c r="A21" s="1" t="s">
        <v>64</v>
      </c>
      <c r="B21" s="12">
        <v>65.790274574628995</v>
      </c>
      <c r="C21" s="12">
        <v>65.066586453170004</v>
      </c>
      <c r="D21" s="16">
        <f t="shared" si="0"/>
        <v>0.99398058732460548</v>
      </c>
    </row>
    <row r="22" spans="1:4" ht="14" x14ac:dyDescent="0.15">
      <c r="A22" s="1" t="s">
        <v>65</v>
      </c>
      <c r="B22" s="12">
        <v>65.891716106077993</v>
      </c>
      <c r="C22" s="12">
        <v>65.983728547406002</v>
      </c>
      <c r="D22" s="16">
        <f t="shared" si="0"/>
        <v>1.4095438906974067</v>
      </c>
    </row>
    <row r="23" spans="1:4" ht="14" x14ac:dyDescent="0.15">
      <c r="A23" s="1" t="s">
        <v>188</v>
      </c>
      <c r="B23" s="12">
        <v>66.858802302993993</v>
      </c>
      <c r="C23" s="12">
        <v>65.863733005008001</v>
      </c>
      <c r="D23" s="16">
        <f t="shared" si="0"/>
        <v>-0.18185626220226236</v>
      </c>
    </row>
    <row r="24" spans="1:4" ht="14" x14ac:dyDescent="0.15">
      <c r="A24" s="1" t="s">
        <v>189</v>
      </c>
      <c r="B24" s="12">
        <v>66.635790909242004</v>
      </c>
      <c r="C24" s="12">
        <v>66.327970755701998</v>
      </c>
      <c r="D24" s="16">
        <f t="shared" si="0"/>
        <v>0.7048457922339324</v>
      </c>
    </row>
    <row r="25" spans="1:4" ht="14" x14ac:dyDescent="0.15">
      <c r="A25" s="1" t="s">
        <v>190</v>
      </c>
      <c r="B25" s="12">
        <v>64.702062240958</v>
      </c>
      <c r="C25" s="12">
        <v>65.720604910239004</v>
      </c>
      <c r="D25" s="16">
        <f t="shared" si="0"/>
        <v>-0.91570093060744373</v>
      </c>
    </row>
    <row r="26" spans="1:4" ht="14" x14ac:dyDescent="0.15">
      <c r="A26" s="1" t="s">
        <v>191</v>
      </c>
      <c r="B26" s="12">
        <v>65.796343457443001</v>
      </c>
      <c r="C26" s="12">
        <v>66.202409209213002</v>
      </c>
      <c r="D26" s="16">
        <f t="shared" si="0"/>
        <v>0.73310995787705391</v>
      </c>
    </row>
    <row r="27" spans="1:4" ht="14" x14ac:dyDescent="0.15">
      <c r="A27" s="1" t="s">
        <v>192</v>
      </c>
      <c r="B27" s="12">
        <v>65.764774478716006</v>
      </c>
      <c r="C27" s="12">
        <v>66.567689060556006</v>
      </c>
      <c r="D27" s="16">
        <f t="shared" si="0"/>
        <v>0.55176217256480697</v>
      </c>
    </row>
    <row r="28" spans="1:4" ht="14" x14ac:dyDescent="0.15">
      <c r="A28" s="1" t="s">
        <v>193</v>
      </c>
      <c r="B28" s="12">
        <v>66.73068480805</v>
      </c>
      <c r="C28" s="12">
        <v>66.894211277498002</v>
      </c>
      <c r="D28" s="16">
        <f t="shared" si="0"/>
        <v>0.49051157032800052</v>
      </c>
    </row>
    <row r="29" spans="1:4" ht="14" x14ac:dyDescent="0.15">
      <c r="A29" s="1" t="s">
        <v>194</v>
      </c>
      <c r="B29" s="12">
        <v>67.846874034661994</v>
      </c>
      <c r="C29" s="12">
        <v>66.606812323482998</v>
      </c>
      <c r="D29" s="16">
        <f t="shared" si="0"/>
        <v>-0.42963202424614044</v>
      </c>
    </row>
    <row r="30" spans="1:4" ht="14" x14ac:dyDescent="0.15">
      <c r="A30" s="1" t="s">
        <v>195</v>
      </c>
      <c r="B30" s="12">
        <v>68.067440380391005</v>
      </c>
      <c r="C30" s="12">
        <v>66.146120758058998</v>
      </c>
      <c r="D30" s="16">
        <f t="shared" si="0"/>
        <v>-0.69165832946126438</v>
      </c>
    </row>
    <row r="31" spans="1:4" ht="14" x14ac:dyDescent="0.15">
      <c r="A31" s="1" t="s">
        <v>66</v>
      </c>
      <c r="B31" s="12">
        <v>65.102336102943994</v>
      </c>
      <c r="C31" s="12">
        <v>65.950844656314004</v>
      </c>
      <c r="D31" s="16">
        <f t="shared" si="0"/>
        <v>-0.29521928044616841</v>
      </c>
    </row>
    <row r="32" spans="1:4" ht="14" x14ac:dyDescent="0.15">
      <c r="A32" s="1" t="s">
        <v>67</v>
      </c>
      <c r="B32" s="12">
        <v>60.294189688160998</v>
      </c>
      <c r="C32" s="12">
        <v>62.033866148343002</v>
      </c>
      <c r="D32" s="16">
        <f t="shared" si="0"/>
        <v>-5.9392393355738431</v>
      </c>
    </row>
    <row r="33" spans="1:4" ht="14" x14ac:dyDescent="0.15">
      <c r="A33" s="1" t="s">
        <v>68</v>
      </c>
      <c r="B33" s="12">
        <v>62.929865280834001</v>
      </c>
      <c r="C33" s="12">
        <v>61.476868814711999</v>
      </c>
      <c r="D33" s="16">
        <f t="shared" si="0"/>
        <v>-0.89789234206206769</v>
      </c>
    </row>
    <row r="34" spans="1:4" ht="14" x14ac:dyDescent="0.15">
      <c r="A34" s="1" t="s">
        <v>69</v>
      </c>
      <c r="B34" s="12">
        <v>59.239087096662999</v>
      </c>
      <c r="C34" s="12">
        <v>60.881666632124002</v>
      </c>
      <c r="D34" s="16">
        <f t="shared" si="0"/>
        <v>-0.9681725729752233</v>
      </c>
    </row>
    <row r="35" spans="1:4" ht="14" x14ac:dyDescent="0.15">
      <c r="A35" s="1" t="s">
        <v>196</v>
      </c>
      <c r="B35" s="12">
        <v>61.176774402078003</v>
      </c>
      <c r="C35" s="12">
        <v>59.706193159468</v>
      </c>
      <c r="D35" s="16">
        <f t="shared" si="0"/>
        <v>-1.9307511401729038</v>
      </c>
    </row>
    <row r="36" spans="1:4" ht="14" x14ac:dyDescent="0.15">
      <c r="A36" s="1" t="s">
        <v>197</v>
      </c>
      <c r="B36" s="12">
        <v>61.082341574876999</v>
      </c>
      <c r="C36" s="12">
        <v>60.581576920613003</v>
      </c>
      <c r="D36" s="16">
        <f t="shared" si="0"/>
        <v>1.4661523617942818</v>
      </c>
    </row>
    <row r="37" spans="1:4" ht="14" x14ac:dyDescent="0.15">
      <c r="A37" s="1" t="s">
        <v>198</v>
      </c>
      <c r="B37" s="12">
        <v>59.779169617491</v>
      </c>
      <c r="C37" s="12">
        <v>60.825692453401999</v>
      </c>
      <c r="D37" s="16">
        <f t="shared" si="0"/>
        <v>0.40295341454859024</v>
      </c>
    </row>
    <row r="38" spans="1:4" ht="14" x14ac:dyDescent="0.15">
      <c r="A38" s="1" t="s">
        <v>199</v>
      </c>
      <c r="B38" s="12">
        <v>61.068204275458001</v>
      </c>
      <c r="C38" s="12">
        <v>61.350854027887998</v>
      </c>
      <c r="D38" s="16">
        <f t="shared" si="0"/>
        <v>0.86338774505250182</v>
      </c>
    </row>
    <row r="39" spans="1:4" ht="14" x14ac:dyDescent="0.15">
      <c r="A39" s="1" t="s">
        <v>200</v>
      </c>
      <c r="B39" s="12">
        <v>60.847719883731997</v>
      </c>
      <c r="C39" s="12">
        <v>61.826013181954998</v>
      </c>
      <c r="D39" s="16">
        <f t="shared" si="0"/>
        <v>0.77449476718125521</v>
      </c>
    </row>
    <row r="40" spans="1:4" ht="14" x14ac:dyDescent="0.15">
      <c r="A40" s="1" t="s">
        <v>201</v>
      </c>
      <c r="B40" s="12">
        <v>60.218243293573998</v>
      </c>
      <c r="C40" s="12">
        <v>59.987017250633002</v>
      </c>
      <c r="D40" s="16">
        <f t="shared" si="0"/>
        <v>-2.9744695423102874</v>
      </c>
    </row>
    <row r="41" spans="1:4" ht="14" x14ac:dyDescent="0.15">
      <c r="A41" s="1" t="s">
        <v>202</v>
      </c>
      <c r="B41" s="12">
        <v>63.060199301254997</v>
      </c>
      <c r="C41" s="12">
        <v>61.947366874069999</v>
      </c>
      <c r="D41" s="16">
        <f t="shared" si="0"/>
        <v>3.2679564900625513</v>
      </c>
    </row>
    <row r="42" spans="1:4" ht="14" x14ac:dyDescent="0.15">
      <c r="A42" s="1" t="s">
        <v>203</v>
      </c>
      <c r="B42" s="12">
        <v>65.413458923286996</v>
      </c>
      <c r="C42" s="12">
        <v>64.354067072659006</v>
      </c>
      <c r="D42" s="16">
        <f t="shared" si="0"/>
        <v>3.8850726350992071</v>
      </c>
    </row>
    <row r="43" spans="1:4" ht="14" x14ac:dyDescent="0.15">
      <c r="A43" s="1" t="s">
        <v>70</v>
      </c>
      <c r="B43" s="12">
        <v>64.597359116207002</v>
      </c>
      <c r="C43" s="12">
        <v>64.768274114782997</v>
      </c>
      <c r="D43" s="16">
        <f t="shared" si="0"/>
        <v>0.64363770770903272</v>
      </c>
    </row>
    <row r="44" spans="1:4" ht="14" x14ac:dyDescent="0.15">
      <c r="A44" s="1" t="s">
        <v>71</v>
      </c>
      <c r="B44" s="12">
        <v>63.250333664147</v>
      </c>
      <c r="C44" s="12">
        <v>64.221542420381994</v>
      </c>
      <c r="D44" s="16">
        <f t="shared" si="0"/>
        <v>-0.84413503659535039</v>
      </c>
    </row>
    <row r="45" spans="1:4" ht="14" x14ac:dyDescent="0.15">
      <c r="A45" s="1" t="s">
        <v>72</v>
      </c>
      <c r="B45" s="12">
        <v>65.004354420504001</v>
      </c>
      <c r="C45" s="12">
        <v>64.404670877786998</v>
      </c>
      <c r="D45" s="16">
        <f t="shared" si="0"/>
        <v>0.28515113543408077</v>
      </c>
    </row>
    <row r="46" spans="1:4" ht="14" x14ac:dyDescent="0.15">
      <c r="A46" s="1" t="s">
        <v>73</v>
      </c>
      <c r="B46" s="12">
        <v>63.822019900420997</v>
      </c>
      <c r="C46" s="12">
        <v>64.728123579615001</v>
      </c>
      <c r="D46" s="16">
        <f t="shared" si="0"/>
        <v>0.50221932263543323</v>
      </c>
    </row>
    <row r="47" spans="1:4" ht="14" x14ac:dyDescent="0.15">
      <c r="A47" s="1" t="s">
        <v>204</v>
      </c>
      <c r="B47" s="12">
        <v>66.568958908284998</v>
      </c>
      <c r="C47" s="12">
        <v>64.975553771975996</v>
      </c>
      <c r="D47" s="16">
        <f t="shared" si="0"/>
        <v>0.38226072173506154</v>
      </c>
    </row>
    <row r="48" spans="1:4" ht="14" x14ac:dyDescent="0.15">
      <c r="A48" s="1" t="s">
        <v>205</v>
      </c>
      <c r="B48" s="12">
        <v>65.578166723362997</v>
      </c>
      <c r="C48" s="12">
        <v>65.754189024105997</v>
      </c>
      <c r="D48" s="16">
        <f t="shared" si="0"/>
        <v>1.1983510827203281</v>
      </c>
    </row>
    <row r="49" spans="1:4" ht="14" x14ac:dyDescent="0.15">
      <c r="A49" s="1" t="s">
        <v>206</v>
      </c>
      <c r="B49" s="12">
        <v>65.912230711541</v>
      </c>
      <c r="C49" s="12">
        <v>65.929159581980997</v>
      </c>
      <c r="D49" s="16">
        <f t="shared" si="0"/>
        <v>0.26609796344816417</v>
      </c>
    </row>
    <row r="50" spans="1:4" ht="14" x14ac:dyDescent="0.15">
      <c r="A50" s="1" t="s">
        <v>207</v>
      </c>
      <c r="B50" s="12">
        <v>65.364573394478001</v>
      </c>
      <c r="C50" s="12">
        <v>65.929595341739997</v>
      </c>
      <c r="D50" s="16">
        <f t="shared" si="0"/>
        <v>6.6095148454348163E-4</v>
      </c>
    </row>
    <row r="51" spans="1:4" ht="14" x14ac:dyDescent="0.15">
      <c r="A51" s="1" t="s">
        <v>208</v>
      </c>
      <c r="B51" s="12">
        <v>65.037744934749</v>
      </c>
      <c r="C51" s="12">
        <v>66.501884829654998</v>
      </c>
      <c r="D51" s="16">
        <f t="shared" si="0"/>
        <v>0.86803124598078263</v>
      </c>
    </row>
    <row r="52" spans="1:4" ht="14" x14ac:dyDescent="0.15">
      <c r="A52" s="1" t="s">
        <v>209</v>
      </c>
      <c r="B52" s="12">
        <v>67.824639329719005</v>
      </c>
      <c r="C52" s="12">
        <v>66.899483247687996</v>
      </c>
      <c r="D52" s="16">
        <f t="shared" si="0"/>
        <v>0.59787541218034868</v>
      </c>
    </row>
    <row r="53" spans="1:4" ht="14" x14ac:dyDescent="0.15">
      <c r="A53" s="1" t="s">
        <v>210</v>
      </c>
      <c r="B53" s="12">
        <v>68.559041557675997</v>
      </c>
      <c r="C53" s="12">
        <v>67.553747663107998</v>
      </c>
      <c r="D53" s="16">
        <f t="shared" si="0"/>
        <v>0.97798126929868889</v>
      </c>
    </row>
    <row r="54" spans="1:4" ht="14" x14ac:dyDescent="0.15">
      <c r="A54" s="1" t="s">
        <v>211</v>
      </c>
      <c r="B54" s="12">
        <v>69.268451040488003</v>
      </c>
      <c r="C54" s="12">
        <v>68.164576619518996</v>
      </c>
      <c r="D54" s="16">
        <f t="shared" si="0"/>
        <v>0.9042117980740505</v>
      </c>
    </row>
    <row r="55" spans="1:4" ht="14" x14ac:dyDescent="0.15">
      <c r="A55" s="1" t="s">
        <v>74</v>
      </c>
      <c r="B55" s="12">
        <v>67.922264039736007</v>
      </c>
      <c r="C55" s="12">
        <v>68.090574407926994</v>
      </c>
      <c r="D55" s="16">
        <f t="shared" si="0"/>
        <v>-0.10856403026614503</v>
      </c>
    </row>
    <row r="56" spans="1:4" ht="14" x14ac:dyDescent="0.15">
      <c r="A56" s="1" t="s">
        <v>75</v>
      </c>
      <c r="B56" s="12">
        <v>66.015718843130003</v>
      </c>
      <c r="C56" s="12">
        <v>68.134992137658003</v>
      </c>
      <c r="D56" s="16">
        <f t="shared" si="0"/>
        <v>6.5233301550526868E-2</v>
      </c>
    </row>
    <row r="57" spans="1:4" ht="14" x14ac:dyDescent="0.15">
      <c r="A57" s="1" t="s">
        <v>76</v>
      </c>
      <c r="B57" s="12">
        <v>67.088713649967005</v>
      </c>
      <c r="C57" s="12">
        <v>68.460901032932</v>
      </c>
      <c r="D57" s="16">
        <f t="shared" si="0"/>
        <v>0.47832822027122912</v>
      </c>
    </row>
    <row r="58" spans="1:4" ht="14" x14ac:dyDescent="0.15">
      <c r="A58" s="1" t="s">
        <v>77</v>
      </c>
      <c r="B58" s="12">
        <v>70.189387463535994</v>
      </c>
      <c r="C58" s="12">
        <v>69.306858134513007</v>
      </c>
      <c r="D58" s="16">
        <f t="shared" si="0"/>
        <v>1.2356791815726575</v>
      </c>
    </row>
    <row r="59" spans="1:4" ht="14" x14ac:dyDescent="0.15">
      <c r="A59" s="1" t="s">
        <v>212</v>
      </c>
      <c r="B59" s="12">
        <v>71.253631607775006</v>
      </c>
      <c r="C59" s="12">
        <v>69.805177839902996</v>
      </c>
      <c r="D59" s="16">
        <f t="shared" si="0"/>
        <v>0.71900489908636178</v>
      </c>
    </row>
    <row r="60" spans="1:4" ht="14" x14ac:dyDescent="0.15">
      <c r="A60" s="1" t="s">
        <v>213</v>
      </c>
      <c r="B60" s="12">
        <v>70.717574423431998</v>
      </c>
      <c r="C60" s="12">
        <v>70.535227092118006</v>
      </c>
      <c r="D60" s="16">
        <f t="shared" si="0"/>
        <v>1.0458382527000598</v>
      </c>
    </row>
    <row r="61" spans="1:4" ht="14" x14ac:dyDescent="0.15">
      <c r="A61" s="1" t="s">
        <v>214</v>
      </c>
      <c r="B61" s="12">
        <v>70.483901446494002</v>
      </c>
      <c r="C61" s="12">
        <v>70.320800418128997</v>
      </c>
      <c r="D61" s="16">
        <f t="shared" si="0"/>
        <v>-0.30399940969775274</v>
      </c>
    </row>
    <row r="62" spans="1:4" ht="14" x14ac:dyDescent="0.15">
      <c r="A62" s="1" t="s">
        <v>215</v>
      </c>
      <c r="B62" s="12">
        <v>70.028450544462004</v>
      </c>
      <c r="C62" s="12">
        <v>71.084309477621005</v>
      </c>
      <c r="D62" s="16">
        <f t="shared" si="0"/>
        <v>1.0857513779026551</v>
      </c>
    </row>
    <row r="63" spans="1:4" ht="14" x14ac:dyDescent="0.15">
      <c r="A63" s="1" t="s">
        <v>216</v>
      </c>
      <c r="B63" s="12">
        <v>70.751584764303004</v>
      </c>
      <c r="C63" s="12">
        <v>71.394539094487001</v>
      </c>
      <c r="D63" s="16">
        <f t="shared" si="0"/>
        <v>0.43642488637194443</v>
      </c>
    </row>
    <row r="64" spans="1:4" ht="14" x14ac:dyDescent="0.15">
      <c r="A64" s="1" t="s">
        <v>217</v>
      </c>
      <c r="B64" s="12">
        <v>73.237278553937998</v>
      </c>
      <c r="C64" s="12">
        <v>72.318249801183995</v>
      </c>
      <c r="D64" s="16">
        <f t="shared" si="0"/>
        <v>1.2938114292950553</v>
      </c>
    </row>
    <row r="65" spans="1:4" ht="14" x14ac:dyDescent="0.15">
      <c r="A65" s="1" t="s">
        <v>218</v>
      </c>
      <c r="B65" s="12">
        <v>72.757892489211997</v>
      </c>
      <c r="C65" s="12">
        <v>72.567610024805006</v>
      </c>
      <c r="D65" s="16">
        <f t="shared" si="0"/>
        <v>0.34480953881841359</v>
      </c>
    </row>
    <row r="66" spans="1:4" ht="14" x14ac:dyDescent="0.15">
      <c r="A66" s="1" t="s">
        <v>219</v>
      </c>
      <c r="B66" s="12">
        <v>73.780438682379994</v>
      </c>
      <c r="C66" s="12">
        <v>72.360818992814998</v>
      </c>
      <c r="D66" s="16">
        <f t="shared" si="0"/>
        <v>-0.28496326655834681</v>
      </c>
    </row>
    <row r="67" spans="1:4" ht="14" x14ac:dyDescent="0.15">
      <c r="A67" s="1" t="s">
        <v>78</v>
      </c>
      <c r="B67" s="12">
        <v>72.281250247282998</v>
      </c>
      <c r="C67" s="12">
        <v>72.745407626301002</v>
      </c>
      <c r="D67" s="16">
        <f t="shared" si="0"/>
        <v>0.53148739723936078</v>
      </c>
    </row>
    <row r="68" spans="1:4" ht="14" x14ac:dyDescent="0.15">
      <c r="A68" s="1" t="s">
        <v>79</v>
      </c>
      <c r="B68" s="12">
        <v>71.267639821209002</v>
      </c>
      <c r="C68" s="12">
        <v>73.604848567329</v>
      </c>
      <c r="D68" s="16">
        <f t="shared" si="0"/>
        <v>1.1814366969294054</v>
      </c>
    </row>
    <row r="69" spans="1:4" ht="14" x14ac:dyDescent="0.15">
      <c r="A69" s="1" t="s">
        <v>80</v>
      </c>
      <c r="B69" s="12">
        <v>75.307512959448005</v>
      </c>
      <c r="C69" s="12">
        <v>74.323299782619998</v>
      </c>
      <c r="D69" s="16">
        <f t="shared" si="0"/>
        <v>0.97609224021948382</v>
      </c>
    </row>
    <row r="70" spans="1:4" ht="14" x14ac:dyDescent="0.15">
      <c r="A70" s="1" t="s">
        <v>81</v>
      </c>
      <c r="B70" s="12">
        <v>72.952375667881995</v>
      </c>
      <c r="C70" s="12">
        <v>74.276782588160003</v>
      </c>
      <c r="D70" s="16">
        <f t="shared" si="0"/>
        <v>-6.2587633482436011E-2</v>
      </c>
    </row>
    <row r="71" spans="1:4" ht="14" x14ac:dyDescent="0.15">
      <c r="A71" s="1" t="s">
        <v>220</v>
      </c>
      <c r="B71" s="12">
        <v>75.138015068390999</v>
      </c>
      <c r="C71" s="12">
        <v>74.140406757986995</v>
      </c>
      <c r="D71" s="16">
        <f t="shared" ref="D71:D134" si="1">((C71/C70)-1)*100</f>
        <v>-0.18360492393587613</v>
      </c>
    </row>
    <row r="72" spans="1:4" ht="14" x14ac:dyDescent="0.15">
      <c r="A72" s="1" t="s">
        <v>221</v>
      </c>
      <c r="B72" s="12">
        <v>74.645187390276007</v>
      </c>
      <c r="C72" s="12">
        <v>73.579560677931994</v>
      </c>
      <c r="D72" s="16">
        <f t="shared" si="1"/>
        <v>-0.75646480047748543</v>
      </c>
    </row>
    <row r="73" spans="1:4" ht="14" x14ac:dyDescent="0.15">
      <c r="A73" s="1" t="s">
        <v>222</v>
      </c>
      <c r="B73" s="12">
        <v>74.614461875990997</v>
      </c>
      <c r="C73" s="12">
        <v>74.361851121474004</v>
      </c>
      <c r="D73" s="16">
        <f t="shared" si="1"/>
        <v>1.0631898809048357</v>
      </c>
    </row>
    <row r="74" spans="1:4" ht="14" x14ac:dyDescent="0.15">
      <c r="A74" s="1" t="s">
        <v>223</v>
      </c>
      <c r="B74" s="12">
        <v>73.479249796728993</v>
      </c>
      <c r="C74" s="12">
        <v>74.488516034624993</v>
      </c>
      <c r="D74" s="16">
        <f t="shared" si="1"/>
        <v>0.170335879541339</v>
      </c>
    </row>
    <row r="75" spans="1:4" ht="14" x14ac:dyDescent="0.15">
      <c r="A75" s="1" t="s">
        <v>224</v>
      </c>
      <c r="B75" s="12">
        <v>73.767317129193003</v>
      </c>
      <c r="C75" s="12">
        <v>74.111420518657994</v>
      </c>
      <c r="D75" s="16">
        <f t="shared" si="1"/>
        <v>-0.50624651428377021</v>
      </c>
    </row>
    <row r="76" spans="1:4" ht="14" x14ac:dyDescent="0.15">
      <c r="A76" s="1" t="s">
        <v>225</v>
      </c>
      <c r="B76" s="12">
        <v>74.464179871495006</v>
      </c>
      <c r="C76" s="12">
        <v>73.882370593255999</v>
      </c>
      <c r="D76" s="16">
        <f t="shared" si="1"/>
        <v>-0.30906157755312691</v>
      </c>
    </row>
    <row r="77" spans="1:4" ht="14" x14ac:dyDescent="0.15">
      <c r="A77" s="1" t="s">
        <v>226</v>
      </c>
      <c r="B77" s="12">
        <v>74.443440227135</v>
      </c>
      <c r="C77" s="12">
        <v>74.209921360069998</v>
      </c>
      <c r="D77" s="16">
        <f t="shared" si="1"/>
        <v>0.44334090011439731</v>
      </c>
    </row>
    <row r="78" spans="1:4" ht="14" x14ac:dyDescent="0.15">
      <c r="A78" s="1" t="s">
        <v>227</v>
      </c>
      <c r="B78" s="12">
        <v>75.677351821578995</v>
      </c>
      <c r="C78" s="12">
        <v>74.587099220588001</v>
      </c>
      <c r="D78" s="16">
        <f t="shared" si="1"/>
        <v>0.50825799785976233</v>
      </c>
    </row>
    <row r="79" spans="1:4" ht="14" x14ac:dyDescent="0.15">
      <c r="A79" s="1" t="s">
        <v>82</v>
      </c>
      <c r="B79" s="12">
        <v>74.283806958341998</v>
      </c>
      <c r="C79" s="12">
        <v>75.383924722405993</v>
      </c>
      <c r="D79" s="16">
        <f t="shared" si="1"/>
        <v>1.0683154461623712</v>
      </c>
    </row>
    <row r="80" spans="1:4" ht="14" x14ac:dyDescent="0.15">
      <c r="A80" s="1" t="s">
        <v>83</v>
      </c>
      <c r="B80" s="12">
        <v>72.709401588668996</v>
      </c>
      <c r="C80" s="12">
        <v>75.227348874449007</v>
      </c>
      <c r="D80" s="16">
        <f t="shared" si="1"/>
        <v>-0.20770455841024882</v>
      </c>
    </row>
    <row r="81" spans="1:4" ht="14" x14ac:dyDescent="0.15">
      <c r="A81" s="1" t="s">
        <v>84</v>
      </c>
      <c r="B81" s="12">
        <v>76.992108545389996</v>
      </c>
      <c r="C81" s="12">
        <v>75.822918415182997</v>
      </c>
      <c r="D81" s="16">
        <f t="shared" si="1"/>
        <v>0.79169284794013972</v>
      </c>
    </row>
    <row r="82" spans="1:4" ht="14" x14ac:dyDescent="0.15">
      <c r="A82" s="1" t="s">
        <v>85</v>
      </c>
      <c r="B82" s="12">
        <v>74.329227476143998</v>
      </c>
      <c r="C82" s="12">
        <v>75.147125733592006</v>
      </c>
      <c r="D82" s="16">
        <f t="shared" si="1"/>
        <v>-0.89127759220577474</v>
      </c>
    </row>
    <row r="83" spans="1:4" ht="14" x14ac:dyDescent="0.15">
      <c r="A83" s="1" t="s">
        <v>228</v>
      </c>
      <c r="B83" s="12">
        <v>76.923041542590994</v>
      </c>
      <c r="C83" s="12">
        <v>75.903252620992006</v>
      </c>
      <c r="D83" s="16">
        <f t="shared" si="1"/>
        <v>1.006195353473105</v>
      </c>
    </row>
    <row r="84" spans="1:4" ht="14" x14ac:dyDescent="0.15">
      <c r="A84" s="1" t="s">
        <v>229</v>
      </c>
      <c r="B84" s="12">
        <v>76.556745136087002</v>
      </c>
      <c r="C84" s="12">
        <v>75.363912285509997</v>
      </c>
      <c r="D84" s="16">
        <f t="shared" si="1"/>
        <v>-0.7105628768968586</v>
      </c>
    </row>
    <row r="85" spans="1:4" ht="14" x14ac:dyDescent="0.15">
      <c r="A85" s="1" t="s">
        <v>230</v>
      </c>
      <c r="B85" s="12">
        <v>76.312624841271003</v>
      </c>
      <c r="C85" s="12">
        <v>76.304755739776994</v>
      </c>
      <c r="D85" s="16">
        <f t="shared" si="1"/>
        <v>1.2484004953228656</v>
      </c>
    </row>
    <row r="86" spans="1:4" ht="14" x14ac:dyDescent="0.15">
      <c r="A86" s="1" t="s">
        <v>231</v>
      </c>
      <c r="B86" s="12">
        <v>75.670013785370998</v>
      </c>
      <c r="C86" s="12">
        <v>75.983447260445004</v>
      </c>
      <c r="D86" s="16">
        <f t="shared" si="1"/>
        <v>-0.42108578451879319</v>
      </c>
    </row>
    <row r="87" spans="1:4" ht="14" x14ac:dyDescent="0.15">
      <c r="A87" s="1" t="s">
        <v>232</v>
      </c>
      <c r="B87" s="12">
        <v>76.247752679897005</v>
      </c>
      <c r="C87" s="12">
        <v>76.522478391093998</v>
      </c>
      <c r="D87" s="16">
        <f t="shared" si="1"/>
        <v>0.70940599575770591</v>
      </c>
    </row>
    <row r="88" spans="1:4" ht="14" x14ac:dyDescent="0.15">
      <c r="A88" s="1" t="s">
        <v>233</v>
      </c>
      <c r="B88" s="12">
        <v>76.454654399603996</v>
      </c>
      <c r="C88" s="12">
        <v>76.522015642067998</v>
      </c>
      <c r="D88" s="16">
        <f t="shared" si="1"/>
        <v>-6.0472299868719048E-4</v>
      </c>
    </row>
    <row r="89" spans="1:4" ht="14" x14ac:dyDescent="0.15">
      <c r="A89" s="1" t="s">
        <v>234</v>
      </c>
      <c r="B89" s="12">
        <v>77.670131994762997</v>
      </c>
      <c r="C89" s="12">
        <v>76.767034293525995</v>
      </c>
      <c r="D89" s="16">
        <f t="shared" si="1"/>
        <v>0.32019367158866441</v>
      </c>
    </row>
    <row r="90" spans="1:4" ht="14" x14ac:dyDescent="0.15">
      <c r="A90" s="1" t="s">
        <v>235</v>
      </c>
      <c r="B90" s="12">
        <v>78.053468436792002</v>
      </c>
      <c r="C90" s="12">
        <v>77.259519513244001</v>
      </c>
      <c r="D90" s="16">
        <f t="shared" si="1"/>
        <v>0.64153216839788474</v>
      </c>
    </row>
    <row r="91" spans="1:4" ht="14" x14ac:dyDescent="0.15">
      <c r="A91" s="1" t="s">
        <v>86</v>
      </c>
      <c r="B91" s="12">
        <v>77.930028893140005</v>
      </c>
      <c r="C91" s="12">
        <v>79.352144826431996</v>
      </c>
      <c r="D91" s="16">
        <f t="shared" si="1"/>
        <v>2.7085663053201703</v>
      </c>
    </row>
    <row r="92" spans="1:4" ht="14" x14ac:dyDescent="0.15">
      <c r="A92" s="1" t="s">
        <v>87</v>
      </c>
      <c r="B92" s="12">
        <v>77.367316137775006</v>
      </c>
      <c r="C92" s="12">
        <v>78.880827965981993</v>
      </c>
      <c r="D92" s="16">
        <f t="shared" si="1"/>
        <v>-0.59395604426436543</v>
      </c>
    </row>
    <row r="93" spans="1:4" ht="14" x14ac:dyDescent="0.15">
      <c r="A93" s="1" t="s">
        <v>88</v>
      </c>
      <c r="B93" s="12">
        <v>80.357950135555996</v>
      </c>
      <c r="C93" s="12">
        <v>78.693454666964996</v>
      </c>
      <c r="D93" s="16">
        <f t="shared" si="1"/>
        <v>-0.2375397214362418</v>
      </c>
    </row>
    <row r="94" spans="1:4" ht="14" x14ac:dyDescent="0.15">
      <c r="A94" s="1" t="s">
        <v>89</v>
      </c>
      <c r="B94" s="12">
        <v>77.007563818457996</v>
      </c>
      <c r="C94" s="12">
        <v>79.370840083101996</v>
      </c>
      <c r="D94" s="16">
        <f t="shared" si="1"/>
        <v>0.86079003521160047</v>
      </c>
    </row>
    <row r="95" spans="1:4" ht="14" x14ac:dyDescent="0.15">
      <c r="A95" s="1" t="s">
        <v>236</v>
      </c>
      <c r="B95" s="12">
        <v>82.343305127182006</v>
      </c>
      <c r="C95" s="12">
        <v>79.830784676053</v>
      </c>
      <c r="D95" s="16">
        <f t="shared" si="1"/>
        <v>0.57948812494543755</v>
      </c>
    </row>
    <row r="96" spans="1:4" ht="14" x14ac:dyDescent="0.15">
      <c r="A96" s="1" t="s">
        <v>237</v>
      </c>
      <c r="B96" s="12">
        <v>81.541544916039996</v>
      </c>
      <c r="C96" s="12">
        <v>80.297372485596</v>
      </c>
      <c r="D96" s="16">
        <f t="shared" si="1"/>
        <v>0.5844710301124767</v>
      </c>
    </row>
    <row r="97" spans="1:4" ht="14" x14ac:dyDescent="0.15">
      <c r="A97" s="1" t="s">
        <v>238</v>
      </c>
      <c r="B97" s="12">
        <v>79.629725582971005</v>
      </c>
      <c r="C97" s="12">
        <v>80.435471198453001</v>
      </c>
      <c r="D97" s="16">
        <f t="shared" si="1"/>
        <v>0.17198409933247838</v>
      </c>
    </row>
    <row r="98" spans="1:4" ht="14" x14ac:dyDescent="0.15">
      <c r="A98" s="1" t="s">
        <v>239</v>
      </c>
      <c r="B98" s="12">
        <v>81.190740972900002</v>
      </c>
      <c r="C98" s="12">
        <v>80.547442491067002</v>
      </c>
      <c r="D98" s="16">
        <f t="shared" si="1"/>
        <v>0.13920636125539509</v>
      </c>
    </row>
    <row r="99" spans="1:4" ht="14" x14ac:dyDescent="0.15">
      <c r="A99" s="1" t="s">
        <v>240</v>
      </c>
      <c r="B99" s="12">
        <v>80.164872553761001</v>
      </c>
      <c r="C99" s="12">
        <v>80.663346559263999</v>
      </c>
      <c r="D99" s="16">
        <f t="shared" si="1"/>
        <v>0.14389540451249516</v>
      </c>
    </row>
    <row r="100" spans="1:4" ht="14" x14ac:dyDescent="0.15">
      <c r="A100" s="1" t="s">
        <v>241</v>
      </c>
      <c r="B100" s="12">
        <v>80.809584401517</v>
      </c>
      <c r="C100" s="12">
        <v>80.467965846474002</v>
      </c>
      <c r="D100" s="16">
        <f t="shared" si="1"/>
        <v>-0.2422174644668984</v>
      </c>
    </row>
    <row r="101" spans="1:4" ht="14" x14ac:dyDescent="0.15">
      <c r="A101" s="1" t="s">
        <v>242</v>
      </c>
      <c r="B101" s="12">
        <v>80.916185698952006</v>
      </c>
      <c r="C101" s="12">
        <v>80.207878636857004</v>
      </c>
      <c r="D101" s="16">
        <f t="shared" si="1"/>
        <v>-0.32321832282081742</v>
      </c>
    </row>
    <row r="102" spans="1:4" ht="14" x14ac:dyDescent="0.15">
      <c r="A102" s="1" t="s">
        <v>243</v>
      </c>
      <c r="B102" s="12">
        <v>79.498301392615005</v>
      </c>
      <c r="C102" s="12">
        <v>79.779147653904005</v>
      </c>
      <c r="D102" s="16">
        <f t="shared" si="1"/>
        <v>-0.53452477517088592</v>
      </c>
    </row>
    <row r="103" spans="1:4" ht="14" x14ac:dyDescent="0.15">
      <c r="A103" s="1" t="s">
        <v>90</v>
      </c>
      <c r="B103" s="12">
        <v>79.423458002646996</v>
      </c>
      <c r="C103" s="12">
        <v>79.781461189972006</v>
      </c>
      <c r="D103" s="16">
        <f t="shared" si="1"/>
        <v>2.8999257776440857E-3</v>
      </c>
    </row>
    <row r="104" spans="1:4" ht="14" x14ac:dyDescent="0.15">
      <c r="A104" s="1" t="s">
        <v>91</v>
      </c>
      <c r="B104" s="12">
        <v>76.419257967788994</v>
      </c>
      <c r="C104" s="12">
        <v>79.605444010995001</v>
      </c>
      <c r="D104" s="16">
        <f t="shared" si="1"/>
        <v>-0.22062416048996836</v>
      </c>
    </row>
    <row r="105" spans="1:4" ht="14" x14ac:dyDescent="0.15">
      <c r="A105" s="1" t="s">
        <v>92</v>
      </c>
      <c r="B105" s="12">
        <v>80.767873946487001</v>
      </c>
      <c r="C105" s="12">
        <v>79.543267149079</v>
      </c>
      <c r="D105" s="16">
        <f t="shared" si="1"/>
        <v>-7.8106293719581998E-2</v>
      </c>
    </row>
    <row r="106" spans="1:4" ht="14" x14ac:dyDescent="0.15">
      <c r="A106" s="1" t="s">
        <v>93</v>
      </c>
      <c r="B106" s="12">
        <v>77.531154682457995</v>
      </c>
      <c r="C106" s="12">
        <v>79.336588668199994</v>
      </c>
      <c r="D106" s="16">
        <f t="shared" si="1"/>
        <v>-0.25983152099051665</v>
      </c>
    </row>
    <row r="107" spans="1:4" ht="14" x14ac:dyDescent="0.15">
      <c r="A107" s="1" t="s">
        <v>244</v>
      </c>
      <c r="B107" s="12">
        <v>81.784088616298007</v>
      </c>
      <c r="C107" s="12">
        <v>79.160448640541006</v>
      </c>
      <c r="D107" s="16">
        <f t="shared" si="1"/>
        <v>-0.22201613481975802</v>
      </c>
    </row>
    <row r="108" spans="1:4" ht="14" x14ac:dyDescent="0.15">
      <c r="A108" s="1" t="s">
        <v>245</v>
      </c>
      <c r="B108" s="12">
        <v>80.607007627410994</v>
      </c>
      <c r="C108" s="12">
        <v>79.517096401417007</v>
      </c>
      <c r="D108" s="16">
        <f t="shared" si="1"/>
        <v>0.45053782160267009</v>
      </c>
    </row>
    <row r="109" spans="1:4" ht="14" x14ac:dyDescent="0.15">
      <c r="A109" s="1" t="s">
        <v>246</v>
      </c>
      <c r="B109" s="12">
        <v>79.325312930012004</v>
      </c>
      <c r="C109" s="12">
        <v>79.64187906331</v>
      </c>
      <c r="D109" s="16">
        <f t="shared" si="1"/>
        <v>0.15692557643587346</v>
      </c>
    </row>
    <row r="110" spans="1:4" ht="14" x14ac:dyDescent="0.15">
      <c r="A110" s="1" t="s">
        <v>247</v>
      </c>
      <c r="B110" s="12">
        <v>80.587032097895005</v>
      </c>
      <c r="C110" s="12">
        <v>79.980814853728006</v>
      </c>
      <c r="D110" s="16">
        <f t="shared" si="1"/>
        <v>0.42557482872620511</v>
      </c>
    </row>
    <row r="111" spans="1:4" ht="14" x14ac:dyDescent="0.15">
      <c r="A111" s="1" t="s">
        <v>248</v>
      </c>
      <c r="B111" s="12">
        <v>78.269573039094993</v>
      </c>
      <c r="C111" s="12">
        <v>79.745728996682004</v>
      </c>
      <c r="D111" s="16">
        <f t="shared" si="1"/>
        <v>-0.29392780940771246</v>
      </c>
    </row>
    <row r="112" spans="1:4" ht="14" x14ac:dyDescent="0.15">
      <c r="A112" s="1" t="s">
        <v>249</v>
      </c>
      <c r="B112" s="12">
        <v>79.973551619291001</v>
      </c>
      <c r="C112" s="12">
        <v>78.794754336278999</v>
      </c>
      <c r="D112" s="16">
        <f t="shared" si="1"/>
        <v>-1.192508579917273</v>
      </c>
    </row>
    <row r="113" spans="1:4" ht="14" x14ac:dyDescent="0.15">
      <c r="A113" s="1" t="s">
        <v>250</v>
      </c>
      <c r="B113" s="12">
        <v>80.093899283279995</v>
      </c>
      <c r="C113" s="12">
        <v>79.389015359596996</v>
      </c>
      <c r="D113" s="16">
        <f t="shared" si="1"/>
        <v>0.75418856029656478</v>
      </c>
    </row>
    <row r="114" spans="1:4" ht="14" x14ac:dyDescent="0.15">
      <c r="A114" s="1" t="s">
        <v>251</v>
      </c>
      <c r="B114" s="12">
        <v>79.092469056352002</v>
      </c>
      <c r="C114" s="12">
        <v>79.312260520178</v>
      </c>
      <c r="D114" s="16">
        <f t="shared" si="1"/>
        <v>-9.6681939020570873E-2</v>
      </c>
    </row>
    <row r="115" spans="1:4" ht="14" x14ac:dyDescent="0.15">
      <c r="A115" s="1" t="s">
        <v>94</v>
      </c>
      <c r="B115" s="12">
        <v>77.386285060061994</v>
      </c>
      <c r="C115" s="12">
        <v>77.918596222364002</v>
      </c>
      <c r="D115" s="16">
        <f t="shared" si="1"/>
        <v>-1.7571864534858816</v>
      </c>
    </row>
    <row r="116" spans="1:4" ht="14" x14ac:dyDescent="0.15">
      <c r="A116" s="1" t="s">
        <v>95</v>
      </c>
      <c r="B116" s="12">
        <v>75.109315347895006</v>
      </c>
      <c r="C116" s="12">
        <v>78.507602422911006</v>
      </c>
      <c r="D116" s="16">
        <f t="shared" si="1"/>
        <v>0.7559250668044637</v>
      </c>
    </row>
    <row r="117" spans="1:4" ht="14" x14ac:dyDescent="0.15">
      <c r="A117" s="1" t="s">
        <v>96</v>
      </c>
      <c r="B117" s="12">
        <v>77.122272447314998</v>
      </c>
      <c r="C117" s="12">
        <v>78.839891692357995</v>
      </c>
      <c r="D117" s="16">
        <f t="shared" si="1"/>
        <v>0.42325744156213041</v>
      </c>
    </row>
    <row r="118" spans="1:4" ht="14" x14ac:dyDescent="0.15">
      <c r="A118" s="1" t="s">
        <v>97</v>
      </c>
      <c r="B118" s="12">
        <v>80.830235108807997</v>
      </c>
      <c r="C118" s="12">
        <v>79.237007779909007</v>
      </c>
      <c r="D118" s="16">
        <f t="shared" si="1"/>
        <v>0.50369943315067278</v>
      </c>
    </row>
    <row r="119" spans="1:4" ht="14" x14ac:dyDescent="0.15">
      <c r="A119" s="1" t="s">
        <v>252</v>
      </c>
      <c r="B119" s="12">
        <v>82.069941878489004</v>
      </c>
      <c r="C119" s="12">
        <v>79.464838274113006</v>
      </c>
      <c r="D119" s="16">
        <f t="shared" si="1"/>
        <v>0.28753041108875443</v>
      </c>
    </row>
    <row r="120" spans="1:4" ht="14" x14ac:dyDescent="0.15">
      <c r="A120" s="1" t="s">
        <v>253</v>
      </c>
      <c r="B120" s="12">
        <v>79.721270204188997</v>
      </c>
      <c r="C120" s="12">
        <v>79.278195491823993</v>
      </c>
      <c r="D120" s="16">
        <f t="shared" si="1"/>
        <v>-0.23487467708068754</v>
      </c>
    </row>
    <row r="121" spans="1:4" ht="14" x14ac:dyDescent="0.15">
      <c r="A121" s="1" t="s">
        <v>254</v>
      </c>
      <c r="B121" s="12">
        <v>79.927183686744996</v>
      </c>
      <c r="C121" s="12">
        <v>79.564137943432996</v>
      </c>
      <c r="D121" s="16">
        <f t="shared" si="1"/>
        <v>0.3606823412605209</v>
      </c>
    </row>
    <row r="122" spans="1:4" ht="14" x14ac:dyDescent="0.15">
      <c r="A122" s="1" t="s">
        <v>255</v>
      </c>
      <c r="B122" s="12">
        <v>80.305760518027</v>
      </c>
      <c r="C122" s="12">
        <v>80.096899414839001</v>
      </c>
      <c r="D122" s="16">
        <f t="shared" si="1"/>
        <v>0.66960000469655778</v>
      </c>
    </row>
    <row r="123" spans="1:4" ht="14" x14ac:dyDescent="0.15">
      <c r="A123" s="1" t="s">
        <v>256</v>
      </c>
      <c r="B123" s="12">
        <v>78.380179640559007</v>
      </c>
      <c r="C123" s="12">
        <v>79.934392016939</v>
      </c>
      <c r="D123" s="16">
        <f t="shared" si="1"/>
        <v>-0.20288850016321192</v>
      </c>
    </row>
    <row r="124" spans="1:4" ht="14" x14ac:dyDescent="0.15">
      <c r="A124" s="1" t="s">
        <v>257</v>
      </c>
      <c r="B124" s="12">
        <v>81.607738606862995</v>
      </c>
      <c r="C124" s="12">
        <v>80.278158075345004</v>
      </c>
      <c r="D124" s="16">
        <f t="shared" si="1"/>
        <v>0.43006026534004871</v>
      </c>
    </row>
    <row r="125" spans="1:4" ht="14" x14ac:dyDescent="0.15">
      <c r="A125" s="1" t="s">
        <v>258</v>
      </c>
      <c r="B125" s="12">
        <v>80.095182105006998</v>
      </c>
      <c r="C125" s="12">
        <v>79.663483214471995</v>
      </c>
      <c r="D125" s="16">
        <f t="shared" si="1"/>
        <v>-0.76568132056057392</v>
      </c>
    </row>
    <row r="126" spans="1:4" ht="14" x14ac:dyDescent="0.15">
      <c r="A126" s="1" t="s">
        <v>259</v>
      </c>
      <c r="B126" s="12">
        <v>80.490506762479001</v>
      </c>
      <c r="C126" s="12">
        <v>79.954969475208003</v>
      </c>
      <c r="D126" s="16">
        <f t="shared" si="1"/>
        <v>0.36589695676658707</v>
      </c>
    </row>
    <row r="127" spans="1:4" ht="14" x14ac:dyDescent="0.15">
      <c r="A127" s="1" t="s">
        <v>98</v>
      </c>
      <c r="B127" s="12">
        <v>79.272388805488006</v>
      </c>
      <c r="C127" s="12">
        <v>80.033185190674004</v>
      </c>
      <c r="D127" s="16">
        <f t="shared" si="1"/>
        <v>9.7824708056770682E-2</v>
      </c>
    </row>
    <row r="128" spans="1:4" ht="14" x14ac:dyDescent="0.15">
      <c r="A128" s="1" t="s">
        <v>99</v>
      </c>
      <c r="B128" s="12">
        <v>77.175504993131995</v>
      </c>
      <c r="C128" s="12">
        <v>80.787204336323001</v>
      </c>
      <c r="D128" s="16">
        <f t="shared" si="1"/>
        <v>0.94213312122040094</v>
      </c>
    </row>
    <row r="129" spans="1:4" ht="14" x14ac:dyDescent="0.15">
      <c r="A129" s="1" t="s">
        <v>100</v>
      </c>
      <c r="B129" s="12">
        <v>80.339755412477999</v>
      </c>
      <c r="C129" s="12">
        <v>80.129858697591004</v>
      </c>
      <c r="D129" s="16">
        <f t="shared" si="1"/>
        <v>-0.81367543800057174</v>
      </c>
    </row>
    <row r="130" spans="1:4" ht="14" x14ac:dyDescent="0.15">
      <c r="A130" s="1" t="s">
        <v>101</v>
      </c>
      <c r="B130" s="12">
        <v>79.950928458343995</v>
      </c>
      <c r="C130" s="12">
        <v>80.241351224607996</v>
      </c>
      <c r="D130" s="16">
        <f t="shared" si="1"/>
        <v>0.13913980235227275</v>
      </c>
    </row>
    <row r="131" spans="1:4" ht="14" x14ac:dyDescent="0.15">
      <c r="A131" s="1" t="s">
        <v>260</v>
      </c>
      <c r="B131" s="12">
        <v>82.288418491938998</v>
      </c>
      <c r="C131" s="12">
        <v>80.026038346755001</v>
      </c>
      <c r="D131" s="16">
        <f t="shared" si="1"/>
        <v>-0.26833157040226929</v>
      </c>
    </row>
    <row r="132" spans="1:4" ht="14" x14ac:dyDescent="0.15">
      <c r="A132" s="1" t="s">
        <v>261</v>
      </c>
      <c r="B132" s="12">
        <v>81.443369817390007</v>
      </c>
      <c r="C132" s="12">
        <v>80.584027014601006</v>
      </c>
      <c r="D132" s="16">
        <f t="shared" si="1"/>
        <v>0.69725889144758302</v>
      </c>
    </row>
    <row r="133" spans="1:4" ht="14" x14ac:dyDescent="0.15">
      <c r="A133" s="1" t="s">
        <v>262</v>
      </c>
      <c r="B133" s="12">
        <v>80.935701174851005</v>
      </c>
      <c r="C133" s="12">
        <v>80.665766768612002</v>
      </c>
      <c r="D133" s="16">
        <f t="shared" si="1"/>
        <v>0.10143418868380216</v>
      </c>
    </row>
    <row r="134" spans="1:4" ht="14" x14ac:dyDescent="0.15">
      <c r="A134" s="1" t="s">
        <v>263</v>
      </c>
      <c r="B134" s="12">
        <v>79.419952257071003</v>
      </c>
      <c r="C134" s="12">
        <v>79.978250113341005</v>
      </c>
      <c r="D134" s="16">
        <f t="shared" si="1"/>
        <v>-0.85230288239015461</v>
      </c>
    </row>
    <row r="135" spans="1:4" ht="14" x14ac:dyDescent="0.15">
      <c r="A135" s="1" t="s">
        <v>264</v>
      </c>
      <c r="B135" s="12">
        <v>79.188780198429995</v>
      </c>
      <c r="C135" s="12">
        <v>80.210692460052002</v>
      </c>
      <c r="D135" s="16">
        <f t="shared" ref="D135:D198" si="2">((C135/C134)-1)*100</f>
        <v>0.29063194853800045</v>
      </c>
    </row>
    <row r="136" spans="1:4" ht="14" x14ac:dyDescent="0.15">
      <c r="A136" s="1" t="s">
        <v>265</v>
      </c>
      <c r="B136" s="12">
        <v>81.879109547224999</v>
      </c>
      <c r="C136" s="12">
        <v>80.495506862954002</v>
      </c>
      <c r="D136" s="16">
        <f t="shared" si="2"/>
        <v>0.35508283767011761</v>
      </c>
    </row>
    <row r="137" spans="1:4" ht="14" x14ac:dyDescent="0.15">
      <c r="A137" s="1" t="s">
        <v>266</v>
      </c>
      <c r="B137" s="12">
        <v>80.634513394253005</v>
      </c>
      <c r="C137" s="12">
        <v>80.886841674108993</v>
      </c>
      <c r="D137" s="16">
        <f t="shared" si="2"/>
        <v>0.48615733524264293</v>
      </c>
    </row>
    <row r="138" spans="1:4" ht="14" x14ac:dyDescent="0.15">
      <c r="A138" s="1" t="s">
        <v>267</v>
      </c>
      <c r="B138" s="12">
        <v>83.330369873761001</v>
      </c>
      <c r="C138" s="12">
        <v>81.725010789177006</v>
      </c>
      <c r="D138" s="16">
        <f t="shared" si="2"/>
        <v>1.0362243075888289</v>
      </c>
    </row>
    <row r="139" spans="1:4" ht="14" x14ac:dyDescent="0.15">
      <c r="A139" s="1" t="s">
        <v>102</v>
      </c>
      <c r="B139" s="12">
        <v>80.930066353176997</v>
      </c>
      <c r="C139" s="12">
        <v>82.181026609140005</v>
      </c>
      <c r="D139" s="16">
        <f t="shared" si="2"/>
        <v>0.55798808168940894</v>
      </c>
    </row>
    <row r="140" spans="1:4" ht="14" x14ac:dyDescent="0.15">
      <c r="A140" s="1" t="s">
        <v>103</v>
      </c>
      <c r="B140" s="12">
        <v>79.193821993506006</v>
      </c>
      <c r="C140" s="12">
        <v>82.462812922294006</v>
      </c>
      <c r="D140" s="16">
        <f t="shared" si="2"/>
        <v>0.3428848783968208</v>
      </c>
    </row>
    <row r="141" spans="1:4" ht="14" x14ac:dyDescent="0.15">
      <c r="A141" s="1" t="s">
        <v>104</v>
      </c>
      <c r="B141" s="12">
        <v>84.927848555503999</v>
      </c>
      <c r="C141" s="12">
        <v>83.433191287002998</v>
      </c>
      <c r="D141" s="16">
        <f t="shared" si="2"/>
        <v>1.1767466210780286</v>
      </c>
    </row>
    <row r="142" spans="1:4" ht="14" x14ac:dyDescent="0.15">
      <c r="A142" s="1" t="s">
        <v>105</v>
      </c>
      <c r="B142" s="12">
        <v>82.936225096773995</v>
      </c>
      <c r="C142" s="12">
        <v>83.281300546237006</v>
      </c>
      <c r="D142" s="16">
        <f t="shared" si="2"/>
        <v>-0.18205073834884899</v>
      </c>
    </row>
    <row r="143" spans="1:4" ht="14" x14ac:dyDescent="0.15">
      <c r="A143" s="1" t="s">
        <v>268</v>
      </c>
      <c r="B143" s="12">
        <v>85.239049574131997</v>
      </c>
      <c r="C143" s="12">
        <v>83.813470520650995</v>
      </c>
      <c r="D143" s="16">
        <f t="shared" si="2"/>
        <v>0.63900295855554567</v>
      </c>
    </row>
    <row r="144" spans="1:4" ht="14" x14ac:dyDescent="0.15">
      <c r="A144" s="1" t="s">
        <v>269</v>
      </c>
      <c r="B144" s="12">
        <v>85.620872555839</v>
      </c>
      <c r="C144" s="12">
        <v>83.633755629755996</v>
      </c>
      <c r="D144" s="16">
        <f t="shared" si="2"/>
        <v>-0.21442244281093537</v>
      </c>
    </row>
    <row r="145" spans="1:4" ht="14" x14ac:dyDescent="0.15">
      <c r="A145" s="1" t="s">
        <v>270</v>
      </c>
      <c r="B145" s="12">
        <v>82.940233951403002</v>
      </c>
      <c r="C145" s="12">
        <v>83.213927973487998</v>
      </c>
      <c r="D145" s="16">
        <f t="shared" si="2"/>
        <v>-0.50198350308046091</v>
      </c>
    </row>
    <row r="146" spans="1:4" ht="14" x14ac:dyDescent="0.15">
      <c r="A146" s="1" t="s">
        <v>271</v>
      </c>
      <c r="B146" s="12">
        <v>83.132439784159004</v>
      </c>
      <c r="C146" s="12">
        <v>83.415394005603005</v>
      </c>
      <c r="D146" s="16">
        <f t="shared" si="2"/>
        <v>0.24210614379265305</v>
      </c>
    </row>
    <row r="147" spans="1:4" ht="14" x14ac:dyDescent="0.15">
      <c r="A147" s="1" t="s">
        <v>272</v>
      </c>
      <c r="B147" s="12">
        <v>82.197508559889997</v>
      </c>
      <c r="C147" s="12">
        <v>83.615231106253006</v>
      </c>
      <c r="D147" s="16">
        <f t="shared" si="2"/>
        <v>0.23956861084486469</v>
      </c>
    </row>
    <row r="148" spans="1:4" ht="14" x14ac:dyDescent="0.15">
      <c r="A148" s="1" t="s">
        <v>273</v>
      </c>
      <c r="B148" s="12">
        <v>84.362684854815996</v>
      </c>
      <c r="C148" s="12">
        <v>83.902195470257993</v>
      </c>
      <c r="D148" s="16">
        <f t="shared" si="2"/>
        <v>0.34319628159651394</v>
      </c>
    </row>
    <row r="149" spans="1:4" ht="14" x14ac:dyDescent="0.15">
      <c r="A149" s="1" t="s">
        <v>274</v>
      </c>
      <c r="B149" s="12">
        <v>85.941539736289002</v>
      </c>
      <c r="C149" s="12">
        <v>84.725460441435999</v>
      </c>
      <c r="D149" s="16">
        <f t="shared" si="2"/>
        <v>0.98121981977199457</v>
      </c>
    </row>
    <row r="150" spans="1:4" ht="14" x14ac:dyDescent="0.15">
      <c r="A150" s="1" t="s">
        <v>275</v>
      </c>
      <c r="B150" s="12">
        <v>86.230567241079996</v>
      </c>
      <c r="C150" s="12">
        <v>84.455423259856005</v>
      </c>
      <c r="D150" s="16">
        <f t="shared" si="2"/>
        <v>-0.31872022904690933</v>
      </c>
    </row>
    <row r="151" spans="1:4" ht="14" x14ac:dyDescent="0.15">
      <c r="A151" s="1" t="s">
        <v>106</v>
      </c>
      <c r="B151" s="12">
        <v>82.258370148070995</v>
      </c>
      <c r="C151" s="12">
        <v>84.541958850927998</v>
      </c>
      <c r="D151" s="16">
        <f t="shared" si="2"/>
        <v>0.10246303639462884</v>
      </c>
    </row>
    <row r="152" spans="1:4" ht="14" x14ac:dyDescent="0.15">
      <c r="A152" s="1" t="s">
        <v>107</v>
      </c>
      <c r="B152" s="12">
        <v>80.899419920670994</v>
      </c>
      <c r="C152" s="12">
        <v>84.781596269779001</v>
      </c>
      <c r="D152" s="16">
        <f t="shared" si="2"/>
        <v>0.28345382826242549</v>
      </c>
    </row>
    <row r="153" spans="1:4" ht="14" x14ac:dyDescent="0.15">
      <c r="A153" s="1" t="s">
        <v>108</v>
      </c>
      <c r="B153" s="12">
        <v>83.626395369503996</v>
      </c>
      <c r="C153" s="12">
        <v>84.489544370800999</v>
      </c>
      <c r="D153" s="16">
        <f t="shared" si="2"/>
        <v>-0.3444755841216729</v>
      </c>
    </row>
    <row r="154" spans="1:4" ht="14" x14ac:dyDescent="0.15">
      <c r="A154" s="1" t="s">
        <v>109</v>
      </c>
      <c r="B154" s="12">
        <v>86.593728395737003</v>
      </c>
      <c r="C154" s="12">
        <v>84.954870155614003</v>
      </c>
      <c r="D154" s="16">
        <f t="shared" si="2"/>
        <v>0.55074954928246989</v>
      </c>
    </row>
    <row r="155" spans="1:4" ht="14" x14ac:dyDescent="0.15">
      <c r="A155" s="1" t="s">
        <v>276</v>
      </c>
      <c r="B155" s="12">
        <v>87.888891113707999</v>
      </c>
      <c r="C155" s="12">
        <v>85.923103651171999</v>
      </c>
      <c r="D155" s="16">
        <f t="shared" si="2"/>
        <v>1.1397033434156878</v>
      </c>
    </row>
    <row r="156" spans="1:4" ht="14" x14ac:dyDescent="0.15">
      <c r="A156" s="1" t="s">
        <v>277</v>
      </c>
      <c r="B156" s="12">
        <v>86.352087411480994</v>
      </c>
      <c r="C156" s="12">
        <v>84.541750880647996</v>
      </c>
      <c r="D156" s="16">
        <f t="shared" si="2"/>
        <v>-1.6076616321169857</v>
      </c>
    </row>
    <row r="157" spans="1:4" ht="14" x14ac:dyDescent="0.15">
      <c r="A157" s="1" t="s">
        <v>278</v>
      </c>
      <c r="B157" s="12">
        <v>83.784199781865993</v>
      </c>
      <c r="C157" s="12">
        <v>84.824174493841994</v>
      </c>
      <c r="D157" s="16">
        <f t="shared" si="2"/>
        <v>0.3340640692345076</v>
      </c>
    </row>
    <row r="158" spans="1:4" ht="14" x14ac:dyDescent="0.15">
      <c r="A158" s="1" t="s">
        <v>279</v>
      </c>
      <c r="B158" s="12">
        <v>86.431199172467998</v>
      </c>
      <c r="C158" s="12">
        <v>85.971096894162002</v>
      </c>
      <c r="D158" s="16">
        <f t="shared" si="2"/>
        <v>1.352117373571704</v>
      </c>
    </row>
    <row r="159" spans="1:4" ht="14" x14ac:dyDescent="0.15">
      <c r="A159" s="1" t="s">
        <v>280</v>
      </c>
      <c r="B159" s="12">
        <v>84.642559616100996</v>
      </c>
      <c r="C159" s="12">
        <v>86.114710086469003</v>
      </c>
      <c r="D159" s="16">
        <f t="shared" si="2"/>
        <v>0.16704822608439862</v>
      </c>
    </row>
    <row r="160" spans="1:4" ht="14" x14ac:dyDescent="0.15">
      <c r="A160" s="1" t="s">
        <v>281</v>
      </c>
      <c r="B160" s="12">
        <v>86.853103499827995</v>
      </c>
      <c r="C160" s="12">
        <v>86.263168053133995</v>
      </c>
      <c r="D160" s="16">
        <f t="shared" si="2"/>
        <v>0.17239559480131117</v>
      </c>
    </row>
    <row r="161" spans="1:4" ht="14" x14ac:dyDescent="0.15">
      <c r="A161" s="1" t="s">
        <v>282</v>
      </c>
      <c r="B161" s="12">
        <v>88.657324835317993</v>
      </c>
      <c r="C161" s="12">
        <v>87.140237440695003</v>
      </c>
      <c r="D161" s="16">
        <f t="shared" si="2"/>
        <v>1.0167368152080636</v>
      </c>
    </row>
    <row r="162" spans="1:4" ht="14" x14ac:dyDescent="0.15">
      <c r="A162" s="1" t="s">
        <v>283</v>
      </c>
      <c r="B162" s="12">
        <v>89.151098331914994</v>
      </c>
      <c r="C162" s="12">
        <v>87.633250123299007</v>
      </c>
      <c r="D162" s="16">
        <f t="shared" si="2"/>
        <v>0.56576926696985108</v>
      </c>
    </row>
    <row r="163" spans="1:4" ht="14" x14ac:dyDescent="0.15">
      <c r="A163" s="1" t="s">
        <v>110</v>
      </c>
      <c r="B163" s="12">
        <v>87.045560854954005</v>
      </c>
      <c r="C163" s="12">
        <v>88.999977965393995</v>
      </c>
      <c r="D163" s="16">
        <f t="shared" si="2"/>
        <v>1.5595996270502566</v>
      </c>
    </row>
    <row r="164" spans="1:4" ht="14" x14ac:dyDescent="0.15">
      <c r="A164" s="1" t="s">
        <v>111</v>
      </c>
      <c r="B164" s="12">
        <v>84.082965761018002</v>
      </c>
      <c r="C164" s="12">
        <v>88.299558198659</v>
      </c>
      <c r="D164" s="16">
        <f t="shared" si="2"/>
        <v>-0.78698869679196815</v>
      </c>
    </row>
    <row r="165" spans="1:4" ht="14" x14ac:dyDescent="0.15">
      <c r="A165" s="1" t="s">
        <v>112</v>
      </c>
      <c r="B165" s="12">
        <v>89.540081262643</v>
      </c>
      <c r="C165" s="12">
        <v>88.181150875192998</v>
      </c>
      <c r="D165" s="16">
        <f t="shared" si="2"/>
        <v>-0.13409730001094911</v>
      </c>
    </row>
    <row r="166" spans="1:4" ht="14" x14ac:dyDescent="0.15">
      <c r="A166" s="1" t="s">
        <v>113</v>
      </c>
      <c r="B166" s="12">
        <v>87.102501068310005</v>
      </c>
      <c r="C166" s="12">
        <v>88.862020099388005</v>
      </c>
      <c r="D166" s="16">
        <f t="shared" si="2"/>
        <v>0.77212558175689949</v>
      </c>
    </row>
    <row r="167" spans="1:4" ht="14" x14ac:dyDescent="0.15">
      <c r="A167" s="1" t="s">
        <v>284</v>
      </c>
      <c r="B167" s="12">
        <v>93.139352987741006</v>
      </c>
      <c r="C167" s="12">
        <v>90.293199880670997</v>
      </c>
      <c r="D167" s="16">
        <f t="shared" si="2"/>
        <v>1.610564085401478</v>
      </c>
    </row>
    <row r="168" spans="1:4" ht="14" x14ac:dyDescent="0.15">
      <c r="A168" s="1" t="s">
        <v>285</v>
      </c>
      <c r="B168" s="12">
        <v>91.368641661750999</v>
      </c>
      <c r="C168" s="12">
        <v>89.344010158968004</v>
      </c>
      <c r="D168" s="16">
        <f t="shared" si="2"/>
        <v>-1.0512305721332438</v>
      </c>
    </row>
    <row r="169" spans="1:4" ht="14" x14ac:dyDescent="0.15">
      <c r="A169" s="1" t="s">
        <v>286</v>
      </c>
      <c r="B169" s="12">
        <v>88.358893706651003</v>
      </c>
      <c r="C169" s="12">
        <v>89.506089018992</v>
      </c>
      <c r="D169" s="16">
        <f t="shared" si="2"/>
        <v>0.18140987821748666</v>
      </c>
    </row>
    <row r="170" spans="1:4" ht="14" x14ac:dyDescent="0.15">
      <c r="A170" s="1" t="s">
        <v>287</v>
      </c>
      <c r="B170" s="12">
        <v>90.246185551818002</v>
      </c>
      <c r="C170" s="12">
        <v>89.746984461243002</v>
      </c>
      <c r="D170" s="16">
        <f t="shared" si="2"/>
        <v>0.26913860821233815</v>
      </c>
    </row>
    <row r="171" spans="1:4" ht="14" x14ac:dyDescent="0.15">
      <c r="A171" s="1" t="s">
        <v>288</v>
      </c>
      <c r="B171" s="12">
        <v>87.869097602500005</v>
      </c>
      <c r="C171" s="12">
        <v>89.728796566683002</v>
      </c>
      <c r="D171" s="16">
        <f t="shared" si="2"/>
        <v>-2.026574449178753E-2</v>
      </c>
    </row>
    <row r="172" spans="1:4" ht="14" x14ac:dyDescent="0.15">
      <c r="A172" s="1" t="s">
        <v>289</v>
      </c>
      <c r="B172" s="12">
        <v>91.597487516724001</v>
      </c>
      <c r="C172" s="12">
        <v>90.117431392084001</v>
      </c>
      <c r="D172" s="16">
        <f t="shared" si="2"/>
        <v>0.43312162903264007</v>
      </c>
    </row>
    <row r="173" spans="1:4" ht="14" x14ac:dyDescent="0.15">
      <c r="A173" s="1" t="s">
        <v>290</v>
      </c>
      <c r="B173" s="12">
        <v>91.145199056216001</v>
      </c>
      <c r="C173" s="12">
        <v>89.632854733330007</v>
      </c>
      <c r="D173" s="16">
        <f t="shared" si="2"/>
        <v>-0.53771690034716269</v>
      </c>
    </row>
    <row r="174" spans="1:4" ht="14" x14ac:dyDescent="0.15">
      <c r="A174" s="1" t="s">
        <v>291</v>
      </c>
      <c r="B174" s="12">
        <v>90.861381062716006</v>
      </c>
      <c r="C174" s="12">
        <v>90.111292580772997</v>
      </c>
      <c r="D174" s="16">
        <f t="shared" si="2"/>
        <v>0.53377508600658263</v>
      </c>
    </row>
    <row r="175" spans="1:4" ht="14" x14ac:dyDescent="0.15">
      <c r="A175" s="1" t="s">
        <v>114</v>
      </c>
      <c r="B175" s="12">
        <v>88.777286705338994</v>
      </c>
      <c r="C175" s="12">
        <v>90.047718813149004</v>
      </c>
      <c r="D175" s="16">
        <f t="shared" si="2"/>
        <v>-7.0550278220682383E-2</v>
      </c>
    </row>
    <row r="176" spans="1:4" ht="14" x14ac:dyDescent="0.15">
      <c r="A176" s="1" t="s">
        <v>115</v>
      </c>
      <c r="B176" s="12">
        <v>85.768279320107993</v>
      </c>
      <c r="C176" s="12">
        <v>90.286310376141003</v>
      </c>
      <c r="D176" s="16">
        <f t="shared" si="2"/>
        <v>0.264961251808149</v>
      </c>
    </row>
    <row r="177" spans="1:4" ht="14" x14ac:dyDescent="0.15">
      <c r="A177" s="1" t="s">
        <v>116</v>
      </c>
      <c r="B177" s="12">
        <v>91.422051937960006</v>
      </c>
      <c r="C177" s="12">
        <v>90.467190312284998</v>
      </c>
      <c r="D177" s="16">
        <f t="shared" si="2"/>
        <v>0.20034037872456167</v>
      </c>
    </row>
    <row r="178" spans="1:4" ht="14" x14ac:dyDescent="0.15">
      <c r="A178" s="1" t="s">
        <v>117</v>
      </c>
      <c r="B178" s="12">
        <v>89.320626679794998</v>
      </c>
      <c r="C178" s="12">
        <v>91.027807538233006</v>
      </c>
      <c r="D178" s="16">
        <f t="shared" si="2"/>
        <v>0.61969120961180568</v>
      </c>
    </row>
    <row r="179" spans="1:4" ht="14" x14ac:dyDescent="0.15">
      <c r="A179" s="1" t="s">
        <v>292</v>
      </c>
      <c r="B179" s="12">
        <v>94.322367515330001</v>
      </c>
      <c r="C179" s="12">
        <v>91.535358989865998</v>
      </c>
      <c r="D179" s="16">
        <f t="shared" si="2"/>
        <v>0.55757846460249283</v>
      </c>
    </row>
    <row r="180" spans="1:4" ht="14" x14ac:dyDescent="0.15">
      <c r="A180" s="1" t="s">
        <v>293</v>
      </c>
      <c r="B180" s="12">
        <v>93.534598786122999</v>
      </c>
      <c r="C180" s="12">
        <v>91.783154955726005</v>
      </c>
      <c r="D180" s="16">
        <f t="shared" si="2"/>
        <v>0.27071065061037292</v>
      </c>
    </row>
    <row r="181" spans="1:4" ht="14" x14ac:dyDescent="0.15">
      <c r="A181" s="1" t="s">
        <v>294</v>
      </c>
      <c r="B181" s="12">
        <v>91.411022014924001</v>
      </c>
      <c r="C181" s="12">
        <v>91.823792173986007</v>
      </c>
      <c r="D181" s="16">
        <f t="shared" si="2"/>
        <v>4.4275246672009771E-2</v>
      </c>
    </row>
    <row r="182" spans="1:4" ht="14" x14ac:dyDescent="0.15">
      <c r="A182" s="1" t="s">
        <v>295</v>
      </c>
      <c r="B182" s="12">
        <v>92.217327251157997</v>
      </c>
      <c r="C182" s="12">
        <v>91.810757596894007</v>
      </c>
      <c r="D182" s="16">
        <f t="shared" si="2"/>
        <v>-1.4195206692513285E-2</v>
      </c>
    </row>
    <row r="183" spans="1:4" ht="14" x14ac:dyDescent="0.15">
      <c r="A183" s="1" t="s">
        <v>296</v>
      </c>
      <c r="B183" s="12">
        <v>89.47517865911</v>
      </c>
      <c r="C183" s="12">
        <v>92.282727216843</v>
      </c>
      <c r="D183" s="16">
        <f t="shared" si="2"/>
        <v>0.51406788518315594</v>
      </c>
    </row>
    <row r="184" spans="1:4" ht="14" x14ac:dyDescent="0.15">
      <c r="A184" s="1" t="s">
        <v>297</v>
      </c>
      <c r="B184" s="12">
        <v>95.279990148291006</v>
      </c>
      <c r="C184" s="12">
        <v>92.589037493164</v>
      </c>
      <c r="D184" s="16">
        <f t="shared" si="2"/>
        <v>0.33192590375146214</v>
      </c>
    </row>
    <row r="185" spans="1:4" ht="14" x14ac:dyDescent="0.15">
      <c r="A185" s="1" t="s">
        <v>298</v>
      </c>
      <c r="B185" s="12">
        <v>93.809259251000995</v>
      </c>
      <c r="C185" s="12">
        <v>91.892981412411999</v>
      </c>
      <c r="D185" s="16">
        <f t="shared" si="2"/>
        <v>-0.75176943145498498</v>
      </c>
    </row>
    <row r="186" spans="1:4" ht="14" x14ac:dyDescent="0.15">
      <c r="A186" s="1" t="s">
        <v>299</v>
      </c>
      <c r="B186" s="12">
        <v>92.457198505579001</v>
      </c>
      <c r="C186" s="12">
        <v>91.879472484690993</v>
      </c>
      <c r="D186" s="16">
        <f t="shared" si="2"/>
        <v>-1.4700717631932481E-2</v>
      </c>
    </row>
    <row r="187" spans="1:4" ht="14" x14ac:dyDescent="0.15">
      <c r="A187" s="1" t="s">
        <v>118</v>
      </c>
      <c r="B187" s="12">
        <v>90.954347393204003</v>
      </c>
      <c r="C187" s="12">
        <v>92.380955073818996</v>
      </c>
      <c r="D187" s="16">
        <f t="shared" si="2"/>
        <v>0.54580481969088712</v>
      </c>
    </row>
    <row r="188" spans="1:4" ht="14" x14ac:dyDescent="0.15">
      <c r="A188" s="1" t="s">
        <v>119</v>
      </c>
      <c r="B188" s="12">
        <v>88.989332787438997</v>
      </c>
      <c r="C188" s="12">
        <v>92.377426299766995</v>
      </c>
      <c r="D188" s="16">
        <f t="shared" si="2"/>
        <v>-3.8198068521566597E-3</v>
      </c>
    </row>
    <row r="189" spans="1:4" ht="14" x14ac:dyDescent="0.15">
      <c r="A189" s="1" t="s">
        <v>120</v>
      </c>
      <c r="B189" s="12">
        <v>89.053256296922996</v>
      </c>
      <c r="C189" s="12">
        <v>91.502284559741</v>
      </c>
      <c r="D189" s="16">
        <f t="shared" si="2"/>
        <v>-0.9473545378782644</v>
      </c>
    </row>
    <row r="190" spans="1:4" ht="14" x14ac:dyDescent="0.15">
      <c r="A190" s="1" t="s">
        <v>121</v>
      </c>
      <c r="B190" s="12">
        <v>94.715327661123993</v>
      </c>
      <c r="C190" s="12">
        <v>93.013985653717</v>
      </c>
      <c r="D190" s="16">
        <f t="shared" si="2"/>
        <v>1.6520910939540778</v>
      </c>
    </row>
    <row r="191" spans="1:4" ht="14" x14ac:dyDescent="0.15">
      <c r="A191" s="1" t="s">
        <v>300</v>
      </c>
      <c r="B191" s="12">
        <v>94.864357371471996</v>
      </c>
      <c r="C191" s="12">
        <v>92.755408155769004</v>
      </c>
      <c r="D191" s="16">
        <f t="shared" si="2"/>
        <v>-0.27799851401988374</v>
      </c>
    </row>
    <row r="192" spans="1:4" ht="14" x14ac:dyDescent="0.15">
      <c r="A192" s="1" t="s">
        <v>301</v>
      </c>
      <c r="B192" s="12">
        <v>94.455882592701002</v>
      </c>
      <c r="C192" s="12">
        <v>93.362254975564994</v>
      </c>
      <c r="D192" s="16">
        <f t="shared" si="2"/>
        <v>0.65424413720100993</v>
      </c>
    </row>
    <row r="193" spans="1:4" ht="14" x14ac:dyDescent="0.15">
      <c r="A193" s="1" t="s">
        <v>302</v>
      </c>
      <c r="B193" s="12">
        <v>94.159307101413006</v>
      </c>
      <c r="C193" s="12">
        <v>93.409536486047003</v>
      </c>
      <c r="D193" s="16">
        <f t="shared" si="2"/>
        <v>5.0643068223221732E-2</v>
      </c>
    </row>
    <row r="194" spans="1:4" ht="14" x14ac:dyDescent="0.15">
      <c r="A194" s="1" t="s">
        <v>303</v>
      </c>
      <c r="B194" s="12">
        <v>91.493092666777002</v>
      </c>
      <c r="C194" s="12">
        <v>92.371186868932</v>
      </c>
      <c r="D194" s="16">
        <f t="shared" si="2"/>
        <v>-1.1116098593103585</v>
      </c>
    </row>
    <row r="195" spans="1:4" ht="14" x14ac:dyDescent="0.15">
      <c r="A195" s="1" t="s">
        <v>304</v>
      </c>
      <c r="B195" s="12">
        <v>90.576509257137005</v>
      </c>
      <c r="C195" s="12">
        <v>92.078976062514002</v>
      </c>
      <c r="D195" s="16">
        <f t="shared" si="2"/>
        <v>-0.31634410720804418</v>
      </c>
    </row>
    <row r="196" spans="1:4" ht="14" x14ac:dyDescent="0.15">
      <c r="A196" s="1" t="s">
        <v>305</v>
      </c>
      <c r="B196" s="12">
        <v>95.506832797466998</v>
      </c>
      <c r="C196" s="12">
        <v>92.733268418373001</v>
      </c>
      <c r="D196" s="16">
        <f t="shared" si="2"/>
        <v>0.71057735852186887</v>
      </c>
    </row>
    <row r="197" spans="1:4" ht="14" x14ac:dyDescent="0.15">
      <c r="A197" s="1" t="s">
        <v>306</v>
      </c>
      <c r="B197" s="12">
        <v>92.042699716220994</v>
      </c>
      <c r="C197" s="12">
        <v>91.043585004929</v>
      </c>
      <c r="D197" s="16">
        <f t="shared" si="2"/>
        <v>-1.8220897874761333</v>
      </c>
    </row>
    <row r="198" spans="1:4" ht="14" x14ac:dyDescent="0.15">
      <c r="A198" s="1" t="s">
        <v>307</v>
      </c>
      <c r="B198" s="12">
        <v>91.895054847831005</v>
      </c>
      <c r="C198" s="12">
        <v>89.784567872881993</v>
      </c>
      <c r="D198" s="16">
        <f t="shared" si="2"/>
        <v>-1.3828729744977064</v>
      </c>
    </row>
    <row r="199" spans="1:4" ht="14" x14ac:dyDescent="0.15">
      <c r="A199" s="1" t="s">
        <v>122</v>
      </c>
      <c r="B199" s="12">
        <v>84.895876964227</v>
      </c>
      <c r="C199" s="12">
        <v>86.891129869555002</v>
      </c>
      <c r="D199" s="16">
        <f t="shared" ref="D199:D262" si="3">((C199/C198)-1)*100</f>
        <v>-3.2226451291980984</v>
      </c>
    </row>
    <row r="200" spans="1:4" ht="14" x14ac:dyDescent="0.15">
      <c r="A200" s="1" t="s">
        <v>123</v>
      </c>
      <c r="B200" s="12">
        <v>81.840984765619993</v>
      </c>
      <c r="C200" s="12">
        <v>86.467712422890003</v>
      </c>
      <c r="D200" s="16">
        <f t="shared" si="3"/>
        <v>-0.48729651381062</v>
      </c>
    </row>
    <row r="201" spans="1:4" ht="14" x14ac:dyDescent="0.15">
      <c r="A201" s="1" t="s">
        <v>124</v>
      </c>
      <c r="B201" s="12">
        <v>86.873552325405001</v>
      </c>
      <c r="C201" s="12">
        <v>86.192970109323994</v>
      </c>
      <c r="D201" s="16">
        <f t="shared" si="3"/>
        <v>-0.31773977345708193</v>
      </c>
    </row>
    <row r="202" spans="1:4" ht="14" x14ac:dyDescent="0.15">
      <c r="A202" s="1" t="s">
        <v>125</v>
      </c>
      <c r="B202" s="12">
        <v>84.310668027744001</v>
      </c>
      <c r="C202" s="12">
        <v>85.538446034480003</v>
      </c>
      <c r="D202" s="16">
        <f t="shared" si="3"/>
        <v>-0.75937060065782713</v>
      </c>
    </row>
    <row r="203" spans="1:4" ht="14" x14ac:dyDescent="0.15">
      <c r="A203" s="1" t="s">
        <v>308</v>
      </c>
      <c r="B203" s="12">
        <v>86.081589320961001</v>
      </c>
      <c r="C203" s="12">
        <v>85.067407925279994</v>
      </c>
      <c r="D203" s="16">
        <f t="shared" si="3"/>
        <v>-0.55067414833575024</v>
      </c>
    </row>
    <row r="204" spans="1:4" ht="14" x14ac:dyDescent="0.15">
      <c r="A204" s="1" t="s">
        <v>309</v>
      </c>
      <c r="B204" s="12">
        <v>88.184264744996995</v>
      </c>
      <c r="C204" s="12">
        <v>86.374936097442998</v>
      </c>
      <c r="D204" s="16">
        <f t="shared" si="3"/>
        <v>1.5370495046839627</v>
      </c>
    </row>
    <row r="205" spans="1:4" ht="14" x14ac:dyDescent="0.15">
      <c r="A205" s="1" t="s">
        <v>310</v>
      </c>
      <c r="B205" s="12">
        <v>88.731692637525001</v>
      </c>
      <c r="C205" s="12">
        <v>87.931456870044997</v>
      </c>
      <c r="D205" s="16">
        <f t="shared" si="3"/>
        <v>1.8020514317324876</v>
      </c>
    </row>
    <row r="206" spans="1:4" ht="14" x14ac:dyDescent="0.15">
      <c r="A206" s="1" t="s">
        <v>311</v>
      </c>
      <c r="B206" s="12">
        <v>86.553603789242004</v>
      </c>
      <c r="C206" s="12">
        <v>87.560699202948996</v>
      </c>
      <c r="D206" s="16">
        <f t="shared" si="3"/>
        <v>-0.42164394892711954</v>
      </c>
    </row>
    <row r="207" spans="1:4" ht="14" x14ac:dyDescent="0.15">
      <c r="A207" s="1" t="s">
        <v>312</v>
      </c>
      <c r="B207" s="12">
        <v>86.503779643833994</v>
      </c>
      <c r="C207" s="12">
        <v>87.950843691070006</v>
      </c>
      <c r="D207" s="16">
        <f t="shared" si="3"/>
        <v>0.44557032055754231</v>
      </c>
    </row>
    <row r="208" spans="1:4" ht="14" x14ac:dyDescent="0.15">
      <c r="A208" s="1" t="s">
        <v>313</v>
      </c>
      <c r="B208" s="12">
        <v>91.120572356539995</v>
      </c>
      <c r="C208" s="12">
        <v>88.895605140214997</v>
      </c>
      <c r="D208" s="16">
        <f t="shared" si="3"/>
        <v>1.0741925938351438</v>
      </c>
    </row>
    <row r="209" spans="1:4" ht="14" x14ac:dyDescent="0.15">
      <c r="A209" s="1" t="s">
        <v>314</v>
      </c>
      <c r="B209" s="12">
        <v>91.249101271084996</v>
      </c>
      <c r="C209" s="12">
        <v>89.431585752923993</v>
      </c>
      <c r="D209" s="16">
        <f t="shared" si="3"/>
        <v>0.6029326330177831</v>
      </c>
    </row>
    <row r="210" spans="1:4" ht="14" x14ac:dyDescent="0.15">
      <c r="A210" s="1" t="s">
        <v>315</v>
      </c>
      <c r="B210" s="12">
        <v>91.856301580755996</v>
      </c>
      <c r="C210" s="12">
        <v>89.619299782948005</v>
      </c>
      <c r="D210" s="16">
        <f t="shared" si="3"/>
        <v>0.20989679255225546</v>
      </c>
    </row>
    <row r="211" spans="1:4" ht="14" x14ac:dyDescent="0.15">
      <c r="A211" s="1" t="s">
        <v>126</v>
      </c>
      <c r="B211" s="12">
        <v>86.867024379624993</v>
      </c>
      <c r="C211" s="12">
        <v>89.810542979584994</v>
      </c>
      <c r="D211" s="16">
        <f t="shared" si="3"/>
        <v>0.2133951025060199</v>
      </c>
    </row>
    <row r="212" spans="1:4" ht="14" x14ac:dyDescent="0.15">
      <c r="A212" s="1" t="s">
        <v>127</v>
      </c>
      <c r="B212" s="12">
        <v>85.227164939920996</v>
      </c>
      <c r="C212" s="12">
        <v>90.061727311194005</v>
      </c>
      <c r="D212" s="16">
        <f t="shared" si="3"/>
        <v>0.2796824551724475</v>
      </c>
    </row>
    <row r="213" spans="1:4" ht="14" x14ac:dyDescent="0.15">
      <c r="A213" s="1" t="s">
        <v>128</v>
      </c>
      <c r="B213" s="12">
        <v>92.292285290858999</v>
      </c>
      <c r="C213" s="12">
        <v>91.244544278193999</v>
      </c>
      <c r="D213" s="16">
        <f t="shared" si="3"/>
        <v>1.3133403081565964</v>
      </c>
    </row>
    <row r="214" spans="1:4" ht="14" x14ac:dyDescent="0.15">
      <c r="A214" s="1" t="s">
        <v>129</v>
      </c>
      <c r="B214" s="12">
        <v>90.581817852968996</v>
      </c>
      <c r="C214" s="12">
        <v>91.373870470979</v>
      </c>
      <c r="D214" s="16">
        <f t="shared" si="3"/>
        <v>0.14173580876319924</v>
      </c>
    </row>
    <row r="215" spans="1:4" ht="14" x14ac:dyDescent="0.15">
      <c r="A215" s="1" t="s">
        <v>316</v>
      </c>
      <c r="B215" s="12">
        <v>92.300048408021993</v>
      </c>
      <c r="C215" s="12">
        <v>91.460788083088005</v>
      </c>
      <c r="D215" s="16">
        <f t="shared" si="3"/>
        <v>9.5123049577505725E-2</v>
      </c>
    </row>
    <row r="216" spans="1:4" ht="14" x14ac:dyDescent="0.15">
      <c r="A216" s="1" t="s">
        <v>317</v>
      </c>
      <c r="B216" s="12">
        <v>93.231047504781998</v>
      </c>
      <c r="C216" s="12">
        <v>91.465038152475998</v>
      </c>
      <c r="D216" s="16">
        <f t="shared" si="3"/>
        <v>4.6468759750117883E-3</v>
      </c>
    </row>
    <row r="217" spans="1:4" ht="14" x14ac:dyDescent="0.15">
      <c r="A217" s="1" t="s">
        <v>318</v>
      </c>
      <c r="B217" s="12">
        <v>92.328687643329005</v>
      </c>
      <c r="C217" s="12">
        <v>91.837493298179993</v>
      </c>
      <c r="D217" s="16">
        <f t="shared" si="3"/>
        <v>0.40721039779494372</v>
      </c>
    </row>
    <row r="218" spans="1:4" ht="14" x14ac:dyDescent="0.15">
      <c r="A218" s="1" t="s">
        <v>319</v>
      </c>
      <c r="B218" s="12">
        <v>91.562192611022994</v>
      </c>
      <c r="C218" s="12">
        <v>92.018393377126003</v>
      </c>
      <c r="D218" s="16">
        <f t="shared" si="3"/>
        <v>0.19697845885084941</v>
      </c>
    </row>
    <row r="219" spans="1:4" ht="14" x14ac:dyDescent="0.15">
      <c r="A219" s="1" t="s">
        <v>320</v>
      </c>
      <c r="B219" s="12">
        <v>90.556527093354006</v>
      </c>
      <c r="C219" s="12">
        <v>92.443925389474003</v>
      </c>
      <c r="D219" s="16">
        <f t="shared" si="3"/>
        <v>0.46244234085244251</v>
      </c>
    </row>
    <row r="220" spans="1:4" ht="14" x14ac:dyDescent="0.15">
      <c r="A220" s="1" t="s">
        <v>321</v>
      </c>
      <c r="B220" s="12">
        <v>93.845294836351002</v>
      </c>
      <c r="C220" s="12">
        <v>92.453028198965995</v>
      </c>
      <c r="D220" s="16">
        <f t="shared" si="3"/>
        <v>9.8468444017729695E-3</v>
      </c>
    </row>
    <row r="221" spans="1:4" ht="14" x14ac:dyDescent="0.15">
      <c r="A221" s="1" t="s">
        <v>322</v>
      </c>
      <c r="B221" s="12">
        <v>95.969330694595001</v>
      </c>
      <c r="C221" s="12">
        <v>92.598655884069998</v>
      </c>
      <c r="D221" s="16">
        <f t="shared" si="3"/>
        <v>0.15751532204073548</v>
      </c>
    </row>
    <row r="222" spans="1:4" ht="14" x14ac:dyDescent="0.15">
      <c r="A222" s="1" t="s">
        <v>323</v>
      </c>
      <c r="B222" s="12">
        <v>95.595924246124994</v>
      </c>
      <c r="C222" s="12">
        <v>93.244962463956995</v>
      </c>
      <c r="D222" s="16">
        <f t="shared" si="3"/>
        <v>0.69796540102715632</v>
      </c>
    </row>
    <row r="223" spans="1:4" ht="14" x14ac:dyDescent="0.15">
      <c r="A223" s="1" t="s">
        <v>130</v>
      </c>
      <c r="B223" s="12">
        <v>90.205458822845003</v>
      </c>
      <c r="C223" s="12">
        <v>93.399330523551995</v>
      </c>
      <c r="D223" s="16">
        <f t="shared" si="3"/>
        <v>0.16555109843565674</v>
      </c>
    </row>
    <row r="224" spans="1:4" ht="14" x14ac:dyDescent="0.15">
      <c r="A224" s="1" t="s">
        <v>131</v>
      </c>
      <c r="B224" s="12">
        <v>88.568738076900004</v>
      </c>
      <c r="C224" s="12">
        <v>93.514141856207999</v>
      </c>
      <c r="D224" s="16">
        <f t="shared" si="3"/>
        <v>0.12292522014067941</v>
      </c>
    </row>
    <row r="225" spans="1:4" ht="14" x14ac:dyDescent="0.15">
      <c r="A225" s="1" t="s">
        <v>132</v>
      </c>
      <c r="B225" s="12">
        <v>95.828985048297</v>
      </c>
      <c r="C225" s="12">
        <v>94.056538572075993</v>
      </c>
      <c r="D225" s="16">
        <f t="shared" si="3"/>
        <v>0.58001571217112247</v>
      </c>
    </row>
    <row r="226" spans="1:4" ht="14" x14ac:dyDescent="0.15">
      <c r="A226" s="1" t="s">
        <v>133</v>
      </c>
      <c r="B226" s="12">
        <v>91.600048444980004</v>
      </c>
      <c r="C226" s="12">
        <v>93.591834746315001</v>
      </c>
      <c r="D226" s="16">
        <f t="shared" si="3"/>
        <v>-0.49406860258299767</v>
      </c>
    </row>
    <row r="227" spans="1:4" ht="14" x14ac:dyDescent="0.15">
      <c r="A227" s="1" t="s">
        <v>324</v>
      </c>
      <c r="B227" s="12">
        <v>95.946305080642006</v>
      </c>
      <c r="C227" s="12">
        <v>94.503165417527001</v>
      </c>
      <c r="D227" s="16">
        <f t="shared" si="3"/>
        <v>0.97372882333399691</v>
      </c>
    </row>
    <row r="228" spans="1:4" ht="14" x14ac:dyDescent="0.15">
      <c r="A228" s="1" t="s">
        <v>325</v>
      </c>
      <c r="B228" s="12">
        <v>96.488305600499004</v>
      </c>
      <c r="C228" s="12">
        <v>95.080019607085006</v>
      </c>
      <c r="D228" s="16">
        <f t="shared" si="3"/>
        <v>0.61040726732208839</v>
      </c>
    </row>
    <row r="229" spans="1:4" ht="14" x14ac:dyDescent="0.15">
      <c r="A229" s="1" t="s">
        <v>326</v>
      </c>
      <c r="B229" s="12">
        <v>95.21792381249</v>
      </c>
      <c r="C229" s="12">
        <v>95.500870532809998</v>
      </c>
      <c r="D229" s="16">
        <f t="shared" si="3"/>
        <v>0.44262814360382929</v>
      </c>
    </row>
    <row r="230" spans="1:4" ht="14" x14ac:dyDescent="0.15">
      <c r="A230" s="1" t="s">
        <v>327</v>
      </c>
      <c r="B230" s="12">
        <v>96.539030401222007</v>
      </c>
      <c r="C230" s="12">
        <v>96.084257398098003</v>
      </c>
      <c r="D230" s="16">
        <f t="shared" si="3"/>
        <v>0.61087073032237704</v>
      </c>
    </row>
    <row r="231" spans="1:4" ht="14" x14ac:dyDescent="0.15">
      <c r="A231" s="1" t="s">
        <v>328</v>
      </c>
      <c r="B231" s="12">
        <v>94.102111595831005</v>
      </c>
      <c r="C231" s="12">
        <v>96.200953866982999</v>
      </c>
      <c r="D231" s="16">
        <f t="shared" si="3"/>
        <v>0.12145222541659617</v>
      </c>
    </row>
    <row r="232" spans="1:4" ht="14" x14ac:dyDescent="0.15">
      <c r="A232" s="1" t="s">
        <v>329</v>
      </c>
      <c r="B232" s="12">
        <v>97.437710921616997</v>
      </c>
      <c r="C232" s="12">
        <v>96.216278768652998</v>
      </c>
      <c r="D232" s="16">
        <f t="shared" si="3"/>
        <v>1.5930093262062073E-2</v>
      </c>
    </row>
    <row r="233" spans="1:4" ht="14" x14ac:dyDescent="0.15">
      <c r="A233" s="1" t="s">
        <v>330</v>
      </c>
      <c r="B233" s="12">
        <v>101.08275038888701</v>
      </c>
      <c r="C233" s="12">
        <v>97.122220091052995</v>
      </c>
      <c r="D233" s="16">
        <f t="shared" si="3"/>
        <v>0.94156761620169949</v>
      </c>
    </row>
    <row r="234" spans="1:4" ht="14" x14ac:dyDescent="0.15">
      <c r="A234" s="1" t="s">
        <v>331</v>
      </c>
      <c r="B234" s="12">
        <v>98.815748336282994</v>
      </c>
      <c r="C234" s="12">
        <v>96.813146072427998</v>
      </c>
      <c r="D234" s="16">
        <f t="shared" si="3"/>
        <v>-0.31823203622738383</v>
      </c>
    </row>
    <row r="235" spans="1:4" ht="14" x14ac:dyDescent="0.15">
      <c r="A235" s="1" t="s">
        <v>134</v>
      </c>
      <c r="B235" s="12">
        <v>94.674626867666007</v>
      </c>
      <c r="C235" s="12">
        <v>97.296173180718</v>
      </c>
      <c r="D235" s="16">
        <f t="shared" si="3"/>
        <v>0.49892718900865773</v>
      </c>
    </row>
    <row r="236" spans="1:4" ht="14" x14ac:dyDescent="0.15">
      <c r="A236" s="1" t="s">
        <v>135</v>
      </c>
      <c r="B236" s="12">
        <v>94.079032841940005</v>
      </c>
      <c r="C236" s="12">
        <v>97.582478172383006</v>
      </c>
      <c r="D236" s="16">
        <f t="shared" si="3"/>
        <v>0.29426130782475024</v>
      </c>
    </row>
    <row r="237" spans="1:4" ht="14" x14ac:dyDescent="0.15">
      <c r="A237" s="1" t="s">
        <v>136</v>
      </c>
      <c r="B237" s="12">
        <v>99.092221144166004</v>
      </c>
      <c r="C237" s="12">
        <v>97.917264171748002</v>
      </c>
      <c r="D237" s="16">
        <f t="shared" si="3"/>
        <v>0.34308003407494958</v>
      </c>
    </row>
    <row r="238" spans="1:4" ht="14" x14ac:dyDescent="0.15">
      <c r="A238" s="1" t="s">
        <v>137</v>
      </c>
      <c r="B238" s="12">
        <v>95.479316399205004</v>
      </c>
      <c r="C238" s="12">
        <v>98.351820914277994</v>
      </c>
      <c r="D238" s="16">
        <f t="shared" si="3"/>
        <v>0.44379992252212563</v>
      </c>
    </row>
    <row r="239" spans="1:4" ht="14" x14ac:dyDescent="0.15">
      <c r="A239" s="1" t="s">
        <v>332</v>
      </c>
      <c r="B239" s="12">
        <v>100.315250351766</v>
      </c>
      <c r="C239" s="12">
        <v>97.802420202551005</v>
      </c>
      <c r="D239" s="16">
        <f t="shared" si="3"/>
        <v>-0.55860756478096629</v>
      </c>
    </row>
    <row r="240" spans="1:4" ht="14" x14ac:dyDescent="0.15">
      <c r="A240" s="1" t="s">
        <v>333</v>
      </c>
      <c r="B240" s="12">
        <v>99.686841959860999</v>
      </c>
      <c r="C240" s="12">
        <v>98.691336808990997</v>
      </c>
      <c r="D240" s="16">
        <f t="shared" si="3"/>
        <v>0.90889019371813706</v>
      </c>
    </row>
    <row r="241" spans="1:4" ht="14" x14ac:dyDescent="0.15">
      <c r="A241" s="1" t="s">
        <v>334</v>
      </c>
      <c r="B241" s="12">
        <v>99.310909034665997</v>
      </c>
      <c r="C241" s="12">
        <v>99.128815545386004</v>
      </c>
      <c r="D241" s="16">
        <f t="shared" si="3"/>
        <v>0.44327977565215004</v>
      </c>
    </row>
    <row r="242" spans="1:4" ht="14" x14ac:dyDescent="0.15">
      <c r="A242" s="1" t="s">
        <v>335</v>
      </c>
      <c r="B242" s="12">
        <v>99.099174778323004</v>
      </c>
      <c r="C242" s="12">
        <v>98.678555783405002</v>
      </c>
      <c r="D242" s="16">
        <f t="shared" si="3"/>
        <v>-0.45421682838009403</v>
      </c>
    </row>
    <row r="243" spans="1:4" ht="14" x14ac:dyDescent="0.15">
      <c r="A243" s="1" t="s">
        <v>336</v>
      </c>
      <c r="B243" s="12">
        <v>95.189244267562003</v>
      </c>
      <c r="C243" s="12">
        <v>98.934136039036005</v>
      </c>
      <c r="D243" s="16">
        <f t="shared" si="3"/>
        <v>0.25900283359638898</v>
      </c>
    </row>
    <row r="244" spans="1:4" ht="14" x14ac:dyDescent="0.15">
      <c r="A244" s="1" t="s">
        <v>337</v>
      </c>
      <c r="B244" s="12">
        <v>101.859909593513</v>
      </c>
      <c r="C244" s="12">
        <v>98.975406656310994</v>
      </c>
      <c r="D244" s="16">
        <f t="shared" si="3"/>
        <v>4.1715245038087545E-2</v>
      </c>
    </row>
    <row r="245" spans="1:4" ht="14" x14ac:dyDescent="0.15">
      <c r="A245" s="1" t="s">
        <v>338</v>
      </c>
      <c r="B245" s="12">
        <v>104.38648692725199</v>
      </c>
      <c r="C245" s="12">
        <v>100.372091849477</v>
      </c>
      <c r="D245" s="16">
        <f t="shared" si="3"/>
        <v>1.4111436773540653</v>
      </c>
    </row>
    <row r="246" spans="1:4" ht="14" x14ac:dyDescent="0.15">
      <c r="A246" s="1" t="s">
        <v>339</v>
      </c>
      <c r="B246" s="12">
        <v>100.52816639725501</v>
      </c>
      <c r="C246" s="12">
        <v>99.498889911598994</v>
      </c>
      <c r="D246" s="16">
        <f t="shared" si="3"/>
        <v>-0.86996486950526863</v>
      </c>
    </row>
    <row r="247" spans="1:4" ht="14" x14ac:dyDescent="0.15">
      <c r="A247" s="1" t="s">
        <v>138</v>
      </c>
      <c r="B247" s="12">
        <v>97.968578571747997</v>
      </c>
      <c r="C247" s="12">
        <v>99.499913674425997</v>
      </c>
      <c r="D247" s="16">
        <f t="shared" si="3"/>
        <v>1.0289188431267249E-3</v>
      </c>
    </row>
    <row r="248" spans="1:4" ht="14" x14ac:dyDescent="0.15">
      <c r="A248" s="1" t="s">
        <v>139</v>
      </c>
      <c r="B248" s="12">
        <v>94.671013072099001</v>
      </c>
      <c r="C248" s="12">
        <v>99.487772001924995</v>
      </c>
      <c r="D248" s="16">
        <f t="shared" si="3"/>
        <v>-1.2202696517638056E-2</v>
      </c>
    </row>
    <row r="249" spans="1:4" ht="14" x14ac:dyDescent="0.15">
      <c r="A249" s="1" t="s">
        <v>140</v>
      </c>
      <c r="B249" s="12">
        <v>97.060792545436001</v>
      </c>
      <c r="C249" s="12">
        <v>99.594987102088993</v>
      </c>
      <c r="D249" s="16">
        <f t="shared" si="3"/>
        <v>0.10776711349202994</v>
      </c>
    </row>
    <row r="250" spans="1:4" ht="14" x14ac:dyDescent="0.15">
      <c r="A250" s="1" t="s">
        <v>141</v>
      </c>
      <c r="B250" s="12">
        <v>99.916226311583003</v>
      </c>
      <c r="C250" s="12">
        <v>99.172156648322002</v>
      </c>
      <c r="D250" s="16">
        <f t="shared" si="3"/>
        <v>-0.4245499357649174</v>
      </c>
    </row>
    <row r="251" spans="1:4" ht="14" x14ac:dyDescent="0.15">
      <c r="A251" s="1" t="s">
        <v>340</v>
      </c>
      <c r="B251" s="12">
        <v>102.275287014195</v>
      </c>
      <c r="C251" s="12">
        <v>99.844853534890007</v>
      </c>
      <c r="D251" s="16">
        <f t="shared" si="3"/>
        <v>0.67831224942851431</v>
      </c>
    </row>
    <row r="252" spans="1:4" ht="14" x14ac:dyDescent="0.15">
      <c r="A252" s="1" t="s">
        <v>341</v>
      </c>
      <c r="B252" s="12">
        <v>99.517546527159993</v>
      </c>
      <c r="C252" s="12">
        <v>99.594415108375998</v>
      </c>
      <c r="D252" s="16">
        <f t="shared" si="3"/>
        <v>-0.25082757663267286</v>
      </c>
    </row>
    <row r="253" spans="1:4" ht="14" x14ac:dyDescent="0.15">
      <c r="A253" s="1" t="s">
        <v>342</v>
      </c>
      <c r="B253" s="12">
        <v>100.809821634391</v>
      </c>
      <c r="C253" s="12">
        <v>99.636511819931002</v>
      </c>
      <c r="D253" s="16">
        <f t="shared" si="3"/>
        <v>4.2268144764134874E-2</v>
      </c>
    </row>
    <row r="254" spans="1:4" ht="14" x14ac:dyDescent="0.15">
      <c r="A254" s="1" t="s">
        <v>343</v>
      </c>
      <c r="B254" s="12">
        <v>100.273567775285</v>
      </c>
      <c r="C254" s="12">
        <v>100.35017817462401</v>
      </c>
      <c r="D254" s="16">
        <f t="shared" si="3"/>
        <v>0.7162699111574522</v>
      </c>
    </row>
    <row r="255" spans="1:4" ht="14" x14ac:dyDescent="0.15">
      <c r="A255" s="1" t="s">
        <v>344</v>
      </c>
      <c r="B255" s="12">
        <v>96.806745711147002</v>
      </c>
      <c r="C255" s="12">
        <v>100.42783537472999</v>
      </c>
      <c r="D255" s="16">
        <f t="shared" si="3"/>
        <v>7.738621048669625E-2</v>
      </c>
    </row>
    <row r="256" spans="1:4" ht="14" x14ac:dyDescent="0.15">
      <c r="A256" s="1" t="s">
        <v>345</v>
      </c>
      <c r="B256" s="12">
        <v>103.66719163298499</v>
      </c>
      <c r="C256" s="12">
        <v>100.65872653967099</v>
      </c>
      <c r="D256" s="16">
        <f t="shared" si="3"/>
        <v>0.22990753915930195</v>
      </c>
    </row>
    <row r="257" spans="1:4" ht="14" x14ac:dyDescent="0.15">
      <c r="A257" s="1" t="s">
        <v>346</v>
      </c>
      <c r="B257" s="12">
        <v>104.23166228839899</v>
      </c>
      <c r="C257" s="12">
        <v>100.612788239019</v>
      </c>
      <c r="D257" s="16">
        <f t="shared" si="3"/>
        <v>-4.5637673186627037E-2</v>
      </c>
    </row>
    <row r="258" spans="1:4" ht="14" x14ac:dyDescent="0.15">
      <c r="A258" s="1" t="s">
        <v>347</v>
      </c>
      <c r="B258" s="12">
        <v>102.801566915576</v>
      </c>
      <c r="C258" s="12">
        <v>101.11241979309</v>
      </c>
      <c r="D258" s="16">
        <f t="shared" si="3"/>
        <v>0.49658851803615622</v>
      </c>
    </row>
    <row r="259" spans="1:4" ht="14" x14ac:dyDescent="0.15">
      <c r="A259" s="1" t="s">
        <v>142</v>
      </c>
      <c r="B259" s="12">
        <v>98.755134717494002</v>
      </c>
      <c r="C259" s="12">
        <v>100.244155814132</v>
      </c>
      <c r="D259" s="16">
        <f t="shared" si="3"/>
        <v>-0.85871150224152704</v>
      </c>
    </row>
    <row r="260" spans="1:4" ht="14" x14ac:dyDescent="0.15">
      <c r="A260" s="1" t="s">
        <v>143</v>
      </c>
      <c r="B260" s="12">
        <v>96.956532342124007</v>
      </c>
      <c r="C260" s="12">
        <v>101.56349459606101</v>
      </c>
      <c r="D260" s="16">
        <f t="shared" si="3"/>
        <v>1.3161253852795873</v>
      </c>
    </row>
    <row r="261" spans="1:4" ht="14" x14ac:dyDescent="0.15">
      <c r="A261" s="1" t="s">
        <v>144</v>
      </c>
      <c r="B261" s="12">
        <v>101.494811573462</v>
      </c>
      <c r="C261" s="12">
        <v>101.62336270431901</v>
      </c>
      <c r="D261" s="16">
        <f t="shared" si="3"/>
        <v>5.8946483178923259E-2</v>
      </c>
    </row>
    <row r="262" spans="1:4" ht="14" x14ac:dyDescent="0.15">
      <c r="A262" s="1" t="s">
        <v>145</v>
      </c>
      <c r="B262" s="12">
        <v>100.318543853281</v>
      </c>
      <c r="C262" s="12">
        <v>102.331348190813</v>
      </c>
      <c r="D262" s="16">
        <f t="shared" si="3"/>
        <v>0.69667590960744707</v>
      </c>
    </row>
    <row r="263" spans="1:4" ht="14" x14ac:dyDescent="0.15">
      <c r="A263" s="1" t="s">
        <v>348</v>
      </c>
      <c r="B263" s="12">
        <v>104.860808509496</v>
      </c>
      <c r="C263" s="12">
        <v>102.925643882248</v>
      </c>
      <c r="D263" s="16">
        <f t="shared" ref="D263:D326" si="4">((C263/C262)-1)*100</f>
        <v>0.58075624131017634</v>
      </c>
    </row>
    <row r="264" spans="1:4" ht="14" x14ac:dyDescent="0.15">
      <c r="A264" s="1" t="s">
        <v>349</v>
      </c>
      <c r="B264" s="12">
        <v>102.894019473661</v>
      </c>
      <c r="C264" s="12">
        <v>102.574337999287</v>
      </c>
      <c r="D264" s="16">
        <f t="shared" si="4"/>
        <v>-0.34132007312279722</v>
      </c>
    </row>
    <row r="265" spans="1:4" ht="14" x14ac:dyDescent="0.15">
      <c r="A265" s="1" t="s">
        <v>350</v>
      </c>
      <c r="B265" s="12">
        <v>104.138687593407</v>
      </c>
      <c r="C265" s="12">
        <v>102.976549271593</v>
      </c>
      <c r="D265" s="16">
        <f t="shared" si="4"/>
        <v>0.39211685900308879</v>
      </c>
    </row>
    <row r="266" spans="1:4" ht="14" x14ac:dyDescent="0.15">
      <c r="A266" s="1" t="s">
        <v>351</v>
      </c>
      <c r="B266" s="12">
        <v>101.736244221555</v>
      </c>
      <c r="C266" s="12">
        <v>102.702451268</v>
      </c>
      <c r="D266" s="16">
        <f t="shared" si="4"/>
        <v>-0.26617516855229617</v>
      </c>
    </row>
    <row r="267" spans="1:4" ht="14" x14ac:dyDescent="0.15">
      <c r="A267" s="1" t="s">
        <v>352</v>
      </c>
      <c r="B267" s="12">
        <v>100.015499353262</v>
      </c>
      <c r="C267" s="12">
        <v>102.694391335586</v>
      </c>
      <c r="D267" s="16">
        <f t="shared" si="4"/>
        <v>-7.8478481423616131E-3</v>
      </c>
    </row>
    <row r="268" spans="1:4" ht="14" x14ac:dyDescent="0.15">
      <c r="A268" s="1" t="s">
        <v>353</v>
      </c>
      <c r="B268" s="12">
        <v>106.811085020547</v>
      </c>
      <c r="C268" s="12">
        <v>103.82364734447</v>
      </c>
      <c r="D268" s="16">
        <f t="shared" si="4"/>
        <v>1.0996277344824001</v>
      </c>
    </row>
    <row r="269" spans="1:4" ht="14" x14ac:dyDescent="0.15">
      <c r="A269" s="1" t="s">
        <v>354</v>
      </c>
      <c r="B269" s="12">
        <v>106.479870000212</v>
      </c>
      <c r="C269" s="12">
        <v>103.873615210032</v>
      </c>
      <c r="D269" s="16">
        <f t="shared" si="4"/>
        <v>4.8127634541872411E-2</v>
      </c>
    </row>
    <row r="270" spans="1:4" ht="14" x14ac:dyDescent="0.15">
      <c r="A270" s="1" t="s">
        <v>355</v>
      </c>
      <c r="B270" s="12">
        <v>106.881428651817</v>
      </c>
      <c r="C270" s="12">
        <v>104.1152483476</v>
      </c>
      <c r="D270" s="16">
        <f t="shared" si="4"/>
        <v>0.23262224683275878</v>
      </c>
    </row>
    <row r="271" spans="1:4" ht="14" x14ac:dyDescent="0.15">
      <c r="A271" s="1" t="s">
        <v>146</v>
      </c>
      <c r="B271" s="12">
        <v>102.319770740086</v>
      </c>
      <c r="C271" s="12">
        <v>104.13522228980599</v>
      </c>
      <c r="D271" s="16">
        <f t="shared" si="4"/>
        <v>1.9184454268694751E-2</v>
      </c>
    </row>
    <row r="272" spans="1:4" ht="14" x14ac:dyDescent="0.15">
      <c r="A272" s="1" t="s">
        <v>147</v>
      </c>
      <c r="B272" s="12">
        <v>99.870621855669</v>
      </c>
      <c r="C272" s="12">
        <v>104.39504695568</v>
      </c>
      <c r="D272" s="16">
        <f t="shared" si="4"/>
        <v>0.24950699692263267</v>
      </c>
    </row>
    <row r="273" spans="1:4" ht="14" x14ac:dyDescent="0.15">
      <c r="A273" s="1" t="s">
        <v>148</v>
      </c>
      <c r="B273" s="12">
        <v>104.966254377021</v>
      </c>
      <c r="C273" s="12">
        <v>104.492149070156</v>
      </c>
      <c r="D273" s="16">
        <f t="shared" si="4"/>
        <v>9.3014101059063492E-2</v>
      </c>
    </row>
    <row r="274" spans="1:4" ht="14" x14ac:dyDescent="0.15">
      <c r="A274" s="1" t="s">
        <v>149</v>
      </c>
      <c r="B274" s="12">
        <v>103.688015443271</v>
      </c>
      <c r="C274" s="12">
        <v>106.132476608199</v>
      </c>
      <c r="D274" s="16">
        <f t="shared" si="4"/>
        <v>1.5698093614111341</v>
      </c>
    </row>
    <row r="275" spans="1:4" ht="14" x14ac:dyDescent="0.15">
      <c r="A275" s="1" t="s">
        <v>356</v>
      </c>
      <c r="B275" s="12">
        <v>106.198056761936</v>
      </c>
      <c r="C275" s="12">
        <v>105.29079011037599</v>
      </c>
      <c r="D275" s="16">
        <f t="shared" si="4"/>
        <v>-0.79305272497333101</v>
      </c>
    </row>
    <row r="276" spans="1:4" ht="14" x14ac:dyDescent="0.15">
      <c r="A276" s="1" t="s">
        <v>357</v>
      </c>
      <c r="B276" s="12">
        <v>107.317129625018</v>
      </c>
      <c r="C276" s="12">
        <v>105.70088178591099</v>
      </c>
      <c r="D276" s="16">
        <f t="shared" si="4"/>
        <v>0.38948484962939567</v>
      </c>
    </row>
    <row r="277" spans="1:4" ht="14" x14ac:dyDescent="0.15">
      <c r="A277" s="1" t="s">
        <v>358</v>
      </c>
      <c r="B277" s="12">
        <v>107.460082819096</v>
      </c>
      <c r="C277" s="12">
        <v>106.53133844294899</v>
      </c>
      <c r="D277" s="16">
        <f t="shared" si="4"/>
        <v>0.78566672577058405</v>
      </c>
    </row>
    <row r="278" spans="1:4" ht="14" x14ac:dyDescent="0.15">
      <c r="A278" s="1" t="s">
        <v>359</v>
      </c>
      <c r="B278" s="12">
        <v>105.482706715861</v>
      </c>
      <c r="C278" s="12">
        <v>106.640524328281</v>
      </c>
      <c r="D278" s="16">
        <f t="shared" si="4"/>
        <v>0.10249179905919004</v>
      </c>
    </row>
    <row r="279" spans="1:4" ht="14" x14ac:dyDescent="0.15">
      <c r="A279" s="1" t="s">
        <v>360</v>
      </c>
      <c r="B279" s="12">
        <v>105.022814019846</v>
      </c>
      <c r="C279" s="12">
        <v>107.73527889205199</v>
      </c>
      <c r="D279" s="16">
        <f t="shared" si="4"/>
        <v>1.0265840032827489</v>
      </c>
    </row>
    <row r="280" spans="1:4" ht="14" x14ac:dyDescent="0.15">
      <c r="A280" s="1" t="s">
        <v>361</v>
      </c>
      <c r="B280" s="12">
        <v>109.29459838755599</v>
      </c>
      <c r="C280" s="12">
        <v>106.780708665002</v>
      </c>
      <c r="D280" s="16">
        <f t="shared" si="4"/>
        <v>-0.88603309599861735</v>
      </c>
    </row>
    <row r="281" spans="1:4" ht="14" x14ac:dyDescent="0.15">
      <c r="A281" s="1" t="s">
        <v>362</v>
      </c>
      <c r="B281" s="12">
        <v>109.099040424284</v>
      </c>
      <c r="C281" s="12">
        <v>106.002328161778</v>
      </c>
      <c r="D281" s="16">
        <f t="shared" si="4"/>
        <v>-0.72895236691673526</v>
      </c>
    </row>
    <row r="282" spans="1:4" ht="14" x14ac:dyDescent="0.15">
      <c r="A282" s="1" t="s">
        <v>363</v>
      </c>
      <c r="B282" s="12">
        <v>109.262556298338</v>
      </c>
      <c r="C282" s="12">
        <v>106.412382210689</v>
      </c>
      <c r="D282" s="16">
        <f t="shared" si="4"/>
        <v>0.38683494600721957</v>
      </c>
    </row>
    <row r="283" spans="1:4" ht="14" x14ac:dyDescent="0.15">
      <c r="A283" s="1" t="s">
        <v>150</v>
      </c>
      <c r="B283" s="12">
        <v>104.418807905053</v>
      </c>
      <c r="C283" s="12">
        <v>106.971832024054</v>
      </c>
      <c r="D283" s="16">
        <f t="shared" si="4"/>
        <v>0.525737514509661</v>
      </c>
    </row>
    <row r="284" spans="1:4" ht="14" x14ac:dyDescent="0.15">
      <c r="A284" s="1" t="s">
        <v>151</v>
      </c>
      <c r="B284" s="12">
        <v>104.57988244356901</v>
      </c>
      <c r="C284" s="12">
        <v>107.58045272906401</v>
      </c>
      <c r="D284" s="16">
        <f t="shared" si="4"/>
        <v>0.56895417559377215</v>
      </c>
    </row>
    <row r="285" spans="1:4" ht="14" x14ac:dyDescent="0.15">
      <c r="A285" s="1" t="s">
        <v>152</v>
      </c>
      <c r="B285" s="12">
        <v>105.908206474087</v>
      </c>
      <c r="C285" s="12">
        <v>107.308224592534</v>
      </c>
      <c r="D285" s="16">
        <f t="shared" si="4"/>
        <v>-0.2530460967807957</v>
      </c>
    </row>
    <row r="286" spans="1:4" ht="14" x14ac:dyDescent="0.15">
      <c r="A286" s="1" t="s">
        <v>153</v>
      </c>
      <c r="B286" s="12">
        <v>107.29216121593301</v>
      </c>
      <c r="C286" s="12">
        <v>107.399433780555</v>
      </c>
      <c r="D286" s="16">
        <f t="shared" si="4"/>
        <v>8.4997388007623798E-2</v>
      </c>
    </row>
    <row r="287" spans="1:4" ht="14" x14ac:dyDescent="0.15">
      <c r="A287" s="1" t="s">
        <v>364</v>
      </c>
      <c r="B287" s="12">
        <v>109.061557416349</v>
      </c>
      <c r="C287" s="12">
        <v>107.77254187535701</v>
      </c>
      <c r="D287" s="16">
        <f t="shared" si="4"/>
        <v>0.3474022922358877</v>
      </c>
    </row>
    <row r="288" spans="1:4" ht="14" x14ac:dyDescent="0.15">
      <c r="A288" s="1" t="s">
        <v>365</v>
      </c>
      <c r="B288" s="12">
        <v>109.960766081153</v>
      </c>
      <c r="C288" s="12">
        <v>108.352656026898</v>
      </c>
      <c r="D288" s="16">
        <f t="shared" si="4"/>
        <v>0.53827639345458422</v>
      </c>
    </row>
    <row r="289" spans="1:4" ht="14" x14ac:dyDescent="0.15">
      <c r="A289" s="1" t="s">
        <v>366</v>
      </c>
      <c r="B289" s="12">
        <v>107.524411610838</v>
      </c>
      <c r="C289" s="12">
        <v>108.311889295792</v>
      </c>
      <c r="D289" s="16">
        <f t="shared" si="4"/>
        <v>-3.7624117950452174E-2</v>
      </c>
    </row>
    <row r="290" spans="1:4" ht="14" x14ac:dyDescent="0.15">
      <c r="A290" s="1" t="s">
        <v>367</v>
      </c>
      <c r="B290" s="12">
        <v>108.948104365756</v>
      </c>
      <c r="C290" s="12">
        <v>108.27996993478401</v>
      </c>
      <c r="D290" s="16">
        <f t="shared" si="4"/>
        <v>-2.9469858955943895E-2</v>
      </c>
    </row>
    <row r="291" spans="1:4" ht="14" x14ac:dyDescent="0.15">
      <c r="A291" s="1" t="s">
        <v>368</v>
      </c>
      <c r="B291" s="12">
        <v>106.060881911842</v>
      </c>
      <c r="C291" s="12">
        <v>108.947653587742</v>
      </c>
      <c r="D291" s="16">
        <f t="shared" si="4"/>
        <v>0.61662711336190057</v>
      </c>
    </row>
    <row r="292" spans="1:4" ht="14" x14ac:dyDescent="0.15">
      <c r="A292" s="1" t="s">
        <v>369</v>
      </c>
      <c r="B292" s="12">
        <v>110.56482686493599</v>
      </c>
      <c r="C292" s="12">
        <v>109.26426734568</v>
      </c>
      <c r="D292" s="16">
        <f t="shared" si="4"/>
        <v>0.29061090120956479</v>
      </c>
    </row>
    <row r="293" spans="1:4" ht="14" x14ac:dyDescent="0.15">
      <c r="A293" s="1" t="s">
        <v>370</v>
      </c>
      <c r="B293" s="12">
        <v>114.146902854849</v>
      </c>
      <c r="C293" s="12">
        <v>109.437578247022</v>
      </c>
      <c r="D293" s="16">
        <f t="shared" si="4"/>
        <v>0.15861626637161397</v>
      </c>
    </row>
    <row r="294" spans="1:4" ht="14" x14ac:dyDescent="0.15">
      <c r="A294" s="1" t="s">
        <v>371</v>
      </c>
      <c r="B294" s="12">
        <v>112.511693388125</v>
      </c>
      <c r="C294" s="12">
        <v>110.173672507836</v>
      </c>
      <c r="D294" s="16">
        <f t="shared" si="4"/>
        <v>0.67261563404892311</v>
      </c>
    </row>
    <row r="295" spans="1:4" ht="14" x14ac:dyDescent="0.15">
      <c r="A295" s="1" t="s">
        <v>154</v>
      </c>
      <c r="B295" s="12">
        <v>108.42005888697599</v>
      </c>
      <c r="C295" s="12">
        <v>110.242977500366</v>
      </c>
      <c r="D295" s="16">
        <f t="shared" si="4"/>
        <v>6.2905221322329119E-2</v>
      </c>
    </row>
    <row r="296" spans="1:4" ht="14" x14ac:dyDescent="0.15">
      <c r="A296" s="1" t="s">
        <v>155</v>
      </c>
      <c r="B296" s="12">
        <v>105.284956087407</v>
      </c>
      <c r="C296" s="12">
        <v>109.800137464903</v>
      </c>
      <c r="D296" s="16">
        <f t="shared" si="4"/>
        <v>-0.40169455279953636</v>
      </c>
    </row>
    <row r="297" spans="1:4" ht="14" x14ac:dyDescent="0.15">
      <c r="A297" s="1" t="s">
        <v>156</v>
      </c>
      <c r="B297" s="12">
        <v>111.905694708441</v>
      </c>
      <c r="C297" s="12">
        <v>110.491388235624</v>
      </c>
      <c r="D297" s="16">
        <f t="shared" si="4"/>
        <v>0.62955364781938083</v>
      </c>
    </row>
    <row r="298" spans="1:4" ht="14" x14ac:dyDescent="0.15">
      <c r="A298" s="1" t="s">
        <v>157</v>
      </c>
      <c r="B298" s="12">
        <v>106.204525464114</v>
      </c>
      <c r="C298" s="12">
        <v>110.590622931871</v>
      </c>
      <c r="D298" s="16">
        <f t="shared" si="4"/>
        <v>8.98121544417263E-2</v>
      </c>
    </row>
    <row r="299" spans="1:4" ht="14" x14ac:dyDescent="0.15">
      <c r="A299" s="1" t="s">
        <v>372</v>
      </c>
      <c r="B299" s="12">
        <v>112.30642796315099</v>
      </c>
      <c r="C299" s="12">
        <v>110.051203778659</v>
      </c>
      <c r="D299" s="16">
        <f t="shared" si="4"/>
        <v>-0.48776210759233773</v>
      </c>
    </row>
    <row r="300" spans="1:4" ht="14" x14ac:dyDescent="0.15">
      <c r="A300" s="1" t="s">
        <v>373</v>
      </c>
      <c r="B300" s="12">
        <v>112.799998789745</v>
      </c>
      <c r="C300" s="12">
        <v>111.165251413278</v>
      </c>
      <c r="D300" s="16">
        <f t="shared" si="4"/>
        <v>1.0122993628126409</v>
      </c>
    </row>
    <row r="301" spans="1:4" ht="14" x14ac:dyDescent="0.15">
      <c r="A301" s="1" t="s">
        <v>374</v>
      </c>
      <c r="B301" s="12">
        <v>108.955943821156</v>
      </c>
      <c r="C301" s="12">
        <v>110.179327589856</v>
      </c>
      <c r="D301" s="16">
        <f t="shared" si="4"/>
        <v>-0.88689928812074603</v>
      </c>
    </row>
    <row r="302" spans="1:4" ht="14" x14ac:dyDescent="0.15">
      <c r="A302" s="1" t="s">
        <v>375</v>
      </c>
      <c r="B302" s="12">
        <v>111.77091130874901</v>
      </c>
      <c r="C302" s="12">
        <v>110.994961438224</v>
      </c>
      <c r="D302" s="16">
        <f t="shared" si="4"/>
        <v>0.7402784771061599</v>
      </c>
    </row>
    <row r="303" spans="1:4" ht="14" x14ac:dyDescent="0.15">
      <c r="A303" s="1" t="s">
        <v>376</v>
      </c>
      <c r="B303" s="12">
        <v>106.32100266283</v>
      </c>
      <c r="C303" s="12">
        <v>109.565374915018</v>
      </c>
      <c r="D303" s="16">
        <f t="shared" si="4"/>
        <v>-1.2879742509768421</v>
      </c>
    </row>
    <row r="304" spans="1:4" ht="14" x14ac:dyDescent="0.15">
      <c r="A304" s="1" t="s">
        <v>377</v>
      </c>
      <c r="B304" s="12">
        <v>112.84683795897</v>
      </c>
      <c r="C304" s="12">
        <v>110.796049308842</v>
      </c>
      <c r="D304" s="16">
        <f t="shared" si="4"/>
        <v>1.1232329509012651</v>
      </c>
    </row>
    <row r="305" spans="1:4" ht="14" x14ac:dyDescent="0.15">
      <c r="A305" s="1" t="s">
        <v>378</v>
      </c>
      <c r="B305" s="12">
        <v>116.174089424279</v>
      </c>
      <c r="C305" s="12">
        <v>111.46698306624199</v>
      </c>
      <c r="D305" s="16">
        <f t="shared" si="4"/>
        <v>0.60555747392199155</v>
      </c>
    </row>
    <row r="306" spans="1:4" ht="14" x14ac:dyDescent="0.15">
      <c r="A306" s="1" t="s">
        <v>379</v>
      </c>
      <c r="B306" s="12">
        <v>113.99217937665399</v>
      </c>
      <c r="C306" s="12">
        <v>112.598751610902</v>
      </c>
      <c r="D306" s="16">
        <f t="shared" si="4"/>
        <v>1.0153397118386476</v>
      </c>
    </row>
    <row r="307" spans="1:4" ht="14" x14ac:dyDescent="0.15">
      <c r="A307" s="1" t="s">
        <v>158</v>
      </c>
      <c r="B307" s="12">
        <v>111.011727045527</v>
      </c>
      <c r="C307" s="12">
        <v>111.46887830901299</v>
      </c>
      <c r="D307" s="16">
        <f t="shared" si="4"/>
        <v>-1.0034510025416776</v>
      </c>
    </row>
    <row r="308" spans="1:4" ht="14" x14ac:dyDescent="0.15">
      <c r="A308" s="1" t="s">
        <v>159</v>
      </c>
      <c r="B308" s="12">
        <v>107.810010907543</v>
      </c>
      <c r="C308" s="12">
        <v>112.202700249087</v>
      </c>
      <c r="D308" s="16">
        <f t="shared" si="4"/>
        <v>0.65832001829220221</v>
      </c>
    </row>
    <row r="309" spans="1:4" ht="14" x14ac:dyDescent="0.15">
      <c r="A309" s="1" t="s">
        <v>160</v>
      </c>
      <c r="B309" s="12">
        <v>111.190943375366</v>
      </c>
      <c r="C309" s="12">
        <v>113.480610987964</v>
      </c>
      <c r="D309" s="16">
        <f t="shared" si="4"/>
        <v>1.1389304678408596</v>
      </c>
    </row>
    <row r="310" spans="1:4" ht="14" x14ac:dyDescent="0.15">
      <c r="A310" s="1" t="s">
        <v>161</v>
      </c>
      <c r="B310" s="12">
        <v>111.597376695687</v>
      </c>
      <c r="C310" s="12">
        <v>112.9942262077</v>
      </c>
      <c r="D310" s="16">
        <f t="shared" si="4"/>
        <v>-0.42860606409282909</v>
      </c>
    </row>
    <row r="311" spans="1:4" ht="14" x14ac:dyDescent="0.15">
      <c r="A311" s="1" t="s">
        <v>380</v>
      </c>
      <c r="B311" s="12">
        <v>115.82251851742301</v>
      </c>
      <c r="C311" s="12">
        <v>113.58470796281</v>
      </c>
      <c r="D311" s="16">
        <f t="shared" si="4"/>
        <v>0.52257692709414272</v>
      </c>
    </row>
    <row r="312" spans="1:4" ht="14" x14ac:dyDescent="0.15">
      <c r="A312" s="1" t="s">
        <v>381</v>
      </c>
      <c r="B312" s="12">
        <v>114.443735312199</v>
      </c>
      <c r="C312" s="12">
        <v>113.451518082756</v>
      </c>
      <c r="D312" s="16">
        <f t="shared" si="4"/>
        <v>-0.11726039749788697</v>
      </c>
    </row>
    <row r="313" spans="1:4" ht="14" x14ac:dyDescent="0.15">
      <c r="A313" s="1" t="s">
        <v>382</v>
      </c>
      <c r="B313" s="12">
        <v>112.811825476051</v>
      </c>
      <c r="C313" s="12">
        <v>113.623911277593</v>
      </c>
      <c r="D313" s="16">
        <f t="shared" si="4"/>
        <v>0.1519531847174127</v>
      </c>
    </row>
    <row r="314" spans="1:4" ht="14" x14ac:dyDescent="0.15">
      <c r="A314" s="1" t="s">
        <v>383</v>
      </c>
      <c r="B314" s="12">
        <v>114.337438831306</v>
      </c>
      <c r="C314" s="12">
        <v>113.611781359052</v>
      </c>
      <c r="D314" s="16">
        <f t="shared" si="4"/>
        <v>-1.0675498145240603E-2</v>
      </c>
    </row>
    <row r="315" spans="1:4" ht="14" x14ac:dyDescent="0.15">
      <c r="A315" s="1" t="s">
        <v>384</v>
      </c>
      <c r="B315" s="12">
        <v>108.781720322433</v>
      </c>
      <c r="C315" s="12">
        <v>113.121127827862</v>
      </c>
      <c r="D315" s="16">
        <f t="shared" si="4"/>
        <v>-0.43186853099272948</v>
      </c>
    </row>
    <row r="316" spans="1:4" ht="14" x14ac:dyDescent="0.15">
      <c r="A316" s="1" t="s">
        <v>385</v>
      </c>
      <c r="B316" s="12">
        <v>115.990833124405</v>
      </c>
      <c r="C316" s="12">
        <v>112.72071702858599</v>
      </c>
      <c r="D316" s="16">
        <f t="shared" si="4"/>
        <v>-0.35396641367058113</v>
      </c>
    </row>
    <row r="317" spans="1:4" ht="14" x14ac:dyDescent="0.15">
      <c r="A317" s="1" t="s">
        <v>386</v>
      </c>
      <c r="B317" s="12">
        <v>117.772758031219</v>
      </c>
      <c r="C317" s="12">
        <v>112.72384473432</v>
      </c>
      <c r="D317" s="16">
        <f t="shared" si="4"/>
        <v>2.7747390332955035E-3</v>
      </c>
    </row>
    <row r="318" spans="1:4" ht="14" x14ac:dyDescent="0.15">
      <c r="A318" s="1" t="s">
        <v>387</v>
      </c>
      <c r="B318" s="12">
        <v>113.170216367864</v>
      </c>
      <c r="C318" s="12">
        <v>111.93029089193899</v>
      </c>
      <c r="D318" s="16">
        <f t="shared" si="4"/>
        <v>-0.70398046149982019</v>
      </c>
    </row>
    <row r="319" spans="1:4" ht="14" x14ac:dyDescent="0.15">
      <c r="A319" s="1" t="s">
        <v>162</v>
      </c>
      <c r="B319" s="12">
        <v>112.719503796132</v>
      </c>
      <c r="C319" s="12">
        <v>112.78529071667</v>
      </c>
      <c r="D319" s="16">
        <f t="shared" si="4"/>
        <v>0.76386813428050981</v>
      </c>
    </row>
    <row r="320" spans="1:4" ht="14" x14ac:dyDescent="0.15">
      <c r="A320" s="1" t="s">
        <v>163</v>
      </c>
      <c r="B320" s="12">
        <v>109.09518490400301</v>
      </c>
      <c r="C320" s="12">
        <v>113.29068898311399</v>
      </c>
      <c r="D320" s="16">
        <f t="shared" si="4"/>
        <v>0.44810654229159308</v>
      </c>
    </row>
    <row r="321" spans="1:4" ht="14" x14ac:dyDescent="0.15">
      <c r="A321" s="1" t="s">
        <v>164</v>
      </c>
      <c r="B321" s="12">
        <v>112.46966537778</v>
      </c>
      <c r="C321" s="12">
        <v>112.826892062757</v>
      </c>
      <c r="D321" s="16">
        <f t="shared" si="4"/>
        <v>-0.40938661819430733</v>
      </c>
    </row>
    <row r="322" spans="1:4" ht="14" x14ac:dyDescent="0.15">
      <c r="A322" s="1" t="s">
        <v>165</v>
      </c>
      <c r="B322" s="12">
        <v>109.988861117452</v>
      </c>
      <c r="C322" s="12">
        <v>113.49140150697799</v>
      </c>
      <c r="D322" s="16">
        <f t="shared" si="4"/>
        <v>0.58896370543590759</v>
      </c>
    </row>
    <row r="323" spans="1:4" ht="14" x14ac:dyDescent="0.15">
      <c r="A323" s="1" t="s">
        <v>388</v>
      </c>
      <c r="B323" s="12">
        <v>115.458748381558</v>
      </c>
      <c r="C323" s="12">
        <v>113.462758597267</v>
      </c>
      <c r="D323" s="16">
        <f t="shared" si="4"/>
        <v>-2.5237955766399534E-2</v>
      </c>
    </row>
    <row r="324" spans="1:4" ht="14" x14ac:dyDescent="0.15">
      <c r="A324" s="1" t="s">
        <v>389</v>
      </c>
      <c r="B324" s="12">
        <v>113.04393197197599</v>
      </c>
      <c r="C324" s="12">
        <v>113.518002982531</v>
      </c>
      <c r="D324" s="16">
        <f t="shared" si="4"/>
        <v>4.8689443079807937E-2</v>
      </c>
    </row>
    <row r="325" spans="1:4" ht="14" x14ac:dyDescent="0.15">
      <c r="A325" s="1" t="s">
        <v>390</v>
      </c>
      <c r="B325" s="12">
        <v>113.541135121561</v>
      </c>
      <c r="C325" s="12">
        <v>113.483896205045</v>
      </c>
      <c r="D325" s="16">
        <f t="shared" si="4"/>
        <v>-3.0045258540400965E-2</v>
      </c>
    </row>
    <row r="326" spans="1:4" ht="14" x14ac:dyDescent="0.15">
      <c r="A326" s="1" t="s">
        <v>391</v>
      </c>
      <c r="B326" s="12">
        <v>113.428049590076</v>
      </c>
      <c r="C326" s="12">
        <v>113.27749912365699</v>
      </c>
      <c r="D326" s="16">
        <f t="shared" si="4"/>
        <v>-0.18187345367053354</v>
      </c>
    </row>
    <row r="327" spans="1:4" ht="14" x14ac:dyDescent="0.15">
      <c r="A327" s="1" t="s">
        <v>392</v>
      </c>
      <c r="B327" s="12">
        <v>109.01316125939999</v>
      </c>
      <c r="C327" s="12">
        <v>112.79120456324399</v>
      </c>
      <c r="D327" s="16">
        <f t="shared" ref="D327:D343" si="5">((C327/C326)-1)*100</f>
        <v>-0.42929492986258921</v>
      </c>
    </row>
    <row r="328" spans="1:4" ht="14" x14ac:dyDescent="0.15">
      <c r="A328" s="1" t="s">
        <v>393</v>
      </c>
      <c r="B328" s="12">
        <v>115.464294844268</v>
      </c>
      <c r="C328" s="12">
        <v>112.033690481405</v>
      </c>
      <c r="D328" s="16">
        <f t="shared" si="5"/>
        <v>-0.67160740482582471</v>
      </c>
    </row>
    <row r="329" spans="1:4" ht="14" x14ac:dyDescent="0.15">
      <c r="A329" s="1" t="s">
        <v>394</v>
      </c>
      <c r="B329" s="12">
        <v>116.324349529149</v>
      </c>
      <c r="C329" s="12">
        <v>111.56227903096099</v>
      </c>
      <c r="D329" s="16">
        <f t="shared" si="5"/>
        <v>-0.42077650786863652</v>
      </c>
    </row>
    <row r="330" spans="1:4" ht="14" x14ac:dyDescent="0.15">
      <c r="A330" s="1" t="s">
        <v>395</v>
      </c>
      <c r="B330" s="12">
        <v>113.47027894766499</v>
      </c>
      <c r="C330" s="12">
        <v>111.403245784899</v>
      </c>
      <c r="D330" s="16">
        <f t="shared" si="5"/>
        <v>-0.14255109114242881</v>
      </c>
    </row>
    <row r="331" spans="1:4" ht="14" x14ac:dyDescent="0.15">
      <c r="A331" s="1" t="s">
        <v>166</v>
      </c>
      <c r="B331" s="12">
        <v>111.927557392075</v>
      </c>
      <c r="C331" s="12">
        <v>111.830406017672</v>
      </c>
      <c r="D331" s="16">
        <f t="shared" si="5"/>
        <v>0.38343607474218278</v>
      </c>
    </row>
    <row r="332" spans="1:4" ht="14" x14ac:dyDescent="0.15">
      <c r="A332" s="1" t="s">
        <v>167</v>
      </c>
      <c r="B332" s="12">
        <v>108.40448441774799</v>
      </c>
      <c r="C332" s="12">
        <v>111.18599163652</v>
      </c>
      <c r="D332" s="16">
        <f t="shared" si="5"/>
        <v>-0.57624254806887265</v>
      </c>
    </row>
    <row r="333" spans="1:4" ht="14" x14ac:dyDescent="0.15">
      <c r="A333" s="1" t="s">
        <v>168</v>
      </c>
      <c r="B333" s="12">
        <v>109.918000957964</v>
      </c>
      <c r="C333" s="12">
        <v>109.909795749971</v>
      </c>
      <c r="D333" s="16">
        <f t="shared" si="5"/>
        <v>-1.1478027652269684</v>
      </c>
    </row>
    <row r="334" spans="1:4" ht="14" x14ac:dyDescent="0.15">
      <c r="A334" s="1" t="s">
        <v>169</v>
      </c>
      <c r="B334" s="12">
        <v>87.990042494682996</v>
      </c>
      <c r="C334" s="12">
        <v>91.161395089056995</v>
      </c>
      <c r="D334" s="16">
        <f t="shared" si="5"/>
        <v>-17.057988810718861</v>
      </c>
    </row>
    <row r="335" spans="1:4" ht="14" x14ac:dyDescent="0.15">
      <c r="A335" s="1" t="s">
        <v>396</v>
      </c>
      <c r="B335" s="12">
        <v>89.476296253900998</v>
      </c>
      <c r="C335" s="12">
        <v>89.238979507796998</v>
      </c>
      <c r="D335" s="16">
        <f t="shared" si="5"/>
        <v>-2.1088044773579395</v>
      </c>
    </row>
    <row r="336" spans="1:4" ht="14" x14ac:dyDescent="0.15">
      <c r="A336" s="1" t="s">
        <v>397</v>
      </c>
      <c r="B336" s="12">
        <v>98.019724148212006</v>
      </c>
      <c r="C336" s="12">
        <v>97.138272964375005</v>
      </c>
      <c r="D336" s="16">
        <f t="shared" si="5"/>
        <v>8.8518419867047236</v>
      </c>
    </row>
    <row r="337" spans="1:11" ht="14" x14ac:dyDescent="0.15">
      <c r="A337" s="1" t="s">
        <v>398</v>
      </c>
      <c r="B337" s="12">
        <v>102.221972831841</v>
      </c>
      <c r="C337" s="12">
        <v>102.371793312485</v>
      </c>
      <c r="D337" s="16">
        <f t="shared" si="5"/>
        <v>5.387701663204747</v>
      </c>
    </row>
    <row r="338" spans="1:11" ht="14" x14ac:dyDescent="0.15">
      <c r="A338" s="1" t="s">
        <v>399</v>
      </c>
      <c r="B338" s="12">
        <v>102.934103919994</v>
      </c>
      <c r="C338" s="12">
        <v>103.933645659679</v>
      </c>
      <c r="D338" s="16">
        <f t="shared" si="5"/>
        <v>1.5256666867469404</v>
      </c>
    </row>
    <row r="339" spans="1:11" ht="14" x14ac:dyDescent="0.15">
      <c r="A339" s="1" t="s">
        <v>400</v>
      </c>
      <c r="B339" s="12">
        <v>103.131985041459</v>
      </c>
      <c r="C339" s="12">
        <v>105.25396430797301</v>
      </c>
      <c r="D339" s="16">
        <f t="shared" si="5"/>
        <v>1.2703476722227824</v>
      </c>
    </row>
    <row r="340" spans="1:11" ht="14" x14ac:dyDescent="0.15">
      <c r="A340" s="1" t="s">
        <v>401</v>
      </c>
      <c r="B340" s="12">
        <v>109.333332971761</v>
      </c>
      <c r="C340" s="12">
        <v>106.608588184795</v>
      </c>
      <c r="D340" s="16">
        <f t="shared" si="5"/>
        <v>1.2870050888139195</v>
      </c>
    </row>
    <row r="341" spans="1:11" ht="14" x14ac:dyDescent="0.15">
      <c r="A341" s="1" t="s">
        <v>402</v>
      </c>
      <c r="B341" s="12">
        <v>111.497006890796</v>
      </c>
      <c r="C341" s="12">
        <v>107.483350711242</v>
      </c>
      <c r="D341" s="16">
        <f t="shared" si="5"/>
        <v>0.82053663906578311</v>
      </c>
    </row>
    <row r="342" spans="1:11" ht="14" x14ac:dyDescent="0.15">
      <c r="A342" s="1" t="s">
        <v>403</v>
      </c>
      <c r="B342" s="12">
        <v>110.432797869748</v>
      </c>
      <c r="C342" s="12">
        <v>107.20120852063</v>
      </c>
      <c r="D342" s="16">
        <f t="shared" si="5"/>
        <v>-0.26249850674080477</v>
      </c>
    </row>
    <row r="343" spans="1:11" ht="14" x14ac:dyDescent="0.15">
      <c r="A343" s="1" t="s">
        <v>404</v>
      </c>
      <c r="B343" s="12">
        <v>105.84459875683901</v>
      </c>
      <c r="C343" s="12">
        <v>107.068252932756</v>
      </c>
      <c r="D343" s="16">
        <f t="shared" si="5"/>
        <v>-0.12402433676708124</v>
      </c>
      <c r="F343" s="13" t="s">
        <v>426</v>
      </c>
    </row>
    <row r="344" spans="1:11" ht="14" x14ac:dyDescent="0.15">
      <c r="A344" s="18" t="s">
        <v>405</v>
      </c>
      <c r="B344" s="24">
        <v>102.91511406945401</v>
      </c>
      <c r="C344" s="24">
        <v>106.706859574657</v>
      </c>
      <c r="D344" s="32">
        <f>((C344/C343)-1)*100</f>
        <v>-0.33753549553663387</v>
      </c>
      <c r="F344" s="27" t="s">
        <v>422</v>
      </c>
      <c r="G344" s="29" t="s">
        <v>418</v>
      </c>
      <c r="H344" s="30" t="s">
        <v>424</v>
      </c>
      <c r="I344" s="30" t="s">
        <v>429</v>
      </c>
    </row>
    <row r="345" spans="1:11" ht="14" x14ac:dyDescent="0.15">
      <c r="A345" s="26" t="s">
        <v>423</v>
      </c>
      <c r="B345" s="23">
        <f>B333*(1+(G345/100))</f>
        <v>106.71482567059155</v>
      </c>
      <c r="C345" s="23">
        <f>C344*(1+(F345/100))</f>
        <v>106.706859574657</v>
      </c>
      <c r="F345" s="22">
        <v>0</v>
      </c>
      <c r="G345" s="34">
        <f>((C345/C333)-1)*100</f>
        <v>-2.9141498748666672</v>
      </c>
      <c r="H345" s="35">
        <f>((AVERAGE(B343:B344)/AVERAGE(B331:B332))-1)*100</f>
        <v>-5.2522224586465267</v>
      </c>
    </row>
    <row r="346" spans="1:11" ht="18" x14ac:dyDescent="0.2">
      <c r="A346" s="26" t="s">
        <v>427</v>
      </c>
      <c r="B346" s="12">
        <f>B333*(1+(D346/100))</f>
        <v>107.60972293784675</v>
      </c>
      <c r="C346" s="12">
        <f>C344*(1+(F346/100))</f>
        <v>107.60169003922161</v>
      </c>
      <c r="D346" s="36">
        <f>((C346/C333)-1)*100</f>
        <v>-2.1000000000000019</v>
      </c>
      <c r="F346" s="22">
        <v>0.83858757359317571</v>
      </c>
      <c r="G346" s="34">
        <f>((C346/C333)-1)*100</f>
        <v>-2.1000000000000019</v>
      </c>
      <c r="H346" s="35" t="s">
        <v>428</v>
      </c>
      <c r="I346" s="38">
        <f>((AVERAGE(B346,B344,B343)/AVERAGE(B331:B333))-1)*100</f>
        <v>-4.2030598655841249</v>
      </c>
    </row>
    <row r="347" spans="1:11" x14ac:dyDescent="0.15">
      <c r="A347" s="5" t="s">
        <v>171</v>
      </c>
      <c r="B347" s="5"/>
      <c r="C347" s="5"/>
      <c r="F347" s="33" t="s">
        <v>425</v>
      </c>
      <c r="G347" s="17">
        <v>-2.1360219702020289</v>
      </c>
    </row>
    <row r="348" spans="1:11" x14ac:dyDescent="0.15">
      <c r="A348" s="5" t="s">
        <v>174</v>
      </c>
      <c r="B348" s="5"/>
      <c r="C348" s="5"/>
    </row>
    <row r="349" spans="1:11" x14ac:dyDescent="0.15">
      <c r="A349" s="5" t="s">
        <v>175</v>
      </c>
      <c r="B349" s="5"/>
      <c r="C349" s="5"/>
      <c r="E349" s="43"/>
      <c r="F349" s="44"/>
      <c r="G349" s="44"/>
      <c r="H349" s="44"/>
      <c r="I349" s="44"/>
      <c r="J349" s="43"/>
      <c r="K349" s="41" t="s">
        <v>434</v>
      </c>
    </row>
    <row r="350" spans="1:11" ht="16" x14ac:dyDescent="0.2">
      <c r="A350" s="5" t="s">
        <v>406</v>
      </c>
      <c r="B350" s="5"/>
      <c r="C350" s="5"/>
      <c r="E350" s="43"/>
      <c r="F350" s="39" t="s">
        <v>430</v>
      </c>
      <c r="G350" s="39"/>
      <c r="H350" s="39"/>
      <c r="I350" s="37">
        <f>I346</f>
        <v>-4.2030598655841249</v>
      </c>
      <c r="J350" s="43"/>
      <c r="K350" s="31">
        <v>-3.58</v>
      </c>
    </row>
    <row r="351" spans="1:11" ht="16" x14ac:dyDescent="0.2">
      <c r="A351" s="5"/>
      <c r="B351" s="5"/>
      <c r="C351" s="5"/>
      <c r="E351" s="43"/>
      <c r="F351" s="40" t="s">
        <v>431</v>
      </c>
      <c r="G351" s="25"/>
      <c r="H351" s="25"/>
      <c r="I351" s="42">
        <f>IOAE!G208</f>
        <v>9.2930727218565323E-2</v>
      </c>
      <c r="J351" s="43"/>
    </row>
    <row r="352" spans="1:11" x14ac:dyDescent="0.15">
      <c r="E352" s="43"/>
      <c r="F352" s="43"/>
      <c r="G352" s="43"/>
      <c r="H352" s="43"/>
      <c r="I352" s="43"/>
      <c r="J352" s="43"/>
    </row>
    <row r="355" spans="5:6" x14ac:dyDescent="0.15">
      <c r="E355" s="13" t="s">
        <v>432</v>
      </c>
      <c r="F355" s="45" t="s">
        <v>433</v>
      </c>
    </row>
  </sheetData>
  <mergeCells count="5">
    <mergeCell ref="A347:C347"/>
    <mergeCell ref="A348:C348"/>
    <mergeCell ref="A349:C349"/>
    <mergeCell ref="A350:C350"/>
    <mergeCell ref="A351:C351"/>
  </mergeCells>
  <hyperlinks>
    <hyperlink ref="F355" r:id="rId1"/>
  </hyperlinks>
  <pageMargins left="0.75" right="0.75" top="1" bottom="1" header="0.5" footer="0.5"/>
  <pageSetup orientation="portrait" horizontalDpi="300" verticalDpi="300" copies="0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8"/>
  <sheetViews>
    <sheetView zoomScale="223" workbookViewId="0">
      <pane xSplit="1" ySplit="1" topLeftCell="B193" activePane="bottomRight" state="frozen"/>
      <selection pane="topRight" activeCell="B1" sqref="B1"/>
      <selection pane="bottomLeft" activeCell="A2" sqref="A2"/>
      <selection pane="bottomRight" activeCell="G208" sqref="G208"/>
    </sheetView>
  </sheetViews>
  <sheetFormatPr baseColWidth="10" defaultColWidth="8.83203125" defaultRowHeight="13" x14ac:dyDescent="0.15"/>
  <cols>
    <col min="4" max="5" width="8.83203125" style="15"/>
  </cols>
  <sheetData>
    <row r="1" spans="1:5" x14ac:dyDescent="0.15">
      <c r="A1" t="s">
        <v>407</v>
      </c>
      <c r="B1" t="s">
        <v>408</v>
      </c>
      <c r="C1" t="s">
        <v>409</v>
      </c>
      <c r="D1" s="15" t="s">
        <v>410</v>
      </c>
      <c r="E1" s="15" t="s">
        <v>411</v>
      </c>
    </row>
    <row r="2" spans="1:5" x14ac:dyDescent="0.15">
      <c r="A2" t="s">
        <v>102</v>
      </c>
      <c r="B2">
        <v>82.184227010000001</v>
      </c>
    </row>
    <row r="3" spans="1:5" x14ac:dyDescent="0.15">
      <c r="A3" t="s">
        <v>103</v>
      </c>
      <c r="B3">
        <v>82.451972940000005</v>
      </c>
    </row>
    <row r="4" spans="1:5" x14ac:dyDescent="0.15">
      <c r="A4" t="s">
        <v>104</v>
      </c>
      <c r="B4">
        <v>83.478751189999997</v>
      </c>
    </row>
    <row r="5" spans="1:5" x14ac:dyDescent="0.15">
      <c r="A5" t="s">
        <v>105</v>
      </c>
      <c r="B5">
        <v>83.277035749999996</v>
      </c>
    </row>
    <row r="6" spans="1:5" x14ac:dyDescent="0.15">
      <c r="A6" t="s">
        <v>268</v>
      </c>
      <c r="B6">
        <v>83.814943970000002</v>
      </c>
    </row>
    <row r="7" spans="1:5" x14ac:dyDescent="0.15">
      <c r="A7" t="s">
        <v>269</v>
      </c>
      <c r="B7">
        <v>83.614115780000006</v>
      </c>
    </row>
    <row r="8" spans="1:5" x14ac:dyDescent="0.15">
      <c r="A8" t="s">
        <v>270</v>
      </c>
      <c r="B8">
        <v>83.206032590000007</v>
      </c>
    </row>
    <row r="9" spans="1:5" x14ac:dyDescent="0.15">
      <c r="A9" t="s">
        <v>271</v>
      </c>
      <c r="B9">
        <v>83.417839450000002</v>
      </c>
    </row>
    <row r="10" spans="1:5" x14ac:dyDescent="0.15">
      <c r="A10" t="s">
        <v>272</v>
      </c>
      <c r="B10">
        <v>83.614110769999996</v>
      </c>
    </row>
    <row r="11" spans="1:5" x14ac:dyDescent="0.15">
      <c r="A11" t="s">
        <v>273</v>
      </c>
      <c r="B11">
        <v>83.903655509999993</v>
      </c>
    </row>
    <row r="12" spans="1:5" x14ac:dyDescent="0.15">
      <c r="A12" t="s">
        <v>274</v>
      </c>
      <c r="B12">
        <v>84.723798669999994</v>
      </c>
    </row>
    <row r="13" spans="1:5" x14ac:dyDescent="0.15">
      <c r="A13" t="s">
        <v>275</v>
      </c>
      <c r="B13">
        <v>84.453256640000006</v>
      </c>
    </row>
    <row r="14" spans="1:5" x14ac:dyDescent="0.15">
      <c r="A14" t="s">
        <v>106</v>
      </c>
      <c r="B14">
        <v>84.545176069999997</v>
      </c>
    </row>
    <row r="15" spans="1:5" x14ac:dyDescent="0.15">
      <c r="A15" t="s">
        <v>107</v>
      </c>
      <c r="B15">
        <v>84.761416890000007</v>
      </c>
    </row>
    <row r="16" spans="1:5" x14ac:dyDescent="0.15">
      <c r="A16" t="s">
        <v>108</v>
      </c>
      <c r="B16">
        <v>84.541082959999997</v>
      </c>
    </row>
    <row r="17" spans="1:2" x14ac:dyDescent="0.15">
      <c r="A17" t="s">
        <v>109</v>
      </c>
      <c r="B17">
        <v>84.955582149999998</v>
      </c>
    </row>
    <row r="18" spans="1:2" x14ac:dyDescent="0.15">
      <c r="A18" t="s">
        <v>276</v>
      </c>
      <c r="B18">
        <v>85.921715320000004</v>
      </c>
    </row>
    <row r="19" spans="1:2" x14ac:dyDescent="0.15">
      <c r="A19" t="s">
        <v>277</v>
      </c>
      <c r="B19">
        <v>84.508893860000001</v>
      </c>
    </row>
    <row r="20" spans="1:2" x14ac:dyDescent="0.15">
      <c r="A20" t="s">
        <v>278</v>
      </c>
      <c r="B20">
        <v>84.817795129999993</v>
      </c>
    </row>
    <row r="21" spans="1:2" x14ac:dyDescent="0.15">
      <c r="A21" t="s">
        <v>279</v>
      </c>
      <c r="B21">
        <v>85.969783460000002</v>
      </c>
    </row>
    <row r="22" spans="1:2" x14ac:dyDescent="0.15">
      <c r="A22" t="s">
        <v>280</v>
      </c>
      <c r="B22">
        <v>86.114035959999995</v>
      </c>
    </row>
    <row r="23" spans="1:2" x14ac:dyDescent="0.15">
      <c r="A23" t="s">
        <v>281</v>
      </c>
      <c r="B23">
        <v>86.264321179999996</v>
      </c>
    </row>
    <row r="24" spans="1:2" x14ac:dyDescent="0.15">
      <c r="A24" t="s">
        <v>282</v>
      </c>
      <c r="B24">
        <v>87.140797980000002</v>
      </c>
    </row>
    <row r="25" spans="1:2" x14ac:dyDescent="0.15">
      <c r="A25" t="s">
        <v>283</v>
      </c>
      <c r="B25">
        <v>87.633561029999996</v>
      </c>
    </row>
    <row r="26" spans="1:2" x14ac:dyDescent="0.15">
      <c r="A26" t="s">
        <v>110</v>
      </c>
      <c r="B26">
        <v>89.003685379999993</v>
      </c>
    </row>
    <row r="27" spans="1:2" x14ac:dyDescent="0.15">
      <c r="A27" t="s">
        <v>111</v>
      </c>
      <c r="B27">
        <v>88.288489339999998</v>
      </c>
    </row>
    <row r="28" spans="1:2" x14ac:dyDescent="0.15">
      <c r="A28" t="s">
        <v>112</v>
      </c>
      <c r="B28">
        <v>88.224503940000005</v>
      </c>
    </row>
    <row r="29" spans="1:2" x14ac:dyDescent="0.15">
      <c r="A29" t="s">
        <v>113</v>
      </c>
      <c r="B29">
        <v>88.859357590000002</v>
      </c>
    </row>
    <row r="30" spans="1:2" x14ac:dyDescent="0.15">
      <c r="A30" t="s">
        <v>284</v>
      </c>
      <c r="B30">
        <v>90.289431960000002</v>
      </c>
    </row>
    <row r="31" spans="1:2" x14ac:dyDescent="0.15">
      <c r="A31" t="s">
        <v>285</v>
      </c>
      <c r="B31">
        <v>89.315446809999997</v>
      </c>
    </row>
    <row r="32" spans="1:2" x14ac:dyDescent="0.15">
      <c r="A32" t="s">
        <v>286</v>
      </c>
      <c r="B32">
        <v>89.498989289999997</v>
      </c>
    </row>
    <row r="33" spans="1:2" x14ac:dyDescent="0.15">
      <c r="A33" t="s">
        <v>287</v>
      </c>
      <c r="B33">
        <v>89.745774499999996</v>
      </c>
    </row>
    <row r="34" spans="1:2" x14ac:dyDescent="0.15">
      <c r="A34" t="s">
        <v>288</v>
      </c>
      <c r="B34">
        <v>89.729194640000003</v>
      </c>
    </row>
    <row r="35" spans="1:2" x14ac:dyDescent="0.15">
      <c r="A35" t="s">
        <v>289</v>
      </c>
      <c r="B35">
        <v>90.118033199999999</v>
      </c>
    </row>
    <row r="36" spans="1:2" x14ac:dyDescent="0.15">
      <c r="A36" t="s">
        <v>290</v>
      </c>
      <c r="B36">
        <v>89.629743750000003</v>
      </c>
    </row>
    <row r="37" spans="1:2" x14ac:dyDescent="0.15">
      <c r="A37" t="s">
        <v>291</v>
      </c>
      <c r="B37">
        <v>90.114888989999997</v>
      </c>
    </row>
    <row r="38" spans="1:2" x14ac:dyDescent="0.15">
      <c r="A38" t="s">
        <v>114</v>
      </c>
      <c r="B38">
        <v>90.050332760000003</v>
      </c>
    </row>
    <row r="39" spans="1:2" x14ac:dyDescent="0.15">
      <c r="A39" t="s">
        <v>115</v>
      </c>
      <c r="B39">
        <v>90.2813491</v>
      </c>
    </row>
    <row r="40" spans="1:2" x14ac:dyDescent="0.15">
      <c r="A40" t="s">
        <v>116</v>
      </c>
      <c r="B40">
        <v>90.502753069999997</v>
      </c>
    </row>
    <row r="41" spans="1:2" x14ac:dyDescent="0.15">
      <c r="A41" t="s">
        <v>117</v>
      </c>
      <c r="B41">
        <v>91.022429529999997</v>
      </c>
    </row>
    <row r="42" spans="1:2" x14ac:dyDescent="0.15">
      <c r="A42" t="s">
        <v>292</v>
      </c>
      <c r="B42">
        <v>91.531065440000006</v>
      </c>
    </row>
    <row r="43" spans="1:2" x14ac:dyDescent="0.15">
      <c r="A43" t="s">
        <v>293</v>
      </c>
      <c r="B43">
        <v>91.766337609999994</v>
      </c>
    </row>
    <row r="44" spans="1:2" x14ac:dyDescent="0.15">
      <c r="A44" t="s">
        <v>294</v>
      </c>
      <c r="B44">
        <v>91.819160749999995</v>
      </c>
    </row>
    <row r="45" spans="1:2" x14ac:dyDescent="0.15">
      <c r="A45" t="s">
        <v>295</v>
      </c>
      <c r="B45">
        <v>91.805092090000002</v>
      </c>
    </row>
    <row r="46" spans="1:2" x14ac:dyDescent="0.15">
      <c r="A46" t="s">
        <v>296</v>
      </c>
      <c r="B46">
        <v>92.281667819999996</v>
      </c>
    </row>
    <row r="47" spans="1:2" x14ac:dyDescent="0.15">
      <c r="A47" t="s">
        <v>297</v>
      </c>
      <c r="B47">
        <v>92.587596000000005</v>
      </c>
    </row>
    <row r="48" spans="1:2" x14ac:dyDescent="0.15">
      <c r="A48" t="s">
        <v>298</v>
      </c>
      <c r="B48">
        <v>91.890931710000004</v>
      </c>
    </row>
    <row r="49" spans="1:2" x14ac:dyDescent="0.15">
      <c r="A49" t="s">
        <v>299</v>
      </c>
      <c r="B49">
        <v>91.883124640000005</v>
      </c>
    </row>
    <row r="50" spans="1:2" x14ac:dyDescent="0.15">
      <c r="A50" t="s">
        <v>118</v>
      </c>
      <c r="B50">
        <v>92.380376170000005</v>
      </c>
    </row>
    <row r="51" spans="1:2" x14ac:dyDescent="0.15">
      <c r="A51" t="s">
        <v>119</v>
      </c>
      <c r="B51">
        <v>92.408059640000005</v>
      </c>
    </row>
    <row r="52" spans="1:2" x14ac:dyDescent="0.15">
      <c r="A52" t="s">
        <v>120</v>
      </c>
      <c r="B52">
        <v>91.521685129999995</v>
      </c>
    </row>
    <row r="53" spans="1:2" x14ac:dyDescent="0.15">
      <c r="A53" t="s">
        <v>121</v>
      </c>
      <c r="B53">
        <v>93.006277040000001</v>
      </c>
    </row>
    <row r="54" spans="1:2" x14ac:dyDescent="0.15">
      <c r="A54" t="s">
        <v>300</v>
      </c>
      <c r="B54">
        <v>92.752794879999996</v>
      </c>
    </row>
    <row r="55" spans="1:2" x14ac:dyDescent="0.15">
      <c r="A55" t="s">
        <v>301</v>
      </c>
      <c r="B55">
        <v>93.352471170000001</v>
      </c>
    </row>
    <row r="56" spans="1:2" x14ac:dyDescent="0.15">
      <c r="A56" t="s">
        <v>302</v>
      </c>
      <c r="B56">
        <v>93.406273049999996</v>
      </c>
    </row>
    <row r="57" spans="1:2" x14ac:dyDescent="0.15">
      <c r="A57" t="s">
        <v>303</v>
      </c>
      <c r="B57">
        <v>92.370761040000005</v>
      </c>
    </row>
    <row r="58" spans="1:2" x14ac:dyDescent="0.15">
      <c r="A58" t="s">
        <v>304</v>
      </c>
      <c r="B58">
        <v>92.073341200000002</v>
      </c>
    </row>
    <row r="59" spans="1:2" x14ac:dyDescent="0.15">
      <c r="A59" t="s">
        <v>305</v>
      </c>
      <c r="B59">
        <v>92.729630560000004</v>
      </c>
    </row>
    <row r="60" spans="1:2" x14ac:dyDescent="0.15">
      <c r="A60" t="s">
        <v>306</v>
      </c>
      <c r="B60">
        <v>91.043794809999994</v>
      </c>
    </row>
    <row r="61" spans="1:2" x14ac:dyDescent="0.15">
      <c r="A61" t="s">
        <v>307</v>
      </c>
      <c r="B61">
        <v>89.786453140000006</v>
      </c>
    </row>
    <row r="62" spans="1:2" x14ac:dyDescent="0.15">
      <c r="A62" t="s">
        <v>122</v>
      </c>
      <c r="B62">
        <v>86.886960430000002</v>
      </c>
    </row>
    <row r="63" spans="1:2" x14ac:dyDescent="0.15">
      <c r="A63" t="s">
        <v>123</v>
      </c>
      <c r="B63">
        <v>86.488688850000003</v>
      </c>
    </row>
    <row r="64" spans="1:2" x14ac:dyDescent="0.15">
      <c r="A64" t="s">
        <v>124</v>
      </c>
      <c r="B64">
        <v>86.203248090000002</v>
      </c>
    </row>
    <row r="65" spans="1:2" x14ac:dyDescent="0.15">
      <c r="A65" t="s">
        <v>125</v>
      </c>
      <c r="B65">
        <v>85.528334630000003</v>
      </c>
    </row>
    <row r="66" spans="1:2" x14ac:dyDescent="0.15">
      <c r="A66" t="s">
        <v>308</v>
      </c>
      <c r="B66">
        <v>85.061828840000004</v>
      </c>
    </row>
    <row r="67" spans="1:2" x14ac:dyDescent="0.15">
      <c r="A67" t="s">
        <v>309</v>
      </c>
      <c r="B67">
        <v>86.369943120000002</v>
      </c>
    </row>
    <row r="68" spans="1:2" x14ac:dyDescent="0.15">
      <c r="A68" t="s">
        <v>310</v>
      </c>
      <c r="B68">
        <v>87.928421169999993</v>
      </c>
    </row>
    <row r="69" spans="1:2" x14ac:dyDescent="0.15">
      <c r="A69" t="s">
        <v>311</v>
      </c>
      <c r="B69">
        <v>87.55728474</v>
      </c>
    </row>
    <row r="70" spans="1:2" x14ac:dyDescent="0.15">
      <c r="A70" t="s">
        <v>312</v>
      </c>
      <c r="B70">
        <v>87.947797589999993</v>
      </c>
    </row>
    <row r="71" spans="1:2" x14ac:dyDescent="0.15">
      <c r="A71" t="s">
        <v>313</v>
      </c>
      <c r="B71">
        <v>88.895344800000004</v>
      </c>
    </row>
    <row r="72" spans="1:2" x14ac:dyDescent="0.15">
      <c r="A72" t="s">
        <v>314</v>
      </c>
      <c r="B72">
        <v>89.427853209999995</v>
      </c>
    </row>
    <row r="73" spans="1:2" x14ac:dyDescent="0.15">
      <c r="A73" t="s">
        <v>315</v>
      </c>
      <c r="B73">
        <v>89.619484</v>
      </c>
    </row>
    <row r="74" spans="1:2" x14ac:dyDescent="0.15">
      <c r="A74" t="s">
        <v>126</v>
      </c>
      <c r="B74">
        <v>89.804990309999994</v>
      </c>
    </row>
    <row r="75" spans="1:2" x14ac:dyDescent="0.15">
      <c r="A75" t="s">
        <v>127</v>
      </c>
      <c r="B75">
        <v>90.095014329999998</v>
      </c>
    </row>
    <row r="76" spans="1:2" x14ac:dyDescent="0.15">
      <c r="A76" t="s">
        <v>128</v>
      </c>
      <c r="B76">
        <v>91.246033389999994</v>
      </c>
    </row>
    <row r="77" spans="1:2" x14ac:dyDescent="0.15">
      <c r="A77" t="s">
        <v>129</v>
      </c>
      <c r="B77">
        <v>91.36491882</v>
      </c>
    </row>
    <row r="78" spans="1:2" x14ac:dyDescent="0.15">
      <c r="A78" t="s">
        <v>316</v>
      </c>
      <c r="B78">
        <v>91.449399670000005</v>
      </c>
    </row>
    <row r="79" spans="1:2" x14ac:dyDescent="0.15">
      <c r="A79" t="s">
        <v>317</v>
      </c>
      <c r="B79">
        <v>91.462520150000003</v>
      </c>
    </row>
    <row r="80" spans="1:2" x14ac:dyDescent="0.15">
      <c r="A80" t="s">
        <v>318</v>
      </c>
      <c r="B80">
        <v>91.837509560000001</v>
      </c>
    </row>
    <row r="81" spans="1:2" x14ac:dyDescent="0.15">
      <c r="A81" t="s">
        <v>319</v>
      </c>
      <c r="B81">
        <v>92.015449169999997</v>
      </c>
    </row>
    <row r="82" spans="1:2" x14ac:dyDescent="0.15">
      <c r="A82" t="s">
        <v>320</v>
      </c>
      <c r="B82">
        <v>92.439845629999994</v>
      </c>
    </row>
    <row r="83" spans="1:2" x14ac:dyDescent="0.15">
      <c r="A83" t="s">
        <v>321</v>
      </c>
      <c r="B83">
        <v>92.454797290000002</v>
      </c>
    </row>
    <row r="84" spans="1:2" x14ac:dyDescent="0.15">
      <c r="A84" t="s">
        <v>322</v>
      </c>
      <c r="B84">
        <v>92.597300160000003</v>
      </c>
    </row>
    <row r="85" spans="1:2" x14ac:dyDescent="0.15">
      <c r="A85" t="s">
        <v>323</v>
      </c>
      <c r="B85">
        <v>93.243489940000003</v>
      </c>
    </row>
    <row r="86" spans="1:2" x14ac:dyDescent="0.15">
      <c r="A86" t="s">
        <v>130</v>
      </c>
      <c r="B86">
        <v>93.396632629999999</v>
      </c>
    </row>
    <row r="87" spans="1:2" x14ac:dyDescent="0.15">
      <c r="A87" t="s">
        <v>131</v>
      </c>
      <c r="B87">
        <v>93.538184889999997</v>
      </c>
    </row>
    <row r="88" spans="1:2" x14ac:dyDescent="0.15">
      <c r="A88" t="s">
        <v>132</v>
      </c>
      <c r="B88">
        <v>94.056015830000007</v>
      </c>
    </row>
    <row r="89" spans="1:2" x14ac:dyDescent="0.15">
      <c r="A89" t="s">
        <v>133</v>
      </c>
      <c r="B89">
        <v>93.591792269999999</v>
      </c>
    </row>
    <row r="90" spans="1:2" x14ac:dyDescent="0.15">
      <c r="A90" t="s">
        <v>324</v>
      </c>
      <c r="B90">
        <v>94.486888230000005</v>
      </c>
    </row>
    <row r="91" spans="1:2" x14ac:dyDescent="0.15">
      <c r="A91" t="s">
        <v>325</v>
      </c>
      <c r="B91">
        <v>95.075222879999998</v>
      </c>
    </row>
    <row r="92" spans="1:2" x14ac:dyDescent="0.15">
      <c r="A92" t="s">
        <v>326</v>
      </c>
      <c r="B92">
        <v>95.503030229999993</v>
      </c>
    </row>
    <row r="93" spans="1:2" x14ac:dyDescent="0.15">
      <c r="A93" t="s">
        <v>327</v>
      </c>
      <c r="B93">
        <v>96.080341259999997</v>
      </c>
    </row>
    <row r="94" spans="1:2" x14ac:dyDescent="0.15">
      <c r="A94" t="s">
        <v>328</v>
      </c>
      <c r="B94">
        <v>96.199725229999999</v>
      </c>
    </row>
    <row r="95" spans="1:2" x14ac:dyDescent="0.15">
      <c r="A95" t="s">
        <v>329</v>
      </c>
      <c r="B95">
        <v>96.216657780000006</v>
      </c>
    </row>
    <row r="96" spans="1:2" x14ac:dyDescent="0.15">
      <c r="A96" t="s">
        <v>330</v>
      </c>
      <c r="B96">
        <v>97.123784900000004</v>
      </c>
    </row>
    <row r="97" spans="1:2" x14ac:dyDescent="0.15">
      <c r="A97" t="s">
        <v>331</v>
      </c>
      <c r="B97">
        <v>96.814975329999996</v>
      </c>
    </row>
    <row r="98" spans="1:2" x14ac:dyDescent="0.15">
      <c r="A98" t="s">
        <v>134</v>
      </c>
      <c r="B98">
        <v>97.299555679999997</v>
      </c>
    </row>
    <row r="99" spans="1:2" x14ac:dyDescent="0.15">
      <c r="A99" t="s">
        <v>135</v>
      </c>
      <c r="B99">
        <v>97.616746210000002</v>
      </c>
    </row>
    <row r="100" spans="1:2" x14ac:dyDescent="0.15">
      <c r="A100" t="s">
        <v>136</v>
      </c>
      <c r="B100">
        <v>97.917035850000005</v>
      </c>
    </row>
    <row r="101" spans="1:2" x14ac:dyDescent="0.15">
      <c r="A101" t="s">
        <v>137</v>
      </c>
      <c r="B101">
        <v>98.353084580000001</v>
      </c>
    </row>
    <row r="102" spans="1:2" x14ac:dyDescent="0.15">
      <c r="A102" t="s">
        <v>332</v>
      </c>
      <c r="B102">
        <v>97.783243589999998</v>
      </c>
    </row>
    <row r="103" spans="1:2" x14ac:dyDescent="0.15">
      <c r="A103" t="s">
        <v>333</v>
      </c>
      <c r="B103">
        <v>98.69353255</v>
      </c>
    </row>
    <row r="104" spans="1:2" x14ac:dyDescent="0.15">
      <c r="A104" t="s">
        <v>334</v>
      </c>
      <c r="B104">
        <v>99.127504860000002</v>
      </c>
    </row>
    <row r="105" spans="1:2" x14ac:dyDescent="0.15">
      <c r="A105" t="s">
        <v>335</v>
      </c>
      <c r="B105">
        <v>98.674567769999996</v>
      </c>
    </row>
    <row r="106" spans="1:2" x14ac:dyDescent="0.15">
      <c r="A106" t="s">
        <v>336</v>
      </c>
      <c r="B106">
        <v>98.940393060000005</v>
      </c>
    </row>
    <row r="107" spans="1:2" x14ac:dyDescent="0.15">
      <c r="A107" t="s">
        <v>337</v>
      </c>
      <c r="B107">
        <v>98.973236569999997</v>
      </c>
    </row>
    <row r="108" spans="1:2" x14ac:dyDescent="0.15">
      <c r="A108" t="s">
        <v>338</v>
      </c>
      <c r="B108">
        <v>100.37070900000001</v>
      </c>
    </row>
    <row r="109" spans="1:2" x14ac:dyDescent="0.15">
      <c r="A109" t="s">
        <v>339</v>
      </c>
      <c r="B109">
        <v>99.501696589999995</v>
      </c>
    </row>
    <row r="110" spans="1:2" x14ac:dyDescent="0.15">
      <c r="A110" t="s">
        <v>138</v>
      </c>
      <c r="B110">
        <v>99.507561589999995</v>
      </c>
    </row>
    <row r="111" spans="1:2" x14ac:dyDescent="0.15">
      <c r="A111" t="s">
        <v>139</v>
      </c>
      <c r="B111">
        <v>99.485311580000001</v>
      </c>
    </row>
    <row r="112" spans="1:2" x14ac:dyDescent="0.15">
      <c r="A112" t="s">
        <v>140</v>
      </c>
      <c r="B112">
        <v>99.599048870000004</v>
      </c>
    </row>
    <row r="113" spans="1:2" x14ac:dyDescent="0.15">
      <c r="A113" t="s">
        <v>141</v>
      </c>
      <c r="B113">
        <v>99.175872380000001</v>
      </c>
    </row>
    <row r="114" spans="1:2" x14ac:dyDescent="0.15">
      <c r="A114" t="s">
        <v>340</v>
      </c>
      <c r="B114">
        <v>99.821416790000001</v>
      </c>
    </row>
    <row r="115" spans="1:2" x14ac:dyDescent="0.15">
      <c r="A115" t="s">
        <v>341</v>
      </c>
      <c r="B115">
        <v>99.597371960000004</v>
      </c>
    </row>
    <row r="116" spans="1:2" x14ac:dyDescent="0.15">
      <c r="A116" t="s">
        <v>342</v>
      </c>
      <c r="B116">
        <v>99.633543790000004</v>
      </c>
    </row>
    <row r="117" spans="1:2" x14ac:dyDescent="0.15">
      <c r="A117" t="s">
        <v>343</v>
      </c>
      <c r="B117">
        <v>100.3500344</v>
      </c>
    </row>
    <row r="118" spans="1:2" x14ac:dyDescent="0.15">
      <c r="A118" t="s">
        <v>344</v>
      </c>
      <c r="B118">
        <v>100.42974100000001</v>
      </c>
    </row>
    <row r="119" spans="1:2" x14ac:dyDescent="0.15">
      <c r="A119" t="s">
        <v>345</v>
      </c>
      <c r="B119">
        <v>100.6581872</v>
      </c>
    </row>
    <row r="120" spans="1:2" x14ac:dyDescent="0.15">
      <c r="A120" t="s">
        <v>346</v>
      </c>
      <c r="B120">
        <v>100.6171552</v>
      </c>
    </row>
    <row r="121" spans="1:2" x14ac:dyDescent="0.15">
      <c r="A121" t="s">
        <v>347</v>
      </c>
      <c r="B121">
        <v>101.11286269999999</v>
      </c>
    </row>
    <row r="122" spans="1:2" x14ac:dyDescent="0.15">
      <c r="A122" t="s">
        <v>142</v>
      </c>
      <c r="B122">
        <v>100.25001949999999</v>
      </c>
    </row>
    <row r="123" spans="1:2" x14ac:dyDescent="0.15">
      <c r="A123" t="s">
        <v>143</v>
      </c>
      <c r="B123">
        <v>101.5590632</v>
      </c>
    </row>
    <row r="124" spans="1:2" x14ac:dyDescent="0.15">
      <c r="A124" t="s">
        <v>144</v>
      </c>
      <c r="B124">
        <v>101.6263349</v>
      </c>
    </row>
    <row r="125" spans="1:2" x14ac:dyDescent="0.15">
      <c r="A125" t="s">
        <v>145</v>
      </c>
      <c r="B125">
        <v>102.3348591</v>
      </c>
    </row>
    <row r="126" spans="1:2" x14ac:dyDescent="0.15">
      <c r="A126" t="s">
        <v>348</v>
      </c>
      <c r="B126">
        <v>102.909689</v>
      </c>
    </row>
    <row r="127" spans="1:2" x14ac:dyDescent="0.15">
      <c r="A127" t="s">
        <v>349</v>
      </c>
      <c r="B127">
        <v>102.5710381</v>
      </c>
    </row>
    <row r="128" spans="1:2" x14ac:dyDescent="0.15">
      <c r="A128" t="s">
        <v>350</v>
      </c>
      <c r="B128">
        <v>102.97474819999999</v>
      </c>
    </row>
    <row r="129" spans="1:2" x14ac:dyDescent="0.15">
      <c r="A129" t="s">
        <v>351</v>
      </c>
      <c r="B129">
        <v>102.7038238</v>
      </c>
    </row>
    <row r="130" spans="1:2" x14ac:dyDescent="0.15">
      <c r="A130" t="s">
        <v>352</v>
      </c>
      <c r="B130">
        <v>102.69608959999999</v>
      </c>
    </row>
    <row r="131" spans="1:2" x14ac:dyDescent="0.15">
      <c r="A131" t="s">
        <v>353</v>
      </c>
      <c r="B131">
        <v>103.8198943</v>
      </c>
    </row>
    <row r="132" spans="1:2" x14ac:dyDescent="0.15">
      <c r="A132" t="s">
        <v>354</v>
      </c>
      <c r="B132">
        <v>103.8820307</v>
      </c>
    </row>
    <row r="133" spans="1:2" x14ac:dyDescent="0.15">
      <c r="A133" t="s">
        <v>355</v>
      </c>
      <c r="B133">
        <v>104.1156276</v>
      </c>
    </row>
    <row r="134" spans="1:2" x14ac:dyDescent="0.15">
      <c r="A134" t="s">
        <v>146</v>
      </c>
      <c r="B134">
        <v>104.14562189999999</v>
      </c>
    </row>
    <row r="135" spans="1:2" x14ac:dyDescent="0.15">
      <c r="A135" t="s">
        <v>147</v>
      </c>
      <c r="B135">
        <v>104.3929445</v>
      </c>
    </row>
    <row r="136" spans="1:2" x14ac:dyDescent="0.15">
      <c r="A136" t="s">
        <v>148</v>
      </c>
      <c r="B136">
        <v>104.49508160000001</v>
      </c>
    </row>
    <row r="137" spans="1:2" x14ac:dyDescent="0.15">
      <c r="A137" t="s">
        <v>149</v>
      </c>
      <c r="B137">
        <v>106.13202800000001</v>
      </c>
    </row>
    <row r="138" spans="1:2" x14ac:dyDescent="0.15">
      <c r="A138" t="s">
        <v>356</v>
      </c>
      <c r="B138">
        <v>105.2811104</v>
      </c>
    </row>
    <row r="139" spans="1:2" x14ac:dyDescent="0.15">
      <c r="A139" t="s">
        <v>357</v>
      </c>
      <c r="B139">
        <v>105.6833152</v>
      </c>
    </row>
    <row r="140" spans="1:2" x14ac:dyDescent="0.15">
      <c r="A140" t="s">
        <v>358</v>
      </c>
      <c r="B140">
        <v>106.5268409</v>
      </c>
    </row>
    <row r="141" spans="1:2" x14ac:dyDescent="0.15">
      <c r="A141" t="s">
        <v>359</v>
      </c>
      <c r="B141">
        <v>106.6394141</v>
      </c>
    </row>
    <row r="142" spans="1:2" x14ac:dyDescent="0.15">
      <c r="A142" t="s">
        <v>360</v>
      </c>
      <c r="B142">
        <v>107.73200540000001</v>
      </c>
    </row>
    <row r="143" spans="1:2" x14ac:dyDescent="0.15">
      <c r="A143" t="s">
        <v>361</v>
      </c>
      <c r="B143">
        <v>106.7817931</v>
      </c>
    </row>
    <row r="144" spans="1:2" x14ac:dyDescent="0.15">
      <c r="A144" t="s">
        <v>362</v>
      </c>
      <c r="B144">
        <v>106.0111125</v>
      </c>
    </row>
    <row r="145" spans="1:2" x14ac:dyDescent="0.15">
      <c r="A145" t="s">
        <v>363</v>
      </c>
      <c r="B145">
        <v>106.42135159999999</v>
      </c>
    </row>
    <row r="146" spans="1:2" x14ac:dyDescent="0.15">
      <c r="A146" t="s">
        <v>150</v>
      </c>
      <c r="B146">
        <v>106.99676719999999</v>
      </c>
    </row>
    <row r="147" spans="1:2" x14ac:dyDescent="0.15">
      <c r="A147" t="s">
        <v>151</v>
      </c>
      <c r="B147">
        <v>107.6022605</v>
      </c>
    </row>
    <row r="148" spans="1:2" x14ac:dyDescent="0.15">
      <c r="A148" t="s">
        <v>152</v>
      </c>
      <c r="B148">
        <v>107.3078739</v>
      </c>
    </row>
    <row r="149" spans="1:2" x14ac:dyDescent="0.15">
      <c r="A149" t="s">
        <v>153</v>
      </c>
      <c r="B149">
        <v>107.4016603</v>
      </c>
    </row>
    <row r="150" spans="1:2" x14ac:dyDescent="0.15">
      <c r="A150" t="s">
        <v>364</v>
      </c>
      <c r="B150">
        <v>107.76167049999999</v>
      </c>
    </row>
    <row r="151" spans="1:2" x14ac:dyDescent="0.15">
      <c r="A151" t="s">
        <v>365</v>
      </c>
      <c r="B151">
        <v>108.31466279999999</v>
      </c>
    </row>
    <row r="152" spans="1:2" x14ac:dyDescent="0.15">
      <c r="A152" t="s">
        <v>366</v>
      </c>
      <c r="B152">
        <v>108.31176050000001</v>
      </c>
    </row>
    <row r="153" spans="1:2" x14ac:dyDescent="0.15">
      <c r="A153" t="s">
        <v>367</v>
      </c>
      <c r="B153">
        <v>108.2751651</v>
      </c>
    </row>
    <row r="154" spans="1:2" x14ac:dyDescent="0.15">
      <c r="A154" t="s">
        <v>368</v>
      </c>
      <c r="B154">
        <v>108.9378294</v>
      </c>
    </row>
    <row r="155" spans="1:2" x14ac:dyDescent="0.15">
      <c r="A155" t="s">
        <v>369</v>
      </c>
      <c r="B155">
        <v>109.26740270000001</v>
      </c>
    </row>
    <row r="156" spans="1:2" x14ac:dyDescent="0.15">
      <c r="A156" t="s">
        <v>370</v>
      </c>
      <c r="B156">
        <v>109.45078100000001</v>
      </c>
    </row>
    <row r="157" spans="1:2" x14ac:dyDescent="0.15">
      <c r="A157" t="s">
        <v>371</v>
      </c>
      <c r="B157">
        <v>110.20781030000001</v>
      </c>
    </row>
    <row r="158" spans="1:2" x14ac:dyDescent="0.15">
      <c r="A158" t="s">
        <v>154</v>
      </c>
      <c r="B158">
        <v>110.2813033</v>
      </c>
    </row>
    <row r="159" spans="1:2" x14ac:dyDescent="0.15">
      <c r="A159" t="s">
        <v>155</v>
      </c>
      <c r="B159">
        <v>109.7975273</v>
      </c>
    </row>
    <row r="160" spans="1:2" x14ac:dyDescent="0.15">
      <c r="A160" t="s">
        <v>156</v>
      </c>
      <c r="B160">
        <v>110.47972059999999</v>
      </c>
    </row>
    <row r="161" spans="1:2" x14ac:dyDescent="0.15">
      <c r="A161" t="s">
        <v>157</v>
      </c>
      <c r="B161">
        <v>110.5850162</v>
      </c>
    </row>
    <row r="162" spans="1:2" x14ac:dyDescent="0.15">
      <c r="A162" t="s">
        <v>372</v>
      </c>
      <c r="B162">
        <v>110.03038359999999</v>
      </c>
    </row>
    <row r="163" spans="1:2" x14ac:dyDescent="0.15">
      <c r="A163" t="s">
        <v>373</v>
      </c>
      <c r="B163">
        <v>111.1060473</v>
      </c>
    </row>
    <row r="164" spans="1:2" x14ac:dyDescent="0.15">
      <c r="A164" t="s">
        <v>374</v>
      </c>
      <c r="B164">
        <v>110.167553</v>
      </c>
    </row>
    <row r="165" spans="1:2" x14ac:dyDescent="0.15">
      <c r="A165" t="s">
        <v>375</v>
      </c>
      <c r="B165">
        <v>110.9912052</v>
      </c>
    </row>
    <row r="166" spans="1:2" x14ac:dyDescent="0.15">
      <c r="A166" t="s">
        <v>376</v>
      </c>
      <c r="B166">
        <v>109.55941439999999</v>
      </c>
    </row>
    <row r="167" spans="1:2" x14ac:dyDescent="0.15">
      <c r="A167" t="s">
        <v>377</v>
      </c>
      <c r="B167">
        <v>110.8088037</v>
      </c>
    </row>
    <row r="168" spans="1:2" x14ac:dyDescent="0.15">
      <c r="A168" t="s">
        <v>378</v>
      </c>
      <c r="B168">
        <v>111.47615140000001</v>
      </c>
    </row>
    <row r="169" spans="1:2" x14ac:dyDescent="0.15">
      <c r="A169" t="s">
        <v>379</v>
      </c>
      <c r="B169">
        <v>112.64764099999999</v>
      </c>
    </row>
    <row r="170" spans="1:2" x14ac:dyDescent="0.15">
      <c r="A170" t="s">
        <v>158</v>
      </c>
      <c r="B170">
        <v>111.5739174</v>
      </c>
    </row>
    <row r="171" spans="1:2" x14ac:dyDescent="0.15">
      <c r="A171" t="s">
        <v>159</v>
      </c>
      <c r="B171">
        <v>112.1800617</v>
      </c>
    </row>
    <row r="172" spans="1:2" x14ac:dyDescent="0.15">
      <c r="A172" t="s">
        <v>160</v>
      </c>
      <c r="B172">
        <v>113.45238380000001</v>
      </c>
    </row>
    <row r="173" spans="1:2" x14ac:dyDescent="0.15">
      <c r="A173" t="s">
        <v>161</v>
      </c>
      <c r="B173">
        <v>112.9594628</v>
      </c>
    </row>
    <row r="174" spans="1:2" x14ac:dyDescent="0.15">
      <c r="A174" t="s">
        <v>380</v>
      </c>
      <c r="B174">
        <v>113.55499639999999</v>
      </c>
    </row>
    <row r="175" spans="1:2" x14ac:dyDescent="0.15">
      <c r="A175" t="s">
        <v>381</v>
      </c>
      <c r="B175">
        <v>113.3907852</v>
      </c>
    </row>
    <row r="176" spans="1:2" x14ac:dyDescent="0.15">
      <c r="A176" t="s">
        <v>382</v>
      </c>
      <c r="B176">
        <v>113.5989242</v>
      </c>
    </row>
    <row r="177" spans="1:2" x14ac:dyDescent="0.15">
      <c r="A177" t="s">
        <v>383</v>
      </c>
      <c r="B177">
        <v>113.60008689999999</v>
      </c>
    </row>
    <row r="178" spans="1:2" x14ac:dyDescent="0.15">
      <c r="A178" t="s">
        <v>384</v>
      </c>
      <c r="B178">
        <v>113.1280472</v>
      </c>
    </row>
    <row r="179" spans="1:2" x14ac:dyDescent="0.15">
      <c r="A179" t="s">
        <v>385</v>
      </c>
      <c r="B179">
        <v>112.7408671</v>
      </c>
    </row>
    <row r="180" spans="1:2" x14ac:dyDescent="0.15">
      <c r="A180" t="s">
        <v>386</v>
      </c>
      <c r="B180">
        <v>112.7012229</v>
      </c>
    </row>
    <row r="181" spans="1:2" x14ac:dyDescent="0.15">
      <c r="A181" t="s">
        <v>387</v>
      </c>
      <c r="B181">
        <v>112.0201586</v>
      </c>
    </row>
    <row r="182" spans="1:2" x14ac:dyDescent="0.15">
      <c r="A182" t="s">
        <v>162</v>
      </c>
      <c r="B182">
        <v>112.9913597</v>
      </c>
    </row>
    <row r="183" spans="1:2" x14ac:dyDescent="0.15">
      <c r="A183" t="s">
        <v>163</v>
      </c>
      <c r="B183">
        <v>113.21674640000001</v>
      </c>
    </row>
    <row r="184" spans="1:2" x14ac:dyDescent="0.15">
      <c r="A184" t="s">
        <v>164</v>
      </c>
      <c r="B184">
        <v>112.778132</v>
      </c>
    </row>
    <row r="185" spans="1:2" x14ac:dyDescent="0.15">
      <c r="A185" t="s">
        <v>165</v>
      </c>
      <c r="B185">
        <v>113.4355176</v>
      </c>
    </row>
    <row r="186" spans="1:2" x14ac:dyDescent="0.15">
      <c r="A186" t="s">
        <v>388</v>
      </c>
      <c r="B186">
        <v>113.416346</v>
      </c>
    </row>
    <row r="187" spans="1:2" x14ac:dyDescent="0.15">
      <c r="A187" t="s">
        <v>389</v>
      </c>
      <c r="B187">
        <v>113.44276960000001</v>
      </c>
    </row>
    <row r="188" spans="1:2" x14ac:dyDescent="0.15">
      <c r="A188" t="s">
        <v>390</v>
      </c>
      <c r="B188">
        <v>113.4425835</v>
      </c>
    </row>
    <row r="189" spans="1:2" x14ac:dyDescent="0.15">
      <c r="A189" t="s">
        <v>391</v>
      </c>
      <c r="B189">
        <v>113.2637383</v>
      </c>
    </row>
    <row r="190" spans="1:2" x14ac:dyDescent="0.15">
      <c r="A190" t="s">
        <v>392</v>
      </c>
      <c r="B190">
        <v>112.8140205</v>
      </c>
    </row>
    <row r="191" spans="1:2" x14ac:dyDescent="0.15">
      <c r="A191" t="s">
        <v>393</v>
      </c>
      <c r="B191">
        <v>112.06469180000001</v>
      </c>
    </row>
    <row r="192" spans="1:2" x14ac:dyDescent="0.15">
      <c r="A192" t="s">
        <v>394</v>
      </c>
      <c r="B192">
        <v>111.51574100000001</v>
      </c>
    </row>
    <row r="193" spans="1:7" x14ac:dyDescent="0.15">
      <c r="A193" t="s">
        <v>395</v>
      </c>
      <c r="B193">
        <v>111.52894860000001</v>
      </c>
    </row>
    <row r="194" spans="1:7" x14ac:dyDescent="0.15">
      <c r="A194" t="s">
        <v>166</v>
      </c>
      <c r="B194">
        <v>112.162694</v>
      </c>
    </row>
    <row r="195" spans="1:7" x14ac:dyDescent="0.15">
      <c r="A195" t="s">
        <v>167</v>
      </c>
      <c r="B195">
        <v>111.0650581</v>
      </c>
    </row>
    <row r="196" spans="1:7" x14ac:dyDescent="0.15">
      <c r="A196" t="s">
        <v>168</v>
      </c>
      <c r="B196">
        <v>109.83820249999999</v>
      </c>
    </row>
    <row r="197" spans="1:7" x14ac:dyDescent="0.15">
      <c r="A197" t="s">
        <v>169</v>
      </c>
      <c r="B197">
        <v>91.09943337</v>
      </c>
    </row>
    <row r="198" spans="1:7" x14ac:dyDescent="0.15">
      <c r="A198" t="s">
        <v>396</v>
      </c>
      <c r="B198">
        <v>89.198809260000004</v>
      </c>
    </row>
    <row r="199" spans="1:7" x14ac:dyDescent="0.15">
      <c r="A199" t="s">
        <v>397</v>
      </c>
      <c r="B199">
        <v>97.054832680000004</v>
      </c>
    </row>
    <row r="200" spans="1:7" x14ac:dyDescent="0.15">
      <c r="A200" t="s">
        <v>398</v>
      </c>
      <c r="B200">
        <v>102.3254458</v>
      </c>
    </row>
    <row r="201" spans="1:7" x14ac:dyDescent="0.15">
      <c r="A201" t="s">
        <v>399</v>
      </c>
      <c r="B201">
        <v>103.91493509999999</v>
      </c>
    </row>
    <row r="202" spans="1:7" x14ac:dyDescent="0.15">
      <c r="A202" t="s">
        <v>400</v>
      </c>
      <c r="B202">
        <v>105.300308</v>
      </c>
    </row>
    <row r="203" spans="1:7" x14ac:dyDescent="0.15">
      <c r="A203" t="s">
        <v>401</v>
      </c>
      <c r="B203">
        <v>106.64552569999999</v>
      </c>
    </row>
    <row r="204" spans="1:7" x14ac:dyDescent="0.15">
      <c r="A204" t="s">
        <v>402</v>
      </c>
      <c r="B204">
        <v>107.39983100000001</v>
      </c>
    </row>
    <row r="205" spans="1:7" x14ac:dyDescent="0.15">
      <c r="A205" t="s">
        <v>403</v>
      </c>
      <c r="B205">
        <v>107.3893315</v>
      </c>
    </row>
    <row r="206" spans="1:7" x14ac:dyDescent="0.15">
      <c r="A206" t="s">
        <v>404</v>
      </c>
      <c r="B206">
        <v>107.5063652</v>
      </c>
    </row>
    <row r="207" spans="1:7" x14ac:dyDescent="0.15">
      <c r="A207" t="s">
        <v>405</v>
      </c>
      <c r="C207">
        <v>106.735000230352</v>
      </c>
      <c r="D207" s="15">
        <v>108.343331277922</v>
      </c>
      <c r="E207" s="15">
        <v>105.131815046928</v>
      </c>
      <c r="F207" s="31" t="s">
        <v>418</v>
      </c>
      <c r="G207" s="31" t="s">
        <v>417</v>
      </c>
    </row>
    <row r="208" spans="1:7" s="28" customFormat="1" x14ac:dyDescent="0.15">
      <c r="A208" s="28" t="s">
        <v>412</v>
      </c>
      <c r="C208" s="28">
        <v>107.492034362925</v>
      </c>
      <c r="D208" s="28">
        <v>109.19373067496301</v>
      </c>
      <c r="E208" s="28">
        <v>105.860446074162</v>
      </c>
      <c r="F208" s="21">
        <f>((C208/B196)-1)*100</f>
        <v>-2.1360219702020289</v>
      </c>
      <c r="G208" s="21">
        <f>((AVERAGE(C208,C207,B206)/AVERAGE(B203:B205))-1)*100</f>
        <v>9.2930727218565323E-2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PIB</vt:lpstr>
      <vt:lpstr>IGAE</vt:lpstr>
      <vt:lpstr>IOAE</vt:lpstr>
    </vt:vector>
  </TitlesOfParts>
  <Company>Instituto Nacional de Información Estadística y Geográfica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Consulta generada del Banco de Indicadores</dc:title>
  <dc:subject>Banco de Indicadores</dc:subject>
  <dc:creator>INEGI</dc:creator>
  <dc:description>Este archivo fue generado en la fecha(del servidor de aplicaciones): 28/04/2021 04:25:50 p. m.</dc:description>
  <cp:lastModifiedBy>Gabriel Casillas</cp:lastModifiedBy>
  <dcterms:created xsi:type="dcterms:W3CDTF">2021-04-28T21:30:43Z</dcterms:created>
  <dcterms:modified xsi:type="dcterms:W3CDTF">2021-04-29T01:17:54Z</dcterms:modified>
</cp:coreProperties>
</file>