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mc:Ignorable="x15 xr xr6 xr10">
  <fileVersion appName="xl" lastEdited="7" lowestEdited="7" rupBuild="109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g_casillas/Desktop/"/>
    </mc:Choice>
  </mc:AlternateContent>
  <xr:revisionPtr revIDLastSave="0" documentId="13_ncr:40009_{97490D60-9F03-414E-8D6D-AA5454BA8DF5}" xr6:coauthVersionLast="47" xr6:coauthVersionMax="47" xr10:uidLastSave="{00000000-0000-0000-0000-000000000000}"/>
  <bookViews>
    <workbookView xWindow="7820" yWindow="2900" windowWidth="35200" windowHeight="21780"/>
  </bookViews>
  <sheets>
    <sheet name="Página 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46" i="1" l="1"/>
  <c r="I46" i="1"/>
  <c r="F31" i="1"/>
  <c r="G46" i="1"/>
  <c r="F46" i="1"/>
  <c r="G45" i="1"/>
  <c r="F45" i="1"/>
  <c r="G44" i="1"/>
  <c r="F44" i="1"/>
  <c r="G43" i="1"/>
  <c r="F43" i="1"/>
  <c r="G42" i="1"/>
  <c r="F42" i="1"/>
  <c r="G41" i="1"/>
  <c r="F41" i="1"/>
  <c r="G40" i="1"/>
  <c r="F40" i="1"/>
  <c r="G39" i="1"/>
  <c r="F39" i="1"/>
  <c r="G38" i="1"/>
  <c r="F38" i="1"/>
  <c r="G37" i="1"/>
  <c r="F37" i="1"/>
  <c r="G36" i="1"/>
  <c r="F36" i="1"/>
  <c r="G35" i="1"/>
  <c r="F35" i="1"/>
  <c r="G34" i="1"/>
  <c r="F34" i="1"/>
  <c r="G33" i="1"/>
  <c r="F33" i="1"/>
  <c r="G32" i="1"/>
  <c r="F32" i="1"/>
  <c r="G31" i="1"/>
  <c r="G30" i="1"/>
  <c r="F30" i="1"/>
  <c r="G29" i="1"/>
  <c r="F29" i="1"/>
  <c r="E46" i="1"/>
  <c r="D46" i="1"/>
  <c r="E45" i="1"/>
  <c r="D45" i="1"/>
  <c r="E44" i="1"/>
  <c r="D44" i="1"/>
  <c r="E43" i="1"/>
  <c r="D43" i="1"/>
  <c r="E42" i="1"/>
  <c r="D42" i="1"/>
  <c r="E41" i="1"/>
  <c r="D41" i="1"/>
  <c r="E40" i="1"/>
  <c r="D40" i="1"/>
  <c r="E39" i="1"/>
  <c r="D39" i="1"/>
  <c r="E38" i="1"/>
  <c r="D38" i="1"/>
  <c r="E37" i="1"/>
  <c r="D37" i="1"/>
  <c r="E36" i="1"/>
  <c r="D36" i="1"/>
  <c r="E35" i="1"/>
  <c r="D35" i="1"/>
  <c r="E34" i="1"/>
  <c r="D34" i="1"/>
  <c r="E33" i="1"/>
  <c r="D33" i="1"/>
  <c r="E32" i="1"/>
  <c r="D32" i="1"/>
  <c r="E31" i="1"/>
  <c r="D31" i="1"/>
  <c r="E30" i="1"/>
  <c r="D30" i="1"/>
  <c r="E29" i="1"/>
  <c r="D29" i="1"/>
  <c r="E28" i="1"/>
  <c r="D28" i="1"/>
</calcChain>
</file>

<file path=xl/sharedStrings.xml><?xml version="1.0" encoding="utf-8"?>
<sst xmlns="http://schemas.openxmlformats.org/spreadsheetml/2006/main" count="63" uniqueCount="61">
  <si>
    <t>Unidad de medida:Índice base segunda quincena de julio 2018 = 100</t>
  </si>
  <si>
    <t>Periodicidad: Quincenal</t>
  </si>
  <si>
    <t>Periodo</t>
  </si>
  <si>
    <t xml:space="preserve">Indicadores económicos de coyuntura &gt; Índices de precios &gt; Índice nacional de precios al consumidor. Base segunda quincena de julio de 2018=100 &gt; Quincenal &gt; Índice Índice general a/  </t>
  </si>
  <si>
    <t xml:space="preserve">Indicadores económicos de coyuntura &gt; Índices de precios &gt; Índice nacional de precios al consumidor. Base segunda quincena de julio de 2018=100 &gt; Quincenal &gt; Índice &gt; Subyacente total a/  </t>
  </si>
  <si>
    <t>2019/12/01</t>
  </si>
  <si>
    <t>2019/12/02</t>
  </si>
  <si>
    <t>2020/01/01</t>
  </si>
  <si>
    <t>2020/01/02</t>
  </si>
  <si>
    <t>2020/02/01</t>
  </si>
  <si>
    <t>2020/02/02</t>
  </si>
  <si>
    <t>2020/03/01</t>
  </si>
  <si>
    <t>2020/03/02</t>
  </si>
  <si>
    <t>2020/04/01</t>
  </si>
  <si>
    <t>2020/04/02</t>
  </si>
  <si>
    <t>2020/05/01</t>
  </si>
  <si>
    <t>2020/05/02</t>
  </si>
  <si>
    <t>2020/06/01</t>
  </si>
  <si>
    <t>2020/06/02</t>
  </si>
  <si>
    <t>2020/07/01</t>
  </si>
  <si>
    <t>2020/07/02</t>
  </si>
  <si>
    <t>2020/08/01</t>
  </si>
  <si>
    <t>2020/08/02</t>
  </si>
  <si>
    <t>2020/09/01</t>
  </si>
  <si>
    <t>2020/09/02</t>
  </si>
  <si>
    <t>2020/10/01</t>
  </si>
  <si>
    <t>2020/10/02</t>
  </si>
  <si>
    <t>2020/11/01</t>
  </si>
  <si>
    <t>2020/11/02</t>
  </si>
  <si>
    <t>2020/12/01</t>
  </si>
  <si>
    <t>2020/12/02</t>
  </si>
  <si>
    <t>2021/01/01</t>
  </si>
  <si>
    <t>2021/01/02</t>
  </si>
  <si>
    <t>2021/02/01</t>
  </si>
  <si>
    <t>2021/02/02</t>
  </si>
  <si>
    <t>2021/03/01</t>
  </si>
  <si>
    <t>2021/03/02</t>
  </si>
  <si>
    <t>2021/04/01</t>
  </si>
  <si>
    <t>2021/04/02</t>
  </si>
  <si>
    <t>2021/05/01</t>
  </si>
  <si>
    <t>2021/05/02</t>
  </si>
  <si>
    <t>2021/06/01</t>
  </si>
  <si>
    <t>2021/06/02</t>
  </si>
  <si>
    <t>2021/07/01</t>
  </si>
  <si>
    <t>2021/07/02</t>
  </si>
  <si>
    <t>2021/08/01</t>
  </si>
  <si>
    <t>2021/08/02</t>
  </si>
  <si>
    <t>2021/09/01</t>
  </si>
  <si>
    <t>Notas:a/ Dadas las medidas extraordinarias adoptadas por el INEGI ante el estado de emergencia sanitaria originada por el COVID-19, a partir del presente mes de abril y mientras dure esta emergencia sanitaria, la medición del Índice Nacional de Precios al Consumidor (INPC) seguirá utilizando medios electrónicos como el Internet, correo electrónico, teléfono y otras tecnologías de la información para obtener sus cotizaciones. Los resultados se continuarán dando a conocer de acuerdo con el Calendario de Difusión de Información Estadística y Geográfica y de Interés Nacional establecido por el Instituto. La inflación subyacente se obtiene eliminando del cálculo del INPC los bienes y servicios cuyos precios son más volátiles, o bien que su proceso de determinación no responde a condiciones de mercado. Así, los grupos que se excluyen en el indicador subyacente son los siguientes: agropecuarios y, energéticos y tarifas autorizadas por distintos órdenes de gobierno.</t>
  </si>
  <si>
    <t>Fuente: INEGI. Índices de precios.</t>
  </si>
  <si>
    <t>Fecha de consulta: 29/09/2021 16:26:20</t>
  </si>
  <si>
    <t>=((B28/B4)-1)*100</t>
  </si>
  <si>
    <t>=((C28/C4)-1)*100</t>
  </si>
  <si>
    <t>General</t>
  </si>
  <si>
    <t>Subyacente</t>
  </si>
  <si>
    <t>% a/a Interanual quincenal</t>
  </si>
  <si>
    <t>% a/a Interanual mensual</t>
  </si>
  <si>
    <t>=((AVERAGE(B28:B29)/AVERAGE(B4:B5))-1)*100</t>
  </si>
  <si>
    <t>=((AVERAGE(C28:C29)/AVERAGE(C4:C5))-1)*100</t>
  </si>
  <si>
    <t>=IF(VALUE(RIGHT($A31,1))=2,((AVERAGE(B30:B31)/AVERAGE(B6:B7))-1)*100,"")</t>
  </si>
  <si>
    <t>=AVERAGE(D46,F45,F43)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</si>
</sst>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7" formatCode="0.0"/>
  </numFmts>
  <fonts count="8" x14ac:knownFonts="1">
    <font>
      <sz val="10"/>
      <name val="Arial"/>
    </font>
    <font>
      <sz val="10"/>
      <color indexed="8"/>
      <name val="Arial"/>
    </font>
    <font>
      <sz val="10"/>
      <name val="Arial"/>
      <family val="2"/>
    </font>
    <font>
      <sz val="10"/>
      <color rgb="FFFF0000"/>
      <name val="Arial"/>
      <family val="2"/>
    </font>
    <font>
      <b/>
      <sz val="10"/>
      <name val="Arial"/>
      <family val="2"/>
    </font>
    <font>
      <sz val="10"/>
      <color rgb="FF00B050"/>
      <name val="Arial"/>
      <family val="2"/>
    </font>
    <font>
      <sz val="10"/>
      <color rgb="FF0070C0"/>
      <name val="Arial"/>
      <family val="2"/>
    </font>
    <font>
      <sz val="10"/>
      <color theme="0" tint="-0.499984740745262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theme="0" tint="-0.14999847407452621"/>
        <bgColor indexed="64"/>
      </patternFill>
    </fill>
  </fills>
  <borders count="3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7">
    <xf numFmtId="0" fontId="0" fillId="0" borderId="0" xfId="0"/>
    <xf numFmtId="0" fontId="1" fillId="2" borderId="1" xfId="0" applyFont="1" applyFill="1" applyBorder="1" applyAlignment="1">
      <alignment horizontal="left" vertical="center" wrapText="1"/>
    </xf>
    <xf numFmtId="4" fontId="0" fillId="0" borderId="0" xfId="0" applyNumberFormat="1" applyAlignment="1">
      <alignment horizontal="center"/>
    </xf>
    <xf numFmtId="0" fontId="3" fillId="0" borderId="0" xfId="0" quotePrefix="1" applyFont="1"/>
    <xf numFmtId="2" fontId="2" fillId="0" borderId="0" xfId="0" quotePrefix="1" applyNumberFormat="1" applyFont="1" applyAlignment="1">
      <alignment horizontal="center"/>
    </xf>
    <xf numFmtId="2" fontId="3" fillId="0" borderId="0" xfId="0" quotePrefix="1" applyNumberFormat="1" applyFont="1" applyAlignment="1">
      <alignment horizontal="left"/>
    </xf>
    <xf numFmtId="0" fontId="4" fillId="0" borderId="0" xfId="0" applyFont="1"/>
    <xf numFmtId="0" fontId="4" fillId="0" borderId="2" xfId="0" applyFont="1" applyBorder="1" applyAlignment="1">
      <alignment horizontal="center"/>
    </xf>
    <xf numFmtId="0" fontId="0" fillId="3" borderId="0" xfId="0" applyFill="1"/>
    <xf numFmtId="2" fontId="5" fillId="0" borderId="0" xfId="0" quotePrefix="1" applyNumberFormat="1" applyFont="1" applyAlignment="1">
      <alignment horizontal="left"/>
    </xf>
    <xf numFmtId="2" fontId="6" fillId="0" borderId="0" xfId="0" quotePrefix="1" applyNumberFormat="1" applyFont="1" applyAlignment="1">
      <alignment horizontal="left"/>
    </xf>
    <xf numFmtId="2" fontId="6" fillId="0" borderId="0" xfId="0" quotePrefix="1" applyNumberFormat="1" applyFont="1" applyAlignment="1">
      <alignment horizontal="center"/>
    </xf>
    <xf numFmtId="2" fontId="5" fillId="0" borderId="0" xfId="0" quotePrefix="1" applyNumberFormat="1" applyFont="1" applyAlignment="1">
      <alignment horizontal="center"/>
    </xf>
    <xf numFmtId="2" fontId="3" fillId="0" borderId="0" xfId="0" quotePrefix="1" applyNumberFormat="1" applyFont="1" applyAlignment="1">
      <alignment horizontal="center"/>
    </xf>
    <xf numFmtId="167" fontId="7" fillId="0" borderId="0" xfId="0" quotePrefix="1" applyNumberFormat="1" applyFont="1" applyAlignment="1">
      <alignment horizontal="left"/>
    </xf>
    <xf numFmtId="167" fontId="7" fillId="0" borderId="0" xfId="0" quotePrefix="1" applyNumberFormat="1" applyFont="1" applyAlignment="1">
      <alignment horizontal="center"/>
    </xf>
    <xf numFmtId="167" fontId="7" fillId="0" borderId="0" xfId="0" applyNumberFormat="1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425482</xdr:colOff>
      <xdr:row>32</xdr:row>
      <xdr:rowOff>90254</xdr:rowOff>
    </xdr:from>
    <xdr:to>
      <xdr:col>18</xdr:col>
      <xdr:colOff>288916</xdr:colOff>
      <xdr:row>45</xdr:row>
      <xdr:rowOff>36747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C9507B1-E2D2-7B46-8F68-7142B9DA1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74264" y="6195279"/>
          <a:ext cx="5227089" cy="2293092"/>
        </a:xfrm>
        <a:prstGeom prst="rect">
          <a:avLst/>
        </a:prstGeom>
      </xdr:spPr>
    </xdr:pic>
    <xdr:clientData/>
  </xdr:twoCellAnchor>
  <xdr:twoCellAnchor>
    <xdr:from>
      <xdr:col>13</xdr:col>
      <xdr:colOff>625330</xdr:colOff>
      <xdr:row>37</xdr:row>
      <xdr:rowOff>122488</xdr:rowOff>
    </xdr:from>
    <xdr:to>
      <xdr:col>14</xdr:col>
      <xdr:colOff>373909</xdr:colOff>
      <xdr:row>39</xdr:row>
      <xdr:rowOff>0</xdr:rowOff>
    </xdr:to>
    <xdr:sp macro="" textlink="">
      <xdr:nvSpPr>
        <xdr:cNvPr id="5" name="Oval 4">
          <a:extLst>
            <a:ext uri="{FF2B5EF4-FFF2-40B4-BE49-F238E27FC236}">
              <a16:creationId xmlns:a16="http://schemas.microsoft.com/office/drawing/2014/main" id="{A7C1401A-552B-3644-A8D3-A42CA17803D4}"/>
            </a:ext>
          </a:extLst>
        </xdr:cNvPr>
        <xdr:cNvSpPr/>
      </xdr:nvSpPr>
      <xdr:spPr>
        <a:xfrm>
          <a:off x="10585482" y="7130051"/>
          <a:ext cx="419036" cy="238528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642350</xdr:colOff>
      <xdr:row>40</xdr:row>
      <xdr:rowOff>49254</xdr:rowOff>
    </xdr:from>
    <xdr:to>
      <xdr:col>14</xdr:col>
      <xdr:colOff>390929</xdr:colOff>
      <xdr:row>41</xdr:row>
      <xdr:rowOff>107274</xdr:rowOff>
    </xdr:to>
    <xdr:sp macro="" textlink="">
      <xdr:nvSpPr>
        <xdr:cNvPr id="6" name="Oval 5">
          <a:extLst>
            <a:ext uri="{FF2B5EF4-FFF2-40B4-BE49-F238E27FC236}">
              <a16:creationId xmlns:a16="http://schemas.microsoft.com/office/drawing/2014/main" id="{A95092DC-74ED-C34E-8FB8-200CA967DC78}"/>
            </a:ext>
          </a:extLst>
        </xdr:cNvPr>
        <xdr:cNvSpPr/>
      </xdr:nvSpPr>
      <xdr:spPr>
        <a:xfrm>
          <a:off x="10602502" y="7598340"/>
          <a:ext cx="419036" cy="238528"/>
        </a:xfrm>
        <a:prstGeom prst="ellipse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1"/>
  <sheetViews>
    <sheetView tabSelected="1" zoomScale="197" zoomScaleNormal="197" workbookViewId="0">
      <pane xSplit="1" ySplit="3" topLeftCell="B30" activePane="bottomRight" state="frozen"/>
      <selection pane="topRight" activeCell="B1" sqref="B1"/>
      <selection pane="bottomLeft" activeCell="A4" sqref="A4"/>
      <selection pane="bottomRight" activeCell="H46" sqref="H46"/>
    </sheetView>
  </sheetViews>
  <sheetFormatPr baseColWidth="10" defaultRowHeight="13" x14ac:dyDescent="0.15"/>
  <cols>
    <col min="1" max="1" width="15.6640625" customWidth="1"/>
    <col min="2" max="3" width="11.6640625" customWidth="1"/>
    <col min="4" max="5" width="9.6640625" customWidth="1"/>
    <col min="6" max="6" width="8.83203125" customWidth="1"/>
    <col min="7" max="7" width="10.83203125" bestFit="1" customWidth="1"/>
    <col min="8" max="256" width="8.83203125" customWidth="1"/>
  </cols>
  <sheetData>
    <row r="1" spans="1:3" x14ac:dyDescent="0.15">
      <c r="A1" t="s">
        <v>0</v>
      </c>
    </row>
    <row r="2" spans="1:3" x14ac:dyDescent="0.15">
      <c r="A2" t="s">
        <v>1</v>
      </c>
    </row>
    <row r="3" spans="1:3" ht="42" x14ac:dyDescent="0.15">
      <c r="A3" s="1" t="s">
        <v>2</v>
      </c>
      <c r="B3" s="1" t="s">
        <v>3</v>
      </c>
      <c r="C3" s="1" t="s">
        <v>4</v>
      </c>
    </row>
    <row r="4" spans="1:3" ht="14" x14ac:dyDescent="0.15">
      <c r="A4" s="1" t="s">
        <v>5</v>
      </c>
      <c r="B4" s="2">
        <v>105.76300000000001</v>
      </c>
      <c r="C4" s="2">
        <v>105.1910068291</v>
      </c>
    </row>
    <row r="5" spans="1:3" ht="14" x14ac:dyDescent="0.15">
      <c r="A5" s="1" t="s">
        <v>6</v>
      </c>
      <c r="B5" s="2">
        <v>106.105</v>
      </c>
      <c r="C5" s="2">
        <v>105.27658199939999</v>
      </c>
    </row>
    <row r="6" spans="1:3" ht="14" x14ac:dyDescent="0.15">
      <c r="A6" s="1" t="s">
        <v>7</v>
      </c>
      <c r="B6" s="2">
        <v>106.38800000000001</v>
      </c>
      <c r="C6" s="2">
        <v>105.490662661</v>
      </c>
    </row>
    <row r="7" spans="1:3" ht="14" x14ac:dyDescent="0.15">
      <c r="A7" s="1" t="s">
        <v>8</v>
      </c>
      <c r="B7" s="2">
        <v>106.506</v>
      </c>
      <c r="C7" s="2">
        <v>105.66353478870001</v>
      </c>
    </row>
    <row r="8" spans="1:3" ht="14" x14ac:dyDescent="0.15">
      <c r="A8" s="1" t="s">
        <v>9</v>
      </c>
      <c r="B8" s="2">
        <v>106.636</v>
      </c>
      <c r="C8" s="2">
        <v>105.8919391095</v>
      </c>
    </row>
    <row r="9" spans="1:3" ht="14" x14ac:dyDescent="0.15">
      <c r="A9" s="1" t="s">
        <v>10</v>
      </c>
      <c r="B9" s="2">
        <v>107.14100000000001</v>
      </c>
      <c r="C9" s="2">
        <v>106.0309215943</v>
      </c>
    </row>
    <row r="10" spans="1:3" ht="14" x14ac:dyDescent="0.15">
      <c r="A10" s="1" t="s">
        <v>11</v>
      </c>
      <c r="B10" s="2">
        <v>107.254</v>
      </c>
      <c r="C10" s="2">
        <v>106.19601633969999</v>
      </c>
    </row>
    <row r="11" spans="1:3" ht="14" x14ac:dyDescent="0.15">
      <c r="A11" s="1" t="s">
        <v>12</v>
      </c>
      <c r="B11" s="2">
        <v>106.422</v>
      </c>
      <c r="C11" s="2">
        <v>106.3488906323</v>
      </c>
    </row>
    <row r="12" spans="1:3" ht="14" x14ac:dyDescent="0.15">
      <c r="A12" s="1" t="s">
        <v>13</v>
      </c>
      <c r="B12" s="2">
        <v>105.655</v>
      </c>
      <c r="C12" s="2">
        <v>106.5622150491</v>
      </c>
    </row>
    <row r="13" spans="1:3" ht="14" x14ac:dyDescent="0.15">
      <c r="A13" s="1" t="s">
        <v>14</v>
      </c>
      <c r="B13" s="2">
        <v>105.854</v>
      </c>
      <c r="C13" s="2">
        <v>106.7456390216</v>
      </c>
    </row>
    <row r="14" spans="1:3" ht="14" x14ac:dyDescent="0.15">
      <c r="A14" s="1" t="s">
        <v>15</v>
      </c>
      <c r="B14" s="2">
        <v>106.167</v>
      </c>
      <c r="C14" s="2">
        <v>107.00448893710001</v>
      </c>
    </row>
    <row r="15" spans="1:3" ht="14" x14ac:dyDescent="0.15">
      <c r="A15" s="1" t="s">
        <v>16</v>
      </c>
      <c r="B15" s="2">
        <v>106.158</v>
      </c>
      <c r="C15" s="2">
        <v>106.94029118340001</v>
      </c>
    </row>
    <row r="16" spans="1:3" ht="14" x14ac:dyDescent="0.15">
      <c r="A16" s="1" t="s">
        <v>17</v>
      </c>
      <c r="B16" s="2">
        <v>106.495</v>
      </c>
      <c r="C16" s="2">
        <v>107.25569493739999</v>
      </c>
    </row>
    <row r="17" spans="1:13" ht="14" x14ac:dyDescent="0.15">
      <c r="A17" s="1" t="s">
        <v>18</v>
      </c>
      <c r="B17" s="2">
        <v>106.991</v>
      </c>
      <c r="C17" s="2">
        <v>107.47609760260001</v>
      </c>
    </row>
    <row r="18" spans="1:13" ht="14" x14ac:dyDescent="0.15">
      <c r="A18" s="1" t="s">
        <v>19</v>
      </c>
      <c r="B18" s="2">
        <v>107.371</v>
      </c>
      <c r="C18" s="2">
        <v>107.7418366622</v>
      </c>
    </row>
    <row r="19" spans="1:13" ht="14" x14ac:dyDescent="0.15">
      <c r="A19" s="1" t="s">
        <v>20</v>
      </c>
      <c r="B19" s="2">
        <v>107.517</v>
      </c>
      <c r="C19" s="2">
        <v>107.8401068056</v>
      </c>
    </row>
    <row r="20" spans="1:13" ht="14" x14ac:dyDescent="0.15">
      <c r="A20" s="1" t="s">
        <v>21</v>
      </c>
      <c r="B20" s="2">
        <v>107.777</v>
      </c>
      <c r="C20" s="2">
        <v>108.0346183488</v>
      </c>
    </row>
    <row r="21" spans="1:13" ht="14" x14ac:dyDescent="0.15">
      <c r="A21" s="1" t="s">
        <v>22</v>
      </c>
      <c r="B21" s="2">
        <v>107.956</v>
      </c>
      <c r="C21" s="2">
        <v>108.23028939389999</v>
      </c>
    </row>
    <row r="22" spans="1:13" ht="14" x14ac:dyDescent="0.15">
      <c r="A22" s="1" t="s">
        <v>23</v>
      </c>
      <c r="B22" s="2">
        <v>108.13200000000001</v>
      </c>
      <c r="C22" s="2">
        <v>108.4089751855</v>
      </c>
    </row>
    <row r="23" spans="1:13" ht="14" x14ac:dyDescent="0.15">
      <c r="A23" s="1" t="s">
        <v>24</v>
      </c>
      <c r="B23" s="2">
        <v>108.09699999999999</v>
      </c>
      <c r="C23" s="2">
        <v>108.538473403</v>
      </c>
    </row>
    <row r="24" spans="1:13" ht="14" x14ac:dyDescent="0.15">
      <c r="A24" s="1" t="s">
        <v>25</v>
      </c>
      <c r="B24" s="2">
        <v>108.68600000000001</v>
      </c>
      <c r="C24" s="2">
        <v>108.6954780968</v>
      </c>
    </row>
    <row r="25" spans="1:13" ht="14" x14ac:dyDescent="0.15">
      <c r="A25" s="1" t="s">
        <v>26</v>
      </c>
      <c r="B25" s="2">
        <v>108.86199999999999</v>
      </c>
      <c r="C25" s="2">
        <v>108.77141752350001</v>
      </c>
    </row>
    <row r="26" spans="1:13" ht="14" x14ac:dyDescent="0.15">
      <c r="A26" s="1" t="s">
        <v>27</v>
      </c>
      <c r="B26" s="2">
        <v>108.91</v>
      </c>
      <c r="C26" s="2">
        <v>108.655288243</v>
      </c>
      <c r="D26" s="6" t="s">
        <v>55</v>
      </c>
      <c r="F26" s="6" t="s">
        <v>56</v>
      </c>
    </row>
    <row r="27" spans="1:13" ht="14" x14ac:dyDescent="0.15">
      <c r="A27" s="1" t="s">
        <v>28</v>
      </c>
      <c r="B27" s="2">
        <v>108.801</v>
      </c>
      <c r="C27" s="2">
        <v>108.6283744042</v>
      </c>
      <c r="D27" s="7" t="s">
        <v>53</v>
      </c>
      <c r="E27" s="7" t="s">
        <v>54</v>
      </c>
      <c r="F27" s="7" t="s">
        <v>53</v>
      </c>
      <c r="G27" s="7" t="s">
        <v>54</v>
      </c>
    </row>
    <row r="28" spans="1:13" ht="14" x14ac:dyDescent="0.15">
      <c r="A28" s="1" t="s">
        <v>29</v>
      </c>
      <c r="B28" s="2">
        <v>109.16800000000001</v>
      </c>
      <c r="C28" s="2">
        <v>109.1948912866</v>
      </c>
      <c r="D28" s="13">
        <f>((B28/B4)-1)*100</f>
        <v>3.2194623828749158</v>
      </c>
      <c r="E28" s="13">
        <f>((C28/C4)-1)*100</f>
        <v>3.8062992057913858</v>
      </c>
      <c r="F28" s="8"/>
      <c r="G28" s="8"/>
      <c r="H28" s="3" t="s">
        <v>51</v>
      </c>
      <c r="J28" s="5" t="s">
        <v>52</v>
      </c>
    </row>
    <row r="29" spans="1:13" ht="14" x14ac:dyDescent="0.15">
      <c r="A29" s="1" t="s">
        <v>30</v>
      </c>
      <c r="B29" s="2">
        <v>109.374</v>
      </c>
      <c r="C29" s="2">
        <v>109.2785303168</v>
      </c>
      <c r="D29" s="4">
        <f t="shared" ref="D29:E29" si="0">((B29/B5)-1)*100</f>
        <v>3.0809104189246428</v>
      </c>
      <c r="E29" s="4">
        <f t="shared" si="0"/>
        <v>3.8013661171321322</v>
      </c>
      <c r="F29" s="12">
        <f>IF(VALUE(RIGHT($A29,1))=2,((AVERAGE(B28:B29)/AVERAGE(B4:B5))-1)*100,"")</f>
        <v>3.1500745747352177</v>
      </c>
      <c r="G29" s="12">
        <f>IF(VALUE(RIGHT($A29,1))=2,((AVERAGE(C28:C29)/AVERAGE(C4:C5))-1)*100,"")</f>
        <v>3.8038316585759846</v>
      </c>
      <c r="H29" s="9" t="s">
        <v>57</v>
      </c>
      <c r="M29" s="9" t="s">
        <v>58</v>
      </c>
    </row>
    <row r="30" spans="1:13" ht="14" x14ac:dyDescent="0.15">
      <c r="A30" s="1" t="s">
        <v>31</v>
      </c>
      <c r="B30" s="2">
        <v>109.93600000000001</v>
      </c>
      <c r="C30" s="2">
        <v>109.53592617069999</v>
      </c>
      <c r="D30" s="4">
        <f t="shared" ref="D30:E30" si="1">((B30/B6)-1)*100</f>
        <v>3.3349625897657553</v>
      </c>
      <c r="E30" s="4">
        <f t="shared" si="1"/>
        <v>3.834712388431627</v>
      </c>
      <c r="F30" s="4" t="str">
        <f t="shared" ref="F30:G30" si="2">IF(VALUE(RIGHT($A30,1))=2,((AVERAGE(B29:B30)/AVERAGE(B5:B6))-1)*100,"")</f>
        <v/>
      </c>
      <c r="G30" s="4" t="str">
        <f t="shared" si="2"/>
        <v/>
      </c>
    </row>
    <row r="31" spans="1:13" ht="14" x14ac:dyDescent="0.15">
      <c r="A31" s="1" t="s">
        <v>32</v>
      </c>
      <c r="B31" s="2">
        <v>110.48399999999999</v>
      </c>
      <c r="C31" s="2">
        <v>109.7218674209</v>
      </c>
      <c r="D31" s="4">
        <f t="shared" ref="D31:E31" si="3">((B31/B7)-1)*100</f>
        <v>3.7350008450228067</v>
      </c>
      <c r="E31" s="4">
        <f t="shared" si="3"/>
        <v>3.8408071813190947</v>
      </c>
      <c r="F31" s="11">
        <f>IF(VALUE(RIGHT($A31,1))=2,((AVERAGE(B30:B31)/AVERAGE(B6:B7))-1)*100,"")</f>
        <v>3.5350925812845935</v>
      </c>
      <c r="G31" s="11">
        <f t="shared" ref="F31:G31" si="4">IF(VALUE(RIGHT($A31,1))=2,((AVERAGE(C30:C31)/AVERAGE(C6:C7))-1)*100,"")</f>
        <v>3.8377622797815203</v>
      </c>
      <c r="H31" s="10" t="s">
        <v>59</v>
      </c>
    </row>
    <row r="32" spans="1:13" ht="14" x14ac:dyDescent="0.15">
      <c r="A32" s="1" t="s">
        <v>33</v>
      </c>
      <c r="B32" s="2">
        <v>110.736</v>
      </c>
      <c r="C32" s="2">
        <v>109.9617589506</v>
      </c>
      <c r="D32" s="4">
        <f t="shared" ref="D32:E32" si="5">((B32/B8)-1)*100</f>
        <v>3.8448553959263387</v>
      </c>
      <c r="E32" s="4">
        <f t="shared" si="5"/>
        <v>3.8433707752688395</v>
      </c>
      <c r="F32" s="4" t="str">
        <f t="shared" ref="F32:G32" si="6">IF(VALUE(RIGHT($A32,1))=2,((AVERAGE(B31:B32)/AVERAGE(B7:B8))-1)*100,"")</f>
        <v/>
      </c>
      <c r="G32" s="4" t="str">
        <f t="shared" si="6"/>
        <v/>
      </c>
    </row>
    <row r="33" spans="1:9" ht="14" x14ac:dyDescent="0.15">
      <c r="A33" s="1" t="s">
        <v>34</v>
      </c>
      <c r="B33" s="2">
        <v>111.07899999999999</v>
      </c>
      <c r="C33" s="2">
        <v>110.1600466456</v>
      </c>
      <c r="D33" s="4">
        <f t="shared" ref="D33:E33" si="7">((B33/B9)-1)*100</f>
        <v>3.6755303758598368</v>
      </c>
      <c r="E33" s="4">
        <f t="shared" si="7"/>
        <v>3.8942649834724952</v>
      </c>
      <c r="F33" s="4">
        <f t="shared" ref="F33:G33" si="8">IF(VALUE(RIGHT($A33,1))=2,((AVERAGE(B32:B33)/AVERAGE(B8:B9))-1)*100,"")</f>
        <v>3.7599928897870338</v>
      </c>
      <c r="G33" s="4">
        <f t="shared" si="8"/>
        <v>3.8688345679985359</v>
      </c>
    </row>
    <row r="34" spans="1:9" ht="14" x14ac:dyDescent="0.15">
      <c r="A34" s="1" t="s">
        <v>35</v>
      </c>
      <c r="B34" s="2">
        <v>111.66800000000001</v>
      </c>
      <c r="C34" s="2">
        <v>110.5410536994</v>
      </c>
      <c r="D34" s="4">
        <f t="shared" ref="D34:E34" si="9">((B34/B10)-1)*100</f>
        <v>4.1154642251104878</v>
      </c>
      <c r="E34" s="4">
        <f t="shared" si="9"/>
        <v>4.0915257553551632</v>
      </c>
      <c r="F34" s="4" t="str">
        <f t="shared" ref="F34:G34" si="10">IF(VALUE(RIGHT($A34,1))=2,((AVERAGE(B33:B34)/AVERAGE(B9:B10))-1)*100,"")</f>
        <v/>
      </c>
      <c r="G34" s="4" t="str">
        <f t="shared" si="10"/>
        <v/>
      </c>
    </row>
    <row r="35" spans="1:9" ht="14" x14ac:dyDescent="0.15">
      <c r="A35" s="1" t="s">
        <v>36</v>
      </c>
      <c r="B35" s="2">
        <v>111.98099999999999</v>
      </c>
      <c r="C35" s="2">
        <v>110.76690281259999</v>
      </c>
      <c r="D35" s="4">
        <f t="shared" ref="D35:E35" si="11">((B35/B11)-1)*100</f>
        <v>5.2235440040593106</v>
      </c>
      <c r="E35" s="4">
        <f t="shared" si="11"/>
        <v>4.1542625917699638</v>
      </c>
      <c r="F35" s="4">
        <f t="shared" ref="F35:G35" si="12">IF(VALUE(RIGHT($A35,1))=2,((AVERAGE(B34:B35)/AVERAGE(B10:B11))-1)*100,"")</f>
        <v>4.6673468241636984</v>
      </c>
      <c r="G35" s="4">
        <f t="shared" si="12"/>
        <v>4.1229167354992935</v>
      </c>
    </row>
    <row r="36" spans="1:9" ht="14" x14ac:dyDescent="0.15">
      <c r="A36" s="1" t="s">
        <v>37</v>
      </c>
      <c r="B36" s="2">
        <v>112.05200000000001</v>
      </c>
      <c r="C36" s="2">
        <v>110.9669309953</v>
      </c>
      <c r="D36" s="4">
        <f t="shared" ref="D36:E36" si="13">((B36/B12)-1)*100</f>
        <v>6.054611707917279</v>
      </c>
      <c r="E36" s="4">
        <f t="shared" si="13"/>
        <v>4.1334688324285107</v>
      </c>
      <c r="F36" s="4" t="str">
        <f t="shared" ref="F36:G36" si="14">IF(VALUE(RIGHT($A36,1))=2,((AVERAGE(B35:B36)/AVERAGE(B11:B12))-1)*100,"")</f>
        <v/>
      </c>
      <c r="G36" s="4" t="str">
        <f t="shared" si="14"/>
        <v/>
      </c>
    </row>
    <row r="37" spans="1:9" ht="14" x14ac:dyDescent="0.15">
      <c r="A37" s="1" t="s">
        <v>38</v>
      </c>
      <c r="B37" s="2">
        <v>112.328</v>
      </c>
      <c r="C37" s="2">
        <v>111.1549305538</v>
      </c>
      <c r="D37" s="4">
        <f t="shared" ref="D37:E37" si="15">((B37/B13)-1)*100</f>
        <v>6.1159710544712587</v>
      </c>
      <c r="E37" s="4">
        <f t="shared" si="15"/>
        <v>4.1306526173943148</v>
      </c>
      <c r="F37" s="4">
        <f t="shared" ref="F37:G37" si="16">IF(VALUE(RIGHT($A37,1))=2,((AVERAGE(B36:B37)/AVERAGE(B12:B13))-1)*100,"")</f>
        <v>6.0853202464197675</v>
      </c>
      <c r="G37" s="4">
        <f t="shared" si="16"/>
        <v>4.1320595140761363</v>
      </c>
    </row>
    <row r="38" spans="1:9" ht="14" x14ac:dyDescent="0.15">
      <c r="A38" s="1" t="s">
        <v>39</v>
      </c>
      <c r="B38" s="2">
        <v>112.321</v>
      </c>
      <c r="C38" s="2">
        <v>111.5206669441</v>
      </c>
      <c r="D38" s="4">
        <f t="shared" ref="D38:E38" si="17">((B38/B14)-1)*100</f>
        <v>5.7965281113717015</v>
      </c>
      <c r="E38" s="4">
        <f t="shared" si="17"/>
        <v>4.2205500459468803</v>
      </c>
      <c r="F38" s="4" t="str">
        <f t="shared" ref="F38:G38" si="18">IF(VALUE(RIGHT($A38,1))=2,((AVERAGE(B37:B38)/AVERAGE(B13:B14))-1)*100,"")</f>
        <v/>
      </c>
      <c r="G38" s="4" t="str">
        <f t="shared" si="18"/>
        <v/>
      </c>
    </row>
    <row r="39" spans="1:9" ht="14" x14ac:dyDescent="0.15">
      <c r="A39" s="1" t="s">
        <v>40</v>
      </c>
      <c r="B39" s="2">
        <v>112.517</v>
      </c>
      <c r="C39" s="2">
        <v>111.7677788572</v>
      </c>
      <c r="D39" s="4">
        <f t="shared" ref="D39:E39" si="19">((B39/B15)-1)*100</f>
        <v>5.9901279225305526</v>
      </c>
      <c r="E39" s="4">
        <f t="shared" si="19"/>
        <v>4.5141897598922398</v>
      </c>
      <c r="F39" s="4">
        <f t="shared" ref="F39:G39" si="20">IF(VALUE(RIGHT($A39,1))=2,((AVERAGE(B38:B39)/AVERAGE(B14:B15))-1)*100,"")</f>
        <v>5.8933239138113658</v>
      </c>
      <c r="G39" s="4">
        <f t="shared" si="20"/>
        <v>4.3673258471355725</v>
      </c>
    </row>
    <row r="40" spans="1:9" ht="14" x14ac:dyDescent="0.15">
      <c r="A40" s="1" t="s">
        <v>41</v>
      </c>
      <c r="B40" s="2">
        <v>112.90300000000001</v>
      </c>
      <c r="C40" s="2">
        <v>112.1637133577</v>
      </c>
      <c r="D40" s="4">
        <f t="shared" ref="D40:E40" si="21">((B40/B16)-1)*100</f>
        <v>6.0171839053476672</v>
      </c>
      <c r="E40" s="4">
        <f t="shared" si="21"/>
        <v>4.5759979674408813</v>
      </c>
      <c r="F40" s="4" t="str">
        <f t="shared" ref="F40:G40" si="22">IF(VALUE(RIGHT($A40,1))=2,((AVERAGE(B39:B40)/AVERAGE(B15:B16))-1)*100,"")</f>
        <v/>
      </c>
      <c r="G40" s="4" t="str">
        <f t="shared" si="22"/>
        <v/>
      </c>
    </row>
    <row r="41" spans="1:9" ht="14" x14ac:dyDescent="0.15">
      <c r="A41" s="1" t="s">
        <v>42</v>
      </c>
      <c r="B41" s="2">
        <v>113.13200000000001</v>
      </c>
      <c r="C41" s="2">
        <v>112.39855335919999</v>
      </c>
      <c r="D41" s="4">
        <f t="shared" ref="D41:E41" si="23">((B41/B17)-1)*100</f>
        <v>5.7397351179071077</v>
      </c>
      <c r="E41" s="4">
        <f t="shared" si="23"/>
        <v>4.5800469745385541</v>
      </c>
      <c r="F41" s="4">
        <f t="shared" ref="F41:G41" si="24">IF(VALUE(RIGHT($A41,1))=2,((AVERAGE(B40:B41)/AVERAGE(B16:B17))-1)*100,"")</f>
        <v>5.8781372080604966</v>
      </c>
      <c r="G41" s="4">
        <f t="shared" si="24"/>
        <v>4.5780245489585703</v>
      </c>
    </row>
    <row r="42" spans="1:9" ht="14" x14ac:dyDescent="0.15">
      <c r="A42" s="1" t="s">
        <v>43</v>
      </c>
      <c r="B42" s="2">
        <v>113.547</v>
      </c>
      <c r="C42" s="2">
        <v>112.7429991029</v>
      </c>
      <c r="D42" s="4">
        <f t="shared" ref="D42:E42" si="25">((B42/B18)-1)*100</f>
        <v>5.7520187015115853</v>
      </c>
      <c r="E42" s="4">
        <f t="shared" si="25"/>
        <v>4.6418017323948124</v>
      </c>
      <c r="F42" s="4" t="str">
        <f t="shared" ref="F42:G42" si="26">IF(VALUE(RIGHT($A42,1))=2,((AVERAGE(B41:B42)/AVERAGE(B17:B18))-1)*100,"")</f>
        <v/>
      </c>
      <c r="G42" s="4" t="str">
        <f t="shared" si="26"/>
        <v/>
      </c>
    </row>
    <row r="43" spans="1:9" ht="14" x14ac:dyDescent="0.15">
      <c r="A43" s="1" t="s">
        <v>44</v>
      </c>
      <c r="B43" s="2">
        <v>113.818</v>
      </c>
      <c r="C43" s="2">
        <v>112.88715448249999</v>
      </c>
      <c r="D43" s="4">
        <f t="shared" ref="D43:E43" si="27">((B43/B19)-1)*100</f>
        <v>5.8604685770622389</v>
      </c>
      <c r="E43" s="4">
        <f t="shared" si="27"/>
        <v>4.6801211779195828</v>
      </c>
      <c r="F43" s="4">
        <f t="shared" ref="F43:G43" si="28">IF(VALUE(RIGHT($A43,1))=2,((AVERAGE(B42:B43)/AVERAGE(B18:B19))-1)*100,"")</f>
        <v>5.8062804809947632</v>
      </c>
      <c r="G43" s="4">
        <f t="shared" si="28"/>
        <v>4.6609701888603805</v>
      </c>
    </row>
    <row r="44" spans="1:9" ht="14" x14ac:dyDescent="0.15">
      <c r="A44" s="1" t="s">
        <v>45</v>
      </c>
      <c r="B44" s="2">
        <v>113.794</v>
      </c>
      <c r="C44" s="2">
        <v>113.2027014002</v>
      </c>
      <c r="D44" s="4">
        <f t="shared" ref="D44:E44" si="29">((B44/B20)-1)*100</f>
        <v>5.5828237935737546</v>
      </c>
      <c r="E44" s="4">
        <f t="shared" si="29"/>
        <v>4.7837287069542489</v>
      </c>
      <c r="F44" s="4" t="str">
        <f t="shared" ref="F44:G44" si="30">IF(VALUE(RIGHT($A44,1))=2,((AVERAGE(B43:B44)/AVERAGE(B19:B20))-1)*100,"")</f>
        <v/>
      </c>
      <c r="G44" s="4" t="str">
        <f t="shared" si="30"/>
        <v/>
      </c>
      <c r="H44" s="14" t="s">
        <v>60</v>
      </c>
    </row>
    <row r="45" spans="1:9" ht="14" x14ac:dyDescent="0.15">
      <c r="A45" s="1" t="s">
        <v>46</v>
      </c>
      <c r="B45" s="2">
        <v>114.003</v>
      </c>
      <c r="C45" s="2">
        <v>113.3906064259</v>
      </c>
      <c r="D45" s="4">
        <f t="shared" ref="D45:E45" si="31">((B45/B21)-1)*100</f>
        <v>5.60135610804402</v>
      </c>
      <c r="E45" s="4">
        <f t="shared" si="31"/>
        <v>4.7679046789011359</v>
      </c>
      <c r="F45" s="4">
        <f t="shared" ref="F45:G45" si="32">IF(VALUE(RIGHT($A45,1))=2,((AVERAGE(B44:B45)/AVERAGE(B20:B21))-1)*100,"")</f>
        <v>5.5920976392114241</v>
      </c>
      <c r="G45" s="4">
        <f t="shared" si="32"/>
        <v>4.7758095343365392</v>
      </c>
    </row>
    <row r="46" spans="1:9" ht="14" x14ac:dyDescent="0.15">
      <c r="A46" s="1" t="s">
        <v>47</v>
      </c>
      <c r="B46" s="2">
        <v>114.482</v>
      </c>
      <c r="C46" s="2">
        <v>113.7403462175</v>
      </c>
      <c r="D46" s="4">
        <f t="shared" ref="D46:E46" si="33">((B46/B22)-1)*100</f>
        <v>5.8724521880664238</v>
      </c>
      <c r="E46" s="4">
        <f t="shared" si="33"/>
        <v>4.9178317781137793</v>
      </c>
      <c r="F46" s="4" t="str">
        <f t="shared" ref="F46:G46" si="34">IF(VALUE(RIGHT($A46,1))=2,((AVERAGE(B45:B46)/AVERAGE(B21:B22))-1)*100,"")</f>
        <v/>
      </c>
      <c r="G46" s="4" t="str">
        <f t="shared" si="34"/>
        <v/>
      </c>
      <c r="H46" s="15">
        <f>AVERAGE(D46,F45,F43)</f>
        <v>5.7569434360908707</v>
      </c>
      <c r="I46" s="16">
        <f>AVERAGE(E46,G45,G43)</f>
        <v>4.7848705004368997</v>
      </c>
    </row>
    <row r="47" spans="1:9" x14ac:dyDescent="0.15">
      <c r="A47" t="s">
        <v>48</v>
      </c>
    </row>
    <row r="49" spans="1:1" x14ac:dyDescent="0.15">
      <c r="A49" t="s">
        <v>49</v>
      </c>
    </row>
    <row r="51" spans="1:1" x14ac:dyDescent="0.15">
      <c r="A51" t="s">
        <v>50</v>
      </c>
    </row>
  </sheetData>
  <pageMargins left="0.75" right="0.75" top="1" bottom="1" header="0.5" footer="0.5"/>
  <pageSetup orientation="portrait" horizontalDpi="300" verticalDpi="300" copies="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Página 1</vt:lpstr>
    </vt:vector>
  </TitlesOfParts>
  <Company>Instituto Nacional de Información Estadística y Geográfica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Consulta generada del Banco de Información Económica</dc:title>
  <dc:subject>Banco de Información Económica</dc:subject>
  <dc:creator>INEGI</dc:creator>
  <dc:description>Este archivo fue generado en la fecha(del servidor de aplicaciones): 9/29/2021 4:26:20 PM</dc:description>
  <cp:lastModifiedBy>Microsoft Office User</cp:lastModifiedBy>
  <dcterms:created xsi:type="dcterms:W3CDTF">2021-09-29T21:38:40Z</dcterms:created>
  <dcterms:modified xsi:type="dcterms:W3CDTF">2021-09-30T02:02:14Z</dcterms:modified>
</cp:coreProperties>
</file>