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<sst xmlns="http://schemas.openxmlformats.org/spreadsheetml/2006/main" count="61" uniqueCount="49">
  <si>
    <t>INSTRUCTIONS</t>
  </si>
  <si>
    <t>ABREVIATIONS</t>
  </si>
  <si>
    <t>OPEN WITH GOOGLE SHEETS</t>
  </si>
  <si>
    <t xml:space="preserve">ow </t>
  </si>
  <si>
    <t>ret</t>
  </si>
  <si>
    <t>split</t>
  </si>
  <si>
    <t>stand</t>
  </si>
  <si>
    <t>rr</t>
  </si>
  <si>
    <t>yds</t>
  </si>
  <si>
    <t>vert</t>
  </si>
  <si>
    <t>widths</t>
  </si>
  <si>
    <t>118"</t>
  </si>
  <si>
    <t>54"</t>
  </si>
  <si>
    <t>1. enter width of rod</t>
  </si>
  <si>
    <t>one way</t>
  </si>
  <si>
    <t>return size</t>
  </si>
  <si>
    <t>center opening</t>
  </si>
  <si>
    <t>standerd</t>
  </si>
  <si>
    <t>railroad</t>
  </si>
  <si>
    <t>yards</t>
  </si>
  <si>
    <t>vertical</t>
  </si>
  <si>
    <t xml:space="preserve"># of cuts </t>
  </si>
  <si>
    <t>width of fabric</t>
  </si>
  <si>
    <t>2. enter height of drapes</t>
  </si>
  <si>
    <t>3. enter fullness factor</t>
  </si>
  <si>
    <t>fulness factors</t>
  </si>
  <si>
    <t>very light</t>
  </si>
  <si>
    <t>would never</t>
  </si>
  <si>
    <t>WIDTH</t>
  </si>
  <si>
    <t>HEIGHT</t>
  </si>
  <si>
    <t>RET</t>
  </si>
  <si>
    <t>LEAD</t>
  </si>
  <si>
    <t>OW</t>
  </si>
  <si>
    <t>SPLIT</t>
  </si>
  <si>
    <t>HEM</t>
  </si>
  <si>
    <t>THIS CALCULATOR IS FOR PINCH PLEAT DRAPES</t>
  </si>
  <si>
    <t xml:space="preserve">NO RIPPLEFOLD </t>
  </si>
  <si>
    <t>ADJUST RETURNS AND HEMS ACCORDINGLY</t>
  </si>
  <si>
    <t>ADD MORE FABRIC FOR INSURANCE</t>
  </si>
  <si>
    <t>DEFECTS ARE COMMON</t>
  </si>
  <si>
    <t>FULLNESS</t>
  </si>
  <si>
    <t>WIDTHS</t>
  </si>
  <si>
    <t>WITDHS</t>
  </si>
  <si>
    <t>TALL YDS</t>
  </si>
  <si>
    <t>YDS</t>
  </si>
  <si>
    <t>STAND 54</t>
  </si>
  <si>
    <t>RR 118</t>
  </si>
  <si>
    <t>VERT 118</t>
  </si>
  <si>
    <t>RR 54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</si>
</sst>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3" fontId="1" numFmtId="0" xfId="0" applyAlignment="1" applyFill="1" applyFont="1">
      <alignment readingOrder="0"/>
    </xf>
    <xf borderId="0" fillId="3" fontId="1" numFmtId="0" xfId="0" applyFont="1"/>
    <xf borderId="0" fillId="4" fontId="1" numFmtId="0" xfId="0" applyAlignment="1" applyFill="1" applyFont="1">
      <alignment readingOrder="0"/>
    </xf>
    <xf borderId="0" fillId="4" fontId="1" numFmtId="0" xfId="0" applyFont="1"/>
    <xf borderId="0" fillId="5" fontId="1" numFmtId="0" xfId="0" applyFill="1" applyFont="1"/>
    <xf borderId="0" fillId="6" fontId="1" numFmtId="0" xfId="0" applyAlignment="1" applyFill="1" applyFont="1">
      <alignment readingOrder="0"/>
    </xf>
    <xf borderId="0" fillId="6" fontId="1" numFmtId="0" xfId="0" applyFont="1"/>
    <xf borderId="0" fillId="7" fontId="1" numFmtId="0" xfId="0" applyAlignment="1" applyFill="1" applyFont="1">
      <alignment readingOrder="0"/>
    </xf>
    <xf borderId="0" fillId="7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4"/>
      <c r="J2" s="4"/>
      <c r="K2" s="4"/>
      <c r="L2" s="4"/>
    </row>
    <row r="3">
      <c r="A3" s="1" t="s">
        <v>2</v>
      </c>
      <c r="B3" s="2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>
      <c r="A4" s="1" t="s">
        <v>13</v>
      </c>
      <c r="B4" s="2"/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22</v>
      </c>
    </row>
    <row r="5">
      <c r="A5" s="1" t="s">
        <v>23</v>
      </c>
      <c r="B5" s="2"/>
      <c r="C5" s="4"/>
      <c r="D5" s="4"/>
      <c r="E5" s="4"/>
      <c r="F5" s="4"/>
      <c r="G5" s="4"/>
      <c r="H5" s="4"/>
      <c r="I5" s="4"/>
      <c r="J5" s="4"/>
      <c r="K5" s="4"/>
      <c r="L5" s="4"/>
    </row>
    <row r="6">
      <c r="A6" s="1" t="s">
        <v>24</v>
      </c>
      <c r="B6" s="2"/>
      <c r="C6" s="5" t="s">
        <v>25</v>
      </c>
      <c r="D6" s="6"/>
      <c r="E6" s="6"/>
      <c r="F6" s="6"/>
      <c r="G6" s="6"/>
      <c r="H6" s="6"/>
      <c r="I6" s="4"/>
      <c r="J6" s="4"/>
      <c r="K6" s="4"/>
      <c r="L6" s="4"/>
    </row>
    <row r="7">
      <c r="C7" s="5">
        <v>1.5</v>
      </c>
      <c r="D7" s="5">
        <v>2.0</v>
      </c>
      <c r="E7" s="5">
        <v>2.5</v>
      </c>
      <c r="F7" s="5">
        <v>3.0</v>
      </c>
      <c r="G7" s="5">
        <v>3.5</v>
      </c>
      <c r="H7" s="5">
        <v>4.0</v>
      </c>
      <c r="I7" s="4"/>
      <c r="J7" s="4"/>
      <c r="K7" s="4"/>
      <c r="L7" s="4"/>
    </row>
    <row r="8">
      <c r="C8" s="5" t="s">
        <v>26</v>
      </c>
      <c r="D8" s="6"/>
      <c r="E8" s="5" t="s">
        <v>17</v>
      </c>
      <c r="F8" s="6"/>
      <c r="G8" s="6"/>
      <c r="H8" s="5" t="s">
        <v>27</v>
      </c>
      <c r="I8" s="4"/>
      <c r="J8" s="4"/>
      <c r="K8" s="4"/>
      <c r="L8" s="4"/>
    </row>
    <row r="10">
      <c r="A10" s="7"/>
      <c r="B10" s="7"/>
      <c r="C10" s="7"/>
      <c r="D10" s="7"/>
      <c r="E10" s="7"/>
      <c r="F10" s="7"/>
    </row>
    <row r="11">
      <c r="A11" s="7"/>
      <c r="B11" s="7"/>
      <c r="C11" s="7"/>
      <c r="D11" s="7"/>
      <c r="E11" s="7"/>
      <c r="F11" s="7"/>
    </row>
    <row r="12">
      <c r="A12" s="8" t="s">
        <v>28</v>
      </c>
      <c r="B12" s="8" t="s">
        <v>29</v>
      </c>
      <c r="C12" s="8" t="s">
        <v>30</v>
      </c>
      <c r="D12" s="8" t="s">
        <v>31</v>
      </c>
      <c r="E12" s="8" t="s">
        <v>32</v>
      </c>
      <c r="F12" s="8" t="s">
        <v>33</v>
      </c>
    </row>
    <row r="13">
      <c r="A13" s="8">
        <v>60.0</v>
      </c>
      <c r="B13" s="8">
        <v>90.0</v>
      </c>
      <c r="C13" s="8">
        <v>4.0</v>
      </c>
      <c r="D13" s="8">
        <v>4.0</v>
      </c>
      <c r="E13" s="9">
        <f>SUM(C13,D13)</f>
        <v>8</v>
      </c>
      <c r="F13" s="9">
        <f>SUM(C13,D13,C14,D14)</f>
        <v>16</v>
      </c>
    </row>
    <row r="14">
      <c r="A14" s="9"/>
      <c r="B14" s="9"/>
      <c r="C14" s="9">
        <f t="shared" ref="C14:D14" si="1">SUM(C13)</f>
        <v>4</v>
      </c>
      <c r="D14" s="8">
        <f t="shared" si="1"/>
        <v>4</v>
      </c>
      <c r="E14" s="9">
        <f>SUM(A13,E13)</f>
        <v>68</v>
      </c>
      <c r="F14" s="9">
        <f>SUM(F13,A13)</f>
        <v>76</v>
      </c>
    </row>
    <row r="15">
      <c r="A15" s="8" t="s">
        <v>34</v>
      </c>
      <c r="B15" s="8">
        <v>4.0</v>
      </c>
      <c r="C15" s="9"/>
      <c r="D15" s="9"/>
      <c r="E15" s="9"/>
      <c r="F15" s="9"/>
      <c r="H15" s="10" t="s">
        <v>35</v>
      </c>
      <c r="I15" s="11"/>
      <c r="J15" s="11"/>
      <c r="K15" s="11"/>
    </row>
    <row r="16">
      <c r="A16" s="9"/>
      <c r="B16" s="9">
        <f>MULTIPLY(B15,4)</f>
        <v>16</v>
      </c>
      <c r="C16" s="9"/>
      <c r="D16" s="9"/>
      <c r="E16" s="9"/>
      <c r="F16" s="9"/>
      <c r="H16" s="10" t="s">
        <v>36</v>
      </c>
      <c r="I16" s="11"/>
      <c r="J16" s="11"/>
      <c r="K16" s="11"/>
    </row>
    <row r="17">
      <c r="A17" s="9"/>
      <c r="B17" s="9">
        <f>SUM(B16,B13)</f>
        <v>106</v>
      </c>
      <c r="C17" s="9"/>
      <c r="D17" s="9"/>
      <c r="E17" s="9"/>
      <c r="F17" s="9"/>
      <c r="H17" s="10" t="s">
        <v>37</v>
      </c>
      <c r="I17" s="11"/>
      <c r="J17" s="11"/>
      <c r="K17" s="11"/>
    </row>
    <row r="18">
      <c r="A18" s="9"/>
      <c r="B18" s="9"/>
      <c r="C18" s="9"/>
      <c r="D18" s="9"/>
      <c r="E18" s="9"/>
      <c r="F18" s="9"/>
      <c r="H18" s="10" t="s">
        <v>38</v>
      </c>
      <c r="I18" s="11"/>
      <c r="J18" s="11"/>
      <c r="K18" s="11"/>
    </row>
    <row r="19">
      <c r="A19" s="9"/>
      <c r="B19" s="9"/>
      <c r="C19" s="9"/>
      <c r="D19" s="9"/>
      <c r="E19" s="9"/>
      <c r="F19" s="9"/>
      <c r="H19" s="10" t="s">
        <v>39</v>
      </c>
      <c r="I19" s="11"/>
      <c r="J19" s="11"/>
      <c r="K19" s="11"/>
    </row>
    <row r="20">
      <c r="A20" s="9"/>
      <c r="B20" s="9"/>
      <c r="C20" s="9"/>
      <c r="D20" s="9"/>
      <c r="E20" s="9"/>
      <c r="F20" s="9"/>
    </row>
    <row r="21">
      <c r="A21" s="9"/>
      <c r="B21" s="9"/>
      <c r="C21" s="9"/>
      <c r="D21" s="9"/>
      <c r="E21" s="9"/>
      <c r="F21" s="9"/>
    </row>
    <row r="22">
      <c r="A22" s="9"/>
      <c r="B22" s="9"/>
      <c r="C22" s="9"/>
      <c r="D22" s="9"/>
      <c r="E22" s="9"/>
      <c r="F22" s="9"/>
    </row>
    <row r="23">
      <c r="A23" s="9"/>
      <c r="B23" s="9"/>
      <c r="C23" s="9"/>
      <c r="D23" s="9"/>
      <c r="E23" s="9"/>
      <c r="F23" s="9"/>
    </row>
    <row r="24">
      <c r="A24" s="8" t="s">
        <v>40</v>
      </c>
      <c r="B24" s="9"/>
      <c r="C24" s="9"/>
      <c r="D24" s="9"/>
      <c r="E24" s="9"/>
      <c r="F24" s="9"/>
    </row>
    <row r="25">
      <c r="A25" s="8">
        <v>2.5</v>
      </c>
      <c r="B25" s="9">
        <f>MULTIPLY(E14,A25)</f>
        <v>170</v>
      </c>
      <c r="C25" s="9"/>
      <c r="D25" s="9"/>
      <c r="E25" s="9"/>
      <c r="F25" s="9"/>
    </row>
    <row r="26">
      <c r="A26" s="8" t="s">
        <v>32</v>
      </c>
      <c r="B26" s="8" t="s">
        <v>41</v>
      </c>
      <c r="C26" s="8" t="s">
        <v>42</v>
      </c>
      <c r="D26" s="8" t="s">
        <v>43</v>
      </c>
      <c r="E26" s="8" t="s">
        <v>44</v>
      </c>
      <c r="F26" s="9"/>
    </row>
    <row r="27">
      <c r="A27" s="8" t="s">
        <v>45</v>
      </c>
      <c r="B27" s="9">
        <f>DIVIDE(B25,54)</f>
        <v>3.148148148</v>
      </c>
      <c r="C27" s="9">
        <f t="shared" ref="C27:C29" si="2">ROUND(B27,0)</f>
        <v>3</v>
      </c>
      <c r="D27" s="9">
        <f>DIVIDE(B17,36)</f>
        <v>2.944444444</v>
      </c>
      <c r="E27" s="9">
        <f>MULTIPLY(D27,C27)</f>
        <v>8.833333333</v>
      </c>
      <c r="F27" s="9">
        <f t="shared" ref="F27:F30" si="3">ROUNDUP(E27)</f>
        <v>9</v>
      </c>
    </row>
    <row r="28">
      <c r="A28" s="8" t="s">
        <v>46</v>
      </c>
      <c r="B28" s="9">
        <f>DIVIDE(B25,36)</f>
        <v>4.722222222</v>
      </c>
      <c r="C28" s="9">
        <f t="shared" si="2"/>
        <v>5</v>
      </c>
      <c r="D28" s="9"/>
      <c r="E28" s="9">
        <f>SUM(C28)</f>
        <v>5</v>
      </c>
      <c r="F28" s="9">
        <f t="shared" si="3"/>
        <v>5</v>
      </c>
    </row>
    <row r="29">
      <c r="A29" s="8" t="s">
        <v>47</v>
      </c>
      <c r="B29" s="9">
        <f>DIVIDE(B25,118)</f>
        <v>1.440677966</v>
      </c>
      <c r="C29" s="9">
        <f t="shared" si="2"/>
        <v>1</v>
      </c>
      <c r="D29" s="9"/>
      <c r="E29" s="9">
        <f>MULTIPLY(D27,C29)</f>
        <v>2.944444444</v>
      </c>
      <c r="F29" s="9">
        <f t="shared" si="3"/>
        <v>3</v>
      </c>
    </row>
    <row r="30">
      <c r="A30" s="8" t="s">
        <v>48</v>
      </c>
      <c r="B30" s="9"/>
      <c r="C30" s="9">
        <f>DIVIDE(B17,54)</f>
        <v>1.962962963</v>
      </c>
      <c r="D30" s="9">
        <f>ROUND(C30,0)</f>
        <v>2</v>
      </c>
      <c r="E30" s="9">
        <f>MULTIPLY(B28,D30)</f>
        <v>9.444444444</v>
      </c>
      <c r="F30" s="9">
        <f t="shared" si="3"/>
        <v>10</v>
      </c>
    </row>
    <row r="31">
      <c r="A31" s="9"/>
      <c r="B31" s="9"/>
      <c r="C31" s="9"/>
      <c r="D31" s="9"/>
      <c r="E31" s="9"/>
      <c r="F31" s="9"/>
    </row>
    <row r="32">
      <c r="A32" s="9"/>
      <c r="B32" s="9"/>
      <c r="C32" s="9"/>
      <c r="D32" s="9"/>
      <c r="E32" s="9"/>
      <c r="F32" s="9"/>
    </row>
    <row r="33">
      <c r="A33" s="8">
        <v>2.5</v>
      </c>
      <c r="B33" s="9">
        <f>MULTIPLY(F14,A33)</f>
        <v>190</v>
      </c>
      <c r="C33" s="9"/>
      <c r="D33" s="9"/>
      <c r="E33" s="9"/>
      <c r="F33" s="9"/>
    </row>
    <row r="34">
      <c r="A34" s="8" t="s">
        <v>33</v>
      </c>
      <c r="B34" s="8" t="s">
        <v>41</v>
      </c>
      <c r="C34" s="8" t="s">
        <v>42</v>
      </c>
      <c r="D34" s="8" t="s">
        <v>43</v>
      </c>
      <c r="E34" s="8" t="s">
        <v>44</v>
      </c>
      <c r="F34" s="9"/>
    </row>
    <row r="35">
      <c r="A35" s="8" t="s">
        <v>45</v>
      </c>
      <c r="B35" s="9">
        <f>DIVIDE(B33,54)</f>
        <v>3.518518519</v>
      </c>
      <c r="C35" s="9">
        <f t="shared" ref="C35:C37" si="4">ROUND(B35,0)</f>
        <v>4</v>
      </c>
      <c r="D35" s="9">
        <f>DIVIDE(B17,36)</f>
        <v>2.944444444</v>
      </c>
      <c r="E35" s="9">
        <f>MULTIPLY(D35,C35)</f>
        <v>11.77777778</v>
      </c>
      <c r="F35" s="9">
        <f t="shared" ref="F35:F38" si="5">ROUNDUP(E35)</f>
        <v>12</v>
      </c>
    </row>
    <row r="36">
      <c r="A36" s="8" t="s">
        <v>46</v>
      </c>
      <c r="B36" s="9">
        <f>DIVIDE(B33,36)</f>
        <v>5.277777778</v>
      </c>
      <c r="C36" s="9">
        <f t="shared" si="4"/>
        <v>5</v>
      </c>
      <c r="D36" s="9"/>
      <c r="E36" s="9">
        <f>SUM(C36)</f>
        <v>5</v>
      </c>
      <c r="F36" s="9">
        <f t="shared" si="5"/>
        <v>5</v>
      </c>
    </row>
    <row r="37">
      <c r="A37" s="8" t="s">
        <v>47</v>
      </c>
      <c r="B37" s="9">
        <f>DIVIDE(B33,118)</f>
        <v>1.610169492</v>
      </c>
      <c r="C37" s="9">
        <f t="shared" si="4"/>
        <v>2</v>
      </c>
      <c r="D37" s="9"/>
      <c r="E37" s="9">
        <f>MULTIPLY(D35,C37)</f>
        <v>5.888888889</v>
      </c>
      <c r="F37" s="9">
        <f t="shared" si="5"/>
        <v>6</v>
      </c>
    </row>
    <row r="38">
      <c r="A38" s="8" t="s">
        <v>48</v>
      </c>
      <c r="B38" s="9"/>
      <c r="C38" s="9">
        <f>DIVIDE(B17,54)</f>
        <v>1.962962963</v>
      </c>
      <c r="D38" s="9">
        <f>ROUND(C38,0)</f>
        <v>2</v>
      </c>
      <c r="E38" s="9">
        <f>MULTIPLY(B36,D38)</f>
        <v>10.55555556</v>
      </c>
      <c r="F38" s="9">
        <f t="shared" si="5"/>
        <v>11</v>
      </c>
    </row>
  </sheetData>
  <drawing r:id="rId1"/>
</worksheet>
</file>