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\Documents\MALLA\June 12, 2022 AGM\"/>
    </mc:Choice>
  </mc:AlternateContent>
  <xr:revisionPtr revIDLastSave="0" documentId="8_{9C4E2014-3467-4B8E-9C3B-A5C009BB62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44" i="1" s="1"/>
  <c r="C33" i="1"/>
  <c r="C34" i="1" s="1"/>
  <c r="D34" i="1" s="1"/>
  <c r="D44" i="1" s="1"/>
  <c r="C25" i="1"/>
  <c r="C26" i="1" s="1"/>
  <c r="C24" i="1"/>
  <c r="C10" i="1"/>
  <c r="C14" i="1" s="1"/>
  <c r="E46" i="1" l="1"/>
  <c r="C15" i="1"/>
  <c r="D15" i="1" s="1"/>
  <c r="D26" i="1" s="1"/>
</calcChain>
</file>

<file path=xl/sharedStrings.xml><?xml version="1.0" encoding="utf-8"?>
<sst xmlns="http://schemas.openxmlformats.org/spreadsheetml/2006/main" count="40" uniqueCount="34">
  <si>
    <t>PROPOSED BUDGET</t>
  </si>
  <si>
    <t>MALCOLM and ARDOCK LAKES LANDOWNERS' ACCOCIATION</t>
  </si>
  <si>
    <t>Opening Balance</t>
  </si>
  <si>
    <t>Income</t>
  </si>
  <si>
    <t>Membership Fees (60 x 30.00)</t>
  </si>
  <si>
    <t>Possible Grants</t>
  </si>
  <si>
    <t>Donations</t>
  </si>
  <si>
    <t>50/50 Draws</t>
  </si>
  <si>
    <t>Total Income</t>
  </si>
  <si>
    <t>Expenses</t>
  </si>
  <si>
    <t>Association Insurance</t>
  </si>
  <si>
    <t>FOCA Fees</t>
  </si>
  <si>
    <t>Office Supplies</t>
  </si>
  <si>
    <t>Stewardship</t>
  </si>
  <si>
    <t>Social Events</t>
  </si>
  <si>
    <t>Bank Fees</t>
  </si>
  <si>
    <t>Total Income Plus Opening Balance</t>
  </si>
  <si>
    <t>Total Expenses</t>
  </si>
  <si>
    <t>Closing Balance</t>
  </si>
  <si>
    <t>Fishing Account</t>
  </si>
  <si>
    <t>General Account Opening Balance</t>
  </si>
  <si>
    <t>Fishing Derby Ticket Sales</t>
  </si>
  <si>
    <t>50/50 Draw</t>
  </si>
  <si>
    <t>Cooking Supplies</t>
  </si>
  <si>
    <t>Propane</t>
  </si>
  <si>
    <t>50/50 Tickets</t>
  </si>
  <si>
    <t>Prizes</t>
  </si>
  <si>
    <t xml:space="preserve">Total Income </t>
  </si>
  <si>
    <t>Opening Balance MALLA Account</t>
  </si>
  <si>
    <t>Closing Balance MALLA Account</t>
  </si>
  <si>
    <t>For the Period May 1, 2022 to April 30, 2023</t>
  </si>
  <si>
    <t>Welcome Packages</t>
  </si>
  <si>
    <t>Repairs to Water Pump</t>
  </si>
  <si>
    <t>Trophies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</si>
</sst>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topLeftCell="A22" zoomScale="60" zoomScaleNormal="100" workbookViewId="0">
      <selection activeCell="I43" sqref="I43"/>
    </sheetView>
  </sheetViews>
  <sheetFormatPr defaultColWidth="9.1796875" defaultRowHeight="15.5" x14ac:dyDescent="0.35"/>
  <cols>
    <col min="1" max="1" width="36.26953125" style="1" customWidth="1"/>
    <col min="2" max="2" width="9.1796875" style="1"/>
    <col min="3" max="5" width="10.1796875" style="2" bestFit="1" customWidth="1"/>
    <col min="6" max="6" width="10.1796875" style="1" bestFit="1" customWidth="1"/>
    <col min="7" max="16384" width="9.1796875" style="1"/>
  </cols>
  <sheetData>
    <row r="1" spans="1:6" x14ac:dyDescent="0.35">
      <c r="A1" s="8" t="s">
        <v>1</v>
      </c>
      <c r="B1" s="8"/>
      <c r="C1" s="8"/>
      <c r="D1" s="8"/>
      <c r="E1" s="8"/>
      <c r="F1" s="8"/>
    </row>
    <row r="2" spans="1:6" x14ac:dyDescent="0.35">
      <c r="A2" s="8" t="s">
        <v>0</v>
      </c>
      <c r="B2" s="8"/>
      <c r="C2" s="8"/>
      <c r="D2" s="8"/>
      <c r="E2" s="8"/>
      <c r="F2" s="8"/>
    </row>
    <row r="3" spans="1:6" x14ac:dyDescent="0.35">
      <c r="A3" s="8" t="s">
        <v>30</v>
      </c>
      <c r="B3" s="8"/>
      <c r="C3" s="8"/>
      <c r="D3" s="8"/>
      <c r="E3" s="8"/>
      <c r="F3" s="8"/>
    </row>
    <row r="5" spans="1:6" x14ac:dyDescent="0.35">
      <c r="A5" s="1" t="s">
        <v>28</v>
      </c>
      <c r="E5" s="2">
        <v>4487.76</v>
      </c>
    </row>
    <row r="7" spans="1:6" x14ac:dyDescent="0.35">
      <c r="A7" s="1" t="s">
        <v>20</v>
      </c>
      <c r="C7" s="1"/>
      <c r="D7" s="1"/>
    </row>
    <row r="8" spans="1:6" x14ac:dyDescent="0.35">
      <c r="A8" s="1" t="s">
        <v>2</v>
      </c>
      <c r="C8" s="1"/>
      <c r="D8" s="2">
        <v>804.83</v>
      </c>
    </row>
    <row r="9" spans="1:6" x14ac:dyDescent="0.35">
      <c r="A9" s="7" t="s">
        <v>3</v>
      </c>
    </row>
    <row r="10" spans="1:6" x14ac:dyDescent="0.35">
      <c r="A10" s="1" t="s">
        <v>4</v>
      </c>
      <c r="C10" s="2">
        <f>60*30</f>
        <v>1800</v>
      </c>
    </row>
    <row r="11" spans="1:6" x14ac:dyDescent="0.35">
      <c r="A11" s="1" t="s">
        <v>5</v>
      </c>
      <c r="C11" s="2">
        <v>800</v>
      </c>
    </row>
    <row r="12" spans="1:6" x14ac:dyDescent="0.35">
      <c r="A12" s="1" t="s">
        <v>6</v>
      </c>
      <c r="C12" s="2">
        <v>50</v>
      </c>
    </row>
    <row r="13" spans="1:6" x14ac:dyDescent="0.35">
      <c r="A13" s="3" t="s">
        <v>7</v>
      </c>
      <c r="B13" s="3"/>
      <c r="C13" s="4">
        <v>200</v>
      </c>
      <c r="D13" s="4"/>
    </row>
    <row r="14" spans="1:6" x14ac:dyDescent="0.35">
      <c r="A14" s="5" t="s">
        <v>8</v>
      </c>
      <c r="B14" s="5"/>
      <c r="C14" s="6">
        <f>SUM(C10:C13)</f>
        <v>2850</v>
      </c>
      <c r="D14" s="6"/>
    </row>
    <row r="15" spans="1:6" x14ac:dyDescent="0.35">
      <c r="A15" s="1" t="s">
        <v>16</v>
      </c>
      <c r="C15" s="2">
        <f>$C$14</f>
        <v>2850</v>
      </c>
      <c r="D15" s="2">
        <f>D8+C15</f>
        <v>3654.83</v>
      </c>
    </row>
    <row r="17" spans="1:6" x14ac:dyDescent="0.35">
      <c r="A17" s="7" t="s">
        <v>9</v>
      </c>
    </row>
    <row r="18" spans="1:6" x14ac:dyDescent="0.35">
      <c r="A18" s="1" t="s">
        <v>10</v>
      </c>
      <c r="C18" s="2">
        <v>1200</v>
      </c>
    </row>
    <row r="19" spans="1:6" x14ac:dyDescent="0.35">
      <c r="A19" s="1" t="s">
        <v>11</v>
      </c>
      <c r="C19" s="2">
        <v>400</v>
      </c>
    </row>
    <row r="20" spans="1:6" x14ac:dyDescent="0.35">
      <c r="A20" s="1" t="s">
        <v>31</v>
      </c>
      <c r="C20" s="2">
        <v>50</v>
      </c>
    </row>
    <row r="21" spans="1:6" x14ac:dyDescent="0.35">
      <c r="A21" s="1" t="s">
        <v>12</v>
      </c>
      <c r="C21" s="2">
        <v>100</v>
      </c>
    </row>
    <row r="22" spans="1:6" x14ac:dyDescent="0.35">
      <c r="A22" s="1" t="s">
        <v>13</v>
      </c>
      <c r="C22" s="2">
        <v>500</v>
      </c>
    </row>
    <row r="23" spans="1:6" x14ac:dyDescent="0.35">
      <c r="A23" s="1" t="s">
        <v>14</v>
      </c>
      <c r="C23" s="2">
        <v>250</v>
      </c>
    </row>
    <row r="24" spans="1:6" x14ac:dyDescent="0.35">
      <c r="A24" s="3" t="s">
        <v>15</v>
      </c>
      <c r="B24" s="3"/>
      <c r="C24" s="4">
        <f>4*2.5</f>
        <v>10</v>
      </c>
      <c r="D24" s="4"/>
    </row>
    <row r="25" spans="1:6" x14ac:dyDescent="0.35">
      <c r="A25" s="5" t="s">
        <v>17</v>
      </c>
      <c r="B25" s="5"/>
      <c r="C25" s="6">
        <f>SUM(C18:C24)</f>
        <v>2510</v>
      </c>
      <c r="D25" s="6"/>
    </row>
    <row r="26" spans="1:6" x14ac:dyDescent="0.35">
      <c r="A26" s="1" t="s">
        <v>18</v>
      </c>
      <c r="C26" s="2">
        <f>$C$25</f>
        <v>2510</v>
      </c>
      <c r="D26" s="2">
        <f>D15-C26</f>
        <v>1144.83</v>
      </c>
    </row>
    <row r="28" spans="1:6" x14ac:dyDescent="0.35">
      <c r="A28" s="1" t="s">
        <v>19</v>
      </c>
    </row>
    <row r="29" spans="1:6" x14ac:dyDescent="0.35">
      <c r="A29" s="1" t="s">
        <v>2</v>
      </c>
      <c r="D29" s="2">
        <v>3682.93</v>
      </c>
      <c r="F29" s="2"/>
    </row>
    <row r="30" spans="1:6" x14ac:dyDescent="0.35">
      <c r="A30" s="7" t="s">
        <v>3</v>
      </c>
    </row>
    <row r="31" spans="1:6" x14ac:dyDescent="0.35">
      <c r="A31" s="1" t="s">
        <v>21</v>
      </c>
      <c r="C31" s="2">
        <v>500</v>
      </c>
    </row>
    <row r="32" spans="1:6" x14ac:dyDescent="0.35">
      <c r="A32" s="3" t="s">
        <v>22</v>
      </c>
      <c r="B32" s="3"/>
      <c r="C32" s="4">
        <v>100</v>
      </c>
      <c r="D32" s="4"/>
    </row>
    <row r="33" spans="1:6" x14ac:dyDescent="0.35">
      <c r="A33" s="5" t="s">
        <v>27</v>
      </c>
      <c r="B33" s="5"/>
      <c r="C33" s="6">
        <f>SUM(C31:C32)</f>
        <v>600</v>
      </c>
      <c r="D33" s="6"/>
    </row>
    <row r="34" spans="1:6" x14ac:dyDescent="0.35">
      <c r="A34" s="1" t="s">
        <v>16</v>
      </c>
      <c r="C34" s="2">
        <f>$C$33</f>
        <v>600</v>
      </c>
      <c r="D34" s="2">
        <f>D29+C34</f>
        <v>4282.93</v>
      </c>
    </row>
    <row r="36" spans="1:6" x14ac:dyDescent="0.35">
      <c r="A36" s="7" t="s">
        <v>9</v>
      </c>
    </row>
    <row r="37" spans="1:6" x14ac:dyDescent="0.35">
      <c r="A37" s="1" t="s">
        <v>23</v>
      </c>
      <c r="C37" s="2">
        <v>75</v>
      </c>
    </row>
    <row r="38" spans="1:6" x14ac:dyDescent="0.35">
      <c r="A38" s="1" t="s">
        <v>24</v>
      </c>
      <c r="C38" s="2">
        <v>50</v>
      </c>
    </row>
    <row r="39" spans="1:6" x14ac:dyDescent="0.35">
      <c r="A39" s="1" t="s">
        <v>25</v>
      </c>
      <c r="C39" s="2">
        <v>10</v>
      </c>
    </row>
    <row r="40" spans="1:6" x14ac:dyDescent="0.35">
      <c r="A40" s="1" t="s">
        <v>26</v>
      </c>
      <c r="C40" s="2">
        <v>300</v>
      </c>
    </row>
    <row r="41" spans="1:6" x14ac:dyDescent="0.35">
      <c r="A41" s="1" t="s">
        <v>33</v>
      </c>
      <c r="C41" s="2">
        <v>120</v>
      </c>
    </row>
    <row r="42" spans="1:6" x14ac:dyDescent="0.35">
      <c r="A42" s="3" t="s">
        <v>32</v>
      </c>
      <c r="B42" s="3"/>
      <c r="C42" s="4">
        <v>100</v>
      </c>
      <c r="D42" s="4"/>
    </row>
    <row r="43" spans="1:6" x14ac:dyDescent="0.35">
      <c r="A43" s="5" t="s">
        <v>17</v>
      </c>
      <c r="B43" s="5"/>
      <c r="C43" s="6">
        <f>SUM(C37:C42)</f>
        <v>655</v>
      </c>
      <c r="D43" s="6"/>
    </row>
    <row r="44" spans="1:6" x14ac:dyDescent="0.35">
      <c r="A44" s="1" t="s">
        <v>18</v>
      </c>
      <c r="C44" s="2">
        <f>$C$43</f>
        <v>655</v>
      </c>
      <c r="D44" s="2">
        <f>D34-C44</f>
        <v>3627.9300000000003</v>
      </c>
    </row>
    <row r="46" spans="1:6" x14ac:dyDescent="0.35">
      <c r="A46" s="1" t="s">
        <v>29</v>
      </c>
      <c r="E46" s="2">
        <f>E5+C14-C25+C33-C43</f>
        <v>4772.76</v>
      </c>
      <c r="F46" s="2"/>
    </row>
  </sheetData>
  <mergeCells count="3">
    <mergeCell ref="A1:F1"/>
    <mergeCell ref="A2:F2"/>
    <mergeCell ref="A3:F3"/>
  </mergeCells>
  <printOptions horizontalCentered="1" gridLines="1"/>
  <pageMargins left="0.70866141732283472" right="0.70866141732283472" top="0.74803149606299213" bottom="0.74803149606299213" header="0.31496062992125984" footer="0.31496062992125984"/>
  <pageSetup scale="9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Kathy</cp:lastModifiedBy>
  <cp:lastPrinted>2022-05-18T14:53:01Z</cp:lastPrinted>
  <dcterms:created xsi:type="dcterms:W3CDTF">2022-05-16T14:14:44Z</dcterms:created>
  <dcterms:modified xsi:type="dcterms:W3CDTF">2022-05-18T14:53:46Z</dcterms:modified>
</cp:coreProperties>
</file>