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10"/>
  <workbookPr showInkAnnotation="0" autoCompressPictures="0"/>
  <mc:AlternateContent xmlns:mc="http://schemas.openxmlformats.org/markup-compatibility/2006">
    <mc:Choice Requires="x15">
      <x15ac:absPath xmlns:x15ac="http://schemas.microsoft.com/office/spreadsheetml/2010/11/ac" url="/Users/mruzcategui/Documents/1Carlos/1Lucky Hummus/Forms/"/>
    </mc:Choice>
  </mc:AlternateContent>
  <xr:revisionPtr revIDLastSave="0" documentId="8_{8A3ABBB0-D1F9-0140-9360-7C134AC2B10E}" xr6:coauthVersionLast="45" xr6:coauthVersionMax="45" xr10:uidLastSave="{00000000-0000-0000-0000-000000000000}"/>
  <workbookProtection workbookPassword="CC7F" lockStructure="1"/>
  <bookViews>
    <workbookView xWindow="0" yWindow="460" windowWidth="25600" windowHeight="14060" tabRatio="500" xr2:uid="{00000000-000D-0000-FFFF-FFFF00000000}"/>
  </bookViews>
  <sheets>
    <sheet name="Sheet1" sheetId="1" r:id="rId1"/>
  </sheet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D89" i="1" l="1"/>
  <c r="D91" i="1"/>
  <c r="D93" i="1"/>
  <c r="D95" i="1"/>
  <c r="D97" i="1"/>
  <c r="D99" i="1"/>
  <c r="D101" i="1"/>
  <c r="D103" i="1"/>
  <c r="D105" i="1"/>
  <c r="D107" i="1"/>
  <c r="D109" i="1"/>
  <c r="D111" i="1"/>
  <c r="L166" i="1" l="1"/>
  <c r="L161" i="1"/>
  <c r="D155" i="1"/>
  <c r="L155" i="1" s="1"/>
  <c r="L153" i="1"/>
  <c r="L149" i="1"/>
  <c r="L147" i="1"/>
  <c r="L151" i="1"/>
  <c r="D157" i="1"/>
  <c r="L157" i="1"/>
  <c r="L159" i="1"/>
  <c r="L164" i="1"/>
  <c r="L140" i="1"/>
  <c r="L118" i="1"/>
  <c r="L120" i="1"/>
  <c r="L122" i="1"/>
  <c r="L124" i="1"/>
  <c r="L126" i="1"/>
  <c r="L128" i="1"/>
  <c r="L130" i="1"/>
  <c r="L132" i="1"/>
  <c r="L134" i="1"/>
  <c r="L136" i="1"/>
  <c r="L138" i="1"/>
  <c r="L111" i="1"/>
  <c r="L60" i="1"/>
  <c r="L89" i="1"/>
  <c r="L91" i="1"/>
  <c r="L93" i="1"/>
  <c r="L95" i="1"/>
  <c r="L68" i="1"/>
  <c r="L97" i="1"/>
  <c r="L99" i="1"/>
  <c r="L72" i="1"/>
  <c r="L103" i="1"/>
  <c r="L76" i="1"/>
  <c r="L105" i="1"/>
  <c r="L107" i="1"/>
  <c r="L109" i="1"/>
  <c r="L62" i="1"/>
  <c r="L64" i="1"/>
  <c r="L70" i="1"/>
  <c r="L78" i="1"/>
  <c r="L80" i="1"/>
  <c r="L53" i="1"/>
  <c r="L31" i="1"/>
  <c r="L33" i="1"/>
  <c r="L35" i="1"/>
  <c r="L37" i="1"/>
  <c r="L39" i="1"/>
  <c r="L41" i="1"/>
  <c r="L43" i="1"/>
  <c r="L45" i="1"/>
  <c r="L47" i="1"/>
  <c r="L49" i="1"/>
  <c r="L51" i="1"/>
  <c r="C114" i="1"/>
  <c r="C168" i="1"/>
  <c r="C143" i="1"/>
  <c r="C85" i="1"/>
  <c r="C56" i="1"/>
  <c r="L101" i="1" l="1"/>
  <c r="L114" i="1" s="1"/>
  <c r="L56" i="1"/>
  <c r="L143" i="1"/>
  <c r="L168" i="1"/>
  <c r="L74" i="1"/>
  <c r="L66" i="1"/>
  <c r="L82" i="1"/>
  <c r="L85" i="1" l="1"/>
  <c r="L171" i="1" s="1"/>
  <c r="L172" i="1" l="1"/>
  <c r="L173" i="1" s="1"/>
</calcChain>
</file>

<file path=xl/sharedStrings.xml><?xml version="1.0" encoding="utf-8"?>
<sst xmlns="http://schemas.openxmlformats.org/spreadsheetml/2006/main" count="393" uniqueCount="98">
  <si>
    <t xml:space="preserve">Veggie   </t>
  </si>
  <si>
    <t xml:space="preserve">Gyro   </t>
  </si>
  <si>
    <t xml:space="preserve">Tuna   </t>
  </si>
  <si>
    <t xml:space="preserve">Caesar   </t>
  </si>
  <si>
    <t xml:space="preserve">Philly   </t>
  </si>
  <si>
    <t xml:space="preserve">Hawaiian   </t>
  </si>
  <si>
    <t xml:space="preserve">BCR   </t>
  </si>
  <si>
    <t xml:space="preserve">Falafel   </t>
  </si>
  <si>
    <t>Turkey</t>
  </si>
  <si>
    <t>Price</t>
  </si>
  <si>
    <t>Hummus</t>
  </si>
  <si>
    <t>Large Tray</t>
  </si>
  <si>
    <t>Small Tray</t>
  </si>
  <si>
    <t>Pita Chips</t>
  </si>
  <si>
    <t>Tabouleh</t>
  </si>
  <si>
    <t>Falafel</t>
  </si>
  <si>
    <t>Baklava</t>
  </si>
  <si>
    <t xml:space="preserve">Cookies </t>
  </si>
  <si>
    <t>Size</t>
  </si>
  <si>
    <t>Quantity</t>
  </si>
  <si>
    <t>Notes</t>
  </si>
  <si>
    <t>30 People</t>
  </si>
  <si>
    <t>15 People</t>
  </si>
  <si>
    <t>12 People</t>
  </si>
  <si>
    <t>6 People</t>
  </si>
  <si>
    <t>Includes (2) 8oz of Tahini.</t>
  </si>
  <si>
    <t>Includes (1) 8oz of Tahini.</t>
  </si>
  <si>
    <t>Aluminum Cover.</t>
  </si>
  <si>
    <t>8lbs</t>
  </si>
  <si>
    <t>4lbs</t>
  </si>
  <si>
    <t>Aluminum Cover. (2) Cans of Hummus</t>
  </si>
  <si>
    <t>Aluminum Cover. (1) Can of Hummus.</t>
  </si>
  <si>
    <t>Contact Number</t>
  </si>
  <si>
    <t>Arranged in a Salad Container</t>
  </si>
  <si>
    <t>Pickup  Time</t>
  </si>
  <si>
    <t xml:space="preserve"> </t>
  </si>
  <si>
    <t xml:space="preserve">Southwestern   </t>
  </si>
  <si>
    <t>Andouille Sausage</t>
  </si>
  <si>
    <t>First Name</t>
  </si>
  <si>
    <t>Last Name</t>
  </si>
  <si>
    <t>PITAS</t>
  </si>
  <si>
    <t>Chicken Greek</t>
  </si>
  <si>
    <t>SIGNATURE OPTIONS</t>
  </si>
  <si>
    <t>Total Price</t>
  </si>
  <si>
    <t>Spinach</t>
  </si>
  <si>
    <t>Both</t>
  </si>
  <si>
    <t># of People</t>
  </si>
  <si>
    <t>Mark with X your selection</t>
  </si>
  <si>
    <t xml:space="preserve">Falafel patties - Greens - Grape toms - Cucumbers - Onions, Tahini dressing, Roasted Garlic Hummus </t>
  </si>
  <si>
    <t>Grilled chicken - greens – Grape toms – cucumbers-black olives – feta cheese – greek vinaigrette dressing -roasted garlic hummus</t>
  </si>
  <si>
    <t xml:space="preserve"> Greens - Grape toms - Cucumbers - Onions - Black Olive - Green Peppers - Lite Balsamic - Traditional Hummus </t>
  </si>
  <si>
    <t xml:space="preserve">Gyro - Greens - tomatoes - Onions - Feta Cheese - Tzatziki - No Hummus </t>
  </si>
  <si>
    <t xml:space="preserve">Turkey - Greens - Grape toms - Cucumbers - Shredded Cheese - Ranch Dressing - Traditional Hummus </t>
  </si>
  <si>
    <t xml:space="preserve">Tuna - Greens - Tomatoes - Onios - Shredded Cheese - No Dressing - Red Pepper Hummus </t>
  </si>
  <si>
    <t>Grilled chicken - greens – Grape toms – Onios - Banana Peppers - Shredded cheese – Chipottle Rach dressing -Chipotle hummus</t>
  </si>
  <si>
    <t>Grilled chicken - greens – Crushed Pita Chips – Parmesan cheese - Caesar dressing -Traditional hummus</t>
  </si>
  <si>
    <t>Philly steak - greens – Grape Toms – Grillled (Onions/Mushrooms/Green Peppers) - White American Cheese - Chipotle dressing -Chipotle hummus</t>
  </si>
  <si>
    <t>Andouille Sausage - greens – Grape Toms – Grillled (Onions/Green Peppers) - Mozzarella Cheese - Light Balsamic dressing -Red Pepper hummus</t>
  </si>
  <si>
    <t>Buffalo Style Grilled Chicken - White American Cheese - Ranch Dressing - Chipotle Hummus</t>
  </si>
  <si>
    <t>SALADS</t>
  </si>
  <si>
    <t>Rice Bowls</t>
  </si>
  <si>
    <t>Serving</t>
  </si>
  <si>
    <t>30 long</t>
  </si>
  <si>
    <t>Piece</t>
  </si>
  <si>
    <t>15 long</t>
  </si>
  <si>
    <t>Pieces</t>
  </si>
  <si>
    <t>TOTAL CATERING ORDER</t>
  </si>
  <si>
    <t>TAX</t>
  </si>
  <si>
    <t>TOTAL</t>
  </si>
  <si>
    <t>Total before tax</t>
  </si>
  <si>
    <t>Grilled chicken - greens – Grape toms – Onions - Banana Peppers - Shredded cheese – Chipottle Rach dressing -Chipotle hummus</t>
  </si>
  <si>
    <t xml:space="preserve">Tuna - Greens - Tomatoes - Onions - Shredded Cheese - No Dressing - Red Pepper Hummus </t>
  </si>
  <si>
    <t>Basmatic Blended</t>
  </si>
  <si>
    <t xml:space="preserve">Baked Fresh. </t>
  </si>
  <si>
    <t>11565 University Blvd Suite 4, Orlando FL 32817</t>
  </si>
  <si>
    <r>
      <t xml:space="preserve">Date </t>
    </r>
    <r>
      <rPr>
        <b/>
        <sz val="10"/>
        <color theme="1"/>
        <rFont val="Calibri"/>
        <family val="2"/>
        <scheme val="minor"/>
      </rPr>
      <t xml:space="preserve"> mm/dd/yy</t>
    </r>
  </si>
  <si>
    <t>Phone (407) 282 7482</t>
  </si>
  <si>
    <t xml:space="preserve">   Special Requests</t>
  </si>
  <si>
    <t>10 Minimun orders combination of Pitas, Salads or Rice bowls.</t>
  </si>
  <si>
    <t>Price without TAX</t>
  </si>
  <si>
    <t>CATERING ORDER</t>
  </si>
  <si>
    <t>Lettuce</t>
  </si>
  <si>
    <t>QUINOA BOWLS</t>
  </si>
  <si>
    <t>White QUINOA</t>
  </si>
  <si>
    <t>Tax Exempt  Number</t>
  </si>
  <si>
    <t xml:space="preserve">Tax Exempt  Yes    </t>
  </si>
  <si>
    <t>Total Rice Bowls</t>
  </si>
  <si>
    <t>Total Quinoa Bowls</t>
  </si>
  <si>
    <t>Total Trays</t>
  </si>
  <si>
    <t>Total Salad Bowls</t>
  </si>
  <si>
    <t>Total Pitas</t>
  </si>
  <si>
    <t>Email: hummushouseucf@gmail.com</t>
  </si>
  <si>
    <r>
      <t xml:space="preserve">(1) Short Tray.  </t>
    </r>
    <r>
      <rPr>
        <sz val="12"/>
        <color theme="0"/>
        <rFont val="Calibri"/>
        <family val="2"/>
        <scheme val="minor"/>
      </rPr>
      <t>Fry 3 Bags.</t>
    </r>
  </si>
  <si>
    <r>
      <t xml:space="preserve">(2) Long Trays.  </t>
    </r>
    <r>
      <rPr>
        <sz val="12"/>
        <color theme="0"/>
        <rFont val="Calibri"/>
        <family val="2"/>
        <scheme val="minor"/>
      </rPr>
      <t>Fry 6 Bags.</t>
    </r>
  </si>
  <si>
    <r>
      <t xml:space="preserve">Choose 1 or 2 Flavors. </t>
    </r>
    <r>
      <rPr>
        <sz val="12"/>
        <color theme="0"/>
        <rFont val="Calibri"/>
        <family val="2"/>
        <scheme val="minor"/>
      </rPr>
      <t xml:space="preserve"> Long Tray. 2 cans of chickpeas</t>
    </r>
  </si>
  <si>
    <r>
      <t xml:space="preserve">Choose 1 or 2 Flavors.  </t>
    </r>
    <r>
      <rPr>
        <sz val="12"/>
        <color theme="0"/>
        <rFont val="Calibri"/>
        <family val="2"/>
        <scheme val="minor"/>
      </rPr>
      <t>Short Tray. 1 can of chickpeas</t>
    </r>
  </si>
  <si>
    <t>ONLY GREEN CELLS ARE ACTIVE</t>
  </si>
  <si>
    <t>TRAYS of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</si>
</sst>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quot;$&quot;#,##0.00"/>
    <numFmt numFmtId="165" formatCode="_(* #,##0_);_(* \(#,##0\);_(* &quot;-&quot;??_);_(@_)"/>
  </numFmts>
  <fonts count="19" x14ac:knownFonts="1">
    <font>
      <sz val="12"/>
      <color theme="1"/>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sz val="8"/>
      <name val="Calibri"/>
      <family val="2"/>
      <scheme val="minor"/>
    </font>
    <font>
      <b/>
      <sz val="16"/>
      <color theme="1"/>
      <name val="Calibri"/>
      <family val="2"/>
      <scheme val="minor"/>
    </font>
    <font>
      <b/>
      <sz val="14"/>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sz val="10"/>
      <color theme="1"/>
      <name val="Calibri"/>
      <family val="2"/>
      <scheme val="minor"/>
    </font>
    <font>
      <b/>
      <sz val="18"/>
      <color theme="1"/>
      <name val="Calibri"/>
      <family val="2"/>
      <scheme val="minor"/>
    </font>
    <font>
      <b/>
      <sz val="13"/>
      <color theme="1"/>
      <name val="Calibri"/>
      <family val="2"/>
      <scheme val="minor"/>
    </font>
    <font>
      <sz val="12"/>
      <color theme="0"/>
      <name val="Calibri"/>
      <family val="2"/>
      <scheme val="minor"/>
    </font>
    <font>
      <b/>
      <sz val="10"/>
      <color theme="1"/>
      <name val="Calibri"/>
      <family val="2"/>
      <scheme val="minor"/>
    </font>
    <font>
      <sz val="14"/>
      <color theme="1"/>
      <name val="Calibri"/>
      <family val="2"/>
      <scheme val="minor"/>
    </font>
    <font>
      <sz val="9"/>
      <color theme="1"/>
      <name val="Calibri"/>
      <family val="2"/>
      <scheme val="minor"/>
    </font>
    <font>
      <b/>
      <sz val="20"/>
      <color theme="1"/>
      <name val="Calibri"/>
      <family val="2"/>
      <scheme val="minor"/>
    </font>
    <font>
      <sz val="12"/>
      <color rgb="FFFF0000"/>
      <name val="Calibri"/>
      <family val="2"/>
      <scheme val="minor"/>
    </font>
  </fonts>
  <fills count="6">
    <fill>
      <patternFill patternType="none"/>
    </fill>
    <fill>
      <patternFill patternType="gray125"/>
    </fill>
    <fill>
      <patternFill patternType="solid">
        <fgColor rgb="FF92D050"/>
        <bgColor indexed="64"/>
      </patternFill>
    </fill>
    <fill>
      <patternFill patternType="solid">
        <fgColor theme="6" tint="0.59999389629810485"/>
        <bgColor indexed="64"/>
      </patternFill>
    </fill>
    <fill>
      <patternFill patternType="solid">
        <fgColor theme="0"/>
        <bgColor indexed="64"/>
      </patternFill>
    </fill>
    <fill>
      <patternFill patternType="solid">
        <fgColor theme="9" tint="0.79998168889431442"/>
        <bgColor indexed="64"/>
      </patternFill>
    </fill>
  </fills>
  <borders count="20">
    <border>
      <left/>
      <right/>
      <top/>
      <bottom/>
      <diagonal/>
    </border>
    <border>
      <left/>
      <right/>
      <top style="thin">
        <color auto="1"/>
      </top>
      <bottom/>
      <diagonal/>
    </border>
    <border>
      <left/>
      <right/>
      <top/>
      <bottom style="thin">
        <color auto="1"/>
      </bottom>
      <diagonal/>
    </border>
    <border>
      <left style="thin">
        <color auto="1"/>
      </left>
      <right/>
      <top/>
      <bottom/>
      <diagonal/>
    </border>
    <border>
      <left style="thin">
        <color auto="1"/>
      </left>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top style="medium">
        <color auto="1"/>
      </top>
      <bottom style="thin">
        <color auto="1"/>
      </bottom>
      <diagonal/>
    </border>
  </borders>
  <cellStyleXfs count="50">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43" fontId="9"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132">
    <xf numFmtId="0" fontId="0" fillId="0" borderId="0" xfId="0"/>
    <xf numFmtId="0" fontId="1" fillId="0" borderId="0" xfId="0" applyFont="1"/>
    <xf numFmtId="0" fontId="0" fillId="0" borderId="1" xfId="0" applyBorder="1"/>
    <xf numFmtId="0" fontId="0" fillId="0" borderId="2" xfId="0" applyBorder="1"/>
    <xf numFmtId="0" fontId="1" fillId="0" borderId="0" xfId="0" applyFont="1" applyBorder="1" applyAlignment="1">
      <alignment horizontal="right"/>
    </xf>
    <xf numFmtId="0" fontId="0" fillId="0" borderId="0" xfId="0" applyBorder="1"/>
    <xf numFmtId="164" fontId="0" fillId="0" borderId="7" xfId="0" applyNumberFormat="1" applyBorder="1"/>
    <xf numFmtId="0" fontId="0" fillId="0" borderId="5" xfId="0" applyBorder="1"/>
    <xf numFmtId="0" fontId="5" fillId="0" borderId="0" xfId="0" applyFont="1"/>
    <xf numFmtId="0" fontId="0" fillId="0" borderId="8" xfId="0" applyBorder="1"/>
    <xf numFmtId="0" fontId="7" fillId="0" borderId="0" xfId="0" applyFont="1" applyBorder="1"/>
    <xf numFmtId="0" fontId="6" fillId="0" borderId="0" xfId="0" applyFont="1" applyBorder="1" applyAlignment="1"/>
    <xf numFmtId="164" fontId="0" fillId="0" borderId="11" xfId="0" applyNumberFormat="1" applyBorder="1"/>
    <xf numFmtId="0" fontId="0" fillId="0" borderId="11" xfId="0" applyBorder="1"/>
    <xf numFmtId="0" fontId="0" fillId="0" borderId="0" xfId="0" applyBorder="1" applyAlignment="1"/>
    <xf numFmtId="0" fontId="6" fillId="0" borderId="0" xfId="0" applyFont="1" applyBorder="1" applyAlignment="1">
      <alignment horizontal="left" vertical="top"/>
    </xf>
    <xf numFmtId="0" fontId="6" fillId="0" borderId="2" xfId="0" applyFont="1" applyBorder="1" applyAlignment="1">
      <alignment horizontal="right"/>
    </xf>
    <xf numFmtId="164" fontId="0" fillId="0" borderId="4" xfId="0" applyNumberFormat="1" applyBorder="1"/>
    <xf numFmtId="164" fontId="0" fillId="0" borderId="0" xfId="0" applyNumberFormat="1" applyBorder="1"/>
    <xf numFmtId="0" fontId="10" fillId="0" borderId="15" xfId="0" applyFont="1" applyBorder="1"/>
    <xf numFmtId="0" fontId="0" fillId="0" borderId="6" xfId="0" applyBorder="1"/>
    <xf numFmtId="164" fontId="0" fillId="0" borderId="6" xfId="0" applyNumberFormat="1" applyBorder="1"/>
    <xf numFmtId="0" fontId="0" fillId="0" borderId="12" xfId="0" applyBorder="1"/>
    <xf numFmtId="0" fontId="6" fillId="0" borderId="4" xfId="0" applyFont="1" applyBorder="1"/>
    <xf numFmtId="0" fontId="6" fillId="0" borderId="12" xfId="0" applyFont="1" applyBorder="1"/>
    <xf numFmtId="0" fontId="0" fillId="0" borderId="3" xfId="0" applyBorder="1"/>
    <xf numFmtId="164" fontId="0" fillId="0" borderId="16" xfId="0" applyNumberFormat="1" applyBorder="1"/>
    <xf numFmtId="164" fontId="0" fillId="0" borderId="12" xfId="0" applyNumberFormat="1" applyBorder="1"/>
    <xf numFmtId="164" fontId="0" fillId="0" borderId="9" xfId="0" applyNumberFormat="1" applyBorder="1"/>
    <xf numFmtId="0" fontId="5" fillId="0" borderId="12" xfId="0" applyFont="1" applyBorder="1" applyAlignment="1">
      <alignment horizontal="right" vertical="top"/>
    </xf>
    <xf numFmtId="0" fontId="6" fillId="0" borderId="0" xfId="0" applyFont="1" applyBorder="1" applyAlignment="1">
      <alignment vertical="center"/>
    </xf>
    <xf numFmtId="0" fontId="6" fillId="0" borderId="0" xfId="0" applyNumberFormat="1" applyFont="1" applyBorder="1" applyAlignment="1">
      <alignment vertical="center"/>
    </xf>
    <xf numFmtId="164" fontId="0" fillId="0" borderId="15" xfId="0" applyNumberFormat="1" applyBorder="1"/>
    <xf numFmtId="164" fontId="0" fillId="0" borderId="2" xfId="0" applyNumberFormat="1" applyBorder="1"/>
    <xf numFmtId="0" fontId="8" fillId="0" borderId="2" xfId="0" applyFont="1" applyBorder="1" applyAlignment="1">
      <alignment horizontal="right"/>
    </xf>
    <xf numFmtId="0" fontId="12" fillId="0" borderId="2" xfId="0" applyFont="1" applyBorder="1" applyAlignment="1">
      <alignment horizontal="right"/>
    </xf>
    <xf numFmtId="165" fontId="0" fillId="0" borderId="0" xfId="17" applyNumberFormat="1" applyFont="1" applyBorder="1"/>
    <xf numFmtId="0" fontId="13" fillId="0" borderId="0" xfId="0" applyFont="1" applyBorder="1"/>
    <xf numFmtId="164" fontId="0" fillId="0" borderId="13" xfId="0" applyNumberFormat="1" applyBorder="1"/>
    <xf numFmtId="0" fontId="0" fillId="0" borderId="13" xfId="0" applyBorder="1"/>
    <xf numFmtId="164" fontId="0" fillId="0" borderId="1" xfId="0" applyNumberFormat="1" applyBorder="1"/>
    <xf numFmtId="0" fontId="7" fillId="0" borderId="3" xfId="0" applyFont="1" applyBorder="1"/>
    <xf numFmtId="0" fontId="7" fillId="0" borderId="15" xfId="0" applyFont="1" applyBorder="1"/>
    <xf numFmtId="165" fontId="0" fillId="0" borderId="2" xfId="17" applyNumberFormat="1" applyFont="1" applyBorder="1"/>
    <xf numFmtId="164" fontId="0" fillId="0" borderId="2" xfId="0" applyNumberFormat="1" applyFont="1" applyBorder="1"/>
    <xf numFmtId="0" fontId="0" fillId="0" borderId="9" xfId="0" applyBorder="1"/>
    <xf numFmtId="165" fontId="0" fillId="0" borderId="0" xfId="0" applyNumberFormat="1" applyBorder="1"/>
    <xf numFmtId="43" fontId="0" fillId="0" borderId="0" xfId="0" applyNumberFormat="1" applyBorder="1"/>
    <xf numFmtId="0" fontId="8" fillId="0" borderId="0" xfId="0" applyNumberFormat="1" applyFont="1" applyBorder="1" applyAlignment="1">
      <alignment vertical="center"/>
    </xf>
    <xf numFmtId="0" fontId="1" fillId="0" borderId="0" xfId="0" applyFont="1" applyBorder="1" applyAlignment="1">
      <alignment horizontal="justify"/>
    </xf>
    <xf numFmtId="0" fontId="1" fillId="0" borderId="0" xfId="0" applyFont="1" applyBorder="1"/>
    <xf numFmtId="0" fontId="0" fillId="0" borderId="0" xfId="0" applyAlignment="1"/>
    <xf numFmtId="164" fontId="0" fillId="3" borderId="11" xfId="0" applyNumberFormat="1" applyFill="1" applyBorder="1"/>
    <xf numFmtId="164" fontId="0" fillId="4" borderId="4" xfId="0" applyNumberFormat="1" applyFill="1" applyBorder="1"/>
    <xf numFmtId="164" fontId="0" fillId="3" borderId="4" xfId="0" applyNumberFormat="1" applyFill="1" applyBorder="1" applyProtection="1">
      <protection locked="0"/>
    </xf>
    <xf numFmtId="0" fontId="0" fillId="0" borderId="11" xfId="0" applyBorder="1" applyProtection="1">
      <protection locked="0"/>
    </xf>
    <xf numFmtId="0" fontId="0" fillId="0" borderId="11" xfId="0" applyBorder="1" applyAlignment="1" applyProtection="1">
      <alignment horizontal="left"/>
      <protection locked="0"/>
    </xf>
    <xf numFmtId="164" fontId="0" fillId="0" borderId="4" xfId="0" applyNumberFormat="1" applyBorder="1" applyProtection="1">
      <protection locked="0"/>
    </xf>
    <xf numFmtId="164" fontId="0" fillId="0" borderId="11" xfId="0" applyNumberFormat="1" applyBorder="1" applyProtection="1">
      <protection locked="0"/>
    </xf>
    <xf numFmtId="0" fontId="16" fillId="0" borderId="0" xfId="0" applyNumberFormat="1" applyFont="1" applyBorder="1" applyAlignment="1">
      <alignment horizontal="right" vertical="center"/>
    </xf>
    <xf numFmtId="164" fontId="0" fillId="3" borderId="11" xfId="0" applyNumberFormat="1" applyFill="1" applyBorder="1" applyProtection="1">
      <protection locked="0"/>
    </xf>
    <xf numFmtId="0" fontId="17" fillId="2" borderId="0" xfId="0" applyFont="1" applyFill="1"/>
    <xf numFmtId="0" fontId="0" fillId="4" borderId="0" xfId="0" applyFill="1"/>
    <xf numFmtId="0" fontId="5" fillId="0" borderId="0" xfId="0" applyFont="1" applyBorder="1" applyAlignment="1">
      <alignment horizontal="right" vertical="top"/>
    </xf>
    <xf numFmtId="0" fontId="5" fillId="0" borderId="2" xfId="0" applyFont="1" applyBorder="1" applyAlignment="1">
      <alignment horizontal="right" vertical="top"/>
    </xf>
    <xf numFmtId="0" fontId="18" fillId="0" borderId="0" xfId="0" applyFont="1"/>
    <xf numFmtId="14" fontId="6" fillId="0" borderId="0" xfId="0" applyNumberFormat="1" applyFont="1" applyFill="1" applyBorder="1" applyAlignment="1">
      <alignment vertical="center"/>
    </xf>
    <xf numFmtId="0" fontId="0" fillId="0" borderId="0" xfId="0" applyFill="1" applyBorder="1" applyAlignment="1"/>
    <xf numFmtId="0" fontId="6" fillId="0" borderId="0" xfId="0" applyNumberFormat="1" applyFont="1" applyFill="1" applyBorder="1" applyAlignment="1">
      <alignment vertical="center"/>
    </xf>
    <xf numFmtId="0" fontId="6" fillId="0" borderId="0" xfId="0" applyFont="1" applyFill="1" applyBorder="1" applyAlignment="1"/>
    <xf numFmtId="0" fontId="6" fillId="0" borderId="0" xfId="0" applyFont="1" applyFill="1" applyBorder="1" applyAlignment="1">
      <alignment vertical="center"/>
    </xf>
    <xf numFmtId="0" fontId="0" fillId="0" borderId="2" xfId="0" applyBorder="1" applyAlignment="1">
      <alignment horizontal="left" vertical="justify" wrapText="1"/>
    </xf>
    <xf numFmtId="0" fontId="0" fillId="0" borderId="0" xfId="0" applyBorder="1" applyAlignment="1">
      <alignment horizontal="left" vertical="justify" wrapText="1"/>
    </xf>
    <xf numFmtId="0" fontId="1" fillId="0" borderId="0" xfId="0" applyFont="1" applyBorder="1" applyAlignment="1">
      <alignment horizontal="left" vertical="top"/>
    </xf>
    <xf numFmtId="18" fontId="6" fillId="3" borderId="11" xfId="0" applyNumberFormat="1" applyFont="1" applyFill="1" applyBorder="1" applyAlignment="1" applyProtection="1">
      <alignment vertical="center"/>
      <protection locked="0"/>
    </xf>
    <xf numFmtId="0" fontId="6" fillId="3" borderId="6" xfId="0" applyFont="1" applyFill="1" applyBorder="1" applyAlignment="1" applyProtection="1">
      <alignment vertical="center"/>
      <protection locked="0"/>
    </xf>
    <xf numFmtId="0" fontId="6" fillId="3" borderId="11" xfId="0" applyNumberFormat="1" applyFont="1" applyFill="1" applyBorder="1" applyAlignment="1" applyProtection="1">
      <alignment vertical="center"/>
      <protection locked="0"/>
    </xf>
    <xf numFmtId="0" fontId="0" fillId="3" borderId="7" xfId="0" applyFill="1" applyBorder="1" applyProtection="1">
      <protection locked="0"/>
    </xf>
    <xf numFmtId="0" fontId="6" fillId="5" borderId="11" xfId="0" applyFont="1" applyFill="1" applyBorder="1"/>
    <xf numFmtId="0" fontId="15" fillId="5" borderId="16" xfId="0" applyFont="1" applyFill="1" applyBorder="1"/>
    <xf numFmtId="0" fontId="15" fillId="5" borderId="11" xfId="0" applyFont="1" applyFill="1" applyBorder="1"/>
    <xf numFmtId="0" fontId="0" fillId="5" borderId="11" xfId="0" applyFill="1" applyBorder="1"/>
    <xf numFmtId="0" fontId="12" fillId="5" borderId="11" xfId="0" applyFont="1" applyFill="1" applyBorder="1"/>
    <xf numFmtId="0" fontId="8" fillId="5" borderId="11" xfId="0" applyFont="1" applyFill="1" applyBorder="1"/>
    <xf numFmtId="0" fontId="11" fillId="5" borderId="19" xfId="0" applyFont="1" applyFill="1" applyBorder="1"/>
    <xf numFmtId="0" fontId="6" fillId="5" borderId="9" xfId="0" applyFont="1" applyFill="1" applyBorder="1"/>
    <xf numFmtId="0" fontId="15" fillId="5" borderId="6" xfId="0" applyFont="1" applyFill="1" applyBorder="1"/>
    <xf numFmtId="0" fontId="0" fillId="5" borderId="0" xfId="0" applyFill="1"/>
    <xf numFmtId="0" fontId="12" fillId="5" borderId="2" xfId="0" applyFont="1" applyFill="1" applyBorder="1"/>
    <xf numFmtId="0" fontId="6" fillId="5" borderId="2" xfId="0" applyFont="1" applyFill="1" applyBorder="1"/>
    <xf numFmtId="0" fontId="8" fillId="5" borderId="2" xfId="0" applyFont="1" applyFill="1" applyBorder="1"/>
    <xf numFmtId="0" fontId="15" fillId="5" borderId="0" xfId="0" applyFont="1" applyFill="1"/>
    <xf numFmtId="0" fontId="11" fillId="5" borderId="18" xfId="0" applyFont="1" applyFill="1" applyBorder="1"/>
    <xf numFmtId="0" fontId="8" fillId="5" borderId="0" xfId="0" applyFont="1" applyFill="1" applyBorder="1"/>
    <xf numFmtId="0" fontId="6" fillId="5" borderId="5" xfId="0" applyFont="1" applyFill="1" applyBorder="1"/>
    <xf numFmtId="0" fontId="15" fillId="5" borderId="5" xfId="0" applyFont="1" applyFill="1" applyBorder="1"/>
    <xf numFmtId="0" fontId="0" fillId="5" borderId="0" xfId="0" applyFont="1" applyFill="1"/>
    <xf numFmtId="0" fontId="1" fillId="5" borderId="5" xfId="0" applyFont="1" applyFill="1" applyBorder="1"/>
    <xf numFmtId="43" fontId="0" fillId="5" borderId="17" xfId="0" applyNumberFormat="1" applyFill="1" applyBorder="1"/>
    <xf numFmtId="43" fontId="1" fillId="5" borderId="17" xfId="0" applyNumberFormat="1" applyFont="1" applyFill="1" applyBorder="1"/>
    <xf numFmtId="0" fontId="6" fillId="3" borderId="11" xfId="0" applyFont="1" applyFill="1" applyBorder="1" applyAlignment="1" applyProtection="1">
      <alignment vertical="center"/>
      <protection locked="0"/>
    </xf>
    <xf numFmtId="0" fontId="6" fillId="0" borderId="0" xfId="0" applyFont="1" applyFill="1" applyBorder="1" applyAlignment="1" applyProtection="1">
      <alignment vertical="center"/>
    </xf>
    <xf numFmtId="14" fontId="6" fillId="3" borderId="11" xfId="0" applyNumberFormat="1" applyFont="1" applyFill="1" applyBorder="1" applyAlignment="1" applyProtection="1">
      <alignment vertical="center"/>
      <protection locked="0"/>
    </xf>
    <xf numFmtId="0" fontId="6" fillId="0" borderId="0" xfId="0" applyNumberFormat="1" applyFont="1" applyFill="1" applyBorder="1" applyAlignment="1" applyProtection="1">
      <alignment vertical="center"/>
    </xf>
    <xf numFmtId="0" fontId="0" fillId="4" borderId="14" xfId="0" applyFill="1" applyBorder="1" applyProtection="1">
      <protection locked="0"/>
    </xf>
    <xf numFmtId="0" fontId="0" fillId="3" borderId="11" xfId="0" applyFill="1" applyBorder="1" applyProtection="1">
      <protection locked="0"/>
    </xf>
    <xf numFmtId="164" fontId="0" fillId="0" borderId="14" xfId="0" applyNumberFormat="1" applyBorder="1"/>
    <xf numFmtId="0" fontId="6" fillId="0" borderId="3" xfId="0" applyFont="1" applyBorder="1"/>
    <xf numFmtId="0" fontId="0" fillId="3" borderId="5" xfId="0" applyFill="1" applyBorder="1" applyProtection="1">
      <protection locked="0"/>
    </xf>
    <xf numFmtId="164" fontId="0" fillId="0" borderId="5" xfId="0" applyNumberFormat="1" applyBorder="1"/>
    <xf numFmtId="164" fontId="0" fillId="3" borderId="3" xfId="0" applyNumberFormat="1" applyFill="1" applyBorder="1" applyProtection="1">
      <protection locked="0"/>
    </xf>
    <xf numFmtId="164" fontId="0" fillId="0" borderId="3" xfId="0" applyNumberFormat="1" applyBorder="1"/>
    <xf numFmtId="0" fontId="6" fillId="0" borderId="11" xfId="0" applyFont="1" applyBorder="1"/>
    <xf numFmtId="0" fontId="10" fillId="0" borderId="11" xfId="0" applyFont="1" applyBorder="1"/>
    <xf numFmtId="0" fontId="8" fillId="0" borderId="12" xfId="0" applyFont="1" applyBorder="1"/>
    <xf numFmtId="164" fontId="0" fillId="3" borderId="12" xfId="0" applyNumberFormat="1" applyFill="1" applyBorder="1" applyProtection="1">
      <protection locked="0"/>
    </xf>
    <xf numFmtId="164" fontId="0" fillId="0" borderId="12" xfId="0" applyNumberFormat="1" applyBorder="1" applyProtection="1">
      <protection locked="0"/>
    </xf>
    <xf numFmtId="0" fontId="0" fillId="0" borderId="0" xfId="0" applyProtection="1"/>
    <xf numFmtId="0" fontId="0" fillId="0" borderId="0" xfId="0" applyBorder="1" applyProtection="1"/>
    <xf numFmtId="0" fontId="0" fillId="3" borderId="4" xfId="0" applyFill="1" applyBorder="1" applyProtection="1">
      <protection locked="0"/>
    </xf>
    <xf numFmtId="0" fontId="0" fillId="3" borderId="11" xfId="0" applyFill="1" applyBorder="1" applyAlignment="1" applyProtection="1">
      <alignment horizontal="left"/>
      <protection locked="0"/>
    </xf>
    <xf numFmtId="164" fontId="0" fillId="0" borderId="11" xfId="0" applyNumberFormat="1" applyBorder="1" applyProtection="1"/>
    <xf numFmtId="0" fontId="0" fillId="0" borderId="11" xfId="0" applyBorder="1" applyAlignment="1" applyProtection="1">
      <alignment horizontal="left"/>
    </xf>
    <xf numFmtId="0" fontId="6" fillId="3" borderId="4" xfId="0" applyFont="1" applyFill="1" applyBorder="1" applyAlignment="1" applyProtection="1">
      <alignment horizontal="left" vertical="justify" wrapText="1"/>
      <protection locked="0"/>
    </xf>
    <xf numFmtId="0" fontId="0" fillId="0" borderId="1" xfId="0" applyBorder="1" applyAlignment="1" applyProtection="1">
      <alignment horizontal="left" vertical="justify" wrapText="1"/>
      <protection locked="0"/>
    </xf>
    <xf numFmtId="0" fontId="0" fillId="0" borderId="10" xfId="0" applyBorder="1" applyAlignment="1" applyProtection="1">
      <alignment horizontal="left" vertical="justify" wrapText="1"/>
      <protection locked="0"/>
    </xf>
    <xf numFmtId="0" fontId="0" fillId="0" borderId="3" xfId="0" applyBorder="1" applyAlignment="1" applyProtection="1">
      <alignment horizontal="left" vertical="justify" wrapText="1"/>
      <protection locked="0"/>
    </xf>
    <xf numFmtId="0" fontId="0" fillId="0" borderId="0" xfId="0" applyBorder="1" applyAlignment="1" applyProtection="1">
      <alignment horizontal="left" vertical="justify" wrapText="1"/>
      <protection locked="0"/>
    </xf>
    <xf numFmtId="0" fontId="0" fillId="0" borderId="8" xfId="0" applyBorder="1" applyAlignment="1" applyProtection="1">
      <alignment horizontal="left" vertical="justify" wrapText="1"/>
      <protection locked="0"/>
    </xf>
    <xf numFmtId="0" fontId="0" fillId="0" borderId="15" xfId="0" applyBorder="1" applyAlignment="1" applyProtection="1">
      <alignment horizontal="left" vertical="justify" wrapText="1"/>
      <protection locked="0"/>
    </xf>
    <xf numFmtId="0" fontId="0" fillId="0" borderId="2" xfId="0" applyBorder="1" applyAlignment="1" applyProtection="1">
      <alignment horizontal="left" vertical="justify" wrapText="1"/>
      <protection locked="0"/>
    </xf>
    <xf numFmtId="0" fontId="0" fillId="0" borderId="9" xfId="0" applyBorder="1" applyAlignment="1" applyProtection="1">
      <alignment horizontal="left" vertical="justify" wrapText="1"/>
      <protection locked="0"/>
    </xf>
  </cellXfs>
  <cellStyles count="50">
    <cellStyle name="Comma" xfId="17" builtinId="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Normal" xfId="0" builtinId="0"/>
  </cellStyles>
  <dxfs count="0"/>
  <tableStyles count="0" defaultTableStyle="TableStyleMedium9" defaultPivotStyle="PivotStyleMedium4"/>
  <colors>
    <mruColors>
      <color rgb="FFDDDDDD"/>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88348</xdr:colOff>
      <xdr:row>0</xdr:row>
      <xdr:rowOff>44174</xdr:rowOff>
    </xdr:from>
    <xdr:to>
      <xdr:col>10</xdr:col>
      <xdr:colOff>2672521</xdr:colOff>
      <xdr:row>11</xdr:row>
      <xdr:rowOff>9684</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8348" y="44174"/>
          <a:ext cx="9254434" cy="195333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75"/>
  <sheetViews>
    <sheetView tabSelected="1" zoomScale="115" zoomScaleNormal="115" zoomScalePageLayoutView="115" workbookViewId="0">
      <selection activeCell="B18" sqref="B18"/>
    </sheetView>
  </sheetViews>
  <sheetFormatPr baseColWidth="10" defaultRowHeight="16" x14ac:dyDescent="0.2"/>
  <cols>
    <col min="1" max="1" width="16.5" customWidth="1"/>
    <col min="2" max="2" width="25.33203125" bestFit="1" customWidth="1"/>
    <col min="3" max="3" width="10" customWidth="1"/>
    <col min="4" max="4" width="6.83203125" bestFit="1" customWidth="1"/>
    <col min="5" max="5" width="2.1640625" customWidth="1"/>
    <col min="6" max="6" width="8.6640625" bestFit="1" customWidth="1"/>
    <col min="7" max="7" width="2" customWidth="1"/>
    <col min="8" max="8" width="7.1640625" bestFit="1" customWidth="1"/>
    <col min="9" max="9" width="1.6640625" customWidth="1"/>
    <col min="10" max="10" width="7.1640625" customWidth="1"/>
    <col min="11" max="11" width="36.33203125" customWidth="1"/>
    <col min="12" max="12" width="11.6640625" bestFit="1" customWidth="1"/>
    <col min="13" max="13" width="6.5" customWidth="1"/>
  </cols>
  <sheetData>
    <row r="1" spans="1:11" ht="16.5" customHeight="1" x14ac:dyDescent="0.2">
      <c r="A1" s="51"/>
    </row>
    <row r="2" spans="1:11" ht="16.5" customHeight="1" x14ac:dyDescent="0.2"/>
    <row r="3" spans="1:11" ht="16.5" customHeight="1" x14ac:dyDescent="0.2"/>
    <row r="4" spans="1:11" ht="16.5" customHeight="1" x14ac:dyDescent="0.2"/>
    <row r="5" spans="1:11" ht="16.5" customHeight="1" x14ac:dyDescent="0.2"/>
    <row r="6" spans="1:11" ht="13.5" customHeight="1" x14ac:dyDescent="0.2"/>
    <row r="7" spans="1:11" ht="13.5" customHeight="1" x14ac:dyDescent="0.2"/>
    <row r="8" spans="1:11" ht="13.5" customHeight="1" x14ac:dyDescent="0.2"/>
    <row r="9" spans="1:11" ht="13.5" customHeight="1" x14ac:dyDescent="0.2"/>
    <row r="10" spans="1:11" ht="13.5" customHeight="1" x14ac:dyDescent="0.2"/>
    <row r="11" spans="1:11" ht="13.5" customHeight="1" x14ac:dyDescent="0.2"/>
    <row r="12" spans="1:11" ht="19.5" customHeight="1" x14ac:dyDescent="0.2">
      <c r="B12" t="s">
        <v>74</v>
      </c>
    </row>
    <row r="13" spans="1:11" ht="19.5" customHeight="1" x14ac:dyDescent="0.2">
      <c r="B13" t="s">
        <v>76</v>
      </c>
      <c r="K13" s="62"/>
    </row>
    <row r="14" spans="1:11" ht="19.5" customHeight="1" x14ac:dyDescent="0.2">
      <c r="B14" t="s">
        <v>91</v>
      </c>
      <c r="K14" s="62"/>
    </row>
    <row r="15" spans="1:11" x14ac:dyDescent="0.2">
      <c r="H15" s="65" t="s">
        <v>96</v>
      </c>
    </row>
    <row r="16" spans="1:11" s="1" customFormat="1" ht="26" x14ac:dyDescent="0.3">
      <c r="B16" s="61" t="s">
        <v>80</v>
      </c>
      <c r="C16" s="8"/>
    </row>
    <row r="17" spans="1:13" x14ac:dyDescent="0.2">
      <c r="B17" s="4"/>
      <c r="C17" s="4"/>
      <c r="D17" s="5"/>
      <c r="E17" s="5"/>
      <c r="F17" s="5"/>
      <c r="G17" s="5"/>
      <c r="H17" t="s">
        <v>78</v>
      </c>
      <c r="I17" s="5"/>
      <c r="K17" s="5"/>
      <c r="L17" s="5"/>
      <c r="M17" s="5"/>
    </row>
    <row r="18" spans="1:13" ht="19" x14ac:dyDescent="0.25">
      <c r="A18" s="16" t="s">
        <v>38</v>
      </c>
      <c r="B18" s="100"/>
      <c r="C18" s="101"/>
      <c r="D18" s="101"/>
      <c r="E18" s="70"/>
      <c r="F18" s="70"/>
      <c r="G18" s="30"/>
      <c r="I18" s="30"/>
      <c r="L18" s="5"/>
      <c r="M18" s="5"/>
    </row>
    <row r="19" spans="1:13" ht="19" x14ac:dyDescent="0.25">
      <c r="A19" s="16" t="s">
        <v>39</v>
      </c>
      <c r="B19" s="100"/>
      <c r="C19" s="101"/>
      <c r="D19" s="101"/>
      <c r="E19" s="70"/>
      <c r="F19" s="70"/>
      <c r="G19" s="73" t="s">
        <v>85</v>
      </c>
      <c r="I19" s="30"/>
      <c r="J19" s="30"/>
      <c r="K19" s="117"/>
      <c r="L19" s="5"/>
      <c r="M19" s="5"/>
    </row>
    <row r="20" spans="1:13" ht="19" x14ac:dyDescent="0.2">
      <c r="A20" s="35" t="s">
        <v>32</v>
      </c>
      <c r="B20" s="76"/>
      <c r="C20" s="103"/>
      <c r="D20" s="103"/>
      <c r="E20" s="68"/>
      <c r="F20" s="68"/>
      <c r="G20" s="31"/>
      <c r="I20" s="31"/>
      <c r="J20" s="76"/>
      <c r="L20" s="5"/>
      <c r="M20" s="5"/>
    </row>
    <row r="21" spans="1:13" ht="19" x14ac:dyDescent="0.25">
      <c r="A21" s="34" t="s">
        <v>75</v>
      </c>
      <c r="B21" s="102"/>
      <c r="C21" s="66"/>
      <c r="D21" s="67"/>
      <c r="E21" s="67"/>
      <c r="F21" s="67"/>
      <c r="G21" s="73" t="s">
        <v>84</v>
      </c>
      <c r="I21" s="14"/>
      <c r="J21" s="14"/>
      <c r="K21" s="76"/>
      <c r="L21" s="5"/>
      <c r="M21" s="5"/>
    </row>
    <row r="22" spans="1:13" ht="19" x14ac:dyDescent="0.25">
      <c r="A22" s="16" t="s">
        <v>34</v>
      </c>
      <c r="B22" s="74"/>
      <c r="C22" s="68"/>
      <c r="D22" s="69"/>
      <c r="E22" s="69"/>
      <c r="F22" s="69"/>
      <c r="G22" s="69"/>
      <c r="H22" s="11"/>
      <c r="I22" s="11"/>
      <c r="J22" s="11"/>
      <c r="L22" s="5"/>
      <c r="M22" s="5"/>
    </row>
    <row r="23" spans="1:13" ht="19" x14ac:dyDescent="0.25">
      <c r="A23" s="34" t="s">
        <v>46</v>
      </c>
      <c r="B23" s="75"/>
      <c r="C23" s="70"/>
      <c r="D23" s="67"/>
      <c r="E23" s="67"/>
      <c r="F23" s="67"/>
      <c r="G23" s="14"/>
      <c r="H23" s="14"/>
      <c r="I23" s="14"/>
      <c r="J23" s="14"/>
      <c r="L23" s="5"/>
      <c r="M23" s="5"/>
    </row>
    <row r="24" spans="1:13" ht="19" x14ac:dyDescent="0.25">
      <c r="A24" s="34" t="s">
        <v>20</v>
      </c>
      <c r="B24" s="123"/>
      <c r="C24" s="124"/>
      <c r="D24" s="125"/>
      <c r="E24" s="15"/>
      <c r="F24" s="15"/>
      <c r="G24" s="15"/>
      <c r="H24" s="15"/>
      <c r="I24" s="15"/>
      <c r="J24" s="15"/>
      <c r="L24" s="5"/>
      <c r="M24" s="5"/>
    </row>
    <row r="25" spans="1:13" ht="18.75" customHeight="1" x14ac:dyDescent="0.2">
      <c r="B25" s="126"/>
      <c r="C25" s="127"/>
      <c r="D25" s="128"/>
      <c r="E25" s="15"/>
      <c r="F25" s="15"/>
      <c r="G25" s="15"/>
      <c r="H25" s="15"/>
      <c r="I25" s="15"/>
      <c r="J25" s="15"/>
    </row>
    <row r="26" spans="1:13" ht="19" x14ac:dyDescent="0.2">
      <c r="B26" s="126"/>
      <c r="C26" s="127"/>
      <c r="D26" s="128"/>
      <c r="E26" s="15"/>
      <c r="F26" s="15"/>
      <c r="G26" s="15"/>
      <c r="H26" s="15"/>
      <c r="I26" s="15"/>
      <c r="J26" s="15"/>
    </row>
    <row r="27" spans="1:13" ht="19" x14ac:dyDescent="0.2">
      <c r="B27" s="129"/>
      <c r="C27" s="130"/>
      <c r="D27" s="131"/>
      <c r="E27" s="15"/>
      <c r="F27" s="15"/>
      <c r="G27" s="15"/>
      <c r="H27" s="15"/>
      <c r="I27" s="15"/>
      <c r="J27" s="15"/>
    </row>
    <row r="28" spans="1:13" ht="20" thickBot="1" x14ac:dyDescent="0.25">
      <c r="B28" s="71"/>
      <c r="C28" s="72"/>
      <c r="D28" s="72"/>
      <c r="E28" s="15"/>
      <c r="F28" s="15"/>
      <c r="G28" s="15"/>
      <c r="H28" s="15"/>
      <c r="I28" s="15"/>
      <c r="J28" s="15"/>
    </row>
    <row r="29" spans="1:13" ht="24" x14ac:dyDescent="0.3">
      <c r="B29" s="84" t="s">
        <v>40</v>
      </c>
      <c r="L29" s="59" t="s">
        <v>79</v>
      </c>
    </row>
    <row r="30" spans="1:13" ht="20" customHeight="1" thickBot="1" x14ac:dyDescent="0.3">
      <c r="B30" s="79" t="s">
        <v>42</v>
      </c>
      <c r="C30" s="78" t="s">
        <v>19</v>
      </c>
      <c r="D30" s="80" t="s">
        <v>9</v>
      </c>
      <c r="E30" s="81"/>
      <c r="F30" s="82" t="s">
        <v>47</v>
      </c>
      <c r="G30" s="78"/>
      <c r="H30" s="78"/>
      <c r="I30" s="78"/>
      <c r="J30" s="78"/>
      <c r="K30" s="83" t="s">
        <v>77</v>
      </c>
      <c r="L30" s="80" t="s">
        <v>43</v>
      </c>
    </row>
    <row r="31" spans="1:13" ht="20" customHeight="1" x14ac:dyDescent="0.25">
      <c r="B31" s="114" t="s">
        <v>41</v>
      </c>
      <c r="C31" s="105">
        <v>0</v>
      </c>
      <c r="D31" s="12">
        <v>8.39</v>
      </c>
      <c r="E31" s="115"/>
      <c r="F31" s="27" t="s">
        <v>81</v>
      </c>
      <c r="G31" s="115"/>
      <c r="H31" s="27" t="s">
        <v>44</v>
      </c>
      <c r="I31" s="115"/>
      <c r="J31" s="12" t="s">
        <v>45</v>
      </c>
      <c r="K31" s="119"/>
      <c r="L31" s="12">
        <f>C31*D31</f>
        <v>0</v>
      </c>
    </row>
    <row r="32" spans="1:13" ht="20" customHeight="1" x14ac:dyDescent="0.2">
      <c r="B32" s="19" t="s">
        <v>49</v>
      </c>
      <c r="C32" s="20"/>
      <c r="D32" s="21"/>
      <c r="E32" s="32"/>
      <c r="F32" s="32"/>
      <c r="G32" s="32"/>
      <c r="H32" s="32"/>
      <c r="I32" s="32"/>
      <c r="J32" s="32"/>
      <c r="K32" s="22"/>
      <c r="L32" s="12"/>
    </row>
    <row r="33" spans="2:12" ht="20" customHeight="1" x14ac:dyDescent="0.25">
      <c r="B33" s="112" t="s">
        <v>7</v>
      </c>
      <c r="C33" s="105">
        <v>0</v>
      </c>
      <c r="D33" s="12">
        <v>8.39</v>
      </c>
      <c r="E33" s="60"/>
      <c r="F33" s="12" t="s">
        <v>81</v>
      </c>
      <c r="G33" s="60"/>
      <c r="H33" s="12" t="s">
        <v>44</v>
      </c>
      <c r="I33" s="60"/>
      <c r="J33" s="12" t="s">
        <v>45</v>
      </c>
      <c r="K33" s="119"/>
      <c r="L33" s="12">
        <f>C33*D33</f>
        <v>0</v>
      </c>
    </row>
    <row r="34" spans="2:12" ht="20" customHeight="1" x14ac:dyDescent="0.2">
      <c r="B34" s="113" t="s">
        <v>48</v>
      </c>
      <c r="C34" s="13"/>
      <c r="D34" s="12"/>
      <c r="E34" s="12"/>
      <c r="F34" s="12"/>
      <c r="G34" s="12"/>
      <c r="H34" s="12"/>
      <c r="I34" s="12"/>
      <c r="J34" s="12"/>
      <c r="K34" s="118"/>
      <c r="L34" s="106"/>
    </row>
    <row r="35" spans="2:12" ht="20" customHeight="1" x14ac:dyDescent="0.25">
      <c r="B35" s="107" t="s">
        <v>0</v>
      </c>
      <c r="C35" s="108">
        <v>0</v>
      </c>
      <c r="D35" s="109">
        <v>7.99</v>
      </c>
      <c r="E35" s="110" t="s">
        <v>35</v>
      </c>
      <c r="F35" s="111" t="s">
        <v>81</v>
      </c>
      <c r="G35" s="110"/>
      <c r="H35" s="111" t="s">
        <v>44</v>
      </c>
      <c r="I35" s="110"/>
      <c r="J35" s="111" t="s">
        <v>45</v>
      </c>
      <c r="K35" s="119"/>
      <c r="L35" s="12">
        <f>C35*D35</f>
        <v>0</v>
      </c>
    </row>
    <row r="36" spans="2:12" ht="20" customHeight="1" x14ac:dyDescent="0.2">
      <c r="B36" s="19" t="s">
        <v>50</v>
      </c>
      <c r="C36" s="13"/>
      <c r="D36" s="12"/>
      <c r="E36" s="12"/>
      <c r="F36" s="12"/>
      <c r="G36" s="12"/>
      <c r="H36" s="12"/>
      <c r="I36" s="12"/>
      <c r="J36" s="12"/>
      <c r="K36" s="13"/>
      <c r="L36" s="12"/>
    </row>
    <row r="37" spans="2:12" ht="20" customHeight="1" x14ac:dyDescent="0.25">
      <c r="B37" s="23" t="s">
        <v>1</v>
      </c>
      <c r="C37" s="77">
        <v>0</v>
      </c>
      <c r="D37" s="6">
        <v>8.39</v>
      </c>
      <c r="E37" s="54" t="s">
        <v>35</v>
      </c>
      <c r="F37" s="17" t="s">
        <v>81</v>
      </c>
      <c r="G37" s="54"/>
      <c r="H37" s="17" t="s">
        <v>44</v>
      </c>
      <c r="I37" s="54"/>
      <c r="J37" s="17" t="s">
        <v>45</v>
      </c>
      <c r="K37" s="119"/>
      <c r="L37" s="12">
        <f>C37*D37</f>
        <v>0</v>
      </c>
    </row>
    <row r="38" spans="2:12" ht="20" customHeight="1" x14ac:dyDescent="0.2">
      <c r="B38" s="19" t="s">
        <v>51</v>
      </c>
      <c r="C38" s="13"/>
      <c r="D38" s="12"/>
      <c r="E38" s="12"/>
      <c r="F38" s="12"/>
      <c r="G38" s="12"/>
      <c r="H38" s="12"/>
      <c r="I38" s="12"/>
      <c r="J38" s="12"/>
      <c r="K38" s="55"/>
      <c r="L38" s="12"/>
    </row>
    <row r="39" spans="2:12" ht="20" customHeight="1" x14ac:dyDescent="0.25">
      <c r="B39" s="23" t="s">
        <v>8</v>
      </c>
      <c r="C39" s="77">
        <v>0</v>
      </c>
      <c r="D39" s="6">
        <v>8.19</v>
      </c>
      <c r="E39" s="54" t="s">
        <v>35</v>
      </c>
      <c r="F39" s="17" t="s">
        <v>81</v>
      </c>
      <c r="G39" s="54"/>
      <c r="H39" s="17" t="s">
        <v>44</v>
      </c>
      <c r="I39" s="54"/>
      <c r="J39" s="17" t="s">
        <v>45</v>
      </c>
      <c r="K39" s="119"/>
      <c r="L39" s="12">
        <f>C39*D39</f>
        <v>0</v>
      </c>
    </row>
    <row r="40" spans="2:12" ht="20" customHeight="1" x14ac:dyDescent="0.2">
      <c r="B40" s="19" t="s">
        <v>52</v>
      </c>
      <c r="C40" s="13"/>
      <c r="D40" s="12"/>
      <c r="E40" s="12"/>
      <c r="F40" s="12"/>
      <c r="G40" s="12"/>
      <c r="H40" s="12"/>
      <c r="I40" s="12"/>
      <c r="J40" s="12"/>
      <c r="K40" s="55"/>
      <c r="L40" s="12"/>
    </row>
    <row r="41" spans="2:12" ht="20" customHeight="1" x14ac:dyDescent="0.25">
      <c r="B41" s="23" t="s">
        <v>2</v>
      </c>
      <c r="C41" s="77">
        <v>0</v>
      </c>
      <c r="D41" s="6">
        <v>8.39</v>
      </c>
      <c r="E41" s="54" t="s">
        <v>35</v>
      </c>
      <c r="F41" s="17" t="s">
        <v>81</v>
      </c>
      <c r="G41" s="54"/>
      <c r="H41" s="17" t="s">
        <v>44</v>
      </c>
      <c r="I41" s="54"/>
      <c r="J41" s="17" t="s">
        <v>45</v>
      </c>
      <c r="K41" s="119"/>
      <c r="L41" s="12">
        <f>C41*D41</f>
        <v>0</v>
      </c>
    </row>
    <row r="42" spans="2:12" ht="20" customHeight="1" x14ac:dyDescent="0.2">
      <c r="B42" s="19" t="s">
        <v>53</v>
      </c>
      <c r="C42" s="13"/>
      <c r="D42" s="12"/>
      <c r="E42" s="12"/>
      <c r="F42" s="12"/>
      <c r="G42" s="12"/>
      <c r="H42" s="12"/>
      <c r="I42" s="12"/>
      <c r="J42" s="12"/>
      <c r="K42" s="56"/>
      <c r="L42" s="12"/>
    </row>
    <row r="43" spans="2:12" ht="20" customHeight="1" x14ac:dyDescent="0.25">
      <c r="B43" s="23" t="s">
        <v>36</v>
      </c>
      <c r="C43" s="77">
        <v>0</v>
      </c>
      <c r="D43" s="6">
        <v>8.39</v>
      </c>
      <c r="E43" s="54" t="s">
        <v>35</v>
      </c>
      <c r="F43" s="17" t="s">
        <v>81</v>
      </c>
      <c r="G43" s="54"/>
      <c r="H43" s="17" t="s">
        <v>44</v>
      </c>
      <c r="I43" s="54"/>
      <c r="J43" s="17" t="s">
        <v>45</v>
      </c>
      <c r="K43" s="119"/>
      <c r="L43" s="12">
        <f>C43*D43</f>
        <v>0</v>
      </c>
    </row>
    <row r="44" spans="2:12" ht="20" customHeight="1" x14ac:dyDescent="0.2">
      <c r="B44" s="19" t="s">
        <v>54</v>
      </c>
      <c r="C44" s="13"/>
      <c r="D44" s="12"/>
      <c r="E44" s="12"/>
      <c r="F44" s="12"/>
      <c r="G44" s="12"/>
      <c r="H44" s="12"/>
      <c r="I44" s="12"/>
      <c r="J44" s="12"/>
      <c r="K44" s="13"/>
      <c r="L44" s="12"/>
    </row>
    <row r="45" spans="2:12" ht="20" customHeight="1" x14ac:dyDescent="0.25">
      <c r="B45" s="23" t="s">
        <v>3</v>
      </c>
      <c r="C45" s="77">
        <v>0</v>
      </c>
      <c r="D45" s="6">
        <v>8.2899999999999991</v>
      </c>
      <c r="E45" s="54" t="s">
        <v>35</v>
      </c>
      <c r="F45" s="17" t="s">
        <v>81</v>
      </c>
      <c r="G45" s="54"/>
      <c r="H45" s="17" t="s">
        <v>44</v>
      </c>
      <c r="I45" s="54"/>
      <c r="J45" s="17" t="s">
        <v>45</v>
      </c>
      <c r="K45" s="119"/>
      <c r="L45" s="12">
        <f>C45*D45</f>
        <v>0</v>
      </c>
    </row>
    <row r="46" spans="2:12" ht="20" customHeight="1" x14ac:dyDescent="0.2">
      <c r="B46" s="19" t="s">
        <v>55</v>
      </c>
      <c r="C46" s="13"/>
      <c r="D46" s="12"/>
      <c r="E46" s="12"/>
      <c r="F46" s="12"/>
      <c r="G46" s="12"/>
      <c r="H46" s="12"/>
      <c r="I46" s="12"/>
      <c r="J46" s="12"/>
      <c r="K46" s="13"/>
      <c r="L46" s="12"/>
    </row>
    <row r="47" spans="2:12" ht="20" customHeight="1" x14ac:dyDescent="0.25">
      <c r="B47" s="23" t="s">
        <v>4</v>
      </c>
      <c r="C47" s="77">
        <v>0</v>
      </c>
      <c r="D47" s="6">
        <v>8.49</v>
      </c>
      <c r="E47" s="54" t="s">
        <v>35</v>
      </c>
      <c r="F47" s="17" t="s">
        <v>81</v>
      </c>
      <c r="G47" s="54"/>
      <c r="H47" s="17" t="s">
        <v>44</v>
      </c>
      <c r="I47" s="54"/>
      <c r="J47" s="17" t="s">
        <v>45</v>
      </c>
      <c r="K47" s="105"/>
      <c r="L47" s="12">
        <f>C47*D47</f>
        <v>0</v>
      </c>
    </row>
    <row r="48" spans="2:12" ht="20" customHeight="1" x14ac:dyDescent="0.2">
      <c r="B48" s="19" t="s">
        <v>56</v>
      </c>
      <c r="C48" s="13"/>
      <c r="D48" s="12"/>
      <c r="E48" s="12"/>
      <c r="F48" s="12"/>
      <c r="G48" s="12"/>
      <c r="H48" s="12"/>
      <c r="I48" s="12"/>
      <c r="J48" s="12"/>
      <c r="K48" s="13"/>
      <c r="L48" s="12"/>
    </row>
    <row r="49" spans="2:12" ht="20" customHeight="1" x14ac:dyDescent="0.25">
      <c r="B49" s="23" t="s">
        <v>37</v>
      </c>
      <c r="C49" s="77">
        <v>0</v>
      </c>
      <c r="D49" s="6">
        <v>8.49</v>
      </c>
      <c r="E49" s="54" t="s">
        <v>35</v>
      </c>
      <c r="F49" s="17" t="s">
        <v>81</v>
      </c>
      <c r="G49" s="54"/>
      <c r="H49" s="17" t="s">
        <v>44</v>
      </c>
      <c r="I49" s="54"/>
      <c r="J49" s="17" t="s">
        <v>45</v>
      </c>
      <c r="K49" s="105"/>
      <c r="L49" s="12">
        <f>C49*D49</f>
        <v>0</v>
      </c>
    </row>
    <row r="50" spans="2:12" ht="20" customHeight="1" x14ac:dyDescent="0.2">
      <c r="B50" s="19" t="s">
        <v>57</v>
      </c>
      <c r="C50" s="13"/>
      <c r="D50" s="12"/>
      <c r="E50" s="12"/>
      <c r="F50" s="12"/>
      <c r="G50" s="12"/>
      <c r="H50" s="12"/>
      <c r="I50" s="12"/>
      <c r="J50" s="12"/>
      <c r="K50" s="13"/>
      <c r="L50" s="12"/>
    </row>
    <row r="51" spans="2:12" ht="20" customHeight="1" x14ac:dyDescent="0.25">
      <c r="B51" s="23" t="s">
        <v>5</v>
      </c>
      <c r="C51" s="77">
        <v>0</v>
      </c>
      <c r="D51" s="6">
        <v>8.49</v>
      </c>
      <c r="E51" s="54" t="s">
        <v>35</v>
      </c>
      <c r="F51" s="17" t="s">
        <v>81</v>
      </c>
      <c r="G51" s="54"/>
      <c r="H51" s="17" t="s">
        <v>44</v>
      </c>
      <c r="I51" s="54"/>
      <c r="J51" s="17" t="s">
        <v>45</v>
      </c>
      <c r="K51" s="105"/>
      <c r="L51" s="12">
        <f>C51*D51</f>
        <v>0</v>
      </c>
    </row>
    <row r="52" spans="2:12" ht="20" customHeight="1" x14ac:dyDescent="0.2">
      <c r="B52" s="19" t="s">
        <v>56</v>
      </c>
      <c r="C52" s="13"/>
      <c r="D52" s="12"/>
      <c r="E52" s="12"/>
      <c r="F52" s="12"/>
      <c r="G52" s="12"/>
      <c r="H52" s="12"/>
      <c r="I52" s="12"/>
      <c r="J52" s="12"/>
      <c r="K52" s="13"/>
      <c r="L52" s="12"/>
    </row>
    <row r="53" spans="2:12" ht="20" customHeight="1" x14ac:dyDescent="0.25">
      <c r="B53" s="23" t="s">
        <v>6</v>
      </c>
      <c r="C53" s="77">
        <v>0</v>
      </c>
      <c r="D53" s="6">
        <v>8.39</v>
      </c>
      <c r="E53" s="54" t="s">
        <v>35</v>
      </c>
      <c r="F53" s="17" t="s">
        <v>81</v>
      </c>
      <c r="G53" s="54"/>
      <c r="H53" s="17" t="s">
        <v>44</v>
      </c>
      <c r="I53" s="54"/>
      <c r="J53" s="17" t="s">
        <v>45</v>
      </c>
      <c r="K53" s="105"/>
      <c r="L53" s="12">
        <f>C53*D53</f>
        <v>0</v>
      </c>
    </row>
    <row r="54" spans="2:12" ht="20" customHeight="1" x14ac:dyDescent="0.2">
      <c r="B54" s="19" t="s">
        <v>58</v>
      </c>
      <c r="C54" s="13"/>
      <c r="D54" s="12"/>
      <c r="E54" s="12"/>
      <c r="F54" s="12"/>
      <c r="G54" s="12"/>
      <c r="H54" s="12"/>
      <c r="I54" s="12"/>
      <c r="J54" s="12"/>
      <c r="K54" s="55"/>
      <c r="L54" s="12"/>
    </row>
    <row r="55" spans="2:12" ht="20" customHeight="1" x14ac:dyDescent="0.25">
      <c r="B55" s="24"/>
      <c r="C55" s="22"/>
      <c r="D55" s="27"/>
      <c r="E55" s="33"/>
      <c r="F55" s="17"/>
      <c r="G55" s="33"/>
      <c r="H55" s="33"/>
      <c r="I55" s="33"/>
      <c r="J55" s="33"/>
      <c r="K55" s="3"/>
      <c r="L55" s="28"/>
    </row>
    <row r="56" spans="2:12" ht="20" customHeight="1" thickBot="1" x14ac:dyDescent="0.25">
      <c r="B56" s="29" t="s">
        <v>90</v>
      </c>
      <c r="C56" s="13">
        <f>SUM(C31:C54)</f>
        <v>0</v>
      </c>
      <c r="D56" s="25"/>
      <c r="E56" s="5"/>
      <c r="F56" s="5"/>
      <c r="G56" s="5"/>
      <c r="H56" s="5"/>
      <c r="I56" s="5"/>
      <c r="J56" s="5"/>
      <c r="K56" s="5"/>
      <c r="L56" s="26">
        <f>SUM(L31:L54)</f>
        <v>0</v>
      </c>
    </row>
    <row r="57" spans="2:12" ht="20" customHeight="1" thickBot="1" x14ac:dyDescent="0.25">
      <c r="B57" s="63"/>
      <c r="C57" s="5"/>
      <c r="D57" s="5"/>
      <c r="E57" s="5"/>
      <c r="F57" s="5"/>
      <c r="G57" s="5"/>
      <c r="H57" s="5"/>
      <c r="I57" s="5"/>
      <c r="J57" s="5"/>
      <c r="K57" s="5"/>
      <c r="L57" s="18"/>
    </row>
    <row r="58" spans="2:12" ht="20" customHeight="1" x14ac:dyDescent="0.3">
      <c r="B58" s="92" t="s">
        <v>59</v>
      </c>
      <c r="C58" s="5"/>
      <c r="D58" s="5"/>
      <c r="E58" s="5"/>
      <c r="F58" s="5"/>
      <c r="G58" s="5"/>
      <c r="H58" s="5"/>
      <c r="I58" s="5"/>
      <c r="J58" s="5"/>
      <c r="K58" s="5"/>
    </row>
    <row r="59" spans="2:12" ht="20" customHeight="1" thickBot="1" x14ac:dyDescent="0.3">
      <c r="B59" s="79" t="s">
        <v>42</v>
      </c>
      <c r="C59" s="85" t="s">
        <v>19</v>
      </c>
      <c r="D59" s="86" t="s">
        <v>9</v>
      </c>
      <c r="E59" s="87"/>
      <c r="F59" s="88" t="s">
        <v>47</v>
      </c>
      <c r="G59" s="89"/>
      <c r="H59" s="89"/>
      <c r="I59" s="89"/>
      <c r="J59" s="89"/>
      <c r="K59" s="90" t="s">
        <v>77</v>
      </c>
      <c r="L59" s="91" t="s">
        <v>43</v>
      </c>
    </row>
    <row r="60" spans="2:12" ht="20" customHeight="1" x14ac:dyDescent="0.25">
      <c r="B60" s="114" t="s">
        <v>41</v>
      </c>
      <c r="C60" s="105">
        <v>0</v>
      </c>
      <c r="D60" s="12">
        <v>9.2899999999999991</v>
      </c>
      <c r="E60" s="115" t="s">
        <v>35</v>
      </c>
      <c r="F60" s="27" t="s">
        <v>81</v>
      </c>
      <c r="G60" s="115"/>
      <c r="H60" s="116" t="s">
        <v>44</v>
      </c>
      <c r="I60" s="115"/>
      <c r="J60" s="12" t="s">
        <v>45</v>
      </c>
      <c r="K60" s="119"/>
      <c r="L60" s="12">
        <f>C60*D60</f>
        <v>0</v>
      </c>
    </row>
    <row r="61" spans="2:12" ht="20" customHeight="1" x14ac:dyDescent="0.2">
      <c r="B61" s="19" t="s">
        <v>49</v>
      </c>
      <c r="C61" s="20"/>
      <c r="D61" s="21"/>
      <c r="E61" s="32"/>
      <c r="F61" s="32"/>
      <c r="G61" s="32"/>
      <c r="H61" s="32"/>
      <c r="I61" s="32"/>
      <c r="J61" s="32"/>
      <c r="K61" s="22"/>
      <c r="L61" s="12"/>
    </row>
    <row r="62" spans="2:12" ht="20" customHeight="1" x14ac:dyDescent="0.25">
      <c r="B62" s="23" t="s">
        <v>7</v>
      </c>
      <c r="C62" s="77">
        <v>0</v>
      </c>
      <c r="D62" s="6">
        <v>9.2899999999999991</v>
      </c>
      <c r="E62" s="54" t="s">
        <v>35</v>
      </c>
      <c r="F62" s="17" t="s">
        <v>81</v>
      </c>
      <c r="G62" s="54"/>
      <c r="H62" s="17" t="s">
        <v>44</v>
      </c>
      <c r="I62" s="54"/>
      <c r="J62" s="17" t="s">
        <v>45</v>
      </c>
      <c r="K62" s="105"/>
      <c r="L62" s="12">
        <f>C62*D62</f>
        <v>0</v>
      </c>
    </row>
    <row r="63" spans="2:12" ht="20" customHeight="1" x14ac:dyDescent="0.2">
      <c r="B63" s="19" t="s">
        <v>48</v>
      </c>
      <c r="C63" s="13"/>
      <c r="D63" s="12"/>
      <c r="E63" s="12"/>
      <c r="F63" s="12"/>
      <c r="G63" s="12"/>
      <c r="H63" s="12"/>
      <c r="I63" s="12"/>
      <c r="J63" s="12"/>
      <c r="K63" s="55"/>
      <c r="L63" s="12"/>
    </row>
    <row r="64" spans="2:12" ht="20" customHeight="1" x14ac:dyDescent="0.25">
      <c r="B64" s="23" t="s">
        <v>0</v>
      </c>
      <c r="C64" s="77">
        <v>0</v>
      </c>
      <c r="D64" s="6">
        <v>8.99</v>
      </c>
      <c r="E64" s="54" t="s">
        <v>35</v>
      </c>
      <c r="F64" s="17" t="s">
        <v>81</v>
      </c>
      <c r="G64" s="54"/>
      <c r="H64" s="57" t="s">
        <v>44</v>
      </c>
      <c r="I64" s="54"/>
      <c r="J64" s="17" t="s">
        <v>45</v>
      </c>
      <c r="K64" s="105"/>
      <c r="L64" s="12">
        <f>C64*D64</f>
        <v>0</v>
      </c>
    </row>
    <row r="65" spans="2:12" ht="20" customHeight="1" x14ac:dyDescent="0.2">
      <c r="B65" s="19" t="s">
        <v>50</v>
      </c>
      <c r="C65" s="13"/>
      <c r="D65" s="12"/>
      <c r="E65" s="12"/>
      <c r="F65" s="12"/>
      <c r="G65" s="12"/>
      <c r="H65" s="12"/>
      <c r="I65" s="12"/>
      <c r="J65" s="12"/>
      <c r="K65" s="13"/>
      <c r="L65" s="12"/>
    </row>
    <row r="66" spans="2:12" ht="20" customHeight="1" x14ac:dyDescent="0.25">
      <c r="B66" s="23" t="s">
        <v>1</v>
      </c>
      <c r="C66" s="77">
        <v>0</v>
      </c>
      <c r="D66" s="6">
        <v>9.39</v>
      </c>
      <c r="E66" s="54" t="s">
        <v>35</v>
      </c>
      <c r="F66" s="17" t="s">
        <v>81</v>
      </c>
      <c r="G66" s="60"/>
      <c r="H66" s="12" t="s">
        <v>44</v>
      </c>
      <c r="I66" s="60"/>
      <c r="J66" s="12" t="s">
        <v>45</v>
      </c>
      <c r="K66" s="105"/>
      <c r="L66" s="12">
        <f>C66*D66</f>
        <v>0</v>
      </c>
    </row>
    <row r="67" spans="2:12" ht="20" customHeight="1" x14ac:dyDescent="0.2">
      <c r="B67" s="19" t="s">
        <v>51</v>
      </c>
      <c r="C67" s="13"/>
      <c r="D67" s="12"/>
      <c r="E67" s="27"/>
      <c r="F67" s="18"/>
      <c r="G67" s="18"/>
      <c r="H67" s="18"/>
      <c r="I67" s="18"/>
      <c r="J67" s="18"/>
      <c r="K67" s="104"/>
      <c r="L67" s="12"/>
    </row>
    <row r="68" spans="2:12" ht="20" customHeight="1" x14ac:dyDescent="0.25">
      <c r="B68" s="23" t="s">
        <v>8</v>
      </c>
      <c r="C68" s="77">
        <v>0</v>
      </c>
      <c r="D68" s="6">
        <v>9.19</v>
      </c>
      <c r="E68" s="54" t="s">
        <v>35</v>
      </c>
      <c r="F68" s="17" t="s">
        <v>81</v>
      </c>
      <c r="G68" s="60"/>
      <c r="H68" s="12" t="s">
        <v>44</v>
      </c>
      <c r="I68" s="60"/>
      <c r="J68" s="12" t="s">
        <v>45</v>
      </c>
      <c r="K68" s="105"/>
      <c r="L68" s="12">
        <f>C68*D68</f>
        <v>0</v>
      </c>
    </row>
    <row r="69" spans="2:12" ht="20" customHeight="1" x14ac:dyDescent="0.2">
      <c r="B69" s="19" t="s">
        <v>52</v>
      </c>
      <c r="C69" s="13"/>
      <c r="D69" s="12"/>
      <c r="E69" s="12"/>
      <c r="F69" s="12"/>
      <c r="G69" s="12"/>
      <c r="H69" s="12"/>
      <c r="I69" s="12"/>
      <c r="J69" s="12"/>
      <c r="K69" s="55"/>
      <c r="L69" s="12"/>
    </row>
    <row r="70" spans="2:12" ht="20" customHeight="1" x14ac:dyDescent="0.25">
      <c r="B70" s="23" t="s">
        <v>2</v>
      </c>
      <c r="C70" s="77">
        <v>0</v>
      </c>
      <c r="D70" s="6">
        <v>9.39</v>
      </c>
      <c r="E70" s="54" t="s">
        <v>35</v>
      </c>
      <c r="F70" s="17" t="s">
        <v>81</v>
      </c>
      <c r="G70" s="54"/>
      <c r="H70" s="17" t="s">
        <v>44</v>
      </c>
      <c r="I70" s="54"/>
      <c r="J70" s="17" t="s">
        <v>45</v>
      </c>
      <c r="K70" s="120"/>
      <c r="L70" s="12">
        <f>C70*D70</f>
        <v>0</v>
      </c>
    </row>
    <row r="71" spans="2:12" ht="20" customHeight="1" x14ac:dyDescent="0.2">
      <c r="B71" s="19" t="s">
        <v>71</v>
      </c>
      <c r="C71" s="13"/>
      <c r="D71" s="12"/>
      <c r="E71" s="12"/>
      <c r="F71" s="12"/>
      <c r="G71" s="12"/>
      <c r="H71" s="12"/>
      <c r="I71" s="12"/>
      <c r="J71" s="12"/>
      <c r="K71" s="56"/>
      <c r="L71" s="12"/>
    </row>
    <row r="72" spans="2:12" ht="20" customHeight="1" x14ac:dyDescent="0.25">
      <c r="B72" s="23" t="s">
        <v>36</v>
      </c>
      <c r="C72" s="77">
        <v>0</v>
      </c>
      <c r="D72" s="6">
        <v>9.2899999999999991</v>
      </c>
      <c r="E72" s="54" t="s">
        <v>35</v>
      </c>
      <c r="F72" s="17" t="s">
        <v>81</v>
      </c>
      <c r="G72" s="54"/>
      <c r="H72" s="17" t="s">
        <v>44</v>
      </c>
      <c r="I72" s="54"/>
      <c r="J72" s="17" t="s">
        <v>45</v>
      </c>
      <c r="K72" s="105"/>
      <c r="L72" s="12">
        <f>C72*D72</f>
        <v>0</v>
      </c>
    </row>
    <row r="73" spans="2:12" x14ac:dyDescent="0.2">
      <c r="B73" s="19" t="s">
        <v>70</v>
      </c>
      <c r="C73" s="13"/>
      <c r="D73" s="12"/>
      <c r="E73" s="12"/>
      <c r="F73" s="12"/>
      <c r="G73" s="12"/>
      <c r="H73" s="12"/>
      <c r="I73" s="12"/>
      <c r="J73" s="12"/>
      <c r="K73" s="13"/>
      <c r="L73" s="12"/>
    </row>
    <row r="74" spans="2:12" ht="19" x14ac:dyDescent="0.25">
      <c r="B74" s="23" t="s">
        <v>3</v>
      </c>
      <c r="C74" s="77">
        <v>0</v>
      </c>
      <c r="D74" s="6">
        <v>9.2899999999999991</v>
      </c>
      <c r="E74" s="54" t="s">
        <v>35</v>
      </c>
      <c r="F74" s="17" t="s">
        <v>81</v>
      </c>
      <c r="G74" s="54"/>
      <c r="H74" s="17" t="s">
        <v>44</v>
      </c>
      <c r="I74" s="54"/>
      <c r="J74" s="53" t="s">
        <v>45</v>
      </c>
      <c r="K74" s="105"/>
      <c r="L74" s="12">
        <f>C74*D74</f>
        <v>0</v>
      </c>
    </row>
    <row r="75" spans="2:12" x14ac:dyDescent="0.2">
      <c r="B75" s="19" t="s">
        <v>55</v>
      </c>
      <c r="C75" s="13"/>
      <c r="D75" s="12"/>
      <c r="E75" s="12"/>
      <c r="F75" s="12"/>
      <c r="G75" s="12"/>
      <c r="H75" s="12"/>
      <c r="I75" s="12"/>
      <c r="J75" s="12"/>
      <c r="K75" s="55"/>
      <c r="L75" s="12"/>
    </row>
    <row r="76" spans="2:12" ht="19" x14ac:dyDescent="0.25">
      <c r="B76" s="23" t="s">
        <v>4</v>
      </c>
      <c r="C76" s="77">
        <v>0</v>
      </c>
      <c r="D76" s="6">
        <v>9.49</v>
      </c>
      <c r="E76" s="54" t="s">
        <v>35</v>
      </c>
      <c r="F76" s="17" t="s">
        <v>81</v>
      </c>
      <c r="G76" s="54"/>
      <c r="H76" s="17" t="s">
        <v>44</v>
      </c>
      <c r="I76" s="54"/>
      <c r="J76" s="17" t="s">
        <v>45</v>
      </c>
      <c r="K76" s="105"/>
      <c r="L76" s="12">
        <f>C76*D76</f>
        <v>0</v>
      </c>
    </row>
    <row r="77" spans="2:12" x14ac:dyDescent="0.2">
      <c r="B77" s="19" t="s">
        <v>56</v>
      </c>
      <c r="C77" s="13"/>
      <c r="D77" s="12"/>
      <c r="E77" s="12"/>
      <c r="F77" s="12"/>
      <c r="G77" s="12"/>
      <c r="H77" s="12"/>
      <c r="I77" s="12"/>
      <c r="J77" s="12"/>
      <c r="K77" s="13"/>
      <c r="L77" s="12"/>
    </row>
    <row r="78" spans="2:12" ht="19" x14ac:dyDescent="0.25">
      <c r="B78" s="23" t="s">
        <v>37</v>
      </c>
      <c r="C78" s="77">
        <v>0</v>
      </c>
      <c r="D78" s="6">
        <v>9.49</v>
      </c>
      <c r="E78" s="54" t="s">
        <v>35</v>
      </c>
      <c r="F78" s="17" t="s">
        <v>81</v>
      </c>
      <c r="G78" s="54"/>
      <c r="H78" s="17" t="s">
        <v>44</v>
      </c>
      <c r="I78" s="54"/>
      <c r="J78" s="17" t="s">
        <v>45</v>
      </c>
      <c r="K78" s="105"/>
      <c r="L78" s="12">
        <f>C78*D78</f>
        <v>0</v>
      </c>
    </row>
    <row r="79" spans="2:12" x14ac:dyDescent="0.2">
      <c r="B79" s="19" t="s">
        <v>57</v>
      </c>
      <c r="C79" s="13"/>
      <c r="D79" s="12"/>
      <c r="E79" s="12"/>
      <c r="F79" s="12"/>
      <c r="G79" s="12"/>
      <c r="H79" s="12"/>
      <c r="I79" s="12"/>
      <c r="J79" s="12"/>
      <c r="K79" s="13"/>
      <c r="L79" s="12"/>
    </row>
    <row r="80" spans="2:12" ht="19" x14ac:dyDescent="0.25">
      <c r="B80" s="23" t="s">
        <v>5</v>
      </c>
      <c r="C80" s="77">
        <v>0</v>
      </c>
      <c r="D80" s="6">
        <v>9.49</v>
      </c>
      <c r="E80" s="54" t="s">
        <v>35</v>
      </c>
      <c r="F80" s="17" t="s">
        <v>81</v>
      </c>
      <c r="G80" s="54"/>
      <c r="H80" s="17" t="s">
        <v>44</v>
      </c>
      <c r="I80" s="54"/>
      <c r="J80" s="17" t="s">
        <v>45</v>
      </c>
      <c r="K80" s="105"/>
      <c r="L80" s="12">
        <f>C80*D80</f>
        <v>0</v>
      </c>
    </row>
    <row r="81" spans="2:12" x14ac:dyDescent="0.2">
      <c r="B81" s="19" t="s">
        <v>56</v>
      </c>
      <c r="C81" s="13"/>
      <c r="D81" s="12"/>
      <c r="E81" s="12"/>
      <c r="F81" s="12"/>
      <c r="G81" s="12"/>
      <c r="H81" s="12"/>
      <c r="I81" s="12"/>
      <c r="J81" s="12"/>
      <c r="K81" s="13"/>
      <c r="L81" s="12"/>
    </row>
    <row r="82" spans="2:12" ht="19" x14ac:dyDescent="0.25">
      <c r="B82" s="23" t="s">
        <v>6</v>
      </c>
      <c r="C82" s="77">
        <v>0</v>
      </c>
      <c r="D82" s="6">
        <v>9.49</v>
      </c>
      <c r="E82" s="54" t="s">
        <v>35</v>
      </c>
      <c r="F82" s="17" t="s">
        <v>81</v>
      </c>
      <c r="G82" s="54"/>
      <c r="H82" s="17" t="s">
        <v>44</v>
      </c>
      <c r="I82" s="54"/>
      <c r="J82" s="17" t="s">
        <v>45</v>
      </c>
      <c r="K82" s="105"/>
      <c r="L82" s="12">
        <f>C82*D82</f>
        <v>0</v>
      </c>
    </row>
    <row r="83" spans="2:12" x14ac:dyDescent="0.2">
      <c r="B83" s="19" t="s">
        <v>58</v>
      </c>
      <c r="C83" s="13"/>
      <c r="D83" s="12"/>
      <c r="E83" s="12"/>
      <c r="F83" s="12"/>
      <c r="G83" s="12"/>
      <c r="H83" s="12"/>
      <c r="I83" s="12"/>
      <c r="J83" s="12"/>
      <c r="K83" s="55"/>
      <c r="L83" s="12"/>
    </row>
    <row r="84" spans="2:12" ht="19" x14ac:dyDescent="0.25">
      <c r="B84" s="24"/>
      <c r="C84" s="22"/>
      <c r="D84" s="27"/>
      <c r="E84" s="33"/>
      <c r="F84" s="17"/>
      <c r="G84" s="33"/>
      <c r="H84" s="33"/>
      <c r="I84" s="33"/>
      <c r="J84" s="33"/>
      <c r="K84" s="3"/>
      <c r="L84" s="28"/>
    </row>
    <row r="85" spans="2:12" ht="22" thickBot="1" x14ac:dyDescent="0.25">
      <c r="B85" s="29" t="s">
        <v>89</v>
      </c>
      <c r="C85" s="13">
        <f>SUM(C60:C83)</f>
        <v>0</v>
      </c>
      <c r="D85" s="25"/>
      <c r="E85" s="5"/>
      <c r="F85" s="5"/>
      <c r="G85" s="5"/>
      <c r="H85" s="5"/>
      <c r="I85" s="5"/>
      <c r="J85" s="5"/>
      <c r="K85" s="5"/>
      <c r="L85" s="26">
        <f>SUM(L60:L83)</f>
        <v>0</v>
      </c>
    </row>
    <row r="86" spans="2:12" ht="22" thickBot="1" x14ac:dyDescent="0.25">
      <c r="B86" s="63"/>
      <c r="C86" s="5"/>
      <c r="D86" s="5"/>
      <c r="E86" s="5"/>
      <c r="F86" s="5"/>
      <c r="G86" s="5"/>
      <c r="H86" s="5"/>
      <c r="I86" s="5"/>
      <c r="J86" s="5"/>
      <c r="K86" s="5"/>
      <c r="L86" s="18"/>
    </row>
    <row r="87" spans="2:12" ht="24" x14ac:dyDescent="0.3">
      <c r="B87" s="92" t="s">
        <v>60</v>
      </c>
      <c r="C87" t="s">
        <v>72</v>
      </c>
    </row>
    <row r="88" spans="2:12" ht="20" thickBot="1" x14ac:dyDescent="0.3">
      <c r="B88" s="79" t="s">
        <v>42</v>
      </c>
      <c r="C88" s="85" t="s">
        <v>19</v>
      </c>
      <c r="D88" s="86" t="s">
        <v>9</v>
      </c>
      <c r="E88" s="87"/>
      <c r="F88" s="88" t="s">
        <v>47</v>
      </c>
      <c r="G88" s="89"/>
      <c r="H88" s="89"/>
      <c r="I88" s="89"/>
      <c r="J88" s="89"/>
      <c r="K88" s="90" t="s">
        <v>77</v>
      </c>
      <c r="L88" s="91" t="s">
        <v>43</v>
      </c>
    </row>
    <row r="89" spans="2:12" ht="19" x14ac:dyDescent="0.25">
      <c r="B89" s="114" t="s">
        <v>41</v>
      </c>
      <c r="C89" s="105">
        <v>0</v>
      </c>
      <c r="D89" s="12">
        <f>D60</f>
        <v>9.2899999999999991</v>
      </c>
      <c r="E89" s="115" t="s">
        <v>35</v>
      </c>
      <c r="F89" s="27" t="s">
        <v>81</v>
      </c>
      <c r="G89" s="115"/>
      <c r="H89" s="27" t="s">
        <v>44</v>
      </c>
      <c r="I89" s="115"/>
      <c r="J89" s="12" t="s">
        <v>45</v>
      </c>
      <c r="K89" s="119"/>
      <c r="L89" s="12">
        <f>C89*D89</f>
        <v>0</v>
      </c>
    </row>
    <row r="90" spans="2:12" x14ac:dyDescent="0.2">
      <c r="B90" s="19" t="s">
        <v>49</v>
      </c>
      <c r="C90" s="20"/>
      <c r="D90" s="21"/>
      <c r="E90" s="32"/>
      <c r="F90" s="32"/>
      <c r="G90" s="32"/>
      <c r="H90" s="32"/>
      <c r="I90" s="32"/>
      <c r="J90" s="32"/>
      <c r="K90" s="22"/>
      <c r="L90" s="12"/>
    </row>
    <row r="91" spans="2:12" ht="19" x14ac:dyDescent="0.25">
      <c r="B91" s="23" t="s">
        <v>7</v>
      </c>
      <c r="C91" s="77">
        <v>0</v>
      </c>
      <c r="D91" s="6">
        <f>D62</f>
        <v>9.2899999999999991</v>
      </c>
      <c r="E91" s="54" t="s">
        <v>35</v>
      </c>
      <c r="F91" s="17" t="s">
        <v>81</v>
      </c>
      <c r="G91" s="54"/>
      <c r="H91" s="17" t="s">
        <v>44</v>
      </c>
      <c r="I91" s="54"/>
      <c r="J91" s="17" t="s">
        <v>45</v>
      </c>
      <c r="K91" s="105"/>
      <c r="L91" s="12">
        <f>C91*D91</f>
        <v>0</v>
      </c>
    </row>
    <row r="92" spans="2:12" x14ac:dyDescent="0.2">
      <c r="B92" s="19" t="s">
        <v>48</v>
      </c>
      <c r="C92" s="13"/>
      <c r="D92" s="12"/>
      <c r="E92" s="12"/>
      <c r="F92" s="12"/>
      <c r="G92" s="12"/>
      <c r="H92" s="12"/>
      <c r="I92" s="12"/>
      <c r="J92" s="12"/>
      <c r="K92" s="55"/>
      <c r="L92" s="12"/>
    </row>
    <row r="93" spans="2:12" ht="19" x14ac:dyDescent="0.25">
      <c r="B93" s="23" t="s">
        <v>0</v>
      </c>
      <c r="C93" s="77">
        <v>0</v>
      </c>
      <c r="D93" s="6">
        <f>D64</f>
        <v>8.99</v>
      </c>
      <c r="E93" s="54" t="s">
        <v>35</v>
      </c>
      <c r="F93" s="17" t="s">
        <v>81</v>
      </c>
      <c r="G93" s="54"/>
      <c r="H93" s="17" t="s">
        <v>44</v>
      </c>
      <c r="I93" s="54"/>
      <c r="J93" s="17" t="s">
        <v>45</v>
      </c>
      <c r="K93" s="105"/>
      <c r="L93" s="12">
        <f>C93*D93</f>
        <v>0</v>
      </c>
    </row>
    <row r="94" spans="2:12" x14ac:dyDescent="0.2">
      <c r="B94" s="19" t="s">
        <v>50</v>
      </c>
      <c r="C94" s="13"/>
      <c r="D94" s="12"/>
      <c r="E94" s="12"/>
      <c r="F94" s="12"/>
      <c r="G94" s="12"/>
      <c r="H94" s="12"/>
      <c r="I94" s="12"/>
      <c r="J94" s="12"/>
      <c r="K94" s="13"/>
      <c r="L94" s="12"/>
    </row>
    <row r="95" spans="2:12" ht="19" x14ac:dyDescent="0.25">
      <c r="B95" s="23" t="s">
        <v>1</v>
      </c>
      <c r="C95" s="77">
        <v>0</v>
      </c>
      <c r="D95" s="6">
        <f>D66</f>
        <v>9.39</v>
      </c>
      <c r="E95" s="54" t="s">
        <v>35</v>
      </c>
      <c r="F95" s="17" t="s">
        <v>81</v>
      </c>
      <c r="G95" s="54"/>
      <c r="H95" s="17" t="s">
        <v>44</v>
      </c>
      <c r="I95" s="54"/>
      <c r="J95" s="17" t="s">
        <v>45</v>
      </c>
      <c r="K95" s="105"/>
      <c r="L95" s="12">
        <f>C95*D95</f>
        <v>0</v>
      </c>
    </row>
    <row r="96" spans="2:12" x14ac:dyDescent="0.2">
      <c r="B96" s="19" t="s">
        <v>51</v>
      </c>
      <c r="C96" s="13"/>
      <c r="D96" s="12"/>
      <c r="E96" s="12"/>
      <c r="F96" s="12"/>
      <c r="G96" s="12"/>
      <c r="H96" s="12"/>
      <c r="I96" s="12"/>
      <c r="J96" s="12"/>
      <c r="K96" s="55"/>
      <c r="L96" s="12"/>
    </row>
    <row r="97" spans="2:12" ht="19" x14ac:dyDescent="0.25">
      <c r="B97" s="23" t="s">
        <v>8</v>
      </c>
      <c r="C97" s="77">
        <v>0</v>
      </c>
      <c r="D97" s="6">
        <f>D68</f>
        <v>9.19</v>
      </c>
      <c r="E97" s="54" t="s">
        <v>35</v>
      </c>
      <c r="F97" s="17" t="s">
        <v>81</v>
      </c>
      <c r="G97" s="54"/>
      <c r="H97" s="17" t="s">
        <v>44</v>
      </c>
      <c r="I97" s="54"/>
      <c r="J97" s="17" t="s">
        <v>45</v>
      </c>
      <c r="K97" s="105"/>
      <c r="L97" s="12">
        <f>C97*D97</f>
        <v>0</v>
      </c>
    </row>
    <row r="98" spans="2:12" x14ac:dyDescent="0.2">
      <c r="B98" s="19" t="s">
        <v>52</v>
      </c>
      <c r="C98" s="13"/>
      <c r="D98" s="12"/>
      <c r="E98" s="12"/>
      <c r="F98" s="12"/>
      <c r="G98" s="12"/>
      <c r="H98" s="12"/>
      <c r="I98" s="12"/>
      <c r="J98" s="12"/>
      <c r="K98" s="55"/>
      <c r="L98" s="12"/>
    </row>
    <row r="99" spans="2:12" ht="19" x14ac:dyDescent="0.25">
      <c r="B99" s="23" t="s">
        <v>2</v>
      </c>
      <c r="C99" s="77">
        <v>0</v>
      </c>
      <c r="D99" s="6">
        <f>D70</f>
        <v>9.39</v>
      </c>
      <c r="E99" s="54" t="s">
        <v>35</v>
      </c>
      <c r="F99" s="17" t="s">
        <v>81</v>
      </c>
      <c r="G99" s="54"/>
      <c r="H99" s="17" t="s">
        <v>44</v>
      </c>
      <c r="I99" s="54"/>
      <c r="J99" s="17" t="s">
        <v>45</v>
      </c>
      <c r="K99" s="120"/>
      <c r="L99" s="12">
        <f>C99*D99</f>
        <v>0</v>
      </c>
    </row>
    <row r="100" spans="2:12" x14ac:dyDescent="0.2">
      <c r="B100" s="19" t="s">
        <v>71</v>
      </c>
      <c r="C100" s="13"/>
      <c r="D100" s="121"/>
      <c r="E100" s="121"/>
      <c r="F100" s="121"/>
      <c r="G100" s="121"/>
      <c r="H100" s="121"/>
      <c r="I100" s="121"/>
      <c r="J100" s="121"/>
      <c r="K100" s="122"/>
      <c r="L100" s="121"/>
    </row>
    <row r="101" spans="2:12" ht="19" x14ac:dyDescent="0.25">
      <c r="B101" s="23" t="s">
        <v>36</v>
      </c>
      <c r="C101" s="77">
        <v>0</v>
      </c>
      <c r="D101" s="6">
        <f>D72</f>
        <v>9.2899999999999991</v>
      </c>
      <c r="E101" s="54" t="s">
        <v>35</v>
      </c>
      <c r="F101" s="17" t="s">
        <v>81</v>
      </c>
      <c r="G101" s="54"/>
      <c r="H101" s="17" t="s">
        <v>44</v>
      </c>
      <c r="I101" s="54"/>
      <c r="J101" s="17" t="s">
        <v>45</v>
      </c>
      <c r="K101" s="105"/>
      <c r="L101" s="12">
        <f>C101*D101</f>
        <v>0</v>
      </c>
    </row>
    <row r="102" spans="2:12" x14ac:dyDescent="0.2">
      <c r="B102" s="19" t="s">
        <v>70</v>
      </c>
      <c r="C102" s="13"/>
      <c r="D102" s="12"/>
      <c r="E102" s="12"/>
      <c r="F102" s="12"/>
      <c r="G102" s="12"/>
      <c r="H102" s="12"/>
      <c r="I102" s="12"/>
      <c r="J102" s="12"/>
      <c r="K102" s="13"/>
      <c r="L102" s="12"/>
    </row>
    <row r="103" spans="2:12" ht="19" x14ac:dyDescent="0.25">
      <c r="B103" s="23" t="s">
        <v>3</v>
      </c>
      <c r="C103" s="77">
        <v>0</v>
      </c>
      <c r="D103" s="6">
        <f>D74</f>
        <v>9.2899999999999991</v>
      </c>
      <c r="E103" s="54" t="s">
        <v>35</v>
      </c>
      <c r="F103" s="17" t="s">
        <v>81</v>
      </c>
      <c r="G103" s="54"/>
      <c r="H103" s="17" t="s">
        <v>44</v>
      </c>
      <c r="I103" s="54"/>
      <c r="J103" s="17" t="s">
        <v>45</v>
      </c>
      <c r="K103" s="105"/>
      <c r="L103" s="12">
        <f>C103*D103</f>
        <v>0</v>
      </c>
    </row>
    <row r="104" spans="2:12" x14ac:dyDescent="0.2">
      <c r="B104" s="19" t="s">
        <v>55</v>
      </c>
      <c r="C104" s="13"/>
      <c r="D104" s="12"/>
      <c r="E104" s="12"/>
      <c r="F104" s="12"/>
      <c r="G104" s="12"/>
      <c r="H104" s="12"/>
      <c r="I104" s="12"/>
      <c r="J104" s="12"/>
      <c r="K104" s="55"/>
      <c r="L104" s="12"/>
    </row>
    <row r="105" spans="2:12" ht="19" x14ac:dyDescent="0.25">
      <c r="B105" s="23" t="s">
        <v>4</v>
      </c>
      <c r="C105" s="77">
        <v>0</v>
      </c>
      <c r="D105" s="6">
        <f>D76</f>
        <v>9.49</v>
      </c>
      <c r="E105" s="54" t="s">
        <v>35</v>
      </c>
      <c r="F105" s="17" t="s">
        <v>81</v>
      </c>
      <c r="G105" s="54"/>
      <c r="H105" s="17" t="s">
        <v>44</v>
      </c>
      <c r="I105" s="54"/>
      <c r="J105" s="17" t="s">
        <v>45</v>
      </c>
      <c r="K105" s="105"/>
      <c r="L105" s="12">
        <f>C105*D105</f>
        <v>0</v>
      </c>
    </row>
    <row r="106" spans="2:12" x14ac:dyDescent="0.2">
      <c r="B106" s="19" t="s">
        <v>56</v>
      </c>
      <c r="C106" s="13"/>
      <c r="D106" s="12"/>
      <c r="E106" s="12"/>
      <c r="F106" s="12"/>
      <c r="G106" s="12"/>
      <c r="H106" s="12"/>
      <c r="I106" s="12"/>
      <c r="J106" s="12"/>
      <c r="K106" s="13"/>
      <c r="L106" s="12"/>
    </row>
    <row r="107" spans="2:12" ht="19" x14ac:dyDescent="0.25">
      <c r="B107" s="23" t="s">
        <v>37</v>
      </c>
      <c r="C107" s="77">
        <v>0</v>
      </c>
      <c r="D107" s="6">
        <f>D78</f>
        <v>9.49</v>
      </c>
      <c r="E107" s="54" t="s">
        <v>35</v>
      </c>
      <c r="F107" s="17" t="s">
        <v>81</v>
      </c>
      <c r="G107" s="54"/>
      <c r="H107" s="17" t="s">
        <v>44</v>
      </c>
      <c r="I107" s="54"/>
      <c r="J107" s="17" t="s">
        <v>45</v>
      </c>
      <c r="K107" s="105"/>
      <c r="L107" s="12">
        <f>C107*D107</f>
        <v>0</v>
      </c>
    </row>
    <row r="108" spans="2:12" x14ac:dyDescent="0.2">
      <c r="B108" s="19" t="s">
        <v>57</v>
      </c>
      <c r="C108" s="13"/>
      <c r="D108" s="12"/>
      <c r="E108" s="12"/>
      <c r="F108" s="12"/>
      <c r="G108" s="12"/>
      <c r="H108" s="12"/>
      <c r="I108" s="12"/>
      <c r="J108" s="12"/>
      <c r="K108" s="13"/>
      <c r="L108" s="12"/>
    </row>
    <row r="109" spans="2:12" ht="19" x14ac:dyDescent="0.25">
      <c r="B109" s="23" t="s">
        <v>5</v>
      </c>
      <c r="C109" s="77">
        <v>0</v>
      </c>
      <c r="D109" s="6">
        <f>D80</f>
        <v>9.49</v>
      </c>
      <c r="E109" s="54" t="s">
        <v>35</v>
      </c>
      <c r="F109" s="17" t="s">
        <v>81</v>
      </c>
      <c r="G109" s="54"/>
      <c r="H109" s="17" t="s">
        <v>44</v>
      </c>
      <c r="I109" s="54"/>
      <c r="J109" s="17" t="s">
        <v>45</v>
      </c>
      <c r="K109" s="105"/>
      <c r="L109" s="12">
        <f>C109*D109</f>
        <v>0</v>
      </c>
    </row>
    <row r="110" spans="2:12" x14ac:dyDescent="0.2">
      <c r="B110" s="19" t="s">
        <v>56</v>
      </c>
      <c r="C110" s="13"/>
      <c r="D110" s="12"/>
      <c r="E110" s="52"/>
      <c r="F110" s="12"/>
      <c r="G110" s="12"/>
      <c r="H110" s="12"/>
      <c r="I110" s="12"/>
      <c r="J110" s="12"/>
      <c r="K110" s="13"/>
      <c r="L110" s="12"/>
    </row>
    <row r="111" spans="2:12" ht="19" x14ac:dyDescent="0.25">
      <c r="B111" s="23" t="s">
        <v>6</v>
      </c>
      <c r="C111" s="77">
        <v>0</v>
      </c>
      <c r="D111" s="6">
        <f>D82</f>
        <v>9.49</v>
      </c>
      <c r="E111" s="54" t="s">
        <v>35</v>
      </c>
      <c r="F111" s="17" t="s">
        <v>81</v>
      </c>
      <c r="G111" s="54"/>
      <c r="H111" s="17" t="s">
        <v>44</v>
      </c>
      <c r="I111" s="54"/>
      <c r="J111" s="17" t="s">
        <v>45</v>
      </c>
      <c r="K111" s="105"/>
      <c r="L111" s="12">
        <f>C111*D111</f>
        <v>0</v>
      </c>
    </row>
    <row r="112" spans="2:12" x14ac:dyDescent="0.2">
      <c r="B112" s="19" t="s">
        <v>58</v>
      </c>
      <c r="C112" s="13"/>
      <c r="D112" s="12"/>
      <c r="E112" s="12"/>
      <c r="F112" s="12"/>
      <c r="G112" s="12"/>
      <c r="H112" s="12"/>
      <c r="I112" s="12"/>
      <c r="J112" s="12"/>
      <c r="K112" s="55"/>
      <c r="L112" s="12"/>
    </row>
    <row r="113" spans="1:13" ht="19" x14ac:dyDescent="0.25">
      <c r="B113" s="24"/>
      <c r="C113" s="22"/>
      <c r="D113" s="6"/>
      <c r="E113" s="33"/>
      <c r="F113" s="33"/>
      <c r="G113" s="33"/>
      <c r="H113" s="33"/>
      <c r="I113" s="33"/>
      <c r="J113" s="33"/>
      <c r="K113" s="3"/>
      <c r="L113" s="28"/>
    </row>
    <row r="114" spans="1:13" ht="22" thickBot="1" x14ac:dyDescent="0.25">
      <c r="B114" s="29" t="s">
        <v>86</v>
      </c>
      <c r="C114" s="13">
        <f>SUM(C89:C112)</f>
        <v>0</v>
      </c>
      <c r="D114" s="25"/>
      <c r="E114" s="5"/>
      <c r="F114" s="5"/>
      <c r="G114" s="5"/>
      <c r="H114" s="5"/>
      <c r="I114" s="5"/>
      <c r="J114" s="5"/>
      <c r="K114" s="5"/>
      <c r="L114" s="26">
        <f>SUM(L89:L112)</f>
        <v>0</v>
      </c>
    </row>
    <row r="115" spans="1:13" ht="22" thickBot="1" x14ac:dyDescent="0.25">
      <c r="B115" s="64"/>
      <c r="C115" s="5"/>
      <c r="D115" s="5"/>
      <c r="E115" s="5"/>
      <c r="F115" s="5"/>
      <c r="G115" s="5"/>
      <c r="H115" s="5"/>
      <c r="I115" s="5"/>
      <c r="J115" s="5"/>
      <c r="K115" s="5"/>
      <c r="L115" s="18"/>
    </row>
    <row r="116" spans="1:13" ht="24" x14ac:dyDescent="0.3">
      <c r="B116" s="92" t="s">
        <v>82</v>
      </c>
      <c r="C116" t="s">
        <v>83</v>
      </c>
    </row>
    <row r="117" spans="1:13" ht="20" thickBot="1" x14ac:dyDescent="0.3">
      <c r="A117" t="s">
        <v>35</v>
      </c>
      <c r="B117" s="79" t="s">
        <v>42</v>
      </c>
      <c r="C117" s="85" t="s">
        <v>19</v>
      </c>
      <c r="D117" s="86" t="s">
        <v>9</v>
      </c>
      <c r="E117" s="87"/>
      <c r="F117" s="88" t="s">
        <v>47</v>
      </c>
      <c r="G117" s="89"/>
      <c r="H117" s="89"/>
      <c r="I117" s="89"/>
      <c r="J117" s="89"/>
      <c r="K117" s="90" t="s">
        <v>77</v>
      </c>
      <c r="L117" s="91" t="s">
        <v>43</v>
      </c>
    </row>
    <row r="118" spans="1:13" ht="19" x14ac:dyDescent="0.25">
      <c r="A118" t="s">
        <v>35</v>
      </c>
      <c r="B118" s="114" t="s">
        <v>41</v>
      </c>
      <c r="C118" s="105">
        <v>0</v>
      </c>
      <c r="D118" s="12">
        <v>10.39</v>
      </c>
      <c r="E118" s="115" t="s">
        <v>35</v>
      </c>
      <c r="F118" s="27" t="s">
        <v>81</v>
      </c>
      <c r="G118" s="115"/>
      <c r="H118" s="27" t="s">
        <v>44</v>
      </c>
      <c r="I118" s="115"/>
      <c r="J118" s="12" t="s">
        <v>45</v>
      </c>
      <c r="K118" s="119"/>
      <c r="L118" s="12">
        <f>C118*D118</f>
        <v>0</v>
      </c>
    </row>
    <row r="119" spans="1:13" x14ac:dyDescent="0.2">
      <c r="B119" s="19" t="s">
        <v>49</v>
      </c>
      <c r="C119" s="20"/>
      <c r="D119" s="21"/>
      <c r="E119" s="32"/>
      <c r="F119" s="32"/>
      <c r="G119" s="32"/>
      <c r="H119" s="32"/>
      <c r="I119" s="32"/>
      <c r="J119" s="32"/>
      <c r="K119" s="22"/>
      <c r="L119" s="12"/>
    </row>
    <row r="120" spans="1:13" ht="19" x14ac:dyDescent="0.25">
      <c r="B120" s="23" t="s">
        <v>7</v>
      </c>
      <c r="C120" s="77">
        <v>0</v>
      </c>
      <c r="D120" s="6">
        <v>10.39</v>
      </c>
      <c r="E120" s="54" t="s">
        <v>35</v>
      </c>
      <c r="F120" s="17" t="s">
        <v>81</v>
      </c>
      <c r="G120" s="54"/>
      <c r="H120" s="17" t="s">
        <v>44</v>
      </c>
      <c r="I120" s="54"/>
      <c r="J120" s="17" t="s">
        <v>45</v>
      </c>
      <c r="K120" s="105"/>
      <c r="L120" s="12">
        <f>C120*D120</f>
        <v>0</v>
      </c>
      <c r="M120" s="7"/>
    </row>
    <row r="121" spans="1:13" x14ac:dyDescent="0.2">
      <c r="B121" s="19" t="s">
        <v>48</v>
      </c>
      <c r="C121" s="13"/>
      <c r="D121" s="12"/>
      <c r="E121" s="12"/>
      <c r="F121" s="12"/>
      <c r="G121" s="12"/>
      <c r="H121" s="12"/>
      <c r="I121" s="12"/>
      <c r="J121" s="12"/>
      <c r="K121" s="55"/>
      <c r="L121" s="12"/>
      <c r="M121" s="5"/>
    </row>
    <row r="122" spans="1:13" ht="19" x14ac:dyDescent="0.25">
      <c r="B122" s="23" t="s">
        <v>0</v>
      </c>
      <c r="C122" s="77">
        <v>0</v>
      </c>
      <c r="D122" s="6">
        <v>10.09</v>
      </c>
      <c r="E122" s="54" t="s">
        <v>35</v>
      </c>
      <c r="F122" s="17" t="s">
        <v>81</v>
      </c>
      <c r="G122" s="54"/>
      <c r="H122" s="17" t="s">
        <v>44</v>
      </c>
      <c r="I122" s="54"/>
      <c r="J122" s="17" t="s">
        <v>45</v>
      </c>
      <c r="K122" s="105"/>
      <c r="L122" s="12">
        <f>C122*D122</f>
        <v>0</v>
      </c>
      <c r="M122" s="5"/>
    </row>
    <row r="123" spans="1:13" x14ac:dyDescent="0.2">
      <c r="B123" s="19" t="s">
        <v>50</v>
      </c>
      <c r="C123" s="13"/>
      <c r="D123" s="12"/>
      <c r="E123" s="12"/>
      <c r="F123" s="12"/>
      <c r="G123" s="12"/>
      <c r="H123" s="12"/>
      <c r="I123" s="12"/>
      <c r="J123" s="12"/>
      <c r="K123" s="13"/>
      <c r="L123" s="12"/>
      <c r="M123" s="5"/>
    </row>
    <row r="124" spans="1:13" ht="19" x14ac:dyDescent="0.25">
      <c r="B124" s="23" t="s">
        <v>1</v>
      </c>
      <c r="C124" s="77">
        <v>0</v>
      </c>
      <c r="D124" s="6">
        <v>10.49</v>
      </c>
      <c r="E124" s="54" t="s">
        <v>35</v>
      </c>
      <c r="F124" s="17" t="s">
        <v>81</v>
      </c>
      <c r="G124" s="54"/>
      <c r="H124" s="17" t="s">
        <v>44</v>
      </c>
      <c r="I124" s="54"/>
      <c r="J124" s="17" t="s">
        <v>45</v>
      </c>
      <c r="K124" s="105"/>
      <c r="L124" s="12">
        <f>C124*D124</f>
        <v>0</v>
      </c>
      <c r="M124" s="5"/>
    </row>
    <row r="125" spans="1:13" x14ac:dyDescent="0.2">
      <c r="B125" s="19" t="s">
        <v>51</v>
      </c>
      <c r="C125" s="13"/>
      <c r="D125" s="12"/>
      <c r="E125" s="12"/>
      <c r="F125" s="12"/>
      <c r="G125" s="12"/>
      <c r="H125" s="12"/>
      <c r="I125" s="12"/>
      <c r="J125" s="12"/>
      <c r="K125" s="55"/>
      <c r="L125" s="12"/>
    </row>
    <row r="126" spans="1:13" ht="19" x14ac:dyDescent="0.25">
      <c r="B126" s="23" t="s">
        <v>8</v>
      </c>
      <c r="C126" s="77">
        <v>0</v>
      </c>
      <c r="D126" s="6">
        <v>10.19</v>
      </c>
      <c r="E126" s="54" t="s">
        <v>35</v>
      </c>
      <c r="F126" s="17" t="s">
        <v>81</v>
      </c>
      <c r="G126" s="54"/>
      <c r="H126" s="17" t="s">
        <v>44</v>
      </c>
      <c r="I126" s="54"/>
      <c r="J126" s="17" t="s">
        <v>45</v>
      </c>
      <c r="K126" s="105"/>
      <c r="L126" s="12">
        <f>C126*D126</f>
        <v>0</v>
      </c>
    </row>
    <row r="127" spans="1:13" x14ac:dyDescent="0.2">
      <c r="B127" s="19" t="s">
        <v>52</v>
      </c>
      <c r="C127" s="13"/>
      <c r="D127" s="12"/>
      <c r="E127" s="12"/>
      <c r="F127" s="12"/>
      <c r="G127" s="12"/>
      <c r="H127" s="12"/>
      <c r="I127" s="12"/>
      <c r="J127" s="12"/>
      <c r="K127" s="55"/>
      <c r="L127" s="12"/>
    </row>
    <row r="128" spans="1:13" ht="19" x14ac:dyDescent="0.25">
      <c r="B128" s="23" t="s">
        <v>2</v>
      </c>
      <c r="C128" s="77">
        <v>0</v>
      </c>
      <c r="D128" s="6">
        <v>10.39</v>
      </c>
      <c r="E128" s="54" t="s">
        <v>35</v>
      </c>
      <c r="F128" s="17" t="s">
        <v>81</v>
      </c>
      <c r="G128" s="54"/>
      <c r="H128" s="17" t="s">
        <v>44</v>
      </c>
      <c r="I128" s="54"/>
      <c r="J128" s="17" t="s">
        <v>45</v>
      </c>
      <c r="K128" s="120"/>
      <c r="L128" s="12">
        <f>C128*D128</f>
        <v>0</v>
      </c>
    </row>
    <row r="129" spans="2:12" x14ac:dyDescent="0.2">
      <c r="B129" s="19" t="s">
        <v>71</v>
      </c>
      <c r="C129" s="13"/>
      <c r="D129" s="12"/>
      <c r="E129" s="12"/>
      <c r="F129" s="12"/>
      <c r="G129" s="58"/>
      <c r="H129" s="12"/>
      <c r="I129" s="12"/>
      <c r="J129" s="12"/>
      <c r="K129" s="56"/>
      <c r="L129" s="12"/>
    </row>
    <row r="130" spans="2:12" ht="19" x14ac:dyDescent="0.25">
      <c r="B130" s="23" t="s">
        <v>36</v>
      </c>
      <c r="C130" s="77">
        <v>0</v>
      </c>
      <c r="D130" s="6">
        <v>10.39</v>
      </c>
      <c r="E130" s="54" t="s">
        <v>35</v>
      </c>
      <c r="F130" s="17" t="s">
        <v>81</v>
      </c>
      <c r="G130" s="54"/>
      <c r="H130" s="17" t="s">
        <v>44</v>
      </c>
      <c r="I130" s="54"/>
      <c r="J130" s="17" t="s">
        <v>45</v>
      </c>
      <c r="K130" s="105"/>
      <c r="L130" s="12">
        <f>C130*D130</f>
        <v>0</v>
      </c>
    </row>
    <row r="131" spans="2:12" x14ac:dyDescent="0.2">
      <c r="B131" s="19" t="s">
        <v>70</v>
      </c>
      <c r="C131" s="13"/>
      <c r="D131" s="12"/>
      <c r="E131" s="12"/>
      <c r="F131" s="12"/>
      <c r="G131" s="12"/>
      <c r="H131" s="12"/>
      <c r="I131" s="12"/>
      <c r="J131" s="12"/>
      <c r="K131" s="13"/>
      <c r="L131" s="12"/>
    </row>
    <row r="132" spans="2:12" ht="19" x14ac:dyDescent="0.25">
      <c r="B132" s="23" t="s">
        <v>3</v>
      </c>
      <c r="C132" s="77">
        <v>0</v>
      </c>
      <c r="D132" s="6">
        <v>10.39</v>
      </c>
      <c r="E132" s="54" t="s">
        <v>35</v>
      </c>
      <c r="F132" s="17" t="s">
        <v>81</v>
      </c>
      <c r="G132" s="54"/>
      <c r="H132" s="17" t="s">
        <v>44</v>
      </c>
      <c r="I132" s="54"/>
      <c r="J132" s="17" t="s">
        <v>45</v>
      </c>
      <c r="K132" s="105"/>
      <c r="L132" s="12">
        <f>C132*D132</f>
        <v>0</v>
      </c>
    </row>
    <row r="133" spans="2:12" x14ac:dyDescent="0.2">
      <c r="B133" s="19" t="s">
        <v>55</v>
      </c>
      <c r="C133" s="13"/>
      <c r="D133" s="12"/>
      <c r="E133" s="12"/>
      <c r="F133" s="12"/>
      <c r="G133" s="12"/>
      <c r="H133" s="12"/>
      <c r="I133" s="12"/>
      <c r="J133" s="12"/>
      <c r="K133" s="55"/>
      <c r="L133" s="12"/>
    </row>
    <row r="134" spans="2:12" ht="19" x14ac:dyDescent="0.25">
      <c r="B134" s="23" t="s">
        <v>4</v>
      </c>
      <c r="C134" s="77">
        <v>0</v>
      </c>
      <c r="D134" s="6">
        <v>10.59</v>
      </c>
      <c r="E134" s="54" t="s">
        <v>35</v>
      </c>
      <c r="F134" s="17" t="s">
        <v>81</v>
      </c>
      <c r="G134" s="54"/>
      <c r="H134" s="17" t="s">
        <v>44</v>
      </c>
      <c r="I134" s="54"/>
      <c r="J134" s="17" t="s">
        <v>45</v>
      </c>
      <c r="K134" s="105"/>
      <c r="L134" s="12">
        <f>C134*D134</f>
        <v>0</v>
      </c>
    </row>
    <row r="135" spans="2:12" x14ac:dyDescent="0.2">
      <c r="B135" s="19" t="s">
        <v>56</v>
      </c>
      <c r="C135" s="13"/>
      <c r="D135" s="12"/>
      <c r="E135" s="12"/>
      <c r="F135" s="12"/>
      <c r="G135" s="12"/>
      <c r="H135" s="12"/>
      <c r="I135" s="12"/>
      <c r="J135" s="12"/>
      <c r="K135" s="13"/>
      <c r="L135" s="12"/>
    </row>
    <row r="136" spans="2:12" ht="19" x14ac:dyDescent="0.25">
      <c r="B136" s="23" t="s">
        <v>37</v>
      </c>
      <c r="C136" s="77">
        <v>0</v>
      </c>
      <c r="D136" s="6">
        <v>10.59</v>
      </c>
      <c r="E136" s="54" t="s">
        <v>35</v>
      </c>
      <c r="F136" s="17" t="s">
        <v>81</v>
      </c>
      <c r="G136" s="54"/>
      <c r="H136" s="17" t="s">
        <v>44</v>
      </c>
      <c r="I136" s="54"/>
      <c r="J136" s="17" t="s">
        <v>45</v>
      </c>
      <c r="K136" s="105"/>
      <c r="L136" s="12">
        <f>C136*D136</f>
        <v>0</v>
      </c>
    </row>
    <row r="137" spans="2:12" x14ac:dyDescent="0.2">
      <c r="B137" s="19" t="s">
        <v>57</v>
      </c>
      <c r="C137" s="13"/>
      <c r="D137" s="12"/>
      <c r="E137" s="12"/>
      <c r="F137" s="12"/>
      <c r="G137" s="12"/>
      <c r="H137" s="12"/>
      <c r="I137" s="12"/>
      <c r="J137" s="12"/>
      <c r="K137" s="13"/>
      <c r="L137" s="12"/>
    </row>
    <row r="138" spans="2:12" ht="19" x14ac:dyDescent="0.25">
      <c r="B138" s="23" t="s">
        <v>5</v>
      </c>
      <c r="C138" s="77">
        <v>0</v>
      </c>
      <c r="D138" s="6">
        <v>10.59</v>
      </c>
      <c r="E138" s="54" t="s">
        <v>35</v>
      </c>
      <c r="F138" s="17" t="s">
        <v>81</v>
      </c>
      <c r="G138" s="54"/>
      <c r="H138" s="17" t="s">
        <v>44</v>
      </c>
      <c r="I138" s="54"/>
      <c r="J138" s="17" t="s">
        <v>45</v>
      </c>
      <c r="K138" s="105"/>
      <c r="L138" s="12">
        <f>C138*D138</f>
        <v>0</v>
      </c>
    </row>
    <row r="139" spans="2:12" x14ac:dyDescent="0.2">
      <c r="B139" s="19" t="s">
        <v>56</v>
      </c>
      <c r="C139" s="13"/>
      <c r="D139" s="12"/>
      <c r="E139" s="52"/>
      <c r="F139" s="12"/>
      <c r="G139" s="12"/>
      <c r="H139" s="12"/>
      <c r="I139" s="12"/>
      <c r="J139" s="12"/>
      <c r="K139" s="13"/>
      <c r="L139" s="12"/>
    </row>
    <row r="140" spans="2:12" ht="19" x14ac:dyDescent="0.25">
      <c r="B140" s="23" t="s">
        <v>6</v>
      </c>
      <c r="C140" s="77">
        <v>0</v>
      </c>
      <c r="D140" s="6">
        <v>10.59</v>
      </c>
      <c r="E140" s="54" t="s">
        <v>35</v>
      </c>
      <c r="F140" s="17" t="s">
        <v>81</v>
      </c>
      <c r="G140" s="54"/>
      <c r="H140" s="17" t="s">
        <v>44</v>
      </c>
      <c r="I140" s="54"/>
      <c r="J140" s="17" t="s">
        <v>45</v>
      </c>
      <c r="K140" s="105"/>
      <c r="L140" s="12">
        <f>C140*D140</f>
        <v>0</v>
      </c>
    </row>
    <row r="141" spans="2:12" x14ac:dyDescent="0.2">
      <c r="B141" s="19" t="s">
        <v>58</v>
      </c>
      <c r="C141" s="13"/>
      <c r="D141" s="12"/>
      <c r="E141" s="12"/>
      <c r="F141" s="12"/>
      <c r="G141" s="12"/>
      <c r="H141" s="12"/>
      <c r="I141" s="12"/>
      <c r="J141" s="12"/>
      <c r="K141" s="55"/>
      <c r="L141" s="12"/>
    </row>
    <row r="142" spans="2:12" ht="19" x14ac:dyDescent="0.25">
      <c r="B142" s="24"/>
      <c r="C142" s="22"/>
      <c r="D142" s="6"/>
      <c r="E142" s="33"/>
      <c r="F142" s="33"/>
      <c r="G142" s="33"/>
      <c r="H142" s="33"/>
      <c r="I142" s="33"/>
      <c r="J142" s="33"/>
      <c r="K142" s="3"/>
      <c r="L142" s="28"/>
    </row>
    <row r="143" spans="2:12" ht="22" thickBot="1" x14ac:dyDescent="0.25">
      <c r="B143" s="29" t="s">
        <v>87</v>
      </c>
      <c r="C143" s="13">
        <f>SUM(C118:C141)</f>
        <v>0</v>
      </c>
      <c r="D143" s="25"/>
      <c r="E143" s="5"/>
      <c r="F143" s="5"/>
      <c r="G143" s="5"/>
      <c r="H143" s="5"/>
      <c r="I143" s="5"/>
      <c r="J143" s="5"/>
      <c r="K143" s="5"/>
      <c r="L143" s="26">
        <f>SUM(L118:L141)</f>
        <v>0</v>
      </c>
    </row>
    <row r="145" spans="2:13" ht="17" thickBot="1" x14ac:dyDescent="0.25"/>
    <row r="146" spans="2:13" ht="24" x14ac:dyDescent="0.3">
      <c r="B146" s="92" t="s">
        <v>97</v>
      </c>
      <c r="C146" s="94" t="s">
        <v>19</v>
      </c>
      <c r="D146" s="95" t="s">
        <v>9</v>
      </c>
      <c r="E146" s="96"/>
      <c r="F146" s="95" t="s">
        <v>18</v>
      </c>
      <c r="G146" s="96"/>
      <c r="H146" s="95" t="s">
        <v>61</v>
      </c>
      <c r="I146" s="87"/>
      <c r="J146" s="97" t="s">
        <v>35</v>
      </c>
      <c r="K146" s="90" t="s">
        <v>77</v>
      </c>
      <c r="L146" s="91" t="s">
        <v>43</v>
      </c>
    </row>
    <row r="147" spans="2:13" ht="19" x14ac:dyDescent="0.25">
      <c r="B147" s="23" t="s">
        <v>10</v>
      </c>
      <c r="C147" s="77">
        <v>0</v>
      </c>
      <c r="D147" s="40">
        <v>44.99</v>
      </c>
      <c r="E147" s="2"/>
      <c r="F147" s="2" t="s">
        <v>11</v>
      </c>
      <c r="G147" s="2"/>
      <c r="H147" s="2" t="s">
        <v>21</v>
      </c>
      <c r="I147" s="2"/>
      <c r="J147" s="2" t="s">
        <v>94</v>
      </c>
      <c r="K147" s="2"/>
      <c r="L147" s="12">
        <f>C147*D147</f>
        <v>0</v>
      </c>
      <c r="M147" s="37" t="s">
        <v>30</v>
      </c>
    </row>
    <row r="148" spans="2:13" ht="19" x14ac:dyDescent="0.25">
      <c r="B148" s="41"/>
      <c r="C148" s="36"/>
      <c r="D148" s="5"/>
      <c r="E148" s="5"/>
      <c r="F148" s="5"/>
      <c r="G148" s="5"/>
      <c r="H148" s="5"/>
      <c r="I148" s="5"/>
      <c r="K148" s="5"/>
      <c r="L148" s="9"/>
    </row>
    <row r="149" spans="2:13" ht="19" x14ac:dyDescent="0.25">
      <c r="B149" s="42"/>
      <c r="C149" s="105">
        <v>0</v>
      </c>
      <c r="D149" s="33">
        <v>26.99</v>
      </c>
      <c r="E149" s="3"/>
      <c r="F149" s="3" t="s">
        <v>12</v>
      </c>
      <c r="G149" s="3"/>
      <c r="H149" s="3" t="s">
        <v>22</v>
      </c>
      <c r="I149" s="3"/>
      <c r="J149" s="3" t="s">
        <v>95</v>
      </c>
      <c r="K149" s="3"/>
      <c r="L149" s="12">
        <f>C149*D149</f>
        <v>0</v>
      </c>
      <c r="M149" s="37" t="s">
        <v>31</v>
      </c>
    </row>
    <row r="150" spans="2:13" ht="19" x14ac:dyDescent="0.25">
      <c r="B150" s="10"/>
      <c r="C150" s="36"/>
      <c r="D150" s="5"/>
      <c r="E150" s="5"/>
      <c r="F150" s="5"/>
      <c r="G150" s="5"/>
      <c r="H150" s="5"/>
      <c r="I150" s="5"/>
      <c r="K150" s="5"/>
      <c r="L150" s="5"/>
    </row>
    <row r="151" spans="2:13" ht="19" x14ac:dyDescent="0.25">
      <c r="B151" s="23" t="s">
        <v>13</v>
      </c>
      <c r="C151" s="105">
        <v>0</v>
      </c>
      <c r="D151" s="40">
        <v>18.989999999999998</v>
      </c>
      <c r="E151" s="2"/>
      <c r="F151" s="2" t="s">
        <v>11</v>
      </c>
      <c r="G151" s="2"/>
      <c r="H151" s="2" t="s">
        <v>21</v>
      </c>
      <c r="I151" s="2"/>
      <c r="J151" s="2" t="s">
        <v>93</v>
      </c>
      <c r="K151" s="2"/>
      <c r="L151" s="12">
        <f>C151*D151</f>
        <v>0</v>
      </c>
    </row>
    <row r="152" spans="2:13" ht="19" x14ac:dyDescent="0.25">
      <c r="B152" s="41"/>
      <c r="C152" s="36"/>
      <c r="D152" s="5"/>
      <c r="E152" s="5"/>
      <c r="F152" s="5"/>
      <c r="G152" s="5"/>
      <c r="H152" s="5"/>
      <c r="I152" s="5"/>
      <c r="J152" s="37" t="s">
        <v>27</v>
      </c>
      <c r="K152" s="5"/>
      <c r="L152" s="9"/>
    </row>
    <row r="153" spans="2:13" ht="19" x14ac:dyDescent="0.25">
      <c r="B153" s="42"/>
      <c r="C153" s="105">
        <v>0</v>
      </c>
      <c r="D153" s="33">
        <v>12.5</v>
      </c>
      <c r="E153" s="3"/>
      <c r="F153" s="3" t="s">
        <v>12</v>
      </c>
      <c r="G153" s="3"/>
      <c r="H153" s="3" t="s">
        <v>22</v>
      </c>
      <c r="I153" s="3"/>
      <c r="J153" s="3" t="s">
        <v>92</v>
      </c>
      <c r="K153" s="3"/>
      <c r="L153" s="12">
        <f>C153*D153</f>
        <v>0</v>
      </c>
    </row>
    <row r="154" spans="2:13" ht="19" x14ac:dyDescent="0.25">
      <c r="B154" s="10"/>
      <c r="C154" s="36"/>
      <c r="D154" s="5"/>
      <c r="E154" s="5"/>
      <c r="F154" s="5"/>
      <c r="G154" s="5"/>
      <c r="H154" s="5"/>
      <c r="I154" s="5"/>
      <c r="J154" s="37" t="s">
        <v>27</v>
      </c>
      <c r="K154" s="5"/>
      <c r="L154" s="5"/>
    </row>
    <row r="155" spans="2:13" ht="19" x14ac:dyDescent="0.25">
      <c r="B155" s="23" t="s">
        <v>14</v>
      </c>
      <c r="C155" s="105">
        <v>0</v>
      </c>
      <c r="D155" s="40">
        <f>8*6.59</f>
        <v>52.72</v>
      </c>
      <c r="E155" s="2"/>
      <c r="F155" s="2" t="s">
        <v>28</v>
      </c>
      <c r="G155" s="2"/>
      <c r="H155" s="2" t="s">
        <v>21</v>
      </c>
      <c r="I155" s="2"/>
      <c r="J155" s="2"/>
      <c r="K155" s="2"/>
      <c r="L155" s="12">
        <f>C155*D155</f>
        <v>0</v>
      </c>
    </row>
    <row r="156" spans="2:13" ht="19" x14ac:dyDescent="0.25">
      <c r="B156" s="41"/>
      <c r="C156" s="36"/>
      <c r="D156" s="5"/>
      <c r="E156" s="5"/>
      <c r="F156" s="5"/>
      <c r="G156" s="5"/>
      <c r="H156" s="5"/>
      <c r="I156" s="5"/>
      <c r="J156" s="5" t="s">
        <v>35</v>
      </c>
      <c r="K156" s="5"/>
      <c r="L156" s="9"/>
    </row>
    <row r="157" spans="2:13" ht="19" x14ac:dyDescent="0.25">
      <c r="B157" s="42"/>
      <c r="C157" s="105">
        <v>0</v>
      </c>
      <c r="D157" s="44">
        <f>4*6.59</f>
        <v>26.36</v>
      </c>
      <c r="E157" s="3"/>
      <c r="F157" s="3" t="s">
        <v>29</v>
      </c>
      <c r="G157" s="3"/>
      <c r="H157" s="3" t="s">
        <v>22</v>
      </c>
      <c r="I157" s="3"/>
      <c r="J157" s="3"/>
      <c r="K157" s="3"/>
      <c r="L157" s="12">
        <f>C157*D157</f>
        <v>0</v>
      </c>
    </row>
    <row r="158" spans="2:13" ht="19" x14ac:dyDescent="0.25">
      <c r="B158" s="10"/>
      <c r="C158" s="36"/>
      <c r="D158" s="5"/>
      <c r="E158" s="5"/>
      <c r="F158" s="5"/>
      <c r="G158" s="5"/>
      <c r="H158" s="5"/>
      <c r="I158" s="5"/>
      <c r="J158" s="5" t="s">
        <v>35</v>
      </c>
      <c r="K158" s="5"/>
      <c r="L158" s="5"/>
    </row>
    <row r="159" spans="2:13" ht="19" x14ac:dyDescent="0.25">
      <c r="B159" s="23" t="s">
        <v>15</v>
      </c>
      <c r="C159" s="105">
        <v>0</v>
      </c>
      <c r="D159" s="40">
        <v>32</v>
      </c>
      <c r="E159" s="2"/>
      <c r="F159" s="2" t="s">
        <v>62</v>
      </c>
      <c r="G159" s="2"/>
      <c r="H159" s="2" t="s">
        <v>23</v>
      </c>
      <c r="I159" s="2"/>
      <c r="J159" s="2" t="s">
        <v>25</v>
      </c>
      <c r="K159" s="2"/>
      <c r="L159" s="12">
        <f>C159*D159</f>
        <v>0</v>
      </c>
    </row>
    <row r="160" spans="2:13" ht="19" x14ac:dyDescent="0.25">
      <c r="B160" s="41"/>
      <c r="C160" s="36"/>
      <c r="D160" s="5"/>
      <c r="E160" s="5"/>
      <c r="F160" s="5" t="s">
        <v>63</v>
      </c>
      <c r="G160" s="5"/>
      <c r="H160" s="5"/>
      <c r="I160" s="5"/>
      <c r="J160" s="5"/>
      <c r="K160" s="5"/>
      <c r="L160" s="9"/>
    </row>
    <row r="161" spans="2:13" ht="19" x14ac:dyDescent="0.25">
      <c r="B161" s="41"/>
      <c r="C161" s="105">
        <v>0</v>
      </c>
      <c r="D161" s="18">
        <v>16</v>
      </c>
      <c r="E161" s="5"/>
      <c r="F161" s="5" t="s">
        <v>64</v>
      </c>
      <c r="G161" s="5"/>
      <c r="H161" s="5" t="s">
        <v>24</v>
      </c>
      <c r="I161" s="5"/>
      <c r="J161" s="5" t="s">
        <v>26</v>
      </c>
      <c r="K161" s="5"/>
      <c r="L161" s="12">
        <f>C161*D161</f>
        <v>0</v>
      </c>
    </row>
    <row r="162" spans="2:13" ht="19" x14ac:dyDescent="0.25">
      <c r="B162" s="42"/>
      <c r="C162" s="43"/>
      <c r="D162" s="3"/>
      <c r="E162" s="3"/>
      <c r="F162" s="3" t="s">
        <v>65</v>
      </c>
      <c r="G162" s="3"/>
      <c r="H162" s="3"/>
      <c r="I162" s="3"/>
      <c r="J162" s="3"/>
      <c r="K162" s="3"/>
      <c r="L162" s="45"/>
    </row>
    <row r="163" spans="2:13" ht="19" x14ac:dyDescent="0.25">
      <c r="B163" s="10"/>
      <c r="C163" s="43"/>
      <c r="D163" s="3"/>
      <c r="E163" s="3"/>
      <c r="F163" s="3"/>
      <c r="G163" s="3"/>
      <c r="H163" s="3"/>
      <c r="I163" s="3"/>
      <c r="J163" s="3"/>
      <c r="K163" s="3"/>
      <c r="L163" s="45"/>
    </row>
    <row r="164" spans="2:13" ht="19" x14ac:dyDescent="0.25">
      <c r="B164" s="112" t="s">
        <v>16</v>
      </c>
      <c r="C164" s="105">
        <v>0</v>
      </c>
      <c r="D164" s="38">
        <v>22</v>
      </c>
      <c r="E164" s="39"/>
      <c r="F164" s="39">
        <v>15</v>
      </c>
      <c r="G164" s="39"/>
      <c r="H164" s="39" t="s">
        <v>22</v>
      </c>
      <c r="I164" s="39"/>
      <c r="J164" s="39" t="s">
        <v>33</v>
      </c>
      <c r="K164" s="39"/>
      <c r="L164" s="12">
        <f>C164*D164</f>
        <v>0</v>
      </c>
    </row>
    <row r="165" spans="2:13" ht="19" x14ac:dyDescent="0.25">
      <c r="B165" s="10"/>
      <c r="C165" s="36"/>
      <c r="D165" s="5"/>
      <c r="E165" s="5"/>
      <c r="F165" s="5"/>
      <c r="G165" s="5"/>
      <c r="H165" s="5"/>
      <c r="I165" s="5"/>
      <c r="J165" s="5"/>
      <c r="K165" s="5"/>
      <c r="L165" s="5"/>
    </row>
    <row r="166" spans="2:13" ht="19" x14ac:dyDescent="0.25">
      <c r="B166" s="24" t="s">
        <v>17</v>
      </c>
      <c r="C166" s="105">
        <v>0</v>
      </c>
      <c r="D166" s="38">
        <v>9.99</v>
      </c>
      <c r="E166" s="39"/>
      <c r="F166" s="39">
        <v>12</v>
      </c>
      <c r="G166" s="39"/>
      <c r="H166" s="39" t="s">
        <v>23</v>
      </c>
      <c r="I166" s="39"/>
      <c r="J166" s="39" t="s">
        <v>73</v>
      </c>
      <c r="K166" s="39"/>
      <c r="L166" s="12">
        <f>C166*D166</f>
        <v>0</v>
      </c>
    </row>
    <row r="167" spans="2:13" ht="19" x14ac:dyDescent="0.25">
      <c r="B167" s="10"/>
      <c r="C167" s="18"/>
      <c r="D167" s="5"/>
      <c r="E167" s="5"/>
      <c r="F167" s="5"/>
      <c r="G167" s="5"/>
      <c r="H167" s="5"/>
      <c r="I167" s="5"/>
      <c r="J167" s="5"/>
      <c r="K167" s="5"/>
      <c r="L167" s="5"/>
      <c r="M167" s="5"/>
    </row>
    <row r="168" spans="2:13" ht="21" x14ac:dyDescent="0.2">
      <c r="B168" s="29" t="s">
        <v>88</v>
      </c>
      <c r="C168" s="46">
        <f>SUM(C147:C166)</f>
        <v>0</v>
      </c>
      <c r="D168" s="5"/>
      <c r="E168" s="5"/>
      <c r="F168" s="5"/>
      <c r="G168" s="5"/>
      <c r="H168" s="5"/>
      <c r="I168" s="5"/>
      <c r="J168" s="5"/>
      <c r="K168" s="5"/>
      <c r="L168" s="46">
        <f>SUM(L147:L166)</f>
        <v>0</v>
      </c>
      <c r="M168" s="5"/>
    </row>
    <row r="169" spans="2:13" x14ac:dyDescent="0.2">
      <c r="C169" s="5"/>
      <c r="D169" s="5"/>
      <c r="E169" s="5"/>
      <c r="F169" s="5"/>
      <c r="G169" s="5"/>
      <c r="H169" s="5"/>
      <c r="I169" s="5"/>
      <c r="J169" s="5"/>
      <c r="K169" s="5"/>
      <c r="L169" s="5"/>
      <c r="M169" s="5"/>
    </row>
    <row r="170" spans="2:13" ht="17" thickBot="1" x14ac:dyDescent="0.25">
      <c r="B170" s="5"/>
      <c r="C170" s="5"/>
      <c r="D170" s="5" t="s">
        <v>35</v>
      </c>
      <c r="E170" s="5"/>
      <c r="F170" s="5" t="s">
        <v>35</v>
      </c>
      <c r="G170" s="5"/>
      <c r="H170" s="5"/>
      <c r="I170" s="5"/>
      <c r="J170" s="5"/>
      <c r="K170" s="5"/>
      <c r="L170" s="5"/>
      <c r="M170" s="5"/>
    </row>
    <row r="171" spans="2:13" ht="20" thickBot="1" x14ac:dyDescent="0.25">
      <c r="B171" s="5"/>
      <c r="C171" s="5"/>
      <c r="D171" s="5"/>
      <c r="E171" s="5"/>
      <c r="F171" s="5"/>
      <c r="G171" s="5"/>
      <c r="H171" s="5"/>
      <c r="I171" s="5"/>
      <c r="J171" s="5"/>
      <c r="K171" s="48" t="s">
        <v>69</v>
      </c>
      <c r="L171" s="99">
        <f>L168+L143+L85+L56+L114</f>
        <v>0</v>
      </c>
      <c r="M171" s="5"/>
    </row>
    <row r="172" spans="2:13" ht="20" thickBot="1" x14ac:dyDescent="0.3">
      <c r="B172" s="93" t="s">
        <v>66</v>
      </c>
      <c r="C172" s="5"/>
      <c r="D172" s="5"/>
      <c r="E172" s="5"/>
      <c r="F172" s="5"/>
      <c r="G172" s="5"/>
      <c r="H172" s="5"/>
      <c r="I172" s="5"/>
      <c r="J172" s="5"/>
      <c r="K172" s="49" t="s">
        <v>67</v>
      </c>
      <c r="L172" s="47">
        <f>L171*6.5%</f>
        <v>0</v>
      </c>
      <c r="M172" s="5"/>
    </row>
    <row r="173" spans="2:13" ht="17" thickBot="1" x14ac:dyDescent="0.25">
      <c r="B173" s="5"/>
      <c r="C173" s="5"/>
      <c r="D173" s="5"/>
      <c r="E173" s="5"/>
      <c r="F173" s="5"/>
      <c r="G173" s="5"/>
      <c r="H173" s="5"/>
      <c r="I173" s="5"/>
      <c r="J173" s="5"/>
      <c r="K173" s="50" t="s">
        <v>68</v>
      </c>
      <c r="L173" s="98">
        <f>L171+L172</f>
        <v>0</v>
      </c>
      <c r="M173" s="5"/>
    </row>
    <row r="174" spans="2:13" x14ac:dyDescent="0.2">
      <c r="B174" s="5"/>
      <c r="C174" s="5"/>
      <c r="D174" s="5"/>
      <c r="E174" s="5"/>
      <c r="F174" s="5"/>
      <c r="G174" s="5"/>
      <c r="H174" s="5"/>
      <c r="I174" s="5"/>
      <c r="J174" s="5"/>
      <c r="K174" s="5"/>
      <c r="L174" s="5"/>
      <c r="M174" s="5"/>
    </row>
    <row r="175" spans="2:13" x14ac:dyDescent="0.2">
      <c r="B175" s="5"/>
    </row>
  </sheetData>
  <sheetProtection algorithmName="SHA-512" hashValue="tlLR5DozgBRqTePYukKhNJy9rYtUd/CW1n0xoq4GEfWMMZyamat3ZAHIEnKCvE9HaOO80RSMnRdI2POybIoGig==" saltValue="/N+M4k3aydEfnTIGYVyZeg==" spinCount="100000" sheet="1" objects="1" scenarios="1" selectLockedCells="1"/>
  <protectedRanges>
    <protectedRange sqref="N31:Q167" name="otros"/>
    <protectedRange sqref="K24 C47 K51 K53 K60 K62 K64 K66:K68 K70:K72 K74 K76 K78 K80 K82:K84 K118 K120 K122 K124:K126 K128:K130 K132 K134 K136:K138 K140 C147 C149 C151 C153 C155 C157 C159 C161 C164 C166 K89 K91 K93 K95:K97 K99:K101 K103 K105 K107:K109 K111" name="More"/>
    <protectedRange sqref="L18" name="TAX"/>
    <protectedRange sqref="B18:B24 C18:D27 B26:B27" name="nombre"/>
    <protectedRange sqref="C31 C33 C35 C37:C39 C41 C43 C45 C47 C49 C51 C53 C60 C62 C64 C66 C68 C70 C72 C74 C77:C78 C80 C82 C118 C120 C122 C124 C126 C128 C130 C132 C134 C136 C138 C140 K140 K138 K136 C89 C91 C93 C95 C97 C99 C101 C103 C105 C107 C109 C111 K111 K109 K107" name="quantity"/>
    <protectedRange sqref="C76" name="philly"/>
  </protectedRanges>
  <mergeCells count="1">
    <mergeCell ref="B24:D27"/>
  </mergeCells>
  <phoneticPr fontId="4" type="noConversion"/>
  <printOptions horizontalCentered="1"/>
  <pageMargins left="0.5" right="0.25" top="0.5" bottom="0.25" header="0.25" footer="0.25"/>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Macbook Pro</dc:creator>
  <cp:lastModifiedBy>Microsoft Office User</cp:lastModifiedBy>
  <cp:lastPrinted>2018-08-01T19:45:24Z</cp:lastPrinted>
  <dcterms:created xsi:type="dcterms:W3CDTF">2013-05-07T01:54:41Z</dcterms:created>
  <dcterms:modified xsi:type="dcterms:W3CDTF">2020-09-16T18:18:10Z</dcterms:modified>
</cp:coreProperties>
</file>