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marie.roman\Documents\Dillards\Fall 2024\Special Programs\Scentsational Events\"/>
    </mc:Choice>
  </mc:AlternateContent>
  <xr:revisionPtr revIDLastSave="0" documentId="13_ncr:1_{0FFDFDC0-4543-49C5-ABC3-AE515BC742BE}" xr6:coauthVersionLast="47" xr6:coauthVersionMax="47" xr10:uidLastSave="{00000000-0000-0000-0000-000000000000}"/>
  <bookViews>
    <workbookView xWindow="-108" yWindow="-108" windowWidth="23256" windowHeight="12576" xr2:uid="{D68168E3-C18F-4D72-9D10-BD0B7C4AFB93}"/>
  </bookViews>
  <sheets>
    <sheet name="Sheet1" sheetId="1" r:id="rId1"/>
  </sheets>
  <definedNames>
    <definedName name="_xlnm._FilterDatabase" localSheetId="0" hidden="1">Sheet1!$A$5:$N$58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M4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O43" i="1" l="1"/>
  <c r="L4" i="1"/>
  <c r="K4" i="1"/>
</calcChain>
</file>

<file path=xl/sharedStrings.xml><?xml version="1.0" encoding="utf-8"?>
<sst xmlns="http://schemas.openxmlformats.org/spreadsheetml/2006/main" count="338" uniqueCount="109">
  <si>
    <t>DM</t>
  </si>
  <si>
    <t>Store</t>
  </si>
  <si>
    <t>DS1-1</t>
  </si>
  <si>
    <t>BRANDON</t>
  </si>
  <si>
    <t>COUNTRYSIDE</t>
  </si>
  <si>
    <t>WIREGRASS</t>
  </si>
  <si>
    <t>NAPLES</t>
  </si>
  <si>
    <t>FLORIDA MALL</t>
  </si>
  <si>
    <t>MELBOURNE</t>
  </si>
  <si>
    <t>GALLERIA</t>
  </si>
  <si>
    <t>BROWARD</t>
  </si>
  <si>
    <t>PEMBROKE LAKE</t>
  </si>
  <si>
    <t>WELLINGTON</t>
  </si>
  <si>
    <t>DS1-2</t>
  </si>
  <si>
    <t>ASHEVILLE</t>
  </si>
  <si>
    <t>SOUTH PARK</t>
  </si>
  <si>
    <t>CITADEL</t>
  </si>
  <si>
    <t>MYRTLE BEACH</t>
  </si>
  <si>
    <t>ANDERSON</t>
  </si>
  <si>
    <t>NEWPORT NEWS</t>
  </si>
  <si>
    <t>STONY POINT</t>
  </si>
  <si>
    <t>AUGUSTA</t>
  </si>
  <si>
    <t>DS2-1</t>
  </si>
  <si>
    <t>NORTH PARK</t>
  </si>
  <si>
    <t>LAKESIDE</t>
  </si>
  <si>
    <t>DS2-2</t>
  </si>
  <si>
    <t>NORTH STAR</t>
  </si>
  <si>
    <t>LA CANTERA</t>
  </si>
  <si>
    <t>LAREDO</t>
  </si>
  <si>
    <t>MCALLEN</t>
  </si>
  <si>
    <t>BROWNSVILLE</t>
  </si>
  <si>
    <t>DS2-3</t>
  </si>
  <si>
    <t>PARKS</t>
  </si>
  <si>
    <t>DS3-1</t>
  </si>
  <si>
    <t>NORMAN</t>
  </si>
  <si>
    <t>GREAT LAKES</t>
  </si>
  <si>
    <t>BOWLING GREEN</t>
  </si>
  <si>
    <t>DS3-3</t>
  </si>
  <si>
    <t>CHAPEL HILLS</t>
  </si>
  <si>
    <t>DS3-4</t>
  </si>
  <si>
    <t>SCOTTSDALE</t>
  </si>
  <si>
    <t>WINROCK</t>
  </si>
  <si>
    <t>SANTA FE</t>
  </si>
  <si>
    <t>SUNLAND PARK</t>
  </si>
  <si>
    <t>SUMMERLIN</t>
  </si>
  <si>
    <t>PALMDALE</t>
  </si>
  <si>
    <t>FALL 2024 SCENTSATIONALS</t>
  </si>
  <si>
    <r>
      <rPr>
        <b/>
        <sz val="12"/>
        <color theme="1"/>
        <rFont val="Calibri"/>
        <family val="2"/>
      </rPr>
      <t xml:space="preserve">2024 DATES: </t>
    </r>
    <r>
      <rPr>
        <sz val="12"/>
        <color theme="1"/>
        <rFont val="Calibri"/>
        <family val="2"/>
      </rPr>
      <t>11/6, 11/7, 11/8, 11/9, 11/13, 11/14, 11/15 or 11/16</t>
    </r>
  </si>
  <si>
    <t>DBD</t>
  </si>
  <si>
    <t>Fall 2024 Event Date</t>
  </si>
  <si>
    <t>Store Name</t>
  </si>
  <si>
    <t>District</t>
  </si>
  <si>
    <t>OSTBERG</t>
  </si>
  <si>
    <t>PORT CHARLOTT</t>
  </si>
  <si>
    <t>ALTAMONTE SPR</t>
  </si>
  <si>
    <t>ST JOHNS CENT</t>
  </si>
  <si>
    <t>MERRITT ISLAN</t>
  </si>
  <si>
    <t>DAVID</t>
  </si>
  <si>
    <t>RALEIGH</t>
  </si>
  <si>
    <t>GREENVILLE</t>
  </si>
  <si>
    <t>NICHOLSON</t>
  </si>
  <si>
    <t>GRIMES</t>
  </si>
  <si>
    <t>POST OAK</t>
  </si>
  <si>
    <t>SMITH</t>
  </si>
  <si>
    <t>HURST</t>
  </si>
  <si>
    <t>NORTHPARK CEN</t>
  </si>
  <si>
    <t>WOODLAND HILL</t>
  </si>
  <si>
    <t>RIOS</t>
  </si>
  <si>
    <t>LEXINGTON</t>
  </si>
  <si>
    <t>PARK PLAZA</t>
  </si>
  <si>
    <t>GALVAN</t>
  </si>
  <si>
    <t>OMAHA</t>
  </si>
  <si>
    <t>FASHION PLACE</t>
  </si>
  <si>
    <t>NASSAR</t>
  </si>
  <si>
    <t>CIELO VISTA</t>
  </si>
  <si>
    <t>LAS VEGAS FAS</t>
  </si>
  <si>
    <t>SARA VENTRILLO</t>
  </si>
  <si>
    <t>SARA VENTRILLOSOTA</t>
  </si>
  <si>
    <t>ROMAN TATARINOWICZ</t>
  </si>
  <si>
    <t>RACHEL VAN HUFF</t>
  </si>
  <si>
    <t>CINDY BOUGHTON</t>
  </si>
  <si>
    <t>TAMARA DOHERTY</t>
  </si>
  <si>
    <t>ADAM LOZANO</t>
  </si>
  <si>
    <t>DIKEYTA BOWSER</t>
  </si>
  <si>
    <t>MARTHA GUILLEN</t>
  </si>
  <si>
    <t>Fall 2023 Event Date</t>
  </si>
  <si>
    <t>LY Actual</t>
  </si>
  <si>
    <t>VP</t>
  </si>
  <si>
    <t>SEE</t>
  </si>
  <si>
    <t>STACI PIGNA</t>
  </si>
  <si>
    <t>TRIXIE GIROUX</t>
  </si>
  <si>
    <t>TANYA CRUZ</t>
  </si>
  <si>
    <t>CARRIE LOIS</t>
  </si>
  <si>
    <t>STACEY WIRTZ</t>
  </si>
  <si>
    <t>SHIVA JAVADI</t>
  </si>
  <si>
    <t>IRMA GARZA</t>
  </si>
  <si>
    <t>RAHIL PASHA</t>
  </si>
  <si>
    <t>OPEN TX</t>
  </si>
  <si>
    <t>JAN COHEN</t>
  </si>
  <si>
    <t>TINA KOTSIONIS</t>
  </si>
  <si>
    <t>BRAD HENDRY</t>
  </si>
  <si>
    <t>YESENIA HERNANDEZ</t>
  </si>
  <si>
    <t>STACEY LIBRANDI</t>
  </si>
  <si>
    <t>CECILIA LOPEZ</t>
  </si>
  <si>
    <t>Comments</t>
  </si>
  <si>
    <t>Shifting to Nov wk2 TY</t>
  </si>
  <si>
    <t>TY Plan</t>
  </si>
  <si>
    <t>Trio Allocation</t>
  </si>
  <si>
    <t>requested 10 SR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</si>
</sst>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0000"/>
    <numFmt numFmtId="166" formatCode="&quot;$&quot;#,##0"/>
    <numFmt numFmtId="167" formatCode="&quot;$&quot;#,##0.00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5" fontId="6" fillId="3" borderId="5" xfId="1" applyNumberFormat="1" applyFont="1" applyFill="1" applyBorder="1" applyAlignment="1">
      <alignment horizontal="center"/>
    </xf>
    <xf numFmtId="0" fontId="6" fillId="0" borderId="4" xfId="1" applyFont="1" applyBorder="1"/>
    <xf numFmtId="164" fontId="6" fillId="4" borderId="4" xfId="1" applyNumberFormat="1" applyFont="1" applyFill="1" applyBorder="1" applyAlignment="1" applyProtection="1">
      <alignment horizontal="left"/>
      <protection locked="0"/>
    </xf>
    <xf numFmtId="165" fontId="0" fillId="3" borderId="5" xfId="0" applyNumberFormat="1" applyFill="1" applyBorder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165" fontId="7" fillId="3" borderId="5" xfId="0" quotePrefix="1" applyNumberFormat="1" applyFont="1" applyFill="1" applyBorder="1" applyAlignment="1">
      <alignment horizontal="center"/>
    </xf>
    <xf numFmtId="0" fontId="0" fillId="3" borderId="0" xfId="0" applyFill="1"/>
    <xf numFmtId="164" fontId="0" fillId="4" borderId="0" xfId="0" applyNumberForma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5" fontId="4" fillId="3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166" fontId="6" fillId="4" borderId="4" xfId="1" applyNumberFormat="1" applyFont="1" applyFill="1" applyBorder="1" applyAlignment="1" applyProtection="1">
      <alignment horizontal="left"/>
      <protection locked="0"/>
    </xf>
    <xf numFmtId="166" fontId="9" fillId="3" borderId="0" xfId="0" applyNumberFormat="1" applyFont="1" applyFill="1" applyAlignment="1" applyProtection="1">
      <alignment horizontal="left"/>
      <protection locked="0"/>
    </xf>
    <xf numFmtId="0" fontId="0" fillId="0" borderId="0" xfId="0" quotePrefix="1" applyProtection="1">
      <protection locked="0"/>
    </xf>
    <xf numFmtId="164" fontId="4" fillId="5" borderId="4" xfId="0" applyNumberFormat="1" applyFont="1" applyFill="1" applyBorder="1" applyAlignment="1" applyProtection="1">
      <alignment horizontal="left" vertical="center"/>
      <protection locked="0"/>
    </xf>
    <xf numFmtId="164" fontId="6" fillId="5" borderId="4" xfId="1" applyNumberFormat="1" applyFont="1" applyFill="1" applyBorder="1" applyAlignment="1" applyProtection="1">
      <alignment horizontal="left"/>
      <protection locked="0"/>
    </xf>
    <xf numFmtId="164" fontId="4" fillId="5" borderId="4" xfId="0" quotePrefix="1" applyNumberFormat="1" applyFont="1" applyFill="1" applyBorder="1" applyAlignment="1" applyProtection="1">
      <alignment horizontal="left" vertical="center"/>
      <protection locked="0"/>
    </xf>
    <xf numFmtId="166" fontId="6" fillId="5" borderId="4" xfId="1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167" fontId="0" fillId="0" borderId="0" xfId="0" applyNumberFormat="1" applyProtection="1">
      <protection locked="0"/>
    </xf>
  </cellXfs>
  <cellStyles count="2">
    <cellStyle name="Normal" xfId="0" builtinId="0"/>
    <cellStyle name="Normal_Sheet8" xfId="1" xr:uid="{63AD5FF0-E31A-42C9-864D-8D4741CE5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E5B5E-7592-427E-B0DF-2AED4741EA0A}">
  <dimension ref="A1:P208"/>
  <sheetViews>
    <sheetView tabSelected="1" topLeftCell="D1" workbookViewId="0">
      <selection activeCell="H1" sqref="H1:H1048576"/>
    </sheetView>
  </sheetViews>
  <sheetFormatPr defaultColWidth="9.109375" defaultRowHeight="14.4" outlineLevelCol="1" x14ac:dyDescent="0.3"/>
  <cols>
    <col min="1" max="1" width="10.88671875" style="8" hidden="1" customWidth="1" outlineLevel="1"/>
    <col min="2" max="2" width="17.88671875" style="18" hidden="1" customWidth="1" outlineLevel="1"/>
    <col min="3" max="3" width="22.5546875" style="18" hidden="1" customWidth="1" outlineLevel="1"/>
    <col min="4" max="4" width="6.109375" style="16" bestFit="1" customWidth="1" collapsed="1"/>
    <col min="5" max="5" width="20.33203125" bestFit="1" customWidth="1"/>
    <col min="6" max="6" width="12.88671875" bestFit="1" customWidth="1"/>
    <col min="7" max="7" width="18.77734375" bestFit="1" customWidth="1"/>
    <col min="8" max="9" width="21" style="17" bestFit="1" customWidth="1"/>
    <col min="10" max="10" width="21" style="17" customWidth="1"/>
    <col min="11" max="11" width="13.6640625" style="17" bestFit="1" customWidth="1"/>
    <col min="12" max="13" width="13.6640625" style="17" customWidth="1"/>
    <col min="14" max="14" width="14.44140625" style="4" bestFit="1" customWidth="1"/>
    <col min="15" max="15" width="9.109375" style="4"/>
    <col min="16" max="16" width="18.77734375" style="4" bestFit="1" customWidth="1"/>
    <col min="17" max="16384" width="9.109375" style="4"/>
  </cols>
  <sheetData>
    <row r="1" spans="1:14" ht="18" x14ac:dyDescent="0.35">
      <c r="A1" s="1"/>
      <c r="B1" s="2"/>
      <c r="C1" s="2"/>
      <c r="D1" s="2" t="s">
        <v>46</v>
      </c>
      <c r="H1" s="3"/>
      <c r="I1" s="3"/>
      <c r="J1" s="3"/>
      <c r="K1" s="3"/>
      <c r="L1" s="3"/>
      <c r="M1" s="3"/>
    </row>
    <row r="2" spans="1:14" ht="15.6" x14ac:dyDescent="0.3">
      <c r="A2" s="5"/>
      <c r="B2" s="6"/>
      <c r="C2" s="6"/>
      <c r="D2" s="6" t="s">
        <v>47</v>
      </c>
      <c r="H2" s="3"/>
      <c r="I2" s="3"/>
      <c r="J2" s="3"/>
      <c r="K2" s="3"/>
      <c r="L2" s="3"/>
      <c r="M2" s="3"/>
    </row>
    <row r="3" spans="1:14" ht="15.6" x14ac:dyDescent="0.3">
      <c r="A3" s="5"/>
      <c r="B3" s="6"/>
      <c r="C3" s="6"/>
      <c r="D3" s="6"/>
      <c r="H3" s="3"/>
      <c r="I3" s="3"/>
      <c r="J3" s="3"/>
      <c r="K3" s="3"/>
      <c r="L3" s="3"/>
      <c r="M3" s="3"/>
    </row>
    <row r="4" spans="1:14" x14ac:dyDescent="0.3">
      <c r="A4" s="7"/>
      <c r="B4" s="4"/>
      <c r="C4" s="4"/>
      <c r="D4"/>
      <c r="H4" s="3"/>
      <c r="I4" s="3"/>
      <c r="J4" s="3"/>
      <c r="K4" s="25">
        <f>SUM(K6:K58)</f>
        <v>118708.8</v>
      </c>
      <c r="L4" s="25">
        <f>SUM(L6:L58)</f>
        <v>121082.97600000001</v>
      </c>
      <c r="M4" s="32">
        <f>SUM(M6:M58)</f>
        <v>500</v>
      </c>
      <c r="N4" s="26"/>
    </row>
    <row r="5" spans="1:14" ht="59.25" customHeight="1" x14ac:dyDescent="0.3">
      <c r="A5" s="22" t="s">
        <v>51</v>
      </c>
      <c r="B5" s="23" t="s">
        <v>0</v>
      </c>
      <c r="C5" s="23" t="s">
        <v>48</v>
      </c>
      <c r="D5" s="19" t="s">
        <v>1</v>
      </c>
      <c r="E5" s="20" t="s">
        <v>50</v>
      </c>
      <c r="F5" s="20" t="s">
        <v>87</v>
      </c>
      <c r="G5" s="20" t="s">
        <v>88</v>
      </c>
      <c r="H5" s="27" t="s">
        <v>85</v>
      </c>
      <c r="I5" s="21" t="s">
        <v>49</v>
      </c>
      <c r="J5" s="21" t="s">
        <v>104</v>
      </c>
      <c r="K5" s="21" t="s">
        <v>86</v>
      </c>
      <c r="L5" s="27" t="s">
        <v>106</v>
      </c>
      <c r="M5" s="29" t="s">
        <v>107</v>
      </c>
    </row>
    <row r="6" spans="1:14" x14ac:dyDescent="0.3">
      <c r="A6" s="8" t="s">
        <v>13</v>
      </c>
      <c r="B6" s="9" t="s">
        <v>57</v>
      </c>
      <c r="C6" s="9" t="s">
        <v>78</v>
      </c>
      <c r="D6" s="10">
        <v>140</v>
      </c>
      <c r="E6" s="11" t="s">
        <v>58</v>
      </c>
      <c r="F6" s="11" t="s">
        <v>89</v>
      </c>
      <c r="G6" s="11" t="s">
        <v>93</v>
      </c>
      <c r="H6" s="28">
        <v>45241</v>
      </c>
      <c r="I6" s="12">
        <v>45611</v>
      </c>
      <c r="J6" s="12"/>
      <c r="K6" s="24">
        <v>6767.4</v>
      </c>
      <c r="L6" s="30">
        <f>K6*1.02</f>
        <v>6902.7479999999996</v>
      </c>
      <c r="M6" s="31">
        <v>29</v>
      </c>
    </row>
    <row r="7" spans="1:14" x14ac:dyDescent="0.3">
      <c r="A7" s="8" t="s">
        <v>13</v>
      </c>
      <c r="B7" s="9" t="s">
        <v>57</v>
      </c>
      <c r="C7" s="9" t="s">
        <v>78</v>
      </c>
      <c r="D7" s="10">
        <v>148</v>
      </c>
      <c r="E7" s="11" t="s">
        <v>14</v>
      </c>
      <c r="F7" s="11" t="s">
        <v>89</v>
      </c>
      <c r="G7" s="11" t="s">
        <v>93</v>
      </c>
      <c r="H7" s="28">
        <v>45234</v>
      </c>
      <c r="I7" s="12">
        <v>45611</v>
      </c>
      <c r="J7" s="12" t="s">
        <v>105</v>
      </c>
      <c r="K7" s="24">
        <v>131</v>
      </c>
      <c r="L7" s="30">
        <f t="shared" ref="L7:L58" si="0">K7*1.02</f>
        <v>133.62</v>
      </c>
      <c r="M7" s="31">
        <v>1</v>
      </c>
    </row>
    <row r="8" spans="1:14" x14ac:dyDescent="0.3">
      <c r="A8" s="8" t="s">
        <v>13</v>
      </c>
      <c r="B8" s="9" t="s">
        <v>57</v>
      </c>
      <c r="C8" s="9" t="s">
        <v>78</v>
      </c>
      <c r="D8" s="10">
        <v>150</v>
      </c>
      <c r="E8" s="11" t="s">
        <v>15</v>
      </c>
      <c r="F8" s="11" t="s">
        <v>89</v>
      </c>
      <c r="G8" s="11" t="s">
        <v>93</v>
      </c>
      <c r="H8" s="28">
        <v>45241</v>
      </c>
      <c r="I8" s="12">
        <v>45611</v>
      </c>
      <c r="J8" s="12"/>
      <c r="K8" s="24">
        <v>2461</v>
      </c>
      <c r="L8" s="30">
        <f t="shared" si="0"/>
        <v>2510.2200000000003</v>
      </c>
      <c r="M8" s="31">
        <v>10</v>
      </c>
    </row>
    <row r="9" spans="1:14" x14ac:dyDescent="0.3">
      <c r="A9" s="8" t="s">
        <v>13</v>
      </c>
      <c r="B9" s="9" t="s">
        <v>57</v>
      </c>
      <c r="C9" s="9" t="s">
        <v>78</v>
      </c>
      <c r="D9" s="10">
        <v>161</v>
      </c>
      <c r="E9" s="11" t="s">
        <v>16</v>
      </c>
      <c r="F9" s="11" t="s">
        <v>89</v>
      </c>
      <c r="G9" s="11" t="s">
        <v>93</v>
      </c>
      <c r="H9" s="28">
        <v>45241</v>
      </c>
      <c r="I9" s="12">
        <v>45611</v>
      </c>
      <c r="J9" s="12"/>
      <c r="K9" s="24">
        <v>1371</v>
      </c>
      <c r="L9" s="30">
        <f t="shared" si="0"/>
        <v>1398.42</v>
      </c>
      <c r="M9" s="31">
        <v>6</v>
      </c>
    </row>
    <row r="10" spans="1:14" x14ac:dyDescent="0.3">
      <c r="A10" s="8" t="s">
        <v>13</v>
      </c>
      <c r="B10" s="9" t="s">
        <v>57</v>
      </c>
      <c r="C10" s="9" t="s">
        <v>78</v>
      </c>
      <c r="D10" s="10">
        <v>163</v>
      </c>
      <c r="E10" s="11" t="s">
        <v>17</v>
      </c>
      <c r="F10" s="11" t="s">
        <v>89</v>
      </c>
      <c r="G10" s="11" t="s">
        <v>93</v>
      </c>
      <c r="H10" s="28">
        <v>45241</v>
      </c>
      <c r="I10" s="12">
        <v>45611</v>
      </c>
      <c r="J10" s="12"/>
      <c r="K10" s="24">
        <v>401</v>
      </c>
      <c r="L10" s="30">
        <f t="shared" si="0"/>
        <v>409.02</v>
      </c>
      <c r="M10" s="31">
        <v>3</v>
      </c>
    </row>
    <row r="11" spans="1:14" x14ac:dyDescent="0.3">
      <c r="A11" s="8" t="s">
        <v>13</v>
      </c>
      <c r="B11" s="9" t="s">
        <v>57</v>
      </c>
      <c r="C11" s="9" t="s">
        <v>78</v>
      </c>
      <c r="D11" s="10">
        <v>166</v>
      </c>
      <c r="E11" s="11" t="s">
        <v>59</v>
      </c>
      <c r="F11" s="11" t="s">
        <v>89</v>
      </c>
      <c r="G11" s="11" t="s">
        <v>93</v>
      </c>
      <c r="H11" s="28">
        <v>45234</v>
      </c>
      <c r="I11" s="12">
        <v>45604</v>
      </c>
      <c r="J11" s="12"/>
      <c r="K11" s="24">
        <v>1735</v>
      </c>
      <c r="L11" s="30">
        <f t="shared" si="0"/>
        <v>1769.7</v>
      </c>
      <c r="M11" s="31">
        <v>7</v>
      </c>
    </row>
    <row r="12" spans="1:14" x14ac:dyDescent="0.3">
      <c r="A12" s="8" t="s">
        <v>13</v>
      </c>
      <c r="B12" s="9" t="s">
        <v>57</v>
      </c>
      <c r="C12" s="9" t="s">
        <v>78</v>
      </c>
      <c r="D12" s="10">
        <v>168</v>
      </c>
      <c r="E12" s="11" t="s">
        <v>18</v>
      </c>
      <c r="F12" s="11" t="s">
        <v>89</v>
      </c>
      <c r="G12" s="11" t="s">
        <v>93</v>
      </c>
      <c r="H12" s="28">
        <v>45233</v>
      </c>
      <c r="I12" s="12">
        <v>45611</v>
      </c>
      <c r="J12" s="12" t="s">
        <v>105</v>
      </c>
      <c r="K12" s="24">
        <v>543</v>
      </c>
      <c r="L12" s="30">
        <f t="shared" si="0"/>
        <v>553.86</v>
      </c>
      <c r="M12" s="31">
        <v>3</v>
      </c>
    </row>
    <row r="13" spans="1:14" x14ac:dyDescent="0.3">
      <c r="A13" s="8" t="s">
        <v>13</v>
      </c>
      <c r="B13" s="9" t="s">
        <v>57</v>
      </c>
      <c r="C13" s="9" t="s">
        <v>78</v>
      </c>
      <c r="D13" s="10">
        <v>174</v>
      </c>
      <c r="E13" s="11" t="s">
        <v>19</v>
      </c>
      <c r="F13" s="11" t="s">
        <v>89</v>
      </c>
      <c r="G13" s="11" t="s">
        <v>93</v>
      </c>
      <c r="H13" s="28">
        <v>45241</v>
      </c>
      <c r="I13" s="12">
        <v>45611</v>
      </c>
      <c r="J13" s="12"/>
      <c r="K13" s="24">
        <v>8278</v>
      </c>
      <c r="L13" s="30">
        <f t="shared" si="0"/>
        <v>8443.56</v>
      </c>
      <c r="M13" s="31">
        <v>35</v>
      </c>
    </row>
    <row r="14" spans="1:14" x14ac:dyDescent="0.3">
      <c r="A14" s="8" t="s">
        <v>13</v>
      </c>
      <c r="B14" s="9" t="s">
        <v>57</v>
      </c>
      <c r="C14" s="9" t="s">
        <v>78</v>
      </c>
      <c r="D14" s="10">
        <v>179</v>
      </c>
      <c r="E14" s="11" t="s">
        <v>20</v>
      </c>
      <c r="F14" s="11" t="s">
        <v>89</v>
      </c>
      <c r="G14" s="11" t="s">
        <v>94</v>
      </c>
      <c r="H14" s="28">
        <v>45234</v>
      </c>
      <c r="I14" s="12">
        <v>45611</v>
      </c>
      <c r="J14" s="12" t="s">
        <v>105</v>
      </c>
      <c r="K14" s="24">
        <v>2224.5</v>
      </c>
      <c r="L14" s="30">
        <f t="shared" si="0"/>
        <v>2268.9900000000002</v>
      </c>
      <c r="M14" s="31">
        <v>9</v>
      </c>
    </row>
    <row r="15" spans="1:14" x14ac:dyDescent="0.3">
      <c r="A15" s="8" t="s">
        <v>2</v>
      </c>
      <c r="B15" s="9" t="s">
        <v>52</v>
      </c>
      <c r="C15" s="9" t="s">
        <v>76</v>
      </c>
      <c r="D15" s="10">
        <v>204</v>
      </c>
      <c r="E15" s="11" t="s">
        <v>3</v>
      </c>
      <c r="F15" s="11" t="s">
        <v>89</v>
      </c>
      <c r="G15" s="11" t="s">
        <v>90</v>
      </c>
      <c r="H15" s="28">
        <v>45239</v>
      </c>
      <c r="I15" s="12">
        <v>45610</v>
      </c>
      <c r="J15" s="12"/>
      <c r="K15" s="24">
        <v>373</v>
      </c>
      <c r="L15" s="30">
        <f t="shared" si="0"/>
        <v>380.46</v>
      </c>
      <c r="M15" s="31">
        <v>2</v>
      </c>
    </row>
    <row r="16" spans="1:14" x14ac:dyDescent="0.3">
      <c r="A16" s="8" t="s">
        <v>2</v>
      </c>
      <c r="B16" s="9" t="s">
        <v>52</v>
      </c>
      <c r="C16" s="9" t="s">
        <v>76</v>
      </c>
      <c r="D16" s="10">
        <v>206</v>
      </c>
      <c r="E16" s="11" t="s">
        <v>4</v>
      </c>
      <c r="F16" s="11" t="s">
        <v>89</v>
      </c>
      <c r="G16" s="11" t="s">
        <v>90</v>
      </c>
      <c r="H16" s="28">
        <v>45240</v>
      </c>
      <c r="I16" s="12">
        <v>45611</v>
      </c>
      <c r="J16" s="12"/>
      <c r="K16" s="24">
        <v>1251.4000000000001</v>
      </c>
      <c r="L16" s="30">
        <f t="shared" si="0"/>
        <v>1276.4280000000001</v>
      </c>
      <c r="M16" s="31">
        <v>5</v>
      </c>
    </row>
    <row r="17" spans="1:13" x14ac:dyDescent="0.3">
      <c r="A17" s="8" t="s">
        <v>2</v>
      </c>
      <c r="B17" s="9" t="s">
        <v>52</v>
      </c>
      <c r="C17" s="9" t="s">
        <v>76</v>
      </c>
      <c r="D17" s="10">
        <v>208</v>
      </c>
      <c r="E17" s="11" t="s">
        <v>5</v>
      </c>
      <c r="F17" s="11" t="s">
        <v>89</v>
      </c>
      <c r="G17" s="11" t="s">
        <v>90</v>
      </c>
      <c r="H17" s="28">
        <v>45239</v>
      </c>
      <c r="I17" s="12">
        <v>45610</v>
      </c>
      <c r="J17" s="12"/>
      <c r="K17" s="24">
        <v>1496.5</v>
      </c>
      <c r="L17" s="30">
        <f t="shared" si="0"/>
        <v>1526.43</v>
      </c>
      <c r="M17" s="31">
        <v>6</v>
      </c>
    </row>
    <row r="18" spans="1:13" x14ac:dyDescent="0.3">
      <c r="A18" s="8" t="s">
        <v>2</v>
      </c>
      <c r="B18" s="9" t="s">
        <v>52</v>
      </c>
      <c r="C18" s="9" t="s">
        <v>76</v>
      </c>
      <c r="D18" s="10">
        <v>213</v>
      </c>
      <c r="E18" s="11" t="s">
        <v>77</v>
      </c>
      <c r="F18" s="11" t="s">
        <v>89</v>
      </c>
      <c r="G18" s="11" t="s">
        <v>90</v>
      </c>
      <c r="H18" s="28">
        <v>45240</v>
      </c>
      <c r="I18" s="12">
        <v>45611</v>
      </c>
      <c r="J18" s="12"/>
      <c r="K18" s="24">
        <v>1226.0999999999999</v>
      </c>
      <c r="L18" s="30">
        <f t="shared" si="0"/>
        <v>1250.6219999999998</v>
      </c>
      <c r="M18" s="31">
        <v>5</v>
      </c>
    </row>
    <row r="19" spans="1:13" x14ac:dyDescent="0.3">
      <c r="A19" s="8" t="s">
        <v>2</v>
      </c>
      <c r="B19" s="9" t="s">
        <v>52</v>
      </c>
      <c r="C19" s="9" t="s">
        <v>76</v>
      </c>
      <c r="D19" s="10">
        <v>214</v>
      </c>
      <c r="E19" s="11" t="s">
        <v>53</v>
      </c>
      <c r="F19" s="11" t="s">
        <v>89</v>
      </c>
      <c r="G19" s="11" t="s">
        <v>90</v>
      </c>
      <c r="H19" s="28">
        <v>45238</v>
      </c>
      <c r="I19" s="12">
        <v>45609</v>
      </c>
      <c r="J19" s="12"/>
      <c r="K19" s="24">
        <v>742</v>
      </c>
      <c r="L19" s="30">
        <f t="shared" si="0"/>
        <v>756.84</v>
      </c>
      <c r="M19" s="31">
        <v>5</v>
      </c>
    </row>
    <row r="20" spans="1:13" x14ac:dyDescent="0.3">
      <c r="A20" s="8" t="s">
        <v>2</v>
      </c>
      <c r="B20" s="9" t="s">
        <v>52</v>
      </c>
      <c r="C20" s="9" t="s">
        <v>76</v>
      </c>
      <c r="D20" s="10">
        <v>216</v>
      </c>
      <c r="E20" s="11" t="s">
        <v>6</v>
      </c>
      <c r="F20" s="11" t="s">
        <v>89</v>
      </c>
      <c r="G20" s="11" t="s">
        <v>90</v>
      </c>
      <c r="H20" s="28">
        <v>45234</v>
      </c>
      <c r="I20" s="12">
        <v>45605</v>
      </c>
      <c r="J20" s="12"/>
      <c r="K20" s="24">
        <v>3184.1</v>
      </c>
      <c r="L20" s="30">
        <f t="shared" si="0"/>
        <v>3247.7820000000002</v>
      </c>
      <c r="M20" s="31">
        <v>13</v>
      </c>
    </row>
    <row r="21" spans="1:13" x14ac:dyDescent="0.3">
      <c r="A21" s="8" t="s">
        <v>2</v>
      </c>
      <c r="B21" s="9" t="s">
        <v>52</v>
      </c>
      <c r="C21" s="9" t="s">
        <v>76</v>
      </c>
      <c r="D21" s="10">
        <v>221</v>
      </c>
      <c r="E21" s="11" t="s">
        <v>7</v>
      </c>
      <c r="F21" s="11" t="s">
        <v>89</v>
      </c>
      <c r="G21" s="11" t="s">
        <v>90</v>
      </c>
      <c r="H21" s="28">
        <v>45240</v>
      </c>
      <c r="I21" s="12">
        <v>45610</v>
      </c>
      <c r="K21" s="24">
        <v>2422</v>
      </c>
      <c r="L21" s="30">
        <f t="shared" si="0"/>
        <v>2470.44</v>
      </c>
      <c r="M21" s="31">
        <v>10</v>
      </c>
    </row>
    <row r="22" spans="1:13" x14ac:dyDescent="0.3">
      <c r="A22" s="8" t="s">
        <v>2</v>
      </c>
      <c r="B22" s="9" t="s">
        <v>52</v>
      </c>
      <c r="C22" s="9" t="s">
        <v>76</v>
      </c>
      <c r="D22" s="10">
        <v>226</v>
      </c>
      <c r="E22" s="11" t="s">
        <v>54</v>
      </c>
      <c r="F22" s="11" t="s">
        <v>89</v>
      </c>
      <c r="G22" s="11" t="s">
        <v>90</v>
      </c>
      <c r="H22" s="28">
        <v>45240</v>
      </c>
      <c r="I22" s="12">
        <v>45611</v>
      </c>
      <c r="J22" s="12"/>
      <c r="K22" s="24">
        <v>4837</v>
      </c>
      <c r="L22" s="30">
        <f t="shared" si="0"/>
        <v>4933.74</v>
      </c>
      <c r="M22" s="31">
        <v>20</v>
      </c>
    </row>
    <row r="23" spans="1:13" x14ac:dyDescent="0.3">
      <c r="A23" s="8" t="s">
        <v>2</v>
      </c>
      <c r="B23" s="9" t="s">
        <v>52</v>
      </c>
      <c r="C23" s="9" t="s">
        <v>76</v>
      </c>
      <c r="D23" s="10">
        <v>230</v>
      </c>
      <c r="E23" s="11" t="s">
        <v>55</v>
      </c>
      <c r="F23" s="11" t="s">
        <v>89</v>
      </c>
      <c r="G23" s="11" t="s">
        <v>90</v>
      </c>
      <c r="H23" s="28">
        <v>45239</v>
      </c>
      <c r="I23" s="12">
        <v>45610</v>
      </c>
      <c r="J23" s="12"/>
      <c r="K23" s="24">
        <v>2009</v>
      </c>
      <c r="L23" s="30">
        <f t="shared" si="0"/>
        <v>2049.1799999999998</v>
      </c>
      <c r="M23" s="31">
        <v>8</v>
      </c>
    </row>
    <row r="24" spans="1:13" x14ac:dyDescent="0.3">
      <c r="A24" s="8" t="s">
        <v>2</v>
      </c>
      <c r="B24" s="9" t="s">
        <v>52</v>
      </c>
      <c r="C24" s="9" t="s">
        <v>76</v>
      </c>
      <c r="D24" s="10">
        <v>236</v>
      </c>
      <c r="E24" s="11" t="s">
        <v>56</v>
      </c>
      <c r="F24" s="11" t="s">
        <v>89</v>
      </c>
      <c r="G24" s="11" t="s">
        <v>90</v>
      </c>
      <c r="H24" s="28">
        <v>45238</v>
      </c>
      <c r="I24" s="12">
        <v>45609</v>
      </c>
      <c r="J24" s="12"/>
      <c r="K24" s="24">
        <v>3083.6</v>
      </c>
      <c r="L24" s="30">
        <f t="shared" si="0"/>
        <v>3145.2719999999999</v>
      </c>
      <c r="M24" s="31">
        <v>12</v>
      </c>
    </row>
    <row r="25" spans="1:13" x14ac:dyDescent="0.3">
      <c r="A25" s="8" t="s">
        <v>2</v>
      </c>
      <c r="B25" s="9" t="s">
        <v>52</v>
      </c>
      <c r="C25" s="9" t="s">
        <v>76</v>
      </c>
      <c r="D25" s="10">
        <v>237</v>
      </c>
      <c r="E25" s="11" t="s">
        <v>8</v>
      </c>
      <c r="F25" s="11" t="s">
        <v>89</v>
      </c>
      <c r="G25" s="11" t="s">
        <v>90</v>
      </c>
      <c r="H25" s="28">
        <v>45238</v>
      </c>
      <c r="I25" s="12">
        <v>45610</v>
      </c>
      <c r="J25" s="12"/>
      <c r="K25" s="24">
        <v>1263</v>
      </c>
      <c r="L25" s="30">
        <f t="shared" si="0"/>
        <v>1288.26</v>
      </c>
      <c r="M25" s="31">
        <v>5</v>
      </c>
    </row>
    <row r="26" spans="1:13" x14ac:dyDescent="0.3">
      <c r="A26" s="8" t="s">
        <v>2</v>
      </c>
      <c r="B26" s="9" t="s">
        <v>52</v>
      </c>
      <c r="C26" s="9" t="s">
        <v>76</v>
      </c>
      <c r="D26" s="10">
        <v>251</v>
      </c>
      <c r="E26" s="11" t="s">
        <v>9</v>
      </c>
      <c r="F26" s="11" t="s">
        <v>89</v>
      </c>
      <c r="G26" s="11" t="s">
        <v>91</v>
      </c>
      <c r="H26" s="28">
        <v>45232</v>
      </c>
      <c r="I26" s="12">
        <v>45603</v>
      </c>
      <c r="K26" s="24">
        <v>2014.8</v>
      </c>
      <c r="L26" s="30">
        <f t="shared" si="0"/>
        <v>2055.096</v>
      </c>
      <c r="M26" s="31">
        <v>8</v>
      </c>
    </row>
    <row r="27" spans="1:13" x14ac:dyDescent="0.3">
      <c r="A27" s="8" t="s">
        <v>2</v>
      </c>
      <c r="B27" s="9" t="s">
        <v>52</v>
      </c>
      <c r="C27" s="9" t="s">
        <v>76</v>
      </c>
      <c r="D27" s="10">
        <v>252</v>
      </c>
      <c r="E27" s="11" t="s">
        <v>10</v>
      </c>
      <c r="F27" s="11" t="s">
        <v>89</v>
      </c>
      <c r="G27" s="11" t="s">
        <v>92</v>
      </c>
      <c r="H27" s="28">
        <v>45239</v>
      </c>
      <c r="I27" s="12">
        <v>45610</v>
      </c>
      <c r="J27" s="12"/>
      <c r="K27" s="24">
        <v>5626.5</v>
      </c>
      <c r="L27" s="30">
        <f t="shared" si="0"/>
        <v>5739.03</v>
      </c>
      <c r="M27" s="31">
        <v>22</v>
      </c>
    </row>
    <row r="28" spans="1:13" x14ac:dyDescent="0.3">
      <c r="A28" s="8" t="s">
        <v>2</v>
      </c>
      <c r="B28" s="9" t="s">
        <v>52</v>
      </c>
      <c r="C28" s="9" t="s">
        <v>76</v>
      </c>
      <c r="D28" s="10">
        <v>253</v>
      </c>
      <c r="E28" s="11" t="s">
        <v>11</v>
      </c>
      <c r="F28" s="11" t="s">
        <v>89</v>
      </c>
      <c r="G28" s="11" t="s">
        <v>92</v>
      </c>
      <c r="H28" s="28">
        <v>45241</v>
      </c>
      <c r="I28" s="12">
        <v>45612</v>
      </c>
      <c r="J28" s="12"/>
      <c r="K28" s="24">
        <v>2645</v>
      </c>
      <c r="L28" s="30">
        <f t="shared" si="0"/>
        <v>2697.9</v>
      </c>
      <c r="M28" s="31">
        <v>11</v>
      </c>
    </row>
    <row r="29" spans="1:13" x14ac:dyDescent="0.3">
      <c r="A29" s="8" t="s">
        <v>2</v>
      </c>
      <c r="B29" s="9" t="s">
        <v>52</v>
      </c>
      <c r="C29" s="9" t="s">
        <v>76</v>
      </c>
      <c r="D29" s="10">
        <v>256</v>
      </c>
      <c r="E29" s="11" t="s">
        <v>12</v>
      </c>
      <c r="F29" s="11" t="s">
        <v>89</v>
      </c>
      <c r="G29" s="11" t="s">
        <v>91</v>
      </c>
      <c r="H29" s="28">
        <v>45239</v>
      </c>
      <c r="I29" s="12">
        <v>45610</v>
      </c>
      <c r="J29" s="12"/>
      <c r="K29" s="24">
        <v>2496.6999999999998</v>
      </c>
      <c r="L29" s="30">
        <f t="shared" si="0"/>
        <v>2546.634</v>
      </c>
      <c r="M29" s="31">
        <v>11</v>
      </c>
    </row>
    <row r="30" spans="1:13" x14ac:dyDescent="0.3">
      <c r="A30" s="8" t="s">
        <v>13</v>
      </c>
      <c r="B30" s="9" t="s">
        <v>57</v>
      </c>
      <c r="C30" s="9" t="s">
        <v>78</v>
      </c>
      <c r="D30" s="10">
        <v>267</v>
      </c>
      <c r="E30" s="11" t="s">
        <v>21</v>
      </c>
      <c r="F30" s="11" t="s">
        <v>89</v>
      </c>
      <c r="G30" s="11" t="s">
        <v>90</v>
      </c>
      <c r="H30" s="28">
        <v>45241</v>
      </c>
      <c r="I30" s="12">
        <v>45611</v>
      </c>
      <c r="J30" s="12"/>
      <c r="K30" s="24">
        <v>387</v>
      </c>
      <c r="L30" s="30">
        <f t="shared" si="0"/>
        <v>394.74</v>
      </c>
      <c r="M30" s="31">
        <v>1</v>
      </c>
    </row>
    <row r="31" spans="1:13" x14ac:dyDescent="0.3">
      <c r="A31" s="8" t="s">
        <v>37</v>
      </c>
      <c r="B31" s="9" t="s">
        <v>70</v>
      </c>
      <c r="C31" s="9" t="s">
        <v>83</v>
      </c>
      <c r="D31" s="10">
        <v>343</v>
      </c>
      <c r="E31" s="11" t="s">
        <v>71</v>
      </c>
      <c r="F31" s="11" t="s">
        <v>98</v>
      </c>
      <c r="G31" s="11" t="s">
        <v>99</v>
      </c>
      <c r="H31" s="28">
        <v>45240</v>
      </c>
      <c r="I31" s="12">
        <v>45611</v>
      </c>
      <c r="J31" s="12"/>
      <c r="K31" s="24">
        <v>401</v>
      </c>
      <c r="L31" s="30">
        <f t="shared" si="0"/>
        <v>409.02</v>
      </c>
      <c r="M31" s="31">
        <v>3</v>
      </c>
    </row>
    <row r="32" spans="1:13" x14ac:dyDescent="0.3">
      <c r="A32" s="8" t="s">
        <v>33</v>
      </c>
      <c r="B32" s="9" t="s">
        <v>67</v>
      </c>
      <c r="C32" s="9" t="s">
        <v>82</v>
      </c>
      <c r="D32" s="14">
        <v>362</v>
      </c>
      <c r="E32" s="11" t="s">
        <v>35</v>
      </c>
      <c r="F32" s="11" t="s">
        <v>98</v>
      </c>
      <c r="G32" s="11" t="s">
        <v>99</v>
      </c>
      <c r="H32" s="28">
        <v>45233</v>
      </c>
      <c r="I32" s="12">
        <v>45604</v>
      </c>
      <c r="J32" s="12"/>
      <c r="K32" s="24">
        <v>1061</v>
      </c>
      <c r="L32" s="30">
        <f t="shared" si="0"/>
        <v>1082.22</v>
      </c>
      <c r="M32" s="31">
        <v>5</v>
      </c>
    </row>
    <row r="33" spans="1:16" x14ac:dyDescent="0.3">
      <c r="A33" s="8" t="s">
        <v>33</v>
      </c>
      <c r="B33" s="9" t="s">
        <v>67</v>
      </c>
      <c r="C33" s="9" t="s">
        <v>82</v>
      </c>
      <c r="D33" s="14">
        <v>385</v>
      </c>
      <c r="E33" s="11" t="s">
        <v>36</v>
      </c>
      <c r="F33" s="11" t="s">
        <v>89</v>
      </c>
      <c r="G33" s="11" t="s">
        <v>94</v>
      </c>
      <c r="H33" s="28">
        <v>45233</v>
      </c>
      <c r="I33" s="12">
        <v>45604</v>
      </c>
      <c r="J33" s="12"/>
      <c r="K33" s="24">
        <v>12419.4</v>
      </c>
      <c r="L33" s="30">
        <f t="shared" si="0"/>
        <v>12667.788</v>
      </c>
      <c r="M33" s="31">
        <v>50</v>
      </c>
    </row>
    <row r="34" spans="1:16" x14ac:dyDescent="0.3">
      <c r="A34" s="8" t="s">
        <v>33</v>
      </c>
      <c r="B34" s="9" t="s">
        <v>67</v>
      </c>
      <c r="C34" s="9" t="s">
        <v>82</v>
      </c>
      <c r="D34" s="14">
        <v>387</v>
      </c>
      <c r="E34" s="11" t="s">
        <v>68</v>
      </c>
      <c r="F34" s="11" t="s">
        <v>89</v>
      </c>
      <c r="G34" s="11" t="s">
        <v>94</v>
      </c>
      <c r="H34" s="28">
        <v>45240</v>
      </c>
      <c r="I34" s="12">
        <v>45611</v>
      </c>
      <c r="J34" s="12"/>
      <c r="K34" s="24">
        <v>622</v>
      </c>
      <c r="L34" s="30">
        <f t="shared" si="0"/>
        <v>634.44000000000005</v>
      </c>
      <c r="M34" s="31">
        <v>5</v>
      </c>
    </row>
    <row r="35" spans="1:16" x14ac:dyDescent="0.3">
      <c r="A35" s="8" t="s">
        <v>33</v>
      </c>
      <c r="B35" s="9" t="s">
        <v>67</v>
      </c>
      <c r="C35" s="9" t="s">
        <v>82</v>
      </c>
      <c r="D35" s="10">
        <v>405</v>
      </c>
      <c r="E35" s="11" t="s">
        <v>69</v>
      </c>
      <c r="F35" s="11" t="s">
        <v>89</v>
      </c>
      <c r="G35" s="11" t="s">
        <v>97</v>
      </c>
      <c r="H35" s="28">
        <v>45239</v>
      </c>
      <c r="I35" s="12">
        <v>45610</v>
      </c>
      <c r="J35" s="12"/>
      <c r="K35" s="24">
        <v>3244</v>
      </c>
      <c r="L35" s="30">
        <f t="shared" si="0"/>
        <v>3308.88</v>
      </c>
      <c r="M35" s="31">
        <v>14</v>
      </c>
    </row>
    <row r="36" spans="1:16" x14ac:dyDescent="0.3">
      <c r="A36" s="8" t="s">
        <v>22</v>
      </c>
      <c r="B36" s="9" t="s">
        <v>60</v>
      </c>
      <c r="C36" s="9" t="s">
        <v>79</v>
      </c>
      <c r="D36" s="10">
        <v>419</v>
      </c>
      <c r="E36" s="11" t="s">
        <v>23</v>
      </c>
      <c r="F36" s="11" t="s">
        <v>89</v>
      </c>
      <c r="G36" s="11" t="s">
        <v>90</v>
      </c>
      <c r="H36" s="28">
        <v>45241</v>
      </c>
      <c r="I36" s="12">
        <v>45612</v>
      </c>
      <c r="J36" s="12"/>
      <c r="K36" s="24">
        <v>1186</v>
      </c>
      <c r="L36" s="30">
        <f t="shared" si="0"/>
        <v>1209.72</v>
      </c>
      <c r="M36" s="31">
        <v>5</v>
      </c>
    </row>
    <row r="37" spans="1:16" x14ac:dyDescent="0.3">
      <c r="A37" s="8" t="s">
        <v>31</v>
      </c>
      <c r="B37" s="9" t="s">
        <v>63</v>
      </c>
      <c r="C37" s="9" t="s">
        <v>81</v>
      </c>
      <c r="D37" s="13">
        <v>701</v>
      </c>
      <c r="E37" s="11" t="s">
        <v>64</v>
      </c>
      <c r="F37" s="11" t="s">
        <v>89</v>
      </c>
      <c r="G37" s="11" t="s">
        <v>97</v>
      </c>
      <c r="H37" s="28">
        <v>45240</v>
      </c>
      <c r="I37" s="12">
        <v>45611</v>
      </c>
      <c r="J37" s="12"/>
      <c r="K37" s="24">
        <v>1649</v>
      </c>
      <c r="L37" s="30">
        <f t="shared" si="0"/>
        <v>1681.98</v>
      </c>
      <c r="M37" s="31">
        <v>7</v>
      </c>
    </row>
    <row r="38" spans="1:16" x14ac:dyDescent="0.3">
      <c r="A38" s="8" t="s">
        <v>31</v>
      </c>
      <c r="B38" s="9" t="s">
        <v>63</v>
      </c>
      <c r="C38" s="9" t="s">
        <v>81</v>
      </c>
      <c r="D38" s="13">
        <v>714</v>
      </c>
      <c r="E38" s="11" t="s">
        <v>32</v>
      </c>
      <c r="F38" s="11" t="s">
        <v>89</v>
      </c>
      <c r="G38" s="11" t="s">
        <v>97</v>
      </c>
      <c r="H38" s="28">
        <v>45239</v>
      </c>
      <c r="I38" s="12">
        <v>45610</v>
      </c>
      <c r="J38" s="12"/>
      <c r="K38" s="24">
        <v>517</v>
      </c>
      <c r="L38" s="30">
        <f t="shared" si="0"/>
        <v>527.34</v>
      </c>
      <c r="M38" s="31">
        <v>3</v>
      </c>
    </row>
    <row r="39" spans="1:16" x14ac:dyDescent="0.3">
      <c r="A39" s="8" t="s">
        <v>31</v>
      </c>
      <c r="B39" s="9" t="s">
        <v>63</v>
      </c>
      <c r="C39" s="9" t="s">
        <v>81</v>
      </c>
      <c r="D39" s="13">
        <v>716</v>
      </c>
      <c r="E39" s="11" t="s">
        <v>65</v>
      </c>
      <c r="F39" s="11" t="s">
        <v>89</v>
      </c>
      <c r="G39" s="11" t="s">
        <v>97</v>
      </c>
      <c r="H39" s="28">
        <v>45241</v>
      </c>
      <c r="I39" s="12">
        <v>45612</v>
      </c>
      <c r="J39" s="12"/>
      <c r="K39" s="24">
        <v>1472</v>
      </c>
      <c r="L39" s="30">
        <f t="shared" si="0"/>
        <v>1501.44</v>
      </c>
      <c r="M39" s="31">
        <v>6</v>
      </c>
    </row>
    <row r="40" spans="1:16" x14ac:dyDescent="0.3">
      <c r="A40" s="8" t="s">
        <v>25</v>
      </c>
      <c r="B40" s="9" t="s">
        <v>61</v>
      </c>
      <c r="C40" s="9" t="s">
        <v>80</v>
      </c>
      <c r="D40" s="13">
        <v>720</v>
      </c>
      <c r="E40" s="11" t="s">
        <v>26</v>
      </c>
      <c r="F40" s="11" t="s">
        <v>89</v>
      </c>
      <c r="G40" s="11" t="s">
        <v>95</v>
      </c>
      <c r="H40" s="28">
        <v>45240</v>
      </c>
      <c r="I40" s="12">
        <v>45611</v>
      </c>
      <c r="J40" s="12"/>
      <c r="K40" s="24">
        <v>1289.7</v>
      </c>
      <c r="L40" s="30">
        <f t="shared" si="0"/>
        <v>1315.4940000000001</v>
      </c>
      <c r="M40" s="31">
        <v>5</v>
      </c>
    </row>
    <row r="41" spans="1:16" x14ac:dyDescent="0.3">
      <c r="A41" s="8" t="s">
        <v>25</v>
      </c>
      <c r="B41" s="9" t="s">
        <v>61</v>
      </c>
      <c r="C41" s="9" t="s">
        <v>80</v>
      </c>
      <c r="D41" s="13">
        <v>721</v>
      </c>
      <c r="E41" s="11" t="s">
        <v>27</v>
      </c>
      <c r="F41" s="11" t="s">
        <v>89</v>
      </c>
      <c r="G41" s="11" t="s">
        <v>95</v>
      </c>
      <c r="H41" s="28">
        <v>45239</v>
      </c>
      <c r="I41" s="12">
        <v>45610</v>
      </c>
      <c r="J41" s="12"/>
      <c r="K41" s="24">
        <v>365</v>
      </c>
      <c r="L41" s="30">
        <f t="shared" si="0"/>
        <v>372.3</v>
      </c>
      <c r="M41" s="31">
        <v>2</v>
      </c>
    </row>
    <row r="42" spans="1:16" x14ac:dyDescent="0.3">
      <c r="A42" s="8" t="s">
        <v>25</v>
      </c>
      <c r="B42" s="9" t="s">
        <v>61</v>
      </c>
      <c r="C42" s="9" t="s">
        <v>80</v>
      </c>
      <c r="D42" s="13">
        <v>726</v>
      </c>
      <c r="E42" s="11" t="s">
        <v>28</v>
      </c>
      <c r="F42" s="11" t="s">
        <v>89</v>
      </c>
      <c r="G42" s="11" t="s">
        <v>95</v>
      </c>
      <c r="H42" s="28">
        <v>45239</v>
      </c>
      <c r="I42" s="12">
        <v>45610</v>
      </c>
      <c r="J42" s="12"/>
      <c r="K42" s="24">
        <v>3688</v>
      </c>
      <c r="L42" s="30">
        <f t="shared" si="0"/>
        <v>3761.76</v>
      </c>
      <c r="M42" s="31">
        <v>16</v>
      </c>
    </row>
    <row r="43" spans="1:16" x14ac:dyDescent="0.3">
      <c r="A43" s="8" t="s">
        <v>25</v>
      </c>
      <c r="B43" s="9" t="s">
        <v>61</v>
      </c>
      <c r="C43" s="9" t="s">
        <v>80</v>
      </c>
      <c r="D43" s="13">
        <v>727</v>
      </c>
      <c r="E43" s="11" t="s">
        <v>29</v>
      </c>
      <c r="F43" s="11" t="s">
        <v>89</v>
      </c>
      <c r="G43" s="11" t="s">
        <v>95</v>
      </c>
      <c r="H43" s="28">
        <v>45238</v>
      </c>
      <c r="I43" s="12">
        <v>45609</v>
      </c>
      <c r="J43" s="12"/>
      <c r="K43" s="24">
        <v>2241</v>
      </c>
      <c r="L43" s="30">
        <f t="shared" si="0"/>
        <v>2285.8200000000002</v>
      </c>
      <c r="M43" s="31">
        <v>9</v>
      </c>
      <c r="N43" s="33">
        <f>K43*1.2</f>
        <v>2689.2</v>
      </c>
      <c r="O43" s="4">
        <f>ROUND((N43-L43)/75,0)</f>
        <v>5</v>
      </c>
      <c r="P43" s="4" t="s">
        <v>108</v>
      </c>
    </row>
    <row r="44" spans="1:16" x14ac:dyDescent="0.3">
      <c r="A44" s="8" t="s">
        <v>25</v>
      </c>
      <c r="B44" s="9" t="s">
        <v>61</v>
      </c>
      <c r="C44" s="9" t="s">
        <v>80</v>
      </c>
      <c r="D44" s="13">
        <v>729</v>
      </c>
      <c r="E44" s="11" t="s">
        <v>30</v>
      </c>
      <c r="F44" s="11" t="s">
        <v>89</v>
      </c>
      <c r="G44" s="11" t="s">
        <v>95</v>
      </c>
      <c r="H44" s="28">
        <v>45239</v>
      </c>
      <c r="I44" s="12">
        <v>45610</v>
      </c>
      <c r="J44" s="12"/>
      <c r="K44" s="24">
        <v>4006</v>
      </c>
      <c r="L44" s="30">
        <f t="shared" si="0"/>
        <v>4086.12</v>
      </c>
      <c r="M44" s="31">
        <v>17</v>
      </c>
    </row>
    <row r="45" spans="1:16" x14ac:dyDescent="0.3">
      <c r="A45" s="8" t="s">
        <v>22</v>
      </c>
      <c r="B45" s="9" t="s">
        <v>60</v>
      </c>
      <c r="C45" s="9" t="s">
        <v>79</v>
      </c>
      <c r="D45" s="10">
        <v>760</v>
      </c>
      <c r="E45" s="11" t="s">
        <v>24</v>
      </c>
      <c r="F45" s="11" t="s">
        <v>89</v>
      </c>
      <c r="G45" s="11" t="s">
        <v>90</v>
      </c>
      <c r="H45" s="28">
        <v>45240</v>
      </c>
      <c r="I45" s="12">
        <v>45611</v>
      </c>
      <c r="J45" s="12"/>
      <c r="K45" s="24">
        <v>1598</v>
      </c>
      <c r="L45" s="30">
        <f t="shared" si="0"/>
        <v>1629.96</v>
      </c>
      <c r="M45" s="31">
        <v>7</v>
      </c>
    </row>
    <row r="46" spans="1:16" x14ac:dyDescent="0.3">
      <c r="A46" s="8" t="s">
        <v>25</v>
      </c>
      <c r="B46" s="9" t="s">
        <v>61</v>
      </c>
      <c r="C46" s="9" t="s">
        <v>80</v>
      </c>
      <c r="D46" s="13">
        <v>775</v>
      </c>
      <c r="E46" s="11" t="s">
        <v>62</v>
      </c>
      <c r="F46" s="11" t="s">
        <v>89</v>
      </c>
      <c r="G46" s="11" t="s">
        <v>96</v>
      </c>
      <c r="H46" s="28">
        <v>45238</v>
      </c>
      <c r="I46" s="12">
        <v>45609</v>
      </c>
      <c r="J46" s="12"/>
      <c r="K46" s="24">
        <v>1492.3</v>
      </c>
      <c r="L46" s="30">
        <f t="shared" si="0"/>
        <v>1522.146</v>
      </c>
      <c r="M46" s="31">
        <v>6</v>
      </c>
    </row>
    <row r="47" spans="1:16" x14ac:dyDescent="0.3">
      <c r="A47" s="8" t="s">
        <v>31</v>
      </c>
      <c r="B47" s="9" t="s">
        <v>63</v>
      </c>
      <c r="C47" s="9" t="s">
        <v>81</v>
      </c>
      <c r="D47" s="13">
        <v>792</v>
      </c>
      <c r="E47" s="11" t="s">
        <v>66</v>
      </c>
      <c r="F47" s="11" t="s">
        <v>89</v>
      </c>
      <c r="G47" s="11" t="s">
        <v>97</v>
      </c>
      <c r="H47" s="28">
        <v>45240</v>
      </c>
      <c r="I47" s="12">
        <v>45611</v>
      </c>
      <c r="J47" s="12"/>
      <c r="K47" s="24">
        <v>753.8</v>
      </c>
      <c r="L47" s="30">
        <f t="shared" si="0"/>
        <v>768.87599999999998</v>
      </c>
      <c r="M47" s="31">
        <v>5</v>
      </c>
    </row>
    <row r="48" spans="1:16" x14ac:dyDescent="0.3">
      <c r="A48" s="8" t="s">
        <v>31</v>
      </c>
      <c r="B48" s="9" t="s">
        <v>63</v>
      </c>
      <c r="C48" s="9" t="s">
        <v>81</v>
      </c>
      <c r="D48" s="13">
        <v>798</v>
      </c>
      <c r="E48" s="11" t="s">
        <v>34</v>
      </c>
      <c r="F48" s="11" t="s">
        <v>89</v>
      </c>
      <c r="G48" s="11" t="s">
        <v>97</v>
      </c>
      <c r="H48" s="28">
        <v>45240</v>
      </c>
      <c r="I48" s="12">
        <v>45611</v>
      </c>
      <c r="J48" s="12"/>
      <c r="K48" s="24">
        <v>1278</v>
      </c>
      <c r="L48" s="30">
        <f t="shared" si="0"/>
        <v>1303.56</v>
      </c>
      <c r="M48" s="31">
        <v>5</v>
      </c>
    </row>
    <row r="49" spans="1:13" x14ac:dyDescent="0.3">
      <c r="A49" s="8" t="s">
        <v>39</v>
      </c>
      <c r="B49" s="9" t="s">
        <v>73</v>
      </c>
      <c r="C49" s="9" t="s">
        <v>84</v>
      </c>
      <c r="D49" s="14">
        <v>902</v>
      </c>
      <c r="E49" s="11" t="s">
        <v>40</v>
      </c>
      <c r="F49" s="11" t="s">
        <v>100</v>
      </c>
      <c r="G49" s="11" t="s">
        <v>102</v>
      </c>
      <c r="H49" s="28">
        <v>45239</v>
      </c>
      <c r="I49" s="12">
        <v>45610</v>
      </c>
      <c r="J49" s="12"/>
      <c r="K49" s="24">
        <v>545.1</v>
      </c>
      <c r="L49" s="30">
        <f t="shared" si="0"/>
        <v>556.00200000000007</v>
      </c>
      <c r="M49" s="31">
        <v>1</v>
      </c>
    </row>
    <row r="50" spans="1:13" x14ac:dyDescent="0.3">
      <c r="A50" s="8" t="s">
        <v>39</v>
      </c>
      <c r="B50" s="9" t="s">
        <v>73</v>
      </c>
      <c r="C50" s="9" t="s">
        <v>84</v>
      </c>
      <c r="D50" s="14">
        <v>921</v>
      </c>
      <c r="E50" s="11" t="s">
        <v>41</v>
      </c>
      <c r="F50" s="11" t="s">
        <v>100</v>
      </c>
      <c r="G50" s="11" t="s">
        <v>101</v>
      </c>
      <c r="H50" s="28">
        <v>45240</v>
      </c>
      <c r="I50" s="12">
        <v>45604</v>
      </c>
      <c r="J50" s="12"/>
      <c r="K50" s="24">
        <v>470</v>
      </c>
      <c r="L50" s="30">
        <f t="shared" si="0"/>
        <v>479.40000000000003</v>
      </c>
      <c r="M50" s="31">
        <v>3</v>
      </c>
    </row>
    <row r="51" spans="1:13" x14ac:dyDescent="0.3">
      <c r="A51" s="8" t="s">
        <v>39</v>
      </c>
      <c r="B51" s="9" t="s">
        <v>73</v>
      </c>
      <c r="C51" s="9" t="s">
        <v>84</v>
      </c>
      <c r="D51" s="14">
        <v>922</v>
      </c>
      <c r="E51" s="11" t="s">
        <v>42</v>
      </c>
      <c r="F51" s="11" t="s">
        <v>100</v>
      </c>
      <c r="G51" s="11" t="s">
        <v>101</v>
      </c>
      <c r="H51" s="28">
        <v>45239</v>
      </c>
      <c r="I51" s="12">
        <v>45610</v>
      </c>
      <c r="J51" s="12"/>
      <c r="K51" s="24">
        <v>673.5</v>
      </c>
      <c r="L51" s="30">
        <f t="shared" si="0"/>
        <v>686.97</v>
      </c>
      <c r="M51" s="31">
        <v>1</v>
      </c>
    </row>
    <row r="52" spans="1:13" x14ac:dyDescent="0.3">
      <c r="A52" s="8" t="s">
        <v>39</v>
      </c>
      <c r="B52" s="9" t="s">
        <v>73</v>
      </c>
      <c r="C52" s="9" t="s">
        <v>84</v>
      </c>
      <c r="D52" s="14">
        <v>924</v>
      </c>
      <c r="E52" s="11" t="s">
        <v>74</v>
      </c>
      <c r="F52" s="11" t="s">
        <v>89</v>
      </c>
      <c r="G52" s="11" t="s">
        <v>95</v>
      </c>
      <c r="H52" s="28">
        <v>45239</v>
      </c>
      <c r="I52" s="12">
        <v>45610</v>
      </c>
      <c r="J52" s="12"/>
      <c r="K52" s="24">
        <v>8741.2000000000007</v>
      </c>
      <c r="L52" s="30">
        <f t="shared" si="0"/>
        <v>8916.0240000000013</v>
      </c>
      <c r="M52" s="31">
        <v>35</v>
      </c>
    </row>
    <row r="53" spans="1:13" x14ac:dyDescent="0.3">
      <c r="A53" s="8" t="s">
        <v>39</v>
      </c>
      <c r="B53" s="9" t="s">
        <v>73</v>
      </c>
      <c r="C53" s="9" t="s">
        <v>84</v>
      </c>
      <c r="D53" s="14">
        <v>926</v>
      </c>
      <c r="E53" s="11" t="s">
        <v>43</v>
      </c>
      <c r="F53" s="11" t="s">
        <v>89</v>
      </c>
      <c r="G53" s="11" t="s">
        <v>95</v>
      </c>
      <c r="H53" s="28">
        <v>45238</v>
      </c>
      <c r="I53" s="12">
        <v>45609</v>
      </c>
      <c r="J53" s="12"/>
      <c r="K53" s="24">
        <v>4669.3</v>
      </c>
      <c r="L53" s="30">
        <f t="shared" si="0"/>
        <v>4762.6860000000006</v>
      </c>
      <c r="M53" s="31">
        <v>20</v>
      </c>
    </row>
    <row r="54" spans="1:13" x14ac:dyDescent="0.3">
      <c r="A54" s="8" t="s">
        <v>37</v>
      </c>
      <c r="B54" s="9" t="s">
        <v>70</v>
      </c>
      <c r="C54" s="9" t="s">
        <v>83</v>
      </c>
      <c r="D54" s="15">
        <v>930</v>
      </c>
      <c r="E54" s="11" t="s">
        <v>72</v>
      </c>
      <c r="F54" s="11" t="s">
        <v>100</v>
      </c>
      <c r="G54" s="11" t="s">
        <v>101</v>
      </c>
      <c r="H54" s="28">
        <v>45240</v>
      </c>
      <c r="I54" s="12">
        <v>45611</v>
      </c>
      <c r="J54" s="12"/>
      <c r="K54" s="24">
        <v>1035</v>
      </c>
      <c r="L54" s="30">
        <f t="shared" si="0"/>
        <v>1055.7</v>
      </c>
      <c r="M54" s="31">
        <v>5</v>
      </c>
    </row>
    <row r="55" spans="1:13" x14ac:dyDescent="0.3">
      <c r="A55" s="8" t="s">
        <v>39</v>
      </c>
      <c r="B55" s="9" t="s">
        <v>73</v>
      </c>
      <c r="C55" s="9" t="s">
        <v>84</v>
      </c>
      <c r="D55" s="14">
        <v>941</v>
      </c>
      <c r="E55" s="11" t="s">
        <v>75</v>
      </c>
      <c r="F55" s="11" t="s">
        <v>100</v>
      </c>
      <c r="G55" s="11" t="s">
        <v>101</v>
      </c>
      <c r="H55" s="28">
        <v>45233</v>
      </c>
      <c r="I55" s="12">
        <v>45611</v>
      </c>
      <c r="J55" s="12" t="s">
        <v>105</v>
      </c>
      <c r="K55" s="24">
        <v>657.7</v>
      </c>
      <c r="L55" s="30">
        <f t="shared" si="0"/>
        <v>670.85400000000004</v>
      </c>
      <c r="M55" s="31">
        <v>1</v>
      </c>
    </row>
    <row r="56" spans="1:13" x14ac:dyDescent="0.3">
      <c r="A56" s="8" t="s">
        <v>39</v>
      </c>
      <c r="B56" s="9" t="s">
        <v>73</v>
      </c>
      <c r="C56" s="9" t="s">
        <v>84</v>
      </c>
      <c r="D56" s="14">
        <v>945</v>
      </c>
      <c r="E56" s="11" t="s">
        <v>44</v>
      </c>
      <c r="F56" s="11" t="s">
        <v>100</v>
      </c>
      <c r="G56" s="11" t="s">
        <v>101</v>
      </c>
      <c r="H56" s="28">
        <v>45239</v>
      </c>
      <c r="I56" s="12">
        <v>45610</v>
      </c>
      <c r="J56" s="12"/>
      <c r="K56" s="24">
        <v>1075</v>
      </c>
      <c r="L56" s="30">
        <f t="shared" si="0"/>
        <v>1096.5</v>
      </c>
      <c r="M56" s="31">
        <v>5</v>
      </c>
    </row>
    <row r="57" spans="1:13" x14ac:dyDescent="0.3">
      <c r="A57" s="8" t="s">
        <v>39</v>
      </c>
      <c r="B57" s="9" t="s">
        <v>73</v>
      </c>
      <c r="C57" s="9" t="s">
        <v>84</v>
      </c>
      <c r="D57" s="15">
        <v>961</v>
      </c>
      <c r="E57" s="11" t="s">
        <v>45</v>
      </c>
      <c r="F57" s="11" t="s">
        <v>100</v>
      </c>
      <c r="G57" s="11" t="s">
        <v>103</v>
      </c>
      <c r="H57" s="28">
        <v>45239</v>
      </c>
      <c r="I57" s="12">
        <v>45610</v>
      </c>
      <c r="J57" s="12"/>
      <c r="K57" s="24">
        <v>961.9</v>
      </c>
      <c r="L57" s="30">
        <f t="shared" si="0"/>
        <v>981.13800000000003</v>
      </c>
      <c r="M57" s="31">
        <v>5</v>
      </c>
    </row>
    <row r="58" spans="1:13" x14ac:dyDescent="0.3">
      <c r="A58" s="8" t="s">
        <v>37</v>
      </c>
      <c r="B58" s="9" t="s">
        <v>70</v>
      </c>
      <c r="C58" s="9" t="s">
        <v>83</v>
      </c>
      <c r="D58" s="14">
        <v>994</v>
      </c>
      <c r="E58" s="11" t="s">
        <v>38</v>
      </c>
      <c r="F58" s="11" t="s">
        <v>100</v>
      </c>
      <c r="G58" s="11" t="s">
        <v>101</v>
      </c>
      <c r="H58" s="28">
        <v>45240</v>
      </c>
      <c r="I58" s="12">
        <v>45611</v>
      </c>
      <c r="J58" s="12"/>
      <c r="K58" s="24">
        <v>1627.3</v>
      </c>
      <c r="L58" s="30">
        <f t="shared" si="0"/>
        <v>1659.846</v>
      </c>
      <c r="M58" s="31">
        <v>7</v>
      </c>
    </row>
    <row r="59" spans="1:13" x14ac:dyDescent="0.3">
      <c r="A59" s="4"/>
      <c r="B59" s="4"/>
      <c r="C59" s="4"/>
      <c r="D59"/>
      <c r="H59" s="3"/>
      <c r="I59" s="3"/>
      <c r="J59" s="3"/>
      <c r="K59" s="3"/>
      <c r="L59" s="3"/>
      <c r="M59" s="3"/>
    </row>
    <row r="60" spans="1:13" x14ac:dyDescent="0.3">
      <c r="A60" s="4"/>
      <c r="B60" s="4"/>
      <c r="C60" s="4"/>
      <c r="D60"/>
      <c r="H60" s="3"/>
      <c r="I60" s="3"/>
      <c r="J60" s="3"/>
      <c r="K60" s="3"/>
      <c r="L60" s="3"/>
      <c r="M60" s="3"/>
    </row>
    <row r="61" spans="1:13" x14ac:dyDescent="0.3">
      <c r="A61" s="4"/>
      <c r="B61" s="4"/>
      <c r="C61" s="4"/>
      <c r="D61"/>
      <c r="H61" s="3"/>
      <c r="I61" s="3"/>
      <c r="J61" s="3"/>
      <c r="K61" s="3"/>
      <c r="L61" s="3"/>
      <c r="M61" s="3"/>
    </row>
    <row r="62" spans="1:13" x14ac:dyDescent="0.3">
      <c r="A62" s="4"/>
      <c r="B62" s="4"/>
      <c r="C62" s="4"/>
      <c r="D62"/>
      <c r="H62" s="3"/>
      <c r="I62" s="3"/>
      <c r="J62" s="3"/>
      <c r="K62" s="3"/>
      <c r="L62" s="3"/>
      <c r="M62" s="3"/>
    </row>
    <row r="63" spans="1:13" x14ac:dyDescent="0.3">
      <c r="A63" s="4"/>
      <c r="B63" s="4"/>
      <c r="C63" s="4"/>
      <c r="D63"/>
      <c r="H63" s="3"/>
      <c r="I63" s="3"/>
      <c r="J63" s="3"/>
      <c r="K63" s="3"/>
      <c r="L63" s="3"/>
      <c r="M63" s="3"/>
    </row>
    <row r="64" spans="1:13" x14ac:dyDescent="0.3">
      <c r="A64" s="4"/>
      <c r="B64" s="4"/>
      <c r="C64" s="4"/>
      <c r="D64"/>
      <c r="H64" s="3"/>
      <c r="I64" s="3"/>
      <c r="J64" s="3"/>
      <c r="K64" s="3"/>
      <c r="L64" s="3"/>
      <c r="M64" s="3"/>
    </row>
    <row r="65" spans="1:13" x14ac:dyDescent="0.3">
      <c r="A65" s="4"/>
      <c r="B65" s="4"/>
      <c r="C65" s="4"/>
      <c r="D65"/>
      <c r="H65" s="3"/>
      <c r="I65" s="3"/>
      <c r="J65" s="3"/>
      <c r="K65" s="3"/>
      <c r="L65" s="3"/>
      <c r="M65" s="3"/>
    </row>
    <row r="66" spans="1:13" x14ac:dyDescent="0.3">
      <c r="A66" s="4"/>
      <c r="B66" s="4"/>
      <c r="C66" s="4"/>
      <c r="D66"/>
      <c r="H66" s="3"/>
      <c r="I66" s="3"/>
      <c r="J66" s="3"/>
      <c r="K66" s="3"/>
      <c r="L66" s="3"/>
      <c r="M66" s="3"/>
    </row>
    <row r="67" spans="1:13" x14ac:dyDescent="0.3">
      <c r="A67" s="4"/>
      <c r="B67" s="4"/>
      <c r="C67" s="4"/>
      <c r="D67"/>
      <c r="H67" s="3"/>
      <c r="I67" s="3"/>
      <c r="J67" s="3"/>
      <c r="K67" s="3"/>
      <c r="L67" s="3"/>
      <c r="M67" s="3"/>
    </row>
    <row r="68" spans="1:13" x14ac:dyDescent="0.3">
      <c r="A68" s="4"/>
      <c r="B68" s="4"/>
      <c r="C68" s="4"/>
      <c r="D68"/>
      <c r="H68" s="3"/>
      <c r="I68" s="3"/>
      <c r="J68" s="3"/>
      <c r="K68" s="3"/>
      <c r="L68" s="3"/>
      <c r="M68" s="3"/>
    </row>
    <row r="69" spans="1:13" x14ac:dyDescent="0.3">
      <c r="A69" s="4"/>
      <c r="B69" s="4"/>
      <c r="C69" s="4"/>
      <c r="D69"/>
      <c r="H69" s="3"/>
      <c r="I69" s="3"/>
      <c r="J69" s="3"/>
      <c r="K69" s="3"/>
      <c r="L69" s="3"/>
      <c r="M69" s="3"/>
    </row>
    <row r="70" spans="1:13" x14ac:dyDescent="0.3">
      <c r="A70" s="4"/>
      <c r="B70" s="4"/>
      <c r="C70" s="4"/>
      <c r="D70"/>
      <c r="H70" s="3"/>
      <c r="I70" s="3"/>
      <c r="J70" s="3"/>
      <c r="K70" s="3"/>
      <c r="L70" s="3"/>
      <c r="M70" s="3"/>
    </row>
    <row r="71" spans="1:13" x14ac:dyDescent="0.3">
      <c r="A71" s="4"/>
      <c r="B71" s="4"/>
      <c r="C71" s="4"/>
      <c r="D71"/>
      <c r="H71" s="3"/>
      <c r="I71" s="3"/>
      <c r="J71" s="3"/>
      <c r="K71" s="3"/>
      <c r="L71" s="3"/>
      <c r="M71" s="3"/>
    </row>
    <row r="72" spans="1:13" x14ac:dyDescent="0.3">
      <c r="A72" s="4"/>
      <c r="B72" s="4"/>
      <c r="C72" s="4"/>
      <c r="D72"/>
      <c r="H72" s="3"/>
      <c r="I72" s="3"/>
      <c r="J72" s="3"/>
      <c r="K72" s="3"/>
      <c r="L72" s="3"/>
      <c r="M72" s="3"/>
    </row>
    <row r="73" spans="1:13" x14ac:dyDescent="0.3">
      <c r="A73" s="4"/>
      <c r="B73" s="4"/>
      <c r="C73" s="4"/>
      <c r="D73"/>
      <c r="H73" s="3"/>
      <c r="I73" s="3"/>
      <c r="J73" s="3"/>
      <c r="K73" s="3"/>
      <c r="L73" s="3"/>
      <c r="M73" s="3"/>
    </row>
    <row r="74" spans="1:13" x14ac:dyDescent="0.3">
      <c r="A74" s="4"/>
      <c r="B74" s="4"/>
      <c r="C74" s="4"/>
      <c r="D74"/>
      <c r="H74" s="3"/>
      <c r="I74" s="3"/>
      <c r="J74" s="3"/>
      <c r="K74" s="3"/>
      <c r="L74" s="3"/>
      <c r="M74" s="3"/>
    </row>
    <row r="75" spans="1:13" x14ac:dyDescent="0.3">
      <c r="A75" s="4"/>
      <c r="B75" s="4"/>
      <c r="C75" s="4"/>
      <c r="D75"/>
      <c r="H75" s="3"/>
      <c r="I75" s="3"/>
      <c r="J75" s="3"/>
      <c r="K75" s="3"/>
      <c r="L75" s="3"/>
      <c r="M75" s="3"/>
    </row>
    <row r="76" spans="1:13" x14ac:dyDescent="0.3">
      <c r="A76" s="4"/>
      <c r="B76" s="4"/>
      <c r="C76" s="4"/>
      <c r="D76"/>
      <c r="H76" s="3"/>
      <c r="I76" s="3"/>
      <c r="J76" s="3"/>
      <c r="K76" s="3"/>
      <c r="L76" s="3"/>
      <c r="M76" s="3"/>
    </row>
    <row r="77" spans="1:13" x14ac:dyDescent="0.3">
      <c r="A77" s="4"/>
      <c r="B77" s="4"/>
      <c r="C77" s="4"/>
      <c r="D77"/>
      <c r="H77" s="3"/>
      <c r="I77" s="3"/>
      <c r="J77" s="3"/>
      <c r="K77" s="3"/>
      <c r="L77" s="3"/>
      <c r="M77" s="3"/>
    </row>
    <row r="78" spans="1:13" x14ac:dyDescent="0.3">
      <c r="A78" s="4"/>
      <c r="B78" s="4"/>
      <c r="C78" s="4"/>
      <c r="D78"/>
      <c r="H78" s="3"/>
      <c r="I78" s="3"/>
      <c r="J78" s="3"/>
      <c r="K78" s="3"/>
      <c r="L78" s="3"/>
      <c r="M78" s="3"/>
    </row>
    <row r="79" spans="1:13" x14ac:dyDescent="0.3">
      <c r="A79" s="4"/>
      <c r="B79" s="4"/>
      <c r="C79" s="4"/>
      <c r="D79"/>
      <c r="H79" s="3"/>
      <c r="I79" s="3"/>
      <c r="J79" s="3"/>
      <c r="K79" s="3"/>
      <c r="L79" s="3"/>
      <c r="M79" s="3"/>
    </row>
    <row r="80" spans="1:13" x14ac:dyDescent="0.3">
      <c r="A80" s="4"/>
      <c r="B80" s="4"/>
      <c r="C80" s="4"/>
      <c r="D80"/>
      <c r="H80" s="3"/>
      <c r="I80" s="3"/>
      <c r="J80" s="3"/>
      <c r="K80" s="3"/>
      <c r="L80" s="3"/>
      <c r="M80" s="3"/>
    </row>
    <row r="81" spans="1:13" x14ac:dyDescent="0.3">
      <c r="A81" s="4"/>
      <c r="B81" s="4"/>
      <c r="C81" s="4"/>
      <c r="D81"/>
      <c r="H81" s="3"/>
      <c r="I81" s="3"/>
      <c r="J81" s="3"/>
      <c r="K81" s="3"/>
      <c r="L81" s="3"/>
      <c r="M81" s="3"/>
    </row>
    <row r="82" spans="1:13" x14ac:dyDescent="0.3">
      <c r="A82" s="4"/>
      <c r="B82" s="4"/>
      <c r="C82" s="4"/>
      <c r="D82"/>
      <c r="H82" s="3"/>
      <c r="I82" s="3"/>
      <c r="J82" s="3"/>
      <c r="K82" s="3"/>
      <c r="L82" s="3"/>
      <c r="M82" s="3"/>
    </row>
    <row r="83" spans="1:13" x14ac:dyDescent="0.3">
      <c r="A83" s="4"/>
      <c r="B83" s="4"/>
      <c r="C83" s="4"/>
      <c r="D83"/>
      <c r="H83" s="3"/>
      <c r="I83" s="3"/>
      <c r="J83" s="3"/>
      <c r="K83" s="3"/>
      <c r="L83" s="3"/>
      <c r="M83" s="3"/>
    </row>
    <row r="84" spans="1:13" x14ac:dyDescent="0.3">
      <c r="A84" s="4"/>
      <c r="B84" s="4"/>
      <c r="C84" s="4"/>
      <c r="D84"/>
      <c r="H84" s="3"/>
      <c r="I84" s="3"/>
      <c r="J84" s="3"/>
      <c r="K84" s="3"/>
      <c r="L84" s="3"/>
      <c r="M84" s="3"/>
    </row>
    <row r="85" spans="1:13" x14ac:dyDescent="0.3">
      <c r="A85" s="4"/>
      <c r="B85" s="4"/>
      <c r="C85" s="4"/>
      <c r="D85"/>
      <c r="H85" s="3"/>
      <c r="I85" s="3"/>
      <c r="J85" s="3"/>
      <c r="K85" s="3"/>
      <c r="L85" s="3"/>
      <c r="M85" s="3"/>
    </row>
    <row r="86" spans="1:13" x14ac:dyDescent="0.3">
      <c r="A86" s="4"/>
      <c r="B86" s="4"/>
      <c r="C86" s="4"/>
      <c r="D86"/>
      <c r="H86" s="3"/>
      <c r="I86" s="3"/>
      <c r="J86" s="3"/>
      <c r="K86" s="3"/>
      <c r="L86" s="3"/>
      <c r="M86" s="3"/>
    </row>
    <row r="87" spans="1:13" x14ac:dyDescent="0.3">
      <c r="A87" s="4"/>
      <c r="B87" s="4"/>
      <c r="C87" s="4"/>
      <c r="D87"/>
      <c r="H87" s="3"/>
      <c r="I87" s="3"/>
      <c r="J87" s="3"/>
      <c r="K87" s="3"/>
      <c r="L87" s="3"/>
      <c r="M87" s="3"/>
    </row>
    <row r="88" spans="1:13" x14ac:dyDescent="0.3">
      <c r="A88" s="4"/>
      <c r="B88" s="4"/>
      <c r="C88" s="4"/>
      <c r="D88"/>
      <c r="H88" s="3"/>
      <c r="I88" s="3"/>
      <c r="J88" s="3"/>
      <c r="K88" s="3"/>
      <c r="L88" s="3"/>
      <c r="M88" s="3"/>
    </row>
    <row r="89" spans="1:13" x14ac:dyDescent="0.3">
      <c r="A89" s="4"/>
      <c r="B89" s="4"/>
      <c r="C89" s="4"/>
      <c r="D89"/>
      <c r="H89" s="3"/>
      <c r="I89" s="3"/>
      <c r="J89" s="3"/>
      <c r="K89" s="3"/>
      <c r="L89" s="3"/>
      <c r="M89" s="3"/>
    </row>
    <row r="90" spans="1:13" x14ac:dyDescent="0.3">
      <c r="A90" s="4"/>
      <c r="B90" s="4"/>
      <c r="C90" s="4"/>
      <c r="D90"/>
      <c r="H90" s="3"/>
      <c r="I90" s="3"/>
      <c r="J90" s="3"/>
      <c r="K90" s="3"/>
      <c r="L90" s="3"/>
      <c r="M90" s="3"/>
    </row>
    <row r="91" spans="1:13" x14ac:dyDescent="0.3">
      <c r="A91" s="4"/>
      <c r="B91" s="4"/>
      <c r="C91" s="4"/>
      <c r="D91"/>
      <c r="H91" s="3"/>
      <c r="I91" s="3"/>
      <c r="J91" s="3"/>
      <c r="K91" s="3"/>
      <c r="L91" s="3"/>
      <c r="M91" s="3"/>
    </row>
    <row r="92" spans="1:13" x14ac:dyDescent="0.3">
      <c r="A92" s="4"/>
      <c r="B92" s="4"/>
      <c r="C92" s="4"/>
      <c r="D92"/>
      <c r="H92" s="3"/>
      <c r="I92" s="3"/>
      <c r="J92" s="3"/>
      <c r="K92" s="3"/>
      <c r="L92" s="3"/>
      <c r="M92" s="3"/>
    </row>
    <row r="93" spans="1:13" x14ac:dyDescent="0.3">
      <c r="A93" s="4"/>
      <c r="B93" s="4"/>
      <c r="C93" s="4"/>
      <c r="D93"/>
      <c r="H93" s="3"/>
      <c r="I93" s="3"/>
      <c r="J93" s="3"/>
      <c r="K93" s="3"/>
      <c r="L93" s="3"/>
      <c r="M93" s="3"/>
    </row>
    <row r="94" spans="1:13" x14ac:dyDescent="0.3">
      <c r="A94" s="4"/>
      <c r="B94" s="4"/>
      <c r="C94" s="4"/>
      <c r="D94"/>
      <c r="H94" s="3"/>
      <c r="I94" s="3"/>
      <c r="J94" s="3"/>
      <c r="K94" s="3"/>
      <c r="L94" s="3"/>
      <c r="M94" s="3"/>
    </row>
    <row r="95" spans="1:13" x14ac:dyDescent="0.3">
      <c r="A95" s="4"/>
      <c r="B95" s="4"/>
      <c r="C95" s="4"/>
      <c r="D95"/>
      <c r="H95" s="3"/>
      <c r="I95" s="3"/>
      <c r="J95" s="3"/>
      <c r="K95" s="3"/>
      <c r="L95" s="3"/>
      <c r="M95" s="3"/>
    </row>
    <row r="96" spans="1:13" x14ac:dyDescent="0.3">
      <c r="A96" s="4"/>
      <c r="B96" s="4"/>
      <c r="C96" s="4"/>
      <c r="D96"/>
      <c r="H96" s="3"/>
      <c r="I96" s="3"/>
      <c r="J96" s="3"/>
      <c r="K96" s="3"/>
      <c r="L96" s="3"/>
      <c r="M96" s="3"/>
    </row>
    <row r="97" spans="1:13" x14ac:dyDescent="0.3">
      <c r="A97" s="4"/>
      <c r="B97" s="4"/>
      <c r="C97" s="4"/>
      <c r="D97"/>
      <c r="H97" s="3"/>
      <c r="I97" s="3"/>
      <c r="J97" s="3"/>
      <c r="K97" s="3"/>
      <c r="L97" s="3"/>
      <c r="M97" s="3"/>
    </row>
    <row r="98" spans="1:13" x14ac:dyDescent="0.3">
      <c r="A98" s="4"/>
      <c r="B98" s="4"/>
      <c r="C98" s="4"/>
      <c r="D98"/>
      <c r="H98" s="3"/>
      <c r="I98" s="3"/>
      <c r="J98" s="3"/>
      <c r="K98" s="3"/>
      <c r="L98" s="3"/>
      <c r="M98" s="3"/>
    </row>
    <row r="99" spans="1:13" x14ac:dyDescent="0.3">
      <c r="A99" s="4"/>
      <c r="B99" s="4"/>
      <c r="C99" s="4"/>
      <c r="D99"/>
      <c r="H99" s="3"/>
      <c r="I99" s="3"/>
      <c r="J99" s="3"/>
      <c r="K99" s="3"/>
      <c r="L99" s="3"/>
      <c r="M99" s="3"/>
    </row>
    <row r="100" spans="1:13" x14ac:dyDescent="0.3">
      <c r="A100" s="4"/>
      <c r="B100" s="4"/>
      <c r="C100" s="4"/>
      <c r="D100"/>
      <c r="H100" s="3"/>
      <c r="I100" s="3"/>
      <c r="J100" s="3"/>
      <c r="K100" s="3"/>
      <c r="L100" s="3"/>
      <c r="M100" s="3"/>
    </row>
    <row r="101" spans="1:13" x14ac:dyDescent="0.3">
      <c r="A101" s="4"/>
      <c r="B101" s="4"/>
      <c r="C101" s="4"/>
      <c r="D101"/>
      <c r="H101" s="3"/>
      <c r="I101" s="3"/>
      <c r="J101" s="3"/>
      <c r="K101" s="3"/>
      <c r="L101" s="3"/>
      <c r="M101" s="3"/>
    </row>
    <row r="102" spans="1:13" x14ac:dyDescent="0.3">
      <c r="A102" s="4"/>
      <c r="B102" s="4"/>
      <c r="C102" s="4"/>
      <c r="D102"/>
      <c r="H102" s="3"/>
      <c r="I102" s="3"/>
      <c r="J102" s="3"/>
      <c r="K102" s="3"/>
      <c r="L102" s="3"/>
      <c r="M102" s="3"/>
    </row>
    <row r="103" spans="1:13" x14ac:dyDescent="0.3">
      <c r="A103" s="4"/>
      <c r="B103" s="4"/>
      <c r="C103" s="4"/>
      <c r="D103"/>
      <c r="H103" s="3"/>
      <c r="I103" s="3"/>
      <c r="J103" s="3"/>
      <c r="K103" s="3"/>
      <c r="L103" s="3"/>
      <c r="M103" s="3"/>
    </row>
    <row r="104" spans="1:13" x14ac:dyDescent="0.3">
      <c r="A104" s="4"/>
      <c r="B104" s="4"/>
      <c r="C104" s="4"/>
      <c r="D104"/>
      <c r="H104" s="3"/>
      <c r="I104" s="3"/>
      <c r="J104" s="3"/>
      <c r="K104" s="3"/>
      <c r="L104" s="3"/>
      <c r="M104" s="3"/>
    </row>
    <row r="105" spans="1:13" x14ac:dyDescent="0.3">
      <c r="A105" s="4"/>
      <c r="B105" s="4"/>
      <c r="C105" s="4"/>
      <c r="D105"/>
      <c r="H105" s="3"/>
      <c r="I105" s="3"/>
      <c r="J105" s="3"/>
      <c r="K105" s="3"/>
      <c r="L105" s="3"/>
      <c r="M105" s="3"/>
    </row>
    <row r="106" spans="1:13" x14ac:dyDescent="0.3">
      <c r="A106" s="4"/>
      <c r="B106" s="4"/>
      <c r="C106" s="4"/>
      <c r="D106"/>
      <c r="H106" s="3"/>
      <c r="I106" s="3"/>
      <c r="J106" s="3"/>
      <c r="K106" s="3"/>
      <c r="L106" s="3"/>
      <c r="M106" s="3"/>
    </row>
    <row r="107" spans="1:13" x14ac:dyDescent="0.3">
      <c r="A107" s="4"/>
      <c r="B107" s="4"/>
      <c r="C107" s="4"/>
      <c r="D107"/>
      <c r="H107" s="3"/>
      <c r="I107" s="3"/>
      <c r="J107" s="3"/>
      <c r="K107" s="3"/>
      <c r="L107" s="3"/>
      <c r="M107" s="3"/>
    </row>
    <row r="108" spans="1:13" x14ac:dyDescent="0.3">
      <c r="A108" s="4"/>
      <c r="B108" s="4"/>
      <c r="C108" s="4"/>
      <c r="D108"/>
      <c r="H108" s="3"/>
      <c r="I108" s="3"/>
      <c r="J108" s="3"/>
      <c r="K108" s="3"/>
      <c r="L108" s="3"/>
      <c r="M108" s="3"/>
    </row>
    <row r="109" spans="1:13" x14ac:dyDescent="0.3">
      <c r="A109" s="4"/>
      <c r="B109" s="4"/>
      <c r="C109" s="4"/>
      <c r="D109"/>
      <c r="H109" s="3"/>
      <c r="I109" s="3"/>
      <c r="J109" s="3"/>
      <c r="K109" s="3"/>
      <c r="L109" s="3"/>
      <c r="M109" s="3"/>
    </row>
    <row r="110" spans="1:13" x14ac:dyDescent="0.3">
      <c r="A110" s="4"/>
      <c r="B110" s="4"/>
      <c r="C110" s="4"/>
      <c r="D110"/>
      <c r="H110" s="3"/>
      <c r="I110" s="3"/>
      <c r="J110" s="3"/>
      <c r="K110" s="3"/>
      <c r="L110" s="3"/>
      <c r="M110" s="3"/>
    </row>
    <row r="111" spans="1:13" x14ac:dyDescent="0.3">
      <c r="A111" s="4"/>
      <c r="B111" s="4"/>
      <c r="C111" s="4"/>
      <c r="D111"/>
      <c r="H111" s="3"/>
      <c r="I111" s="3"/>
      <c r="J111" s="3"/>
      <c r="K111" s="3"/>
      <c r="L111" s="3"/>
      <c r="M111" s="3"/>
    </row>
    <row r="112" spans="1:13" x14ac:dyDescent="0.3">
      <c r="A112" s="4"/>
      <c r="B112" s="4"/>
      <c r="C112" s="4"/>
      <c r="D112"/>
      <c r="H112" s="3"/>
      <c r="I112" s="3"/>
      <c r="J112" s="3"/>
      <c r="K112" s="3"/>
      <c r="L112" s="3"/>
      <c r="M112" s="3"/>
    </row>
    <row r="113" spans="1:13" x14ac:dyDescent="0.3">
      <c r="A113" s="4"/>
      <c r="B113" s="4"/>
      <c r="C113" s="4"/>
      <c r="D113"/>
      <c r="H113" s="3"/>
      <c r="I113" s="3"/>
      <c r="J113" s="3"/>
      <c r="K113" s="3"/>
      <c r="L113" s="3"/>
      <c r="M113" s="3"/>
    </row>
    <row r="114" spans="1:13" x14ac:dyDescent="0.3">
      <c r="A114" s="4"/>
      <c r="B114" s="4"/>
      <c r="C114" s="4"/>
      <c r="D114"/>
      <c r="H114" s="3"/>
      <c r="I114" s="3"/>
      <c r="J114" s="3"/>
      <c r="K114" s="3"/>
      <c r="L114" s="3"/>
      <c r="M114" s="3"/>
    </row>
    <row r="115" spans="1:13" x14ac:dyDescent="0.3">
      <c r="A115" s="4"/>
      <c r="B115" s="4"/>
      <c r="C115" s="4"/>
      <c r="D115"/>
      <c r="H115" s="3"/>
      <c r="I115" s="3"/>
      <c r="J115" s="3"/>
      <c r="K115" s="3"/>
      <c r="L115" s="3"/>
      <c r="M115" s="3"/>
    </row>
    <row r="116" spans="1:13" x14ac:dyDescent="0.3">
      <c r="A116" s="4"/>
      <c r="B116" s="4"/>
      <c r="C116" s="4"/>
      <c r="D116"/>
      <c r="H116" s="3"/>
      <c r="I116" s="3"/>
      <c r="J116" s="3"/>
      <c r="K116" s="3"/>
      <c r="L116" s="3"/>
      <c r="M116" s="3"/>
    </row>
    <row r="117" spans="1:13" x14ac:dyDescent="0.3">
      <c r="A117" s="4"/>
      <c r="B117" s="4"/>
      <c r="C117" s="4"/>
      <c r="D117"/>
      <c r="H117" s="3"/>
      <c r="I117" s="3"/>
      <c r="J117" s="3"/>
      <c r="K117" s="3"/>
      <c r="L117" s="3"/>
      <c r="M117" s="3"/>
    </row>
    <row r="118" spans="1:13" x14ac:dyDescent="0.3">
      <c r="A118" s="4"/>
      <c r="B118" s="4"/>
      <c r="C118" s="4"/>
      <c r="D118"/>
      <c r="H118" s="3"/>
      <c r="I118" s="3"/>
      <c r="J118" s="3"/>
      <c r="K118" s="3"/>
      <c r="L118" s="3"/>
      <c r="M118" s="3"/>
    </row>
    <row r="119" spans="1:13" x14ac:dyDescent="0.3">
      <c r="A119" s="4"/>
      <c r="B119" s="4"/>
      <c r="C119" s="4"/>
      <c r="D119"/>
      <c r="H119" s="3"/>
      <c r="I119" s="3"/>
      <c r="J119" s="3"/>
      <c r="K119" s="3"/>
      <c r="L119" s="3"/>
      <c r="M119" s="3"/>
    </row>
    <row r="120" spans="1:13" x14ac:dyDescent="0.3">
      <c r="A120" s="4"/>
      <c r="B120" s="4"/>
      <c r="C120" s="4"/>
      <c r="D120"/>
      <c r="H120" s="3"/>
      <c r="I120" s="3"/>
      <c r="J120" s="3"/>
      <c r="K120" s="3"/>
      <c r="L120" s="3"/>
      <c r="M120" s="3"/>
    </row>
    <row r="121" spans="1:13" x14ac:dyDescent="0.3">
      <c r="A121" s="4"/>
      <c r="B121" s="4"/>
      <c r="C121" s="4"/>
      <c r="D121"/>
      <c r="H121" s="3"/>
      <c r="I121" s="3"/>
      <c r="J121" s="3"/>
      <c r="K121" s="3"/>
      <c r="L121" s="3"/>
      <c r="M121" s="3"/>
    </row>
    <row r="122" spans="1:13" x14ac:dyDescent="0.3">
      <c r="A122" s="4"/>
      <c r="B122" s="4"/>
      <c r="C122" s="4"/>
      <c r="D122"/>
      <c r="H122" s="3"/>
      <c r="I122" s="3"/>
      <c r="J122" s="3"/>
      <c r="K122" s="3"/>
      <c r="L122" s="3"/>
      <c r="M122" s="3"/>
    </row>
    <row r="123" spans="1:13" x14ac:dyDescent="0.3">
      <c r="A123" s="4"/>
      <c r="B123" s="4"/>
      <c r="C123" s="4"/>
      <c r="D123"/>
      <c r="H123" s="3"/>
      <c r="I123" s="3"/>
      <c r="J123" s="3"/>
      <c r="K123" s="3"/>
      <c r="L123" s="3"/>
      <c r="M123" s="3"/>
    </row>
    <row r="124" spans="1:13" x14ac:dyDescent="0.3">
      <c r="A124" s="4"/>
      <c r="B124" s="4"/>
      <c r="C124" s="4"/>
      <c r="D124"/>
      <c r="H124" s="3"/>
      <c r="I124" s="3"/>
      <c r="J124" s="3"/>
      <c r="K124" s="3"/>
      <c r="L124" s="3"/>
      <c r="M124" s="3"/>
    </row>
    <row r="125" spans="1:13" x14ac:dyDescent="0.3">
      <c r="A125" s="4"/>
      <c r="B125" s="4"/>
      <c r="C125" s="4"/>
      <c r="D125"/>
      <c r="H125" s="3"/>
      <c r="I125" s="3"/>
      <c r="J125" s="3"/>
      <c r="K125" s="3"/>
      <c r="L125" s="3"/>
      <c r="M125" s="3"/>
    </row>
    <row r="126" spans="1:13" x14ac:dyDescent="0.3">
      <c r="A126" s="4"/>
      <c r="B126" s="4"/>
      <c r="C126" s="4"/>
      <c r="D126"/>
      <c r="H126" s="3"/>
      <c r="I126" s="3"/>
      <c r="J126" s="3"/>
      <c r="K126" s="3"/>
      <c r="L126" s="3"/>
      <c r="M126" s="3"/>
    </row>
    <row r="127" spans="1:13" x14ac:dyDescent="0.3">
      <c r="A127" s="4"/>
      <c r="B127" s="4"/>
      <c r="C127" s="4"/>
      <c r="D127"/>
      <c r="H127" s="3"/>
      <c r="I127" s="3"/>
      <c r="J127" s="3"/>
      <c r="K127" s="3"/>
      <c r="L127" s="3"/>
      <c r="M127" s="3"/>
    </row>
    <row r="128" spans="1:13" x14ac:dyDescent="0.3">
      <c r="A128" s="4"/>
      <c r="B128" s="4"/>
      <c r="C128" s="4"/>
      <c r="D128"/>
      <c r="H128" s="3"/>
      <c r="I128" s="3"/>
      <c r="J128" s="3"/>
      <c r="K128" s="3"/>
      <c r="L128" s="3"/>
      <c r="M128" s="3"/>
    </row>
    <row r="129" spans="1:13" x14ac:dyDescent="0.3">
      <c r="A129" s="4"/>
      <c r="B129" s="4"/>
      <c r="C129" s="4"/>
      <c r="D129"/>
      <c r="H129" s="3"/>
      <c r="I129" s="3"/>
      <c r="J129" s="3"/>
      <c r="K129" s="3"/>
      <c r="L129" s="3"/>
      <c r="M129" s="3"/>
    </row>
    <row r="130" spans="1:13" x14ac:dyDescent="0.3">
      <c r="A130" s="4"/>
      <c r="B130" s="4"/>
      <c r="C130" s="4"/>
      <c r="D130"/>
      <c r="H130" s="3"/>
      <c r="I130" s="3"/>
      <c r="J130" s="3"/>
      <c r="K130" s="3"/>
      <c r="L130" s="3"/>
      <c r="M130" s="3"/>
    </row>
    <row r="131" spans="1:13" x14ac:dyDescent="0.3">
      <c r="A131" s="4"/>
      <c r="B131" s="4"/>
      <c r="C131" s="4"/>
      <c r="D131"/>
      <c r="H131" s="3"/>
      <c r="I131" s="3"/>
      <c r="J131" s="3"/>
      <c r="K131" s="3"/>
      <c r="L131" s="3"/>
      <c r="M131" s="3"/>
    </row>
    <row r="132" spans="1:13" x14ac:dyDescent="0.3">
      <c r="A132" s="4"/>
      <c r="B132" s="4"/>
      <c r="C132" s="4"/>
      <c r="D132"/>
      <c r="H132" s="3"/>
      <c r="I132" s="3"/>
      <c r="J132" s="3"/>
      <c r="K132" s="3"/>
      <c r="L132" s="3"/>
      <c r="M132" s="3"/>
    </row>
    <row r="133" spans="1:13" x14ac:dyDescent="0.3">
      <c r="A133" s="4"/>
      <c r="B133" s="4"/>
      <c r="C133" s="4"/>
      <c r="D133"/>
      <c r="H133" s="3"/>
      <c r="I133" s="3"/>
      <c r="J133" s="3"/>
      <c r="K133" s="3"/>
      <c r="L133" s="3"/>
      <c r="M133" s="3"/>
    </row>
    <row r="134" spans="1:13" x14ac:dyDescent="0.3">
      <c r="A134" s="4"/>
      <c r="B134" s="4"/>
      <c r="C134" s="4"/>
      <c r="D134"/>
      <c r="H134" s="3"/>
      <c r="I134" s="3"/>
      <c r="J134" s="3"/>
      <c r="K134" s="3"/>
      <c r="L134" s="3"/>
      <c r="M134" s="3"/>
    </row>
    <row r="135" spans="1:13" x14ac:dyDescent="0.3">
      <c r="A135" s="4"/>
      <c r="B135" s="4"/>
      <c r="C135" s="4"/>
      <c r="D135"/>
      <c r="H135" s="3"/>
      <c r="I135" s="3"/>
      <c r="J135" s="3"/>
      <c r="K135" s="3"/>
      <c r="L135" s="3"/>
      <c r="M135" s="3"/>
    </row>
    <row r="136" spans="1:13" x14ac:dyDescent="0.3">
      <c r="A136" s="4"/>
      <c r="B136" s="4"/>
      <c r="C136" s="4"/>
      <c r="D136"/>
      <c r="H136" s="3"/>
      <c r="I136" s="3"/>
      <c r="J136" s="3"/>
      <c r="K136" s="3"/>
      <c r="L136" s="3"/>
      <c r="M136" s="3"/>
    </row>
    <row r="137" spans="1:13" x14ac:dyDescent="0.3">
      <c r="A137" s="4"/>
      <c r="B137" s="4"/>
      <c r="C137" s="4"/>
      <c r="D137"/>
      <c r="H137" s="3"/>
      <c r="I137" s="3"/>
      <c r="J137" s="3"/>
      <c r="K137" s="3"/>
      <c r="L137" s="3"/>
      <c r="M137" s="3"/>
    </row>
    <row r="138" spans="1:13" x14ac:dyDescent="0.3">
      <c r="A138" s="4"/>
      <c r="B138" s="4"/>
      <c r="C138" s="4"/>
      <c r="D138"/>
      <c r="H138" s="3"/>
      <c r="I138" s="3"/>
      <c r="J138" s="3"/>
      <c r="K138" s="3"/>
      <c r="L138" s="3"/>
      <c r="M138" s="3"/>
    </row>
    <row r="139" spans="1:13" x14ac:dyDescent="0.3">
      <c r="A139" s="4"/>
      <c r="B139" s="4"/>
      <c r="C139" s="4"/>
      <c r="D139"/>
      <c r="H139" s="3"/>
      <c r="I139" s="3"/>
      <c r="J139" s="3"/>
      <c r="K139" s="3"/>
      <c r="L139" s="3"/>
      <c r="M139" s="3"/>
    </row>
    <row r="140" spans="1:13" x14ac:dyDescent="0.3">
      <c r="A140" s="4"/>
      <c r="B140" s="4"/>
      <c r="C140" s="4"/>
      <c r="D140"/>
      <c r="H140" s="3"/>
      <c r="I140" s="3"/>
      <c r="J140" s="3"/>
      <c r="K140" s="3"/>
      <c r="L140" s="3"/>
      <c r="M140" s="3"/>
    </row>
    <row r="141" spans="1:13" x14ac:dyDescent="0.3">
      <c r="A141" s="4"/>
      <c r="B141" s="4"/>
      <c r="C141" s="4"/>
      <c r="D141"/>
      <c r="H141" s="3"/>
      <c r="I141" s="3"/>
      <c r="J141" s="3"/>
      <c r="K141" s="3"/>
      <c r="L141" s="3"/>
      <c r="M141" s="3"/>
    </row>
    <row r="142" spans="1:13" x14ac:dyDescent="0.3">
      <c r="A142" s="4"/>
      <c r="B142" s="4"/>
      <c r="C142" s="4"/>
      <c r="D142"/>
      <c r="H142" s="3"/>
      <c r="I142" s="3"/>
      <c r="J142" s="3"/>
      <c r="K142" s="3"/>
      <c r="L142" s="3"/>
      <c r="M142" s="3"/>
    </row>
    <row r="143" spans="1:13" x14ac:dyDescent="0.3">
      <c r="A143" s="4"/>
      <c r="B143" s="4"/>
      <c r="C143" s="4"/>
      <c r="D143"/>
      <c r="H143" s="3"/>
      <c r="I143" s="3"/>
      <c r="J143" s="3"/>
      <c r="K143" s="3"/>
      <c r="L143" s="3"/>
      <c r="M143" s="3"/>
    </row>
    <row r="144" spans="1:13" x14ac:dyDescent="0.3">
      <c r="A144" s="4"/>
      <c r="B144" s="4"/>
      <c r="C144" s="4"/>
      <c r="D144"/>
      <c r="H144" s="3"/>
      <c r="I144" s="3"/>
      <c r="J144" s="3"/>
      <c r="K144" s="3"/>
      <c r="L144" s="3"/>
      <c r="M144" s="3"/>
    </row>
    <row r="145" spans="1:13" x14ac:dyDescent="0.3">
      <c r="A145" s="4"/>
      <c r="B145" s="4"/>
      <c r="C145" s="4"/>
      <c r="D145"/>
      <c r="H145" s="3"/>
      <c r="I145" s="3"/>
      <c r="J145" s="3"/>
      <c r="K145" s="3"/>
      <c r="L145" s="3"/>
      <c r="M145" s="3"/>
    </row>
    <row r="146" spans="1:13" x14ac:dyDescent="0.3">
      <c r="A146" s="4"/>
      <c r="B146" s="4"/>
      <c r="C146" s="4"/>
      <c r="D146"/>
      <c r="H146" s="3"/>
      <c r="I146" s="3"/>
      <c r="J146" s="3"/>
      <c r="K146" s="3"/>
      <c r="L146" s="3"/>
      <c r="M146" s="3"/>
    </row>
    <row r="147" spans="1:13" x14ac:dyDescent="0.3">
      <c r="A147" s="4"/>
      <c r="B147" s="4"/>
      <c r="C147" s="4"/>
      <c r="D147"/>
      <c r="H147" s="3"/>
      <c r="I147" s="3"/>
      <c r="J147" s="3"/>
      <c r="K147" s="3"/>
      <c r="L147" s="3"/>
      <c r="M147" s="3"/>
    </row>
    <row r="148" spans="1:13" x14ac:dyDescent="0.3">
      <c r="A148" s="4"/>
      <c r="B148" s="4"/>
      <c r="C148" s="4"/>
      <c r="D148"/>
      <c r="H148" s="3"/>
      <c r="I148" s="3"/>
      <c r="J148" s="3"/>
      <c r="K148" s="3"/>
      <c r="L148" s="3"/>
      <c r="M148" s="3"/>
    </row>
    <row r="149" spans="1:13" x14ac:dyDescent="0.3">
      <c r="A149" s="4"/>
      <c r="B149" s="4"/>
      <c r="C149" s="4"/>
      <c r="D149"/>
      <c r="H149" s="3"/>
      <c r="I149" s="3"/>
      <c r="J149" s="3"/>
      <c r="K149" s="3"/>
      <c r="L149" s="3"/>
      <c r="M149" s="3"/>
    </row>
    <row r="150" spans="1:13" x14ac:dyDescent="0.3">
      <c r="A150" s="4"/>
      <c r="B150" s="4"/>
      <c r="C150" s="4"/>
      <c r="D150"/>
      <c r="H150" s="3"/>
      <c r="I150" s="3"/>
      <c r="J150" s="3"/>
      <c r="K150" s="3"/>
      <c r="L150" s="3"/>
      <c r="M150" s="3"/>
    </row>
    <row r="151" spans="1:13" x14ac:dyDescent="0.3">
      <c r="A151" s="4"/>
      <c r="B151" s="4"/>
      <c r="C151" s="4"/>
      <c r="D151"/>
      <c r="H151" s="3"/>
      <c r="I151" s="3"/>
      <c r="J151" s="3"/>
      <c r="K151" s="3"/>
      <c r="L151" s="3"/>
      <c r="M151" s="3"/>
    </row>
    <row r="152" spans="1:13" x14ac:dyDescent="0.3">
      <c r="A152" s="4"/>
      <c r="B152" s="4"/>
      <c r="C152" s="4"/>
      <c r="D152"/>
      <c r="H152" s="3"/>
      <c r="I152" s="3"/>
      <c r="J152" s="3"/>
      <c r="K152" s="3"/>
      <c r="L152" s="3"/>
      <c r="M152" s="3"/>
    </row>
    <row r="153" spans="1:13" x14ac:dyDescent="0.3">
      <c r="A153" s="4"/>
      <c r="B153" s="4"/>
      <c r="C153" s="4"/>
      <c r="D153"/>
      <c r="H153" s="3"/>
      <c r="I153" s="3"/>
      <c r="J153" s="3"/>
      <c r="K153" s="3"/>
      <c r="L153" s="3"/>
      <c r="M153" s="3"/>
    </row>
    <row r="154" spans="1:13" x14ac:dyDescent="0.3">
      <c r="A154" s="4"/>
      <c r="B154" s="4"/>
      <c r="C154" s="4"/>
      <c r="D154"/>
      <c r="H154" s="3"/>
      <c r="I154" s="3"/>
      <c r="J154" s="3"/>
      <c r="K154" s="3"/>
      <c r="L154" s="3"/>
      <c r="M154" s="3"/>
    </row>
    <row r="155" spans="1:13" x14ac:dyDescent="0.3">
      <c r="A155" s="4"/>
      <c r="B155" s="4"/>
      <c r="C155" s="4"/>
      <c r="D155"/>
      <c r="H155" s="3"/>
      <c r="I155" s="3"/>
      <c r="J155" s="3"/>
      <c r="K155" s="3"/>
      <c r="L155" s="3"/>
      <c r="M155" s="3"/>
    </row>
    <row r="156" spans="1:13" x14ac:dyDescent="0.3">
      <c r="A156" s="4"/>
      <c r="B156" s="4"/>
      <c r="C156" s="4"/>
      <c r="D156"/>
      <c r="H156" s="3"/>
      <c r="I156" s="3"/>
      <c r="J156" s="3"/>
      <c r="K156" s="3"/>
      <c r="L156" s="3"/>
      <c r="M156" s="3"/>
    </row>
    <row r="157" spans="1:13" x14ac:dyDescent="0.3">
      <c r="A157" s="4"/>
      <c r="B157" s="4"/>
      <c r="C157" s="4"/>
      <c r="D157"/>
      <c r="H157" s="3"/>
      <c r="I157" s="3"/>
      <c r="J157" s="3"/>
      <c r="K157" s="3"/>
      <c r="L157" s="3"/>
      <c r="M157" s="3"/>
    </row>
    <row r="158" spans="1:13" x14ac:dyDescent="0.3">
      <c r="A158" s="4"/>
      <c r="B158" s="4"/>
      <c r="C158" s="4"/>
      <c r="D158"/>
      <c r="H158" s="3"/>
      <c r="I158" s="3"/>
      <c r="J158" s="3"/>
      <c r="K158" s="3"/>
      <c r="L158" s="3"/>
      <c r="M158" s="3"/>
    </row>
    <row r="159" spans="1:13" x14ac:dyDescent="0.3">
      <c r="A159" s="4"/>
      <c r="B159" s="4"/>
      <c r="C159" s="4"/>
      <c r="D159"/>
      <c r="H159" s="3"/>
      <c r="I159" s="3"/>
      <c r="J159" s="3"/>
      <c r="K159" s="3"/>
      <c r="L159" s="3"/>
      <c r="M159" s="3"/>
    </row>
    <row r="160" spans="1:13" x14ac:dyDescent="0.3">
      <c r="A160" s="4"/>
      <c r="B160" s="4"/>
      <c r="C160" s="4"/>
      <c r="D160"/>
      <c r="H160" s="3"/>
      <c r="I160" s="3"/>
      <c r="J160" s="3"/>
      <c r="K160" s="3"/>
      <c r="L160" s="3"/>
      <c r="M160" s="3"/>
    </row>
    <row r="161" spans="1:13" x14ac:dyDescent="0.3">
      <c r="A161" s="4"/>
      <c r="B161" s="4"/>
      <c r="C161" s="4"/>
      <c r="D161"/>
      <c r="H161" s="3"/>
      <c r="I161" s="3"/>
      <c r="J161" s="3"/>
      <c r="K161" s="3"/>
      <c r="L161" s="3"/>
      <c r="M161" s="3"/>
    </row>
    <row r="162" spans="1:13" x14ac:dyDescent="0.3">
      <c r="A162" s="4"/>
      <c r="B162" s="4"/>
      <c r="C162" s="4"/>
      <c r="D162"/>
      <c r="H162" s="3"/>
      <c r="I162" s="3"/>
      <c r="J162" s="3"/>
      <c r="K162" s="3"/>
      <c r="L162" s="3"/>
      <c r="M162" s="3"/>
    </row>
    <row r="163" spans="1:13" x14ac:dyDescent="0.3">
      <c r="A163" s="4"/>
      <c r="B163" s="4"/>
      <c r="C163" s="4"/>
      <c r="D163"/>
      <c r="H163" s="3"/>
      <c r="I163" s="3"/>
      <c r="J163" s="3"/>
      <c r="K163" s="3"/>
      <c r="L163" s="3"/>
      <c r="M163" s="3"/>
    </row>
    <row r="164" spans="1:13" x14ac:dyDescent="0.3">
      <c r="A164" s="4"/>
      <c r="B164" s="4"/>
      <c r="C164" s="4"/>
      <c r="D164"/>
      <c r="H164" s="3"/>
      <c r="I164" s="3"/>
      <c r="J164" s="3"/>
      <c r="K164" s="3"/>
      <c r="L164" s="3"/>
      <c r="M164" s="3"/>
    </row>
    <row r="165" spans="1:13" x14ac:dyDescent="0.3">
      <c r="A165" s="4"/>
      <c r="B165" s="4"/>
      <c r="C165" s="4"/>
      <c r="D165"/>
      <c r="H165" s="3"/>
      <c r="I165" s="3"/>
      <c r="J165" s="3"/>
      <c r="K165" s="3"/>
      <c r="L165" s="3"/>
      <c r="M165" s="3"/>
    </row>
    <row r="166" spans="1:13" x14ac:dyDescent="0.3">
      <c r="A166" s="4"/>
      <c r="B166" s="4"/>
      <c r="C166" s="4"/>
      <c r="D166"/>
      <c r="H166" s="3"/>
      <c r="I166" s="3"/>
      <c r="J166" s="3"/>
      <c r="K166" s="3"/>
      <c r="L166" s="3"/>
      <c r="M166" s="3"/>
    </row>
    <row r="167" spans="1:13" x14ac:dyDescent="0.3">
      <c r="A167" s="4"/>
      <c r="B167" s="4"/>
      <c r="C167" s="4"/>
      <c r="D167"/>
      <c r="H167" s="3"/>
      <c r="I167" s="3"/>
      <c r="J167" s="3"/>
      <c r="K167" s="3"/>
      <c r="L167" s="3"/>
      <c r="M167" s="3"/>
    </row>
    <row r="168" spans="1:13" x14ac:dyDescent="0.3">
      <c r="A168" s="4"/>
      <c r="B168" s="4"/>
      <c r="C168" s="4"/>
      <c r="D168"/>
      <c r="H168" s="3"/>
      <c r="I168" s="3"/>
      <c r="J168" s="3"/>
      <c r="K168" s="3"/>
      <c r="L168" s="3"/>
      <c r="M168" s="3"/>
    </row>
    <row r="169" spans="1:13" x14ac:dyDescent="0.3">
      <c r="A169" s="4"/>
      <c r="B169" s="4"/>
      <c r="C169" s="4"/>
      <c r="D169"/>
      <c r="H169" s="3"/>
      <c r="I169" s="3"/>
      <c r="J169" s="3"/>
      <c r="K169" s="3"/>
      <c r="L169" s="3"/>
      <c r="M169" s="3"/>
    </row>
    <row r="170" spans="1:13" x14ac:dyDescent="0.3">
      <c r="A170" s="4"/>
      <c r="B170" s="4"/>
      <c r="C170" s="4"/>
      <c r="D170"/>
      <c r="H170" s="3"/>
      <c r="I170" s="3"/>
      <c r="J170" s="3"/>
      <c r="K170" s="3"/>
      <c r="L170" s="3"/>
      <c r="M170" s="3"/>
    </row>
    <row r="171" spans="1:13" x14ac:dyDescent="0.3">
      <c r="A171" s="4"/>
      <c r="B171" s="4"/>
      <c r="C171" s="4"/>
      <c r="D171"/>
      <c r="H171" s="3"/>
      <c r="I171" s="3"/>
      <c r="J171" s="3"/>
      <c r="K171" s="3"/>
      <c r="L171" s="3"/>
      <c r="M171" s="3"/>
    </row>
    <row r="172" spans="1:13" x14ac:dyDescent="0.3">
      <c r="A172" s="4"/>
      <c r="B172" s="4"/>
      <c r="C172" s="4"/>
      <c r="D172"/>
      <c r="H172" s="3"/>
      <c r="I172" s="3"/>
      <c r="J172" s="3"/>
      <c r="K172" s="3"/>
      <c r="L172" s="3"/>
      <c r="M172" s="3"/>
    </row>
    <row r="173" spans="1:13" x14ac:dyDescent="0.3">
      <c r="A173" s="4"/>
      <c r="B173" s="4"/>
      <c r="C173" s="4"/>
      <c r="D173"/>
      <c r="H173" s="3"/>
      <c r="I173" s="3"/>
      <c r="J173" s="3"/>
      <c r="K173" s="3"/>
      <c r="L173" s="3"/>
      <c r="M173" s="3"/>
    </row>
    <row r="174" spans="1:13" x14ac:dyDescent="0.3">
      <c r="A174" s="4"/>
      <c r="B174" s="4"/>
      <c r="C174" s="4"/>
      <c r="D174"/>
      <c r="H174" s="3"/>
      <c r="I174" s="3"/>
      <c r="J174" s="3"/>
      <c r="K174" s="3"/>
      <c r="L174" s="3"/>
      <c r="M174" s="3"/>
    </row>
    <row r="175" spans="1:13" x14ac:dyDescent="0.3">
      <c r="A175" s="4"/>
      <c r="B175" s="4"/>
      <c r="C175" s="4"/>
      <c r="D175"/>
      <c r="H175" s="3"/>
      <c r="I175" s="3"/>
      <c r="J175" s="3"/>
      <c r="K175" s="3"/>
      <c r="L175" s="3"/>
      <c r="M175" s="3"/>
    </row>
    <row r="176" spans="1:13" x14ac:dyDescent="0.3">
      <c r="A176" s="4"/>
      <c r="B176" s="4"/>
      <c r="C176" s="4"/>
      <c r="D176"/>
      <c r="H176" s="3"/>
      <c r="I176" s="3"/>
      <c r="J176" s="3"/>
      <c r="K176" s="3"/>
      <c r="L176" s="3"/>
      <c r="M176" s="3"/>
    </row>
    <row r="177" spans="1:13" x14ac:dyDescent="0.3">
      <c r="A177" s="4"/>
      <c r="B177" s="4"/>
      <c r="C177" s="4"/>
      <c r="D177"/>
      <c r="H177" s="3"/>
      <c r="I177" s="3"/>
      <c r="J177" s="3"/>
      <c r="K177" s="3"/>
      <c r="L177" s="3"/>
      <c r="M177" s="3"/>
    </row>
    <row r="178" spans="1:13" x14ac:dyDescent="0.3">
      <c r="A178" s="4"/>
      <c r="B178" s="4"/>
      <c r="C178" s="4"/>
      <c r="D178"/>
      <c r="H178" s="3"/>
      <c r="I178" s="3"/>
      <c r="J178" s="3"/>
      <c r="K178" s="3"/>
      <c r="L178" s="3"/>
      <c r="M178" s="3"/>
    </row>
    <row r="179" spans="1:13" x14ac:dyDescent="0.3">
      <c r="A179" s="4"/>
      <c r="B179" s="4"/>
      <c r="C179" s="4"/>
      <c r="D179"/>
      <c r="H179" s="3"/>
      <c r="I179" s="3"/>
      <c r="J179" s="3"/>
      <c r="K179" s="3"/>
      <c r="L179" s="3"/>
      <c r="M179" s="3"/>
    </row>
    <row r="180" spans="1:13" x14ac:dyDescent="0.3">
      <c r="A180" s="4"/>
      <c r="B180" s="4"/>
      <c r="C180" s="4"/>
      <c r="D180"/>
      <c r="H180" s="3"/>
      <c r="I180" s="3"/>
      <c r="J180" s="3"/>
      <c r="K180" s="3"/>
      <c r="L180" s="3"/>
      <c r="M180" s="3"/>
    </row>
    <row r="181" spans="1:13" x14ac:dyDescent="0.3">
      <c r="A181" s="4"/>
      <c r="B181" s="4"/>
      <c r="C181" s="4"/>
      <c r="D181"/>
      <c r="H181" s="3"/>
      <c r="I181" s="3"/>
      <c r="J181" s="3"/>
      <c r="K181" s="3"/>
      <c r="L181" s="3"/>
      <c r="M181" s="3"/>
    </row>
    <row r="182" spans="1:13" x14ac:dyDescent="0.3">
      <c r="A182" s="4"/>
      <c r="B182" s="4"/>
      <c r="C182" s="4"/>
      <c r="D182"/>
      <c r="H182" s="3"/>
      <c r="I182" s="3"/>
      <c r="J182" s="3"/>
      <c r="K182" s="3"/>
      <c r="L182" s="3"/>
      <c r="M182" s="3"/>
    </row>
    <row r="183" spans="1:13" x14ac:dyDescent="0.3">
      <c r="A183" s="4"/>
      <c r="B183" s="4"/>
      <c r="C183" s="4"/>
      <c r="D183"/>
      <c r="H183" s="3"/>
      <c r="I183" s="3"/>
      <c r="J183" s="3"/>
      <c r="K183" s="3"/>
      <c r="L183" s="3"/>
      <c r="M183" s="3"/>
    </row>
    <row r="184" spans="1:13" x14ac:dyDescent="0.3">
      <c r="A184" s="4"/>
      <c r="B184" s="4"/>
      <c r="C184" s="4"/>
      <c r="D184"/>
      <c r="H184" s="3"/>
      <c r="I184" s="3"/>
      <c r="J184" s="3"/>
      <c r="K184" s="3"/>
      <c r="L184" s="3"/>
      <c r="M184" s="3"/>
    </row>
    <row r="185" spans="1:13" x14ac:dyDescent="0.3">
      <c r="A185" s="4"/>
      <c r="B185" s="4"/>
      <c r="C185" s="4"/>
      <c r="D185"/>
      <c r="H185" s="3"/>
      <c r="I185" s="3"/>
      <c r="J185" s="3"/>
      <c r="K185" s="3"/>
      <c r="L185" s="3"/>
      <c r="M185" s="3"/>
    </row>
    <row r="186" spans="1:13" x14ac:dyDescent="0.3">
      <c r="A186" s="4"/>
      <c r="B186" s="4"/>
      <c r="C186" s="4"/>
    </row>
    <row r="187" spans="1:13" x14ac:dyDescent="0.3">
      <c r="A187" s="4"/>
      <c r="B187" s="4"/>
      <c r="C187" s="4"/>
    </row>
    <row r="188" spans="1:13" x14ac:dyDescent="0.3">
      <c r="A188" s="4"/>
      <c r="B188" s="4"/>
      <c r="C188" s="4"/>
    </row>
    <row r="189" spans="1:13" x14ac:dyDescent="0.3">
      <c r="A189" s="4"/>
      <c r="B189" s="4"/>
      <c r="C189" s="4"/>
    </row>
    <row r="190" spans="1:13" x14ac:dyDescent="0.3">
      <c r="A190" s="4"/>
      <c r="B190" s="4"/>
      <c r="C190" s="4"/>
    </row>
    <row r="191" spans="1:13" s="16" customFormat="1" x14ac:dyDescent="0.3">
      <c r="A191" s="4"/>
      <c r="B191" s="4"/>
      <c r="C191" s="4"/>
      <c r="E191"/>
      <c r="F191"/>
      <c r="G191"/>
      <c r="H191" s="17"/>
      <c r="I191" s="17"/>
      <c r="J191" s="17"/>
      <c r="K191" s="17"/>
      <c r="L191" s="17"/>
      <c r="M191" s="17"/>
    </row>
    <row r="192" spans="1:13" s="16" customFormat="1" x14ac:dyDescent="0.3">
      <c r="A192" s="4"/>
      <c r="B192" s="4"/>
      <c r="C192" s="4"/>
      <c r="E192"/>
      <c r="F192"/>
      <c r="G192"/>
      <c r="H192" s="17"/>
      <c r="I192" s="17"/>
      <c r="J192" s="17"/>
      <c r="K192" s="17"/>
      <c r="L192" s="17"/>
      <c r="M192" s="17"/>
    </row>
    <row r="193" spans="1:13" s="16" customFormat="1" x14ac:dyDescent="0.3">
      <c r="A193" s="4"/>
      <c r="B193" s="4"/>
      <c r="C193" s="4"/>
      <c r="E193"/>
      <c r="F193"/>
      <c r="G193"/>
      <c r="H193" s="17"/>
      <c r="I193" s="17"/>
      <c r="J193" s="17"/>
      <c r="K193" s="17"/>
      <c r="L193" s="17"/>
      <c r="M193" s="17"/>
    </row>
    <row r="194" spans="1:13" s="16" customFormat="1" x14ac:dyDescent="0.3">
      <c r="A194" s="4"/>
      <c r="B194" s="4"/>
      <c r="C194" s="4"/>
      <c r="E194"/>
      <c r="F194"/>
      <c r="G194"/>
      <c r="H194" s="17"/>
      <c r="I194" s="17"/>
      <c r="J194" s="17"/>
      <c r="K194" s="17"/>
      <c r="L194" s="17"/>
      <c r="M194" s="17"/>
    </row>
    <row r="195" spans="1:13" s="16" customFormat="1" x14ac:dyDescent="0.3">
      <c r="A195" s="4"/>
      <c r="B195" s="4"/>
      <c r="C195" s="4"/>
      <c r="E195"/>
      <c r="F195"/>
      <c r="G195"/>
      <c r="H195" s="17"/>
      <c r="I195" s="17"/>
      <c r="J195" s="17"/>
      <c r="K195" s="17"/>
      <c r="L195" s="17"/>
      <c r="M195" s="17"/>
    </row>
    <row r="196" spans="1:13" s="16" customFormat="1" x14ac:dyDescent="0.3">
      <c r="A196" s="4"/>
      <c r="B196" s="4"/>
      <c r="C196" s="4"/>
      <c r="E196"/>
      <c r="F196"/>
      <c r="G196"/>
      <c r="H196" s="17"/>
      <c r="I196" s="17"/>
      <c r="J196" s="17"/>
      <c r="K196" s="17"/>
      <c r="L196" s="17"/>
      <c r="M196" s="17"/>
    </row>
    <row r="197" spans="1:13" s="16" customFormat="1" x14ac:dyDescent="0.3">
      <c r="A197" s="4"/>
      <c r="B197" s="4"/>
      <c r="C197" s="4"/>
      <c r="E197"/>
      <c r="F197"/>
      <c r="G197"/>
      <c r="H197" s="17"/>
      <c r="I197" s="17"/>
      <c r="J197" s="17"/>
      <c r="K197" s="17"/>
      <c r="L197" s="17"/>
      <c r="M197" s="17"/>
    </row>
    <row r="198" spans="1:13" s="16" customFormat="1" x14ac:dyDescent="0.3">
      <c r="A198" s="4"/>
      <c r="B198" s="4"/>
      <c r="C198" s="4"/>
      <c r="E198"/>
      <c r="F198"/>
      <c r="G198"/>
      <c r="H198" s="17"/>
      <c r="I198" s="17"/>
      <c r="J198" s="17"/>
      <c r="K198" s="17"/>
      <c r="L198" s="17"/>
      <c r="M198" s="17"/>
    </row>
    <row r="199" spans="1:13" s="16" customFormat="1" x14ac:dyDescent="0.3">
      <c r="A199" s="4"/>
      <c r="B199" s="4"/>
      <c r="C199" s="4"/>
      <c r="E199"/>
      <c r="F199"/>
      <c r="G199"/>
      <c r="H199" s="17"/>
      <c r="I199" s="17"/>
      <c r="J199" s="17"/>
      <c r="K199" s="17"/>
      <c r="L199" s="17"/>
      <c r="M199" s="17"/>
    </row>
    <row r="200" spans="1:13" s="16" customFormat="1" x14ac:dyDescent="0.3">
      <c r="A200" s="4"/>
      <c r="B200" s="4"/>
      <c r="C200" s="4"/>
      <c r="E200"/>
      <c r="F200"/>
      <c r="G200"/>
      <c r="H200" s="17"/>
      <c r="I200" s="17"/>
      <c r="J200" s="17"/>
      <c r="K200" s="17"/>
      <c r="L200" s="17"/>
      <c r="M200" s="17"/>
    </row>
    <row r="201" spans="1:13" s="16" customFormat="1" x14ac:dyDescent="0.3">
      <c r="A201" s="4"/>
      <c r="B201" s="4"/>
      <c r="C201" s="4"/>
      <c r="E201"/>
      <c r="F201"/>
      <c r="G201"/>
      <c r="H201" s="17"/>
      <c r="I201" s="17"/>
      <c r="J201" s="17"/>
      <c r="K201" s="17"/>
      <c r="L201" s="17"/>
      <c r="M201" s="17"/>
    </row>
    <row r="202" spans="1:13" s="16" customFormat="1" x14ac:dyDescent="0.3">
      <c r="A202" s="4"/>
      <c r="B202" s="4"/>
      <c r="C202" s="4"/>
      <c r="E202"/>
      <c r="F202"/>
      <c r="G202"/>
      <c r="H202" s="17"/>
      <c r="I202" s="17"/>
      <c r="J202" s="17"/>
      <c r="K202" s="17"/>
      <c r="L202" s="17"/>
      <c r="M202" s="17"/>
    </row>
    <row r="203" spans="1:13" s="16" customFormat="1" x14ac:dyDescent="0.3">
      <c r="A203" s="4"/>
      <c r="B203" s="4"/>
      <c r="C203" s="4"/>
      <c r="E203"/>
      <c r="F203"/>
      <c r="G203"/>
      <c r="H203" s="17"/>
      <c r="I203" s="17"/>
      <c r="J203" s="17"/>
      <c r="K203" s="17"/>
      <c r="L203" s="17"/>
      <c r="M203" s="17"/>
    </row>
    <row r="204" spans="1:13" s="16" customFormat="1" x14ac:dyDescent="0.3">
      <c r="A204" s="4"/>
      <c r="B204" s="4"/>
      <c r="C204" s="4"/>
      <c r="E204"/>
      <c r="F204"/>
      <c r="G204"/>
      <c r="H204" s="17"/>
      <c r="I204" s="17"/>
      <c r="J204" s="17"/>
      <c r="K204" s="17"/>
      <c r="L204" s="17"/>
      <c r="M204" s="17"/>
    </row>
    <row r="205" spans="1:13" s="16" customFormat="1" x14ac:dyDescent="0.3">
      <c r="A205" s="4"/>
      <c r="B205" s="4"/>
      <c r="C205" s="4"/>
      <c r="E205"/>
      <c r="F205"/>
      <c r="G205"/>
      <c r="H205" s="17"/>
      <c r="I205" s="17"/>
      <c r="J205" s="17"/>
      <c r="K205" s="17"/>
      <c r="L205" s="17"/>
      <c r="M205" s="17"/>
    </row>
    <row r="206" spans="1:13" s="16" customFormat="1" x14ac:dyDescent="0.3">
      <c r="A206" s="4"/>
      <c r="B206" s="4"/>
      <c r="C206" s="4"/>
      <c r="E206"/>
      <c r="F206"/>
      <c r="G206"/>
      <c r="H206" s="17"/>
      <c r="I206" s="17"/>
      <c r="J206" s="17"/>
      <c r="K206" s="17"/>
      <c r="L206" s="17"/>
      <c r="M206" s="17"/>
    </row>
    <row r="207" spans="1:13" s="16" customFormat="1" x14ac:dyDescent="0.3">
      <c r="A207" s="4"/>
      <c r="B207" s="4"/>
      <c r="C207" s="4"/>
      <c r="E207"/>
      <c r="F207"/>
      <c r="G207"/>
      <c r="H207" s="17"/>
      <c r="I207" s="17"/>
      <c r="J207" s="17"/>
      <c r="K207" s="17"/>
      <c r="L207" s="17"/>
      <c r="M207" s="17"/>
    </row>
    <row r="208" spans="1:13" s="16" customFormat="1" x14ac:dyDescent="0.3">
      <c r="A208" s="4"/>
      <c r="B208" s="4"/>
      <c r="C208" s="4"/>
      <c r="E208"/>
      <c r="F208"/>
      <c r="G208"/>
      <c r="H208" s="17"/>
      <c r="I208" s="17"/>
      <c r="J208" s="17"/>
      <c r="K208" s="17"/>
      <c r="L208" s="17"/>
      <c r="M208" s="17"/>
    </row>
  </sheetData>
  <autoFilter ref="A5:N58" xr:uid="{065E5B5E-7592-427E-B0DF-2AED4741EA0A}"/>
  <sortState xmlns:xlrd2="http://schemas.microsoft.com/office/spreadsheetml/2017/richdata2" ref="A6:K58">
    <sortCondition ref="D6:D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True</dc:creator>
  <cp:lastModifiedBy>ROMAN, Annemarie</cp:lastModifiedBy>
  <dcterms:created xsi:type="dcterms:W3CDTF">2024-02-13T21:37:26Z</dcterms:created>
  <dcterms:modified xsi:type="dcterms:W3CDTF">2024-10-28T15:27:54Z</dcterms:modified>
</cp:coreProperties>
</file>