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nnemarie.roman\Documents\Dillards\Fall 2024\Mary's Meals\"/>
    </mc:Choice>
  </mc:AlternateContent>
  <xr:revisionPtr revIDLastSave="0" documentId="13_ncr:1_{9B42A374-BEE0-453B-B6DA-DFABB8956E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3" sheetId="3" state="hidden" r:id="rId2"/>
    <sheet name="Sheet2" sheetId="2" state="hidden" r:id="rId3"/>
  </sheets>
  <externalReferences>
    <externalReference r:id="rId4"/>
  </externalReferences>
  <definedNames>
    <definedName name="_xlnm._FilterDatabase" localSheetId="0" hidden="1">Sheet1!$A$3:$GF$57</definedName>
    <definedName name="_xlnm._FilterDatabase" localSheetId="2" hidden="1">Sheet2!$A$8:$P$387</definedName>
    <definedName name="_xlnm._FilterDatabase" localSheetId="1" hidden="1">Sheet3!$A$2:$O$56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F6" i="1"/>
  <c r="L56" i="3"/>
  <c r="O56" i="3" s="1"/>
  <c r="L55" i="3"/>
  <c r="O55" i="3" s="1"/>
  <c r="L48" i="3"/>
  <c r="O48" i="3" s="1"/>
  <c r="L47" i="3"/>
  <c r="O47" i="3" s="1"/>
  <c r="L44" i="3"/>
  <c r="O44" i="3" s="1"/>
  <c r="L42" i="3"/>
  <c r="N42" i="3" s="1"/>
  <c r="L40" i="3"/>
  <c r="O40" i="3" s="1"/>
  <c r="L39" i="3"/>
  <c r="O39" i="3" s="1"/>
  <c r="L33" i="3"/>
  <c r="O33" i="3" s="1"/>
  <c r="L22" i="3"/>
  <c r="O11" i="3"/>
  <c r="L54" i="3"/>
  <c r="O54" i="3" s="1"/>
  <c r="L53" i="3"/>
  <c r="N53" i="3" s="1"/>
  <c r="L52" i="3"/>
  <c r="O52" i="3" s="1"/>
  <c r="L50" i="3"/>
  <c r="N50" i="3" s="1"/>
  <c r="L41" i="3"/>
  <c r="N41" i="3" s="1"/>
  <c r="L35" i="3"/>
  <c r="O35" i="3" s="1"/>
  <c r="L34" i="3"/>
  <c r="N34" i="3" s="1"/>
  <c r="L32" i="3"/>
  <c r="O32" i="3" s="1"/>
  <c r="L31" i="3"/>
  <c r="O31" i="3" s="1"/>
  <c r="L29" i="3"/>
  <c r="N29" i="3" s="1"/>
  <c r="L28" i="3"/>
  <c r="N28" i="3" s="1"/>
  <c r="L27" i="3"/>
  <c r="O27" i="3" s="1"/>
  <c r="L26" i="3"/>
  <c r="N26" i="3" s="1"/>
  <c r="L25" i="3"/>
  <c r="O25" i="3" s="1"/>
  <c r="O22" i="3"/>
  <c r="L20" i="3"/>
  <c r="O20" i="3" s="1"/>
  <c r="L18" i="3"/>
  <c r="O18" i="3" s="1"/>
  <c r="L13" i="3"/>
  <c r="N13" i="3" s="1"/>
  <c r="L14" i="3"/>
  <c r="N14" i="3" s="1"/>
  <c r="L10" i="3"/>
  <c r="O10" i="3" s="1"/>
  <c r="L7" i="3"/>
  <c r="N7" i="3" s="1"/>
  <c r="L4" i="3"/>
  <c r="N4" i="3" s="1"/>
  <c r="L5" i="3"/>
  <c r="N5" i="3" s="1"/>
  <c r="L8" i="3"/>
  <c r="O8" i="3" s="1"/>
  <c r="L6" i="3"/>
  <c r="N6" i="3" s="1"/>
  <c r="N55" i="3"/>
  <c r="O51" i="3"/>
  <c r="N51" i="3"/>
  <c r="O49" i="3"/>
  <c r="N49" i="3"/>
  <c r="O46" i="3"/>
  <c r="N46" i="3"/>
  <c r="O45" i="3"/>
  <c r="N45" i="3"/>
  <c r="O43" i="3"/>
  <c r="N43" i="3"/>
  <c r="N39" i="3"/>
  <c r="O38" i="3"/>
  <c r="N38" i="3"/>
  <c r="O37" i="3"/>
  <c r="N37" i="3"/>
  <c r="O36" i="3"/>
  <c r="N36" i="3"/>
  <c r="O30" i="3"/>
  <c r="N30" i="3"/>
  <c r="O24" i="3"/>
  <c r="N24" i="3"/>
  <c r="O23" i="3"/>
  <c r="N23" i="3"/>
  <c r="O21" i="3"/>
  <c r="N21" i="3"/>
  <c r="O19" i="3"/>
  <c r="N19" i="3"/>
  <c r="O17" i="3"/>
  <c r="N17" i="3"/>
  <c r="O16" i="3"/>
  <c r="N16" i="3"/>
  <c r="O15" i="3"/>
  <c r="N15" i="3"/>
  <c r="O12" i="3"/>
  <c r="N12" i="3"/>
  <c r="N11" i="3"/>
  <c r="O9" i="3"/>
  <c r="N9" i="3"/>
  <c r="O3" i="3"/>
  <c r="N3" i="3"/>
  <c r="M1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H56" i="3"/>
  <c r="J56" i="3" s="1"/>
  <c r="K56" i="3" s="1"/>
  <c r="H55" i="3"/>
  <c r="J55" i="3" s="1"/>
  <c r="K55" i="3" s="1"/>
  <c r="H54" i="3"/>
  <c r="J54" i="3" s="1"/>
  <c r="K54" i="3" s="1"/>
  <c r="H53" i="3"/>
  <c r="J53" i="3" s="1"/>
  <c r="K53" i="3" s="1"/>
  <c r="H52" i="3"/>
  <c r="J52" i="3" s="1"/>
  <c r="K52" i="3" s="1"/>
  <c r="H51" i="3"/>
  <c r="J51" i="3" s="1"/>
  <c r="K51" i="3" s="1"/>
  <c r="H50" i="3"/>
  <c r="J50" i="3" s="1"/>
  <c r="K50" i="3" s="1"/>
  <c r="H49" i="3"/>
  <c r="J49" i="3" s="1"/>
  <c r="K49" i="3" s="1"/>
  <c r="H48" i="3"/>
  <c r="J48" i="3" s="1"/>
  <c r="K48" i="3" s="1"/>
  <c r="H47" i="3"/>
  <c r="J47" i="3" s="1"/>
  <c r="K47" i="3" s="1"/>
  <c r="H46" i="3"/>
  <c r="J46" i="3" s="1"/>
  <c r="K46" i="3" s="1"/>
  <c r="H45" i="3"/>
  <c r="J45" i="3" s="1"/>
  <c r="K45" i="3" s="1"/>
  <c r="H44" i="3"/>
  <c r="J44" i="3" s="1"/>
  <c r="K44" i="3" s="1"/>
  <c r="H43" i="3"/>
  <c r="J43" i="3" s="1"/>
  <c r="K43" i="3" s="1"/>
  <c r="H42" i="3"/>
  <c r="J42" i="3" s="1"/>
  <c r="K42" i="3" s="1"/>
  <c r="H41" i="3"/>
  <c r="J41" i="3" s="1"/>
  <c r="K41" i="3" s="1"/>
  <c r="H40" i="3"/>
  <c r="J40" i="3" s="1"/>
  <c r="K40" i="3" s="1"/>
  <c r="H39" i="3"/>
  <c r="J39" i="3" s="1"/>
  <c r="K39" i="3" s="1"/>
  <c r="H38" i="3"/>
  <c r="J38" i="3" s="1"/>
  <c r="K38" i="3" s="1"/>
  <c r="H37" i="3"/>
  <c r="J37" i="3" s="1"/>
  <c r="K37" i="3" s="1"/>
  <c r="H36" i="3"/>
  <c r="J36" i="3" s="1"/>
  <c r="K36" i="3" s="1"/>
  <c r="H35" i="3"/>
  <c r="J35" i="3" s="1"/>
  <c r="K35" i="3" s="1"/>
  <c r="H34" i="3"/>
  <c r="J34" i="3" s="1"/>
  <c r="K34" i="3" s="1"/>
  <c r="H33" i="3"/>
  <c r="J33" i="3" s="1"/>
  <c r="K33" i="3" s="1"/>
  <c r="H32" i="3"/>
  <c r="J32" i="3" s="1"/>
  <c r="K32" i="3" s="1"/>
  <c r="H31" i="3"/>
  <c r="J31" i="3" s="1"/>
  <c r="K31" i="3" s="1"/>
  <c r="H30" i="3"/>
  <c r="J30" i="3" s="1"/>
  <c r="K30" i="3" s="1"/>
  <c r="H29" i="3"/>
  <c r="J29" i="3" s="1"/>
  <c r="K29" i="3" s="1"/>
  <c r="H28" i="3"/>
  <c r="J28" i="3" s="1"/>
  <c r="K28" i="3" s="1"/>
  <c r="H27" i="3"/>
  <c r="J27" i="3" s="1"/>
  <c r="K27" i="3" s="1"/>
  <c r="H26" i="3"/>
  <c r="J26" i="3" s="1"/>
  <c r="K26" i="3" s="1"/>
  <c r="H25" i="3"/>
  <c r="J25" i="3" s="1"/>
  <c r="K25" i="3" s="1"/>
  <c r="H24" i="3"/>
  <c r="J24" i="3" s="1"/>
  <c r="K24" i="3" s="1"/>
  <c r="H23" i="3"/>
  <c r="J23" i="3" s="1"/>
  <c r="K23" i="3" s="1"/>
  <c r="H22" i="3"/>
  <c r="J22" i="3" s="1"/>
  <c r="K22" i="3" s="1"/>
  <c r="H21" i="3"/>
  <c r="J21" i="3" s="1"/>
  <c r="K21" i="3" s="1"/>
  <c r="H20" i="3"/>
  <c r="J20" i="3" s="1"/>
  <c r="K20" i="3" s="1"/>
  <c r="H19" i="3"/>
  <c r="J19" i="3" s="1"/>
  <c r="K19" i="3" s="1"/>
  <c r="H18" i="3"/>
  <c r="J18" i="3" s="1"/>
  <c r="K18" i="3" s="1"/>
  <c r="H17" i="3"/>
  <c r="J17" i="3" s="1"/>
  <c r="K17" i="3" s="1"/>
  <c r="H16" i="3"/>
  <c r="J16" i="3" s="1"/>
  <c r="K16" i="3" s="1"/>
  <c r="H15" i="3"/>
  <c r="J15" i="3" s="1"/>
  <c r="K15" i="3" s="1"/>
  <c r="H14" i="3"/>
  <c r="J14" i="3" s="1"/>
  <c r="K14" i="3" s="1"/>
  <c r="H13" i="3"/>
  <c r="J13" i="3" s="1"/>
  <c r="K13" i="3" s="1"/>
  <c r="H12" i="3"/>
  <c r="J12" i="3" s="1"/>
  <c r="K12" i="3" s="1"/>
  <c r="H11" i="3"/>
  <c r="J11" i="3" s="1"/>
  <c r="K11" i="3" s="1"/>
  <c r="H10" i="3"/>
  <c r="J10" i="3" s="1"/>
  <c r="K10" i="3" s="1"/>
  <c r="H9" i="3"/>
  <c r="J9" i="3" s="1"/>
  <c r="K9" i="3" s="1"/>
  <c r="H8" i="3"/>
  <c r="J8" i="3" s="1"/>
  <c r="K8" i="3" s="1"/>
  <c r="H7" i="3"/>
  <c r="J7" i="3" s="1"/>
  <c r="K7" i="3" s="1"/>
  <c r="H6" i="3"/>
  <c r="J6" i="3" s="1"/>
  <c r="K6" i="3" s="1"/>
  <c r="H5" i="3"/>
  <c r="J5" i="3" s="1"/>
  <c r="K5" i="3" s="1"/>
  <c r="H4" i="3"/>
  <c r="J4" i="3" s="1"/>
  <c r="K4" i="3" s="1"/>
  <c r="H3" i="3"/>
  <c r="J3" i="3" s="1"/>
  <c r="K3" i="3" s="1"/>
  <c r="N44" i="3" l="1"/>
  <c r="N33" i="3"/>
  <c r="N47" i="3"/>
  <c r="N48" i="3"/>
  <c r="O42" i="3"/>
  <c r="N40" i="3"/>
  <c r="O14" i="3"/>
  <c r="O5" i="3"/>
  <c r="O50" i="3"/>
  <c r="N20" i="3"/>
  <c r="N18" i="3"/>
  <c r="O34" i="3"/>
  <c r="N8" i="3"/>
  <c r="N54" i="3"/>
  <c r="O7" i="3"/>
  <c r="N10" i="3"/>
  <c r="N56" i="3"/>
  <c r="O53" i="3"/>
  <c r="N52" i="3"/>
  <c r="O41" i="3"/>
  <c r="N35" i="3"/>
  <c r="N32" i="3"/>
  <c r="N31" i="3"/>
  <c r="O29" i="3"/>
  <c r="O28" i="3"/>
  <c r="N27" i="3"/>
  <c r="O26" i="3"/>
  <c r="N25" i="3"/>
  <c r="N22" i="3"/>
  <c r="O13" i="3"/>
  <c r="O4" i="3"/>
  <c r="O6" i="3"/>
  <c r="L1" i="3"/>
  <c r="F56" i="1" l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5" i="1"/>
  <c r="F4" i="1"/>
  <c r="E57" i="1" l="1"/>
  <c r="D57" i="1" l="1"/>
  <c r="F57" i="1" s="1"/>
  <c r="P397" i="2" l="1"/>
  <c r="D397" i="2"/>
  <c r="P396" i="2"/>
  <c r="L392" i="2"/>
  <c r="K392" i="2"/>
  <c r="J392" i="2"/>
  <c r="I392" i="2"/>
  <c r="H392" i="2"/>
  <c r="G392" i="2"/>
  <c r="F392" i="2"/>
  <c r="E392" i="2"/>
  <c r="O389" i="2"/>
  <c r="N389" i="2"/>
  <c r="M389" i="2"/>
  <c r="C387" i="2"/>
  <c r="C386" i="2"/>
  <c r="D386" i="2" s="1"/>
  <c r="C385" i="2"/>
  <c r="D385" i="2" s="1"/>
  <c r="C384" i="2"/>
  <c r="C383" i="2"/>
  <c r="D383" i="2" s="1"/>
  <c r="C382" i="2"/>
  <c r="D382" i="2" s="1"/>
  <c r="C381" i="2"/>
  <c r="C380" i="2"/>
  <c r="C379" i="2"/>
  <c r="C378" i="2"/>
  <c r="C377" i="2"/>
  <c r="C376" i="2"/>
  <c r="D376" i="2" s="1"/>
  <c r="C375" i="2"/>
  <c r="D375" i="2" s="1"/>
  <c r="C374" i="2"/>
  <c r="C373" i="2"/>
  <c r="C372" i="2"/>
  <c r="D372" i="2" s="1"/>
  <c r="C371" i="2"/>
  <c r="D371" i="2" s="1"/>
  <c r="C370" i="2"/>
  <c r="C369" i="2"/>
  <c r="C368" i="2"/>
  <c r="C367" i="2"/>
  <c r="D367" i="2"/>
  <c r="C366" i="2"/>
  <c r="D366" i="2" s="1"/>
  <c r="C365" i="2"/>
  <c r="C364" i="2"/>
  <c r="D364" i="2" s="1"/>
  <c r="C363" i="2"/>
  <c r="C362" i="2"/>
  <c r="D362" i="2"/>
  <c r="C361" i="2"/>
  <c r="C360" i="2"/>
  <c r="D360" i="2" s="1"/>
  <c r="C359" i="2"/>
  <c r="D359" i="2" s="1"/>
  <c r="C358" i="2"/>
  <c r="D358" i="2" s="1"/>
  <c r="C357" i="2"/>
  <c r="D357" i="2" s="1"/>
  <c r="C356" i="2"/>
  <c r="D356" i="2" s="1"/>
  <c r="C355" i="2"/>
  <c r="D355" i="2"/>
  <c r="C354" i="2"/>
  <c r="D354" i="2" s="1"/>
  <c r="C353" i="2"/>
  <c r="C352" i="2"/>
  <c r="C351" i="2"/>
  <c r="D351" i="2"/>
  <c r="C350" i="2"/>
  <c r="D350" i="2" s="1"/>
  <c r="C349" i="2"/>
  <c r="C348" i="2"/>
  <c r="C347" i="2"/>
  <c r="D347" i="2" s="1"/>
  <c r="C346" i="2"/>
  <c r="C345" i="2"/>
  <c r="C344" i="2"/>
  <c r="D344" i="2" s="1"/>
  <c r="C343" i="2"/>
  <c r="C342" i="2"/>
  <c r="C341" i="2"/>
  <c r="C340" i="2"/>
  <c r="D340" i="2" s="1"/>
  <c r="C339" i="2"/>
  <c r="D339" i="2" s="1"/>
  <c r="C338" i="2"/>
  <c r="D338" i="2" s="1"/>
  <c r="C337" i="2"/>
  <c r="C336" i="2"/>
  <c r="D336" i="2"/>
  <c r="C335" i="2"/>
  <c r="C334" i="2"/>
  <c r="C333" i="2"/>
  <c r="C332" i="2"/>
  <c r="D332" i="2" s="1"/>
  <c r="C331" i="2"/>
  <c r="D331" i="2" s="1"/>
  <c r="C330" i="2"/>
  <c r="D330" i="2" s="1"/>
  <c r="C329" i="2"/>
  <c r="C328" i="2"/>
  <c r="C327" i="2"/>
  <c r="C326" i="2"/>
  <c r="D326" i="2" s="1"/>
  <c r="C325" i="2"/>
  <c r="C324" i="2"/>
  <c r="C323" i="2"/>
  <c r="C322" i="2"/>
  <c r="C321" i="2"/>
  <c r="C320" i="2"/>
  <c r="D320" i="2" s="1"/>
  <c r="C319" i="2"/>
  <c r="C318" i="2"/>
  <c r="D318" i="2" s="1"/>
  <c r="C317" i="2"/>
  <c r="C316" i="2"/>
  <c r="D316" i="2" s="1"/>
  <c r="C315" i="2"/>
  <c r="D315" i="2" s="1"/>
  <c r="C314" i="2"/>
  <c r="C313" i="2"/>
  <c r="D313" i="2"/>
  <c r="C312" i="2"/>
  <c r="D312" i="2" s="1"/>
  <c r="C311" i="2"/>
  <c r="D311" i="2" s="1"/>
  <c r="C310" i="2"/>
  <c r="C309" i="2"/>
  <c r="C308" i="2"/>
  <c r="C307" i="2"/>
  <c r="C306" i="2"/>
  <c r="D306" i="2"/>
  <c r="C305" i="2"/>
  <c r="D305" i="2" s="1"/>
  <c r="C304" i="2"/>
  <c r="C303" i="2"/>
  <c r="D303" i="2" s="1"/>
  <c r="C302" i="2"/>
  <c r="D302" i="2" s="1"/>
  <c r="C301" i="2"/>
  <c r="D301" i="2" s="1"/>
  <c r="C300" i="2"/>
  <c r="D300" i="2"/>
  <c r="C299" i="2"/>
  <c r="D299" i="2" s="1"/>
  <c r="C298" i="2"/>
  <c r="D298" i="2" s="1"/>
  <c r="C297" i="2"/>
  <c r="D297" i="2" s="1"/>
  <c r="C296" i="2"/>
  <c r="C295" i="2"/>
  <c r="D295" i="2" s="1"/>
  <c r="C294" i="2"/>
  <c r="D294" i="2" s="1"/>
  <c r="C293" i="2"/>
  <c r="D293" i="2"/>
  <c r="C292" i="2"/>
  <c r="D292" i="2" s="1"/>
  <c r="C291" i="2"/>
  <c r="D291" i="2" s="1"/>
  <c r="C290" i="2"/>
  <c r="D290" i="2"/>
  <c r="C289" i="2"/>
  <c r="D289" i="2"/>
  <c r="C288" i="2"/>
  <c r="D288" i="2" s="1"/>
  <c r="C287" i="2"/>
  <c r="C286" i="2"/>
  <c r="D286" i="2" s="1"/>
  <c r="C285" i="2"/>
  <c r="D285" i="2" s="1"/>
  <c r="C284" i="2"/>
  <c r="C283" i="2"/>
  <c r="D283" i="2" s="1"/>
  <c r="C282" i="2"/>
  <c r="D282" i="2" s="1"/>
  <c r="C281" i="2"/>
  <c r="D281" i="2"/>
  <c r="C280" i="2"/>
  <c r="C279" i="2"/>
  <c r="D279" i="2" s="1"/>
  <c r="C278" i="2"/>
  <c r="D278" i="2" s="1"/>
  <c r="C277" i="2"/>
  <c r="C276" i="2"/>
  <c r="D276" i="2"/>
  <c r="C275" i="2"/>
  <c r="D275" i="2" s="1"/>
  <c r="C274" i="2"/>
  <c r="C273" i="2"/>
  <c r="D273" i="2" s="1"/>
  <c r="C272" i="2"/>
  <c r="C271" i="2"/>
  <c r="C270" i="2"/>
  <c r="D270" i="2" s="1"/>
  <c r="C269" i="2"/>
  <c r="D269" i="2" s="1"/>
  <c r="C268" i="2"/>
  <c r="D268" i="2" s="1"/>
  <c r="C267" i="2"/>
  <c r="D267" i="2" s="1"/>
  <c r="C266" i="2"/>
  <c r="C265" i="2"/>
  <c r="C264" i="2"/>
  <c r="C263" i="2"/>
  <c r="C262" i="2"/>
  <c r="D262" i="2" s="1"/>
  <c r="C261" i="2"/>
  <c r="C260" i="2"/>
  <c r="C259" i="2"/>
  <c r="C258" i="2"/>
  <c r="C257" i="2"/>
  <c r="C256" i="2"/>
  <c r="C255" i="2"/>
  <c r="D255" i="2" s="1"/>
  <c r="C254" i="2"/>
  <c r="C253" i="2"/>
  <c r="C252" i="2"/>
  <c r="D252" i="2" s="1"/>
  <c r="C251" i="2"/>
  <c r="C250" i="2"/>
  <c r="C249" i="2"/>
  <c r="D249" i="2" s="1"/>
  <c r="C248" i="2"/>
  <c r="D248" i="2" s="1"/>
  <c r="C247" i="2"/>
  <c r="C246" i="2"/>
  <c r="C245" i="2"/>
  <c r="C244" i="2"/>
  <c r="C243" i="2"/>
  <c r="C242" i="2"/>
  <c r="C241" i="2"/>
  <c r="C240" i="2"/>
  <c r="D240" i="2" s="1"/>
  <c r="C239" i="2"/>
  <c r="D239" i="2" s="1"/>
  <c r="C238" i="2"/>
  <c r="D238" i="2" s="1"/>
  <c r="C237" i="2"/>
  <c r="D237" i="2" s="1"/>
  <c r="C236" i="2"/>
  <c r="D236" i="2"/>
  <c r="C235" i="2"/>
  <c r="D235" i="2" s="1"/>
  <c r="C234" i="2"/>
  <c r="D234" i="2" s="1"/>
  <c r="C233" i="2"/>
  <c r="D233" i="2" s="1"/>
  <c r="C232" i="2"/>
  <c r="C231" i="2"/>
  <c r="C230" i="2"/>
  <c r="D230" i="2" s="1"/>
  <c r="C229" i="2"/>
  <c r="D229" i="2"/>
  <c r="C228" i="2"/>
  <c r="C227" i="2"/>
  <c r="C226" i="2"/>
  <c r="D226" i="2" s="1"/>
  <c r="C225" i="2"/>
  <c r="C224" i="2"/>
  <c r="D224" i="2" s="1"/>
  <c r="C223" i="2"/>
  <c r="C222" i="2"/>
  <c r="C221" i="2"/>
  <c r="C220" i="2"/>
  <c r="C219" i="2"/>
  <c r="D219" i="2"/>
  <c r="C218" i="2"/>
  <c r="C217" i="2"/>
  <c r="C216" i="2"/>
  <c r="D216" i="2" s="1"/>
  <c r="C215" i="2"/>
  <c r="C214" i="2"/>
  <c r="D214" i="2" s="1"/>
  <c r="C213" i="2"/>
  <c r="C212" i="2"/>
  <c r="D212" i="2" s="1"/>
  <c r="C211" i="2"/>
  <c r="D211" i="2" s="1"/>
  <c r="C210" i="2"/>
  <c r="C209" i="2"/>
  <c r="D209" i="2" s="1"/>
  <c r="C208" i="2"/>
  <c r="C207" i="2"/>
  <c r="D207" i="2" s="1"/>
  <c r="C206" i="2"/>
  <c r="C205" i="2"/>
  <c r="C204" i="2"/>
  <c r="C203" i="2"/>
  <c r="D203" i="2" s="1"/>
  <c r="C202" i="2"/>
  <c r="C201" i="2"/>
  <c r="D201" i="2" s="1"/>
  <c r="C200" i="2"/>
  <c r="D200" i="2" s="1"/>
  <c r="C199" i="2"/>
  <c r="D199" i="2" s="1"/>
  <c r="C198" i="2"/>
  <c r="D198" i="2" s="1"/>
  <c r="C197" i="2"/>
  <c r="D197" i="2"/>
  <c r="C196" i="2"/>
  <c r="D196" i="2" s="1"/>
  <c r="C195" i="2"/>
  <c r="C194" i="2"/>
  <c r="C193" i="2"/>
  <c r="D193" i="2" s="1"/>
  <c r="C192" i="2"/>
  <c r="C191" i="2"/>
  <c r="C190" i="2"/>
  <c r="D190" i="2" s="1"/>
  <c r="C189" i="2"/>
  <c r="D189" i="2" s="1"/>
  <c r="C188" i="2"/>
  <c r="D188" i="2" s="1"/>
  <c r="C187" i="2"/>
  <c r="C186" i="2"/>
  <c r="D186" i="2" s="1"/>
  <c r="C185" i="2"/>
  <c r="D185" i="2"/>
  <c r="C184" i="2"/>
  <c r="C183" i="2"/>
  <c r="D183" i="2" s="1"/>
  <c r="C182" i="2"/>
  <c r="D182" i="2" s="1"/>
  <c r="C181" i="2"/>
  <c r="D181" i="2" s="1"/>
  <c r="C180" i="2"/>
  <c r="C179" i="2"/>
  <c r="D179" i="2"/>
  <c r="C178" i="2"/>
  <c r="C177" i="2"/>
  <c r="D177" i="2"/>
  <c r="C176" i="2"/>
  <c r="D176" i="2" s="1"/>
  <c r="C175" i="2"/>
  <c r="D175" i="2" s="1"/>
  <c r="C174" i="2"/>
  <c r="D174" i="2" s="1"/>
  <c r="C173" i="2"/>
  <c r="C172" i="2"/>
  <c r="C171" i="2"/>
  <c r="D171" i="2" s="1"/>
  <c r="C170" i="2"/>
  <c r="C169" i="2"/>
  <c r="D169" i="2" s="1"/>
  <c r="C168" i="2"/>
  <c r="D168" i="2" s="1"/>
  <c r="C167" i="2"/>
  <c r="D167" i="2" s="1"/>
  <c r="C166" i="2"/>
  <c r="D166" i="2" s="1"/>
  <c r="C165" i="2"/>
  <c r="C164" i="2"/>
  <c r="C163" i="2"/>
  <c r="C162" i="2"/>
  <c r="D162" i="2" s="1"/>
  <c r="C161" i="2"/>
  <c r="D161" i="2" s="1"/>
  <c r="C160" i="2"/>
  <c r="D160" i="2"/>
  <c r="C159" i="2"/>
  <c r="D159" i="2"/>
  <c r="C158" i="2"/>
  <c r="D158" i="2"/>
  <c r="C157" i="2"/>
  <c r="D157" i="2" s="1"/>
  <c r="C156" i="2"/>
  <c r="C155" i="2"/>
  <c r="D155" i="2" s="1"/>
  <c r="C154" i="2"/>
  <c r="D154" i="2" s="1"/>
  <c r="C153" i="2"/>
  <c r="C152" i="2"/>
  <c r="C151" i="2"/>
  <c r="D151" i="2" s="1"/>
  <c r="C150" i="2"/>
  <c r="D150" i="2" s="1"/>
  <c r="C149" i="2"/>
  <c r="D149" i="2" s="1"/>
  <c r="C148" i="2"/>
  <c r="D148" i="2" s="1"/>
  <c r="C147" i="2"/>
  <c r="D147" i="2"/>
  <c r="C146" i="2"/>
  <c r="C145" i="2"/>
  <c r="D145" i="2" s="1"/>
  <c r="C144" i="2"/>
  <c r="D144" i="2" s="1"/>
  <c r="C143" i="2"/>
  <c r="C142" i="2"/>
  <c r="D142" i="2" s="1"/>
  <c r="C141" i="2"/>
  <c r="D141" i="2"/>
  <c r="C140" i="2"/>
  <c r="C139" i="2"/>
  <c r="D139" i="2" s="1"/>
  <c r="C138" i="2"/>
  <c r="D138" i="2" s="1"/>
  <c r="C137" i="2"/>
  <c r="D137" i="2" s="1"/>
  <c r="C136" i="2"/>
  <c r="D136" i="2" s="1"/>
  <c r="C135" i="2"/>
  <c r="D135" i="2"/>
  <c r="C134" i="2"/>
  <c r="D134" i="2"/>
  <c r="C133" i="2"/>
  <c r="D133" i="2" s="1"/>
  <c r="C132" i="2"/>
  <c r="D132" i="2" s="1"/>
  <c r="C131" i="2"/>
  <c r="D131" i="2" s="1"/>
  <c r="C130" i="2"/>
  <c r="D130" i="2" s="1"/>
  <c r="C129" i="2"/>
  <c r="D129" i="2" s="1"/>
  <c r="C128" i="2"/>
  <c r="C127" i="2"/>
  <c r="D127" i="2" s="1"/>
  <c r="C126" i="2"/>
  <c r="D126" i="2" s="1"/>
  <c r="C125" i="2"/>
  <c r="D125" i="2" s="1"/>
  <c r="C124" i="2"/>
  <c r="D124" i="2" s="1"/>
  <c r="C123" i="2"/>
  <c r="D123" i="2" s="1"/>
  <c r="C122" i="2"/>
  <c r="C121" i="2"/>
  <c r="D121" i="2" s="1"/>
  <c r="C120" i="2"/>
  <c r="D120" i="2" s="1"/>
  <c r="C119" i="2"/>
  <c r="D119" i="2" s="1"/>
  <c r="C118" i="2"/>
  <c r="D118" i="2" s="1"/>
  <c r="C117" i="2"/>
  <c r="D117" i="2" s="1"/>
  <c r="C116" i="2"/>
  <c r="D116" i="2" s="1"/>
  <c r="C115" i="2"/>
  <c r="D115" i="2" s="1"/>
  <c r="C114" i="2"/>
  <c r="D114" i="2"/>
  <c r="C113" i="2"/>
  <c r="D113" i="2" s="1"/>
  <c r="C112" i="2"/>
  <c r="D112" i="2" s="1"/>
  <c r="C111" i="2"/>
  <c r="D111" i="2" s="1"/>
  <c r="C110" i="2"/>
  <c r="D110" i="2" s="1"/>
  <c r="C109" i="2"/>
  <c r="D109" i="2" s="1"/>
  <c r="C108" i="2"/>
  <c r="D108" i="2" s="1"/>
  <c r="C107" i="2"/>
  <c r="D107" i="2" s="1"/>
  <c r="C106" i="2"/>
  <c r="D106" i="2"/>
  <c r="C105" i="2"/>
  <c r="D105" i="2" s="1"/>
  <c r="C104" i="2"/>
  <c r="C103" i="2"/>
  <c r="D103" i="2" s="1"/>
  <c r="C102" i="2"/>
  <c r="D102" i="2" s="1"/>
  <c r="C101" i="2"/>
  <c r="D101" i="2" s="1"/>
  <c r="C100" i="2"/>
  <c r="D100" i="2" s="1"/>
  <c r="C99" i="2"/>
  <c r="D99" i="2"/>
  <c r="C98" i="2"/>
  <c r="C97" i="2"/>
  <c r="D97" i="2" s="1"/>
  <c r="C96" i="2"/>
  <c r="D96" i="2"/>
  <c r="C95" i="2"/>
  <c r="D95" i="2" s="1"/>
  <c r="C94" i="2"/>
  <c r="D94" i="2" s="1"/>
  <c r="C93" i="2"/>
  <c r="D93" i="2" s="1"/>
  <c r="C92" i="2"/>
  <c r="D92" i="2" s="1"/>
  <c r="C91" i="2"/>
  <c r="D91" i="2" s="1"/>
  <c r="C90" i="2"/>
  <c r="D90" i="2" s="1"/>
  <c r="C89" i="2"/>
  <c r="D89" i="2" s="1"/>
  <c r="C88" i="2"/>
  <c r="D88" i="2" s="1"/>
  <c r="C87" i="2"/>
  <c r="D87" i="2" s="1"/>
  <c r="C86" i="2"/>
  <c r="D86" i="2" s="1"/>
  <c r="C85" i="2"/>
  <c r="D85" i="2" s="1"/>
  <c r="C84" i="2"/>
  <c r="D84" i="2" s="1"/>
  <c r="C83" i="2"/>
  <c r="D83" i="2"/>
  <c r="C82" i="2"/>
  <c r="C81" i="2"/>
  <c r="D81" i="2" s="1"/>
  <c r="C80" i="2"/>
  <c r="D80" i="2"/>
  <c r="C79" i="2"/>
  <c r="D79" i="2" s="1"/>
  <c r="C78" i="2"/>
  <c r="D78" i="2" s="1"/>
  <c r="C77" i="2"/>
  <c r="D77" i="2" s="1"/>
  <c r="C76" i="2"/>
  <c r="D76" i="2" s="1"/>
  <c r="C75" i="2"/>
  <c r="D75" i="2" s="1"/>
  <c r="C74" i="2"/>
  <c r="D74" i="2" s="1"/>
  <c r="C73" i="2"/>
  <c r="D73" i="2" s="1"/>
  <c r="C72" i="2"/>
  <c r="C71" i="2"/>
  <c r="D71" i="2" s="1"/>
  <c r="C70" i="2"/>
  <c r="D70" i="2" s="1"/>
  <c r="C69" i="2"/>
  <c r="D69" i="2" s="1"/>
  <c r="C68" i="2"/>
  <c r="D68" i="2"/>
  <c r="C67" i="2"/>
  <c r="D67" i="2" s="1"/>
  <c r="C66" i="2"/>
  <c r="D66" i="2" s="1"/>
  <c r="C65" i="2"/>
  <c r="D65" i="2" s="1"/>
  <c r="C64" i="2"/>
  <c r="D64" i="2" s="1"/>
  <c r="C63" i="2"/>
  <c r="D63" i="2" s="1"/>
  <c r="C62" i="2"/>
  <c r="D62" i="2"/>
  <c r="C61" i="2"/>
  <c r="C60" i="2"/>
  <c r="D60" i="2" s="1"/>
  <c r="C59" i="2"/>
  <c r="D59" i="2" s="1"/>
  <c r="C58" i="2"/>
  <c r="D58" i="2" s="1"/>
  <c r="C57" i="2"/>
  <c r="D57" i="2" s="1"/>
  <c r="C56" i="2"/>
  <c r="D56" i="2" s="1"/>
  <c r="C55" i="2"/>
  <c r="D55" i="2" s="1"/>
  <c r="C54" i="2"/>
  <c r="C53" i="2"/>
  <c r="D53" i="2"/>
  <c r="C52" i="2"/>
  <c r="D52" i="2"/>
  <c r="C51" i="2"/>
  <c r="D51" i="2" s="1"/>
  <c r="C50" i="2"/>
  <c r="D50" i="2" s="1"/>
  <c r="C49" i="2"/>
  <c r="D49" i="2"/>
  <c r="C48" i="2"/>
  <c r="D48" i="2" s="1"/>
  <c r="C47" i="2"/>
  <c r="D47" i="2" s="1"/>
  <c r="C46" i="2"/>
  <c r="D46" i="2"/>
  <c r="C45" i="2"/>
  <c r="D45" i="2"/>
  <c r="C44" i="2"/>
  <c r="D44" i="2" s="1"/>
  <c r="C43" i="2"/>
  <c r="D43" i="2" s="1"/>
  <c r="C42" i="2"/>
  <c r="D42" i="2" s="1"/>
  <c r="C41" i="2"/>
  <c r="D41" i="2"/>
  <c r="C40" i="2"/>
  <c r="D40" i="2" s="1"/>
  <c r="C39" i="2"/>
  <c r="D39" i="2"/>
  <c r="C38" i="2"/>
  <c r="D38" i="2" s="1"/>
  <c r="C37" i="2"/>
  <c r="D37" i="2" s="1"/>
  <c r="C36" i="2"/>
  <c r="D36" i="2" s="1"/>
  <c r="C35" i="2"/>
  <c r="D35" i="2" s="1"/>
  <c r="C34" i="2"/>
  <c r="D34" i="2"/>
  <c r="C33" i="2"/>
  <c r="D33" i="2" s="1"/>
  <c r="C32" i="2"/>
  <c r="D32" i="2" s="1"/>
  <c r="C31" i="2"/>
  <c r="D31" i="2" s="1"/>
  <c r="C30" i="2"/>
  <c r="C29" i="2"/>
  <c r="C28" i="2"/>
  <c r="C27" i="2"/>
  <c r="D27" i="2" s="1"/>
  <c r="C26" i="2"/>
  <c r="D26" i="2" s="1"/>
  <c r="C25" i="2"/>
  <c r="D25" i="2" s="1"/>
  <c r="C24" i="2"/>
  <c r="D24" i="2" s="1"/>
  <c r="C23" i="2"/>
  <c r="D23" i="2" s="1"/>
  <c r="C22" i="2"/>
  <c r="C21" i="2"/>
  <c r="C20" i="2"/>
  <c r="D20" i="2"/>
  <c r="C19" i="2"/>
  <c r="D19" i="2" s="1"/>
  <c r="C18" i="2"/>
  <c r="D18" i="2" s="1"/>
  <c r="C17" i="2"/>
  <c r="D17" i="2" s="1"/>
  <c r="C16" i="2"/>
  <c r="D16" i="2" s="1"/>
  <c r="C15" i="2"/>
  <c r="D15" i="2" s="1"/>
  <c r="C14" i="2"/>
  <c r="D14" i="2" s="1"/>
  <c r="C13" i="2"/>
  <c r="D13" i="2"/>
  <c r="C12" i="2"/>
  <c r="D12" i="2" s="1"/>
  <c r="C11" i="2"/>
  <c r="D11" i="2" s="1"/>
  <c r="C10" i="2"/>
  <c r="C9" i="2"/>
  <c r="D9" i="2" s="1"/>
  <c r="C8" i="2"/>
  <c r="D8" i="2" s="1"/>
  <c r="P7" i="2"/>
  <c r="D143" i="2"/>
  <c r="D146" i="2"/>
  <c r="D170" i="2"/>
  <c r="D178" i="2"/>
  <c r="D194" i="2"/>
  <c r="D202" i="2"/>
  <c r="D206" i="2"/>
  <c r="D210" i="2"/>
  <c r="D218" i="2"/>
  <c r="D222" i="2"/>
  <c r="D242" i="2"/>
  <c r="D246" i="2"/>
  <c r="D250" i="2"/>
  <c r="D254" i="2"/>
  <c r="D258" i="2"/>
  <c r="D266" i="2"/>
  <c r="D274" i="2"/>
  <c r="D310" i="2"/>
  <c r="D314" i="2"/>
  <c r="D322" i="2"/>
  <c r="D334" i="2"/>
  <c r="D342" i="2"/>
  <c r="D346" i="2"/>
  <c r="D370" i="2"/>
  <c r="D374" i="2"/>
  <c r="D378" i="2"/>
  <c r="D22" i="2"/>
  <c r="D82" i="2"/>
  <c r="D98" i="2"/>
  <c r="D165" i="2"/>
  <c r="D173" i="2"/>
  <c r="D213" i="2"/>
  <c r="D221" i="2"/>
  <c r="D241" i="2"/>
  <c r="D257" i="2"/>
  <c r="D265" i="2"/>
  <c r="D321" i="2"/>
  <c r="D329" i="2"/>
  <c r="D333" i="2"/>
  <c r="D341" i="2"/>
  <c r="D353" i="2"/>
  <c r="D361" i="2"/>
  <c r="D369" i="2"/>
  <c r="D377" i="2"/>
  <c r="D381" i="2"/>
  <c r="D28" i="2"/>
  <c r="D72" i="2"/>
  <c r="D104" i="2"/>
  <c r="D128" i="2"/>
  <c r="D140" i="2"/>
  <c r="D163" i="2"/>
  <c r="D187" i="2"/>
  <c r="D191" i="2"/>
  <c r="D195" i="2"/>
  <c r="D215" i="2"/>
  <c r="D223" i="2"/>
  <c r="D227" i="2"/>
  <c r="D231" i="2"/>
  <c r="D243" i="2"/>
  <c r="D247" i="2"/>
  <c r="D251" i="2"/>
  <c r="D259" i="2"/>
  <c r="D263" i="2"/>
  <c r="D271" i="2"/>
  <c r="D287" i="2"/>
  <c r="D307" i="2"/>
  <c r="D319" i="2"/>
  <c r="D323" i="2"/>
  <c r="D327" i="2"/>
  <c r="D335" i="2"/>
  <c r="D343" i="2"/>
  <c r="D363" i="2"/>
  <c r="D379" i="2"/>
  <c r="D387" i="2"/>
  <c r="D30" i="2"/>
  <c r="D54" i="2"/>
  <c r="D122" i="2"/>
  <c r="D153" i="2"/>
  <c r="D205" i="2"/>
  <c r="D217" i="2"/>
  <c r="D225" i="2"/>
  <c r="D245" i="2"/>
  <c r="D253" i="2"/>
  <c r="D261" i="2"/>
  <c r="D277" i="2"/>
  <c r="D309" i="2"/>
  <c r="D317" i="2"/>
  <c r="D325" i="2"/>
  <c r="D337" i="2"/>
  <c r="D345" i="2"/>
  <c r="D349" i="2"/>
  <c r="D365" i="2"/>
  <c r="D373" i="2"/>
  <c r="D21" i="2"/>
  <c r="D29" i="2"/>
  <c r="D61" i="2"/>
  <c r="D152" i="2"/>
  <c r="D156" i="2"/>
  <c r="D164" i="2"/>
  <c r="D172" i="2"/>
  <c r="D180" i="2"/>
  <c r="D184" i="2"/>
  <c r="D192" i="2"/>
  <c r="D204" i="2"/>
  <c r="D208" i="2"/>
  <c r="D220" i="2"/>
  <c r="D228" i="2"/>
  <c r="D232" i="2"/>
  <c r="D244" i="2"/>
  <c r="D256" i="2"/>
  <c r="D260" i="2"/>
  <c r="D264" i="2"/>
  <c r="D272" i="2"/>
  <c r="D280" i="2"/>
  <c r="D284" i="2"/>
  <c r="D296" i="2"/>
  <c r="D304" i="2"/>
  <c r="D308" i="2"/>
  <c r="D324" i="2"/>
  <c r="D328" i="2"/>
  <c r="D348" i="2"/>
  <c r="D352" i="2"/>
  <c r="D368" i="2"/>
  <c r="D380" i="2"/>
  <c r="D384" i="2"/>
  <c r="P392" i="2"/>
  <c r="D10" i="2" l="1"/>
  <c r="C7" i="2"/>
  <c r="C389" i="2"/>
  <c r="D7" i="2" l="1"/>
  <c r="D389" i="2"/>
  <c r="C3" i="2" l="1"/>
  <c r="C4" i="2" s="1"/>
  <c r="I3" i="2"/>
  <c r="M3" i="2"/>
  <c r="K3" i="2"/>
  <c r="L3" i="2"/>
  <c r="F3" i="2"/>
  <c r="E3" i="2"/>
  <c r="H3" i="2"/>
  <c r="G3" i="2"/>
  <c r="N3" i="2"/>
  <c r="J3" i="2"/>
  <c r="H231" i="2" l="1"/>
  <c r="H41" i="2"/>
  <c r="H68" i="2"/>
  <c r="H44" i="2"/>
  <c r="H136" i="2"/>
  <c r="H32" i="2"/>
  <c r="H216" i="2"/>
  <c r="H75" i="2"/>
  <c r="H125" i="2"/>
  <c r="H167" i="2"/>
  <c r="H179" i="2"/>
  <c r="H135" i="2"/>
  <c r="H57" i="2"/>
  <c r="H93" i="2"/>
  <c r="H78" i="2"/>
  <c r="H151" i="2"/>
  <c r="H91" i="2"/>
  <c r="H305" i="2"/>
  <c r="H109" i="2"/>
  <c r="H174" i="2"/>
  <c r="H212" i="2"/>
  <c r="H188" i="2"/>
  <c r="H348" i="2"/>
  <c r="H48" i="2"/>
  <c r="H92" i="2"/>
  <c r="H290" i="2"/>
  <c r="H296" i="2"/>
  <c r="H351" i="2"/>
  <c r="H293" i="2"/>
  <c r="H362" i="2"/>
  <c r="H207" i="2"/>
  <c r="H12" i="2"/>
  <c r="H308" i="2"/>
  <c r="H236" i="2"/>
  <c r="H285" i="2"/>
  <c r="H383" i="2"/>
  <c r="H147" i="2"/>
  <c r="H349" i="2"/>
  <c r="H301" i="2"/>
  <c r="H368" i="2"/>
  <c r="H243" i="2"/>
  <c r="H251" i="2"/>
  <c r="H221" i="2"/>
  <c r="H42" i="2"/>
  <c r="H28" i="2"/>
  <c r="H13" i="2"/>
  <c r="H244" i="2"/>
  <c r="H256" i="2"/>
  <c r="H185" i="2"/>
  <c r="H327" i="2"/>
  <c r="H250" i="2"/>
  <c r="H208" i="2"/>
  <c r="H218" i="2"/>
  <c r="H209" i="2"/>
  <c r="H372" i="2"/>
  <c r="H31" i="2"/>
  <c r="H67" i="2"/>
  <c r="H223" i="2"/>
  <c r="H226" i="2"/>
  <c r="H162" i="2"/>
  <c r="H40" i="2"/>
  <c r="H24" i="2"/>
  <c r="H103" i="2"/>
  <c r="H137" i="2"/>
  <c r="H88" i="2"/>
  <c r="H331" i="2"/>
  <c r="H300" i="2"/>
  <c r="H117" i="2"/>
  <c r="H112" i="2"/>
  <c r="H241" i="2"/>
  <c r="H312" i="2"/>
  <c r="H361" i="2"/>
  <c r="H332" i="2"/>
  <c r="H350" i="2"/>
  <c r="H297" i="2"/>
  <c r="H166" i="2"/>
  <c r="H311" i="2"/>
  <c r="H89" i="2"/>
  <c r="H346" i="2"/>
  <c r="H358" i="2"/>
  <c r="H204" i="2"/>
  <c r="H205" i="2"/>
  <c r="H187" i="2"/>
  <c r="H384" i="2"/>
  <c r="H215" i="2"/>
  <c r="H194" i="2"/>
  <c r="H33" i="2"/>
  <c r="H43" i="2"/>
  <c r="H386" i="2"/>
  <c r="H336" i="2"/>
  <c r="H260" i="2"/>
  <c r="H39" i="2"/>
  <c r="H76" i="2"/>
  <c r="H374" i="2"/>
  <c r="H190" i="2"/>
  <c r="H240" i="2"/>
  <c r="H321" i="2"/>
  <c r="H145" i="2"/>
  <c r="H84" i="2"/>
  <c r="H248" i="2"/>
  <c r="H325" i="2"/>
  <c r="H275" i="2"/>
  <c r="H18" i="2"/>
  <c r="H123" i="2"/>
  <c r="H45" i="2"/>
  <c r="H168" i="2"/>
  <c r="H77" i="2"/>
  <c r="H246" i="2"/>
  <c r="H26" i="2"/>
  <c r="H121" i="2"/>
  <c r="H85" i="2"/>
  <c r="H294" i="2"/>
  <c r="H287" i="2"/>
  <c r="H83" i="2"/>
  <c r="H124" i="2"/>
  <c r="H249" i="2"/>
  <c r="H334" i="2"/>
  <c r="H267" i="2"/>
  <c r="H269" i="2"/>
  <c r="H160" i="2"/>
  <c r="H237" i="2"/>
  <c r="H176" i="2"/>
  <c r="H365" i="2"/>
  <c r="H155" i="2"/>
  <c r="H292" i="2"/>
  <c r="H360" i="2"/>
  <c r="H264" i="2"/>
  <c r="H79" i="2"/>
  <c r="H247" i="2"/>
  <c r="H363" i="2"/>
  <c r="H342" i="2"/>
  <c r="H21" i="2"/>
  <c r="H329" i="2"/>
  <c r="H8" i="2"/>
  <c r="H214" i="2"/>
  <c r="H98" i="2"/>
  <c r="H175" i="2"/>
  <c r="H319" i="2"/>
  <c r="H16" i="2"/>
  <c r="H141" i="2"/>
  <c r="H61" i="2"/>
  <c r="H181" i="2"/>
  <c r="H87" i="2"/>
  <c r="H106" i="2"/>
  <c r="H224" i="2"/>
  <c r="H131" i="2"/>
  <c r="H120" i="2"/>
  <c r="H195" i="2"/>
  <c r="H303" i="2"/>
  <c r="H105" i="2"/>
  <c r="H280" i="2"/>
  <c r="H257" i="2"/>
  <c r="H369" i="2"/>
  <c r="H148" i="2"/>
  <c r="H288" i="2"/>
  <c r="H64" i="2"/>
  <c r="H273" i="2"/>
  <c r="H282" i="2"/>
  <c r="H366" i="2"/>
  <c r="H116" i="2"/>
  <c r="H295" i="2"/>
  <c r="H373" i="2"/>
  <c r="H253" i="2"/>
  <c r="H94" i="2"/>
  <c r="H338" i="2"/>
  <c r="H379" i="2"/>
  <c r="H322" i="2"/>
  <c r="H380" i="2"/>
  <c r="H198" i="2"/>
  <c r="H122" i="2"/>
  <c r="H63" i="2"/>
  <c r="H144" i="2"/>
  <c r="H97" i="2"/>
  <c r="H170" i="2"/>
  <c r="H217" i="2"/>
  <c r="H153" i="2"/>
  <c r="H27" i="2"/>
  <c r="H58" i="2"/>
  <c r="H127" i="2"/>
  <c r="H29" i="2"/>
  <c r="H73" i="2"/>
  <c r="H99" i="2"/>
  <c r="H186" i="2"/>
  <c r="H52" i="2"/>
  <c r="H165" i="2"/>
  <c r="H193" i="2"/>
  <c r="H222" i="2"/>
  <c r="H184" i="2"/>
  <c r="H71" i="2"/>
  <c r="H102" i="2"/>
  <c r="H156" i="2"/>
  <c r="H139" i="2"/>
  <c r="H298" i="2"/>
  <c r="H313" i="2"/>
  <c r="H47" i="2"/>
  <c r="H132" i="2"/>
  <c r="H310" i="2"/>
  <c r="H277" i="2"/>
  <c r="H344" i="2"/>
  <c r="H108" i="2"/>
  <c r="H320" i="2"/>
  <c r="H134" i="2"/>
  <c r="H324" i="2"/>
  <c r="H263" i="2"/>
  <c r="H382" i="2"/>
  <c r="H239" i="2"/>
  <c r="H359" i="2"/>
  <c r="H111" i="2"/>
  <c r="H304" i="2"/>
  <c r="H370" i="2"/>
  <c r="H152" i="2"/>
  <c r="H206" i="2"/>
  <c r="H23" i="2"/>
  <c r="H228" i="2"/>
  <c r="H69" i="2"/>
  <c r="H114" i="2"/>
  <c r="H54" i="2"/>
  <c r="H143" i="2"/>
  <c r="H258" i="2"/>
  <c r="H51" i="2"/>
  <c r="H307" i="2"/>
  <c r="H30" i="2"/>
  <c r="H66" i="2"/>
  <c r="H192" i="2"/>
  <c r="H86" i="2"/>
  <c r="H20" i="2"/>
  <c r="H364" i="2"/>
  <c r="H172" i="2"/>
  <c r="H196" i="2"/>
  <c r="H291" i="2"/>
  <c r="H330" i="2"/>
  <c r="H306" i="2"/>
  <c r="H355" i="2"/>
  <c r="H326" i="2"/>
  <c r="H345" i="2"/>
  <c r="H242" i="2"/>
  <c r="H38" i="2"/>
  <c r="H53" i="2"/>
  <c r="H232" i="2"/>
  <c r="H259" i="2"/>
  <c r="H323" i="2"/>
  <c r="H169" i="2"/>
  <c r="H314" i="2"/>
  <c r="H157" i="2"/>
  <c r="H302" i="2"/>
  <c r="H11" i="2"/>
  <c r="H74" i="2"/>
  <c r="H337" i="2"/>
  <c r="H9" i="2"/>
  <c r="H211" i="2"/>
  <c r="H279" i="2"/>
  <c r="H352" i="2"/>
  <c r="H229" i="2"/>
  <c r="H262" i="2"/>
  <c r="H367" i="2"/>
  <c r="H104" i="2"/>
  <c r="H309" i="2"/>
  <c r="H90" i="2"/>
  <c r="H14" i="2"/>
  <c r="H274" i="2"/>
  <c r="H34" i="2"/>
  <c r="H245" i="2"/>
  <c r="H234" i="2"/>
  <c r="H50" i="2"/>
  <c r="H286" i="2"/>
  <c r="H129" i="2"/>
  <c r="H56" i="2"/>
  <c r="H276" i="2"/>
  <c r="H278" i="2"/>
  <c r="H339" i="2"/>
  <c r="H96" i="2"/>
  <c r="H381" i="2"/>
  <c r="H375" i="2"/>
  <c r="H220" i="2"/>
  <c r="H180" i="2"/>
  <c r="H62" i="2"/>
  <c r="H22" i="2"/>
  <c r="H70" i="2"/>
  <c r="H55" i="2"/>
  <c r="H19" i="2"/>
  <c r="H178" i="2"/>
  <c r="H182" i="2"/>
  <c r="H230" i="2"/>
  <c r="H281" i="2"/>
  <c r="H72" i="2"/>
  <c r="H353" i="2"/>
  <c r="H289" i="2"/>
  <c r="H219" i="2"/>
  <c r="H163" i="2"/>
  <c r="H35" i="2"/>
  <c r="H15" i="2"/>
  <c r="H252" i="2"/>
  <c r="H213" i="2"/>
  <c r="H142" i="2"/>
  <c r="H333" i="2"/>
  <c r="H183" i="2"/>
  <c r="H158" i="2"/>
  <c r="H268" i="2"/>
  <c r="H371" i="2"/>
  <c r="H376" i="2"/>
  <c r="H272" i="2"/>
  <c r="H81" i="2"/>
  <c r="H59" i="2"/>
  <c r="H130" i="2"/>
  <c r="H146" i="2"/>
  <c r="H171" i="2"/>
  <c r="H225" i="2"/>
  <c r="H128" i="2"/>
  <c r="H36" i="2"/>
  <c r="H159" i="2"/>
  <c r="H347" i="2"/>
  <c r="H377" i="2"/>
  <c r="H80" i="2"/>
  <c r="H254" i="2"/>
  <c r="H328" i="2"/>
  <c r="H149" i="2"/>
  <c r="H238" i="2"/>
  <c r="H25" i="2"/>
  <c r="H115" i="2"/>
  <c r="H154" i="2"/>
  <c r="H340" i="2"/>
  <c r="H199" i="2"/>
  <c r="H233" i="2"/>
  <c r="H318" i="2"/>
  <c r="H387" i="2"/>
  <c r="H235" i="2"/>
  <c r="H341" i="2"/>
  <c r="H164" i="2"/>
  <c r="H317" i="2"/>
  <c r="H37" i="2"/>
  <c r="H65" i="2"/>
  <c r="H49" i="2"/>
  <c r="H173" i="2"/>
  <c r="H126" i="2"/>
  <c r="H270" i="2"/>
  <c r="H201" i="2"/>
  <c r="H17" i="2"/>
  <c r="H161" i="2"/>
  <c r="H385" i="2"/>
  <c r="H299" i="2"/>
  <c r="H191" i="2"/>
  <c r="H118" i="2"/>
  <c r="H60" i="2"/>
  <c r="H200" i="2"/>
  <c r="H140" i="2"/>
  <c r="H101" i="2"/>
  <c r="H316" i="2"/>
  <c r="H315" i="2"/>
  <c r="H378" i="2"/>
  <c r="H255" i="2"/>
  <c r="H283" i="2"/>
  <c r="H357" i="2"/>
  <c r="H261" i="2"/>
  <c r="H284" i="2"/>
  <c r="H356" i="2"/>
  <c r="H335" i="2"/>
  <c r="H202" i="2"/>
  <c r="H113" i="2"/>
  <c r="H46" i="2"/>
  <c r="H110" i="2"/>
  <c r="H271" i="2"/>
  <c r="H266" i="2"/>
  <c r="H82" i="2"/>
  <c r="H100" i="2"/>
  <c r="H119" i="2"/>
  <c r="H189" i="2"/>
  <c r="H227" i="2"/>
  <c r="H354" i="2"/>
  <c r="H133" i="2"/>
  <c r="H210" i="2"/>
  <c r="H95" i="2"/>
  <c r="H150" i="2"/>
  <c r="H197" i="2"/>
  <c r="H203" i="2"/>
  <c r="H343" i="2"/>
  <c r="H107" i="2"/>
  <c r="H138" i="2"/>
  <c r="H177" i="2"/>
  <c r="H265" i="2"/>
  <c r="H10" i="2"/>
  <c r="E19" i="2"/>
  <c r="E73" i="2"/>
  <c r="E267" i="2"/>
  <c r="E190" i="2"/>
  <c r="E75" i="2"/>
  <c r="E84" i="2"/>
  <c r="E130" i="2"/>
  <c r="E298" i="2"/>
  <c r="E49" i="2"/>
  <c r="E35" i="2"/>
  <c r="E134" i="2"/>
  <c r="E143" i="2"/>
  <c r="P143" i="2" s="1"/>
  <c r="E216" i="2"/>
  <c r="E145" i="2"/>
  <c r="E330" i="2"/>
  <c r="E117" i="2"/>
  <c r="E91" i="2"/>
  <c r="E94" i="2"/>
  <c r="E24" i="2"/>
  <c r="E88" i="2"/>
  <c r="E312" i="2"/>
  <c r="E70" i="2"/>
  <c r="E141" i="2"/>
  <c r="E16" i="2"/>
  <c r="E254" i="2"/>
  <c r="E296" i="2"/>
  <c r="E114" i="2"/>
  <c r="E110" i="2"/>
  <c r="P110" i="2" s="1"/>
  <c r="E146" i="2"/>
  <c r="E142" i="2"/>
  <c r="E64" i="2"/>
  <c r="E204" i="2"/>
  <c r="E93" i="2"/>
  <c r="E12" i="2"/>
  <c r="E132" i="2"/>
  <c r="E202" i="2"/>
  <c r="P202" i="2" s="1"/>
  <c r="E39" i="2"/>
  <c r="E237" i="2"/>
  <c r="E171" i="2"/>
  <c r="E126" i="2"/>
  <c r="E36" i="2"/>
  <c r="E219" i="2"/>
  <c r="E158" i="2"/>
  <c r="E315" i="2"/>
  <c r="E165" i="2"/>
  <c r="E137" i="2"/>
  <c r="E105" i="2"/>
  <c r="E279" i="2"/>
  <c r="E301" i="2"/>
  <c r="E262" i="2"/>
  <c r="E232" i="2"/>
  <c r="E118" i="2"/>
  <c r="P118" i="2" s="1"/>
  <c r="E111" i="2"/>
  <c r="E120" i="2"/>
  <c r="E168" i="2"/>
  <c r="E60" i="2"/>
  <c r="E246" i="2"/>
  <c r="E327" i="2"/>
  <c r="E151" i="2"/>
  <c r="E236" i="2"/>
  <c r="E269" i="2"/>
  <c r="E56" i="2"/>
  <c r="E256" i="2"/>
  <c r="E196" i="2"/>
  <c r="E357" i="2"/>
  <c r="E323" i="2"/>
  <c r="E384" i="2"/>
  <c r="E382" i="2"/>
  <c r="P382" i="2" s="1"/>
  <c r="E278" i="2"/>
  <c r="E92" i="2"/>
  <c r="E345" i="2"/>
  <c r="E113" i="2"/>
  <c r="E225" i="2"/>
  <c r="E72" i="2"/>
  <c r="E147" i="2"/>
  <c r="E45" i="2"/>
  <c r="E287" i="2"/>
  <c r="E243" i="2"/>
  <c r="E22" i="2"/>
  <c r="E71" i="2"/>
  <c r="E99" i="2"/>
  <c r="E198" i="2"/>
  <c r="E102" i="2"/>
  <c r="E291" i="2"/>
  <c r="E139" i="2"/>
  <c r="E263" i="2"/>
  <c r="E42" i="2"/>
  <c r="E63" i="2"/>
  <c r="E160" i="2"/>
  <c r="E20" i="2"/>
  <c r="E217" i="2"/>
  <c r="E235" i="2"/>
  <c r="P235" i="2" s="1"/>
  <c r="E156" i="2"/>
  <c r="E270" i="2"/>
  <c r="E337" i="2"/>
  <c r="E174" i="2"/>
  <c r="E244" i="2"/>
  <c r="E277" i="2"/>
  <c r="E106" i="2"/>
  <c r="E264" i="2"/>
  <c r="P264" i="2" s="1"/>
  <c r="E305" i="2"/>
  <c r="E78" i="2"/>
  <c r="E355" i="2"/>
  <c r="E358" i="2"/>
  <c r="E112" i="2"/>
  <c r="E364" i="2"/>
  <c r="E290" i="2"/>
  <c r="E178" i="2"/>
  <c r="P178" i="2" s="1"/>
  <c r="E8" i="2"/>
  <c r="E98" i="2"/>
  <c r="E182" i="2"/>
  <c r="E259" i="2"/>
  <c r="E65" i="2"/>
  <c r="E67" i="2"/>
  <c r="E79" i="2"/>
  <c r="E191" i="2"/>
  <c r="E206" i="2"/>
  <c r="E154" i="2"/>
  <c r="E26" i="2"/>
  <c r="E163" i="2"/>
  <c r="E136" i="2"/>
  <c r="E304" i="2"/>
  <c r="E85" i="2"/>
  <c r="E14" i="2"/>
  <c r="E61" i="2"/>
  <c r="E257" i="2"/>
  <c r="E231" i="2"/>
  <c r="E80" i="2"/>
  <c r="E179" i="2"/>
  <c r="E52" i="2"/>
  <c r="E166" i="2"/>
  <c r="E187" i="2"/>
  <c r="P187" i="2" s="1"/>
  <c r="E184" i="2"/>
  <c r="E281" i="2"/>
  <c r="E370" i="2"/>
  <c r="E89" i="2"/>
  <c r="E252" i="2"/>
  <c r="E317" i="2"/>
  <c r="E121" i="2"/>
  <c r="E286" i="2"/>
  <c r="P286" i="2" s="1"/>
  <c r="E116" i="2"/>
  <c r="E48" i="2"/>
  <c r="E339" i="2"/>
  <c r="E374" i="2"/>
  <c r="E272" i="2"/>
  <c r="E371" i="2"/>
  <c r="E385" i="2"/>
  <c r="E294" i="2"/>
  <c r="E386" i="2"/>
  <c r="E172" i="2"/>
  <c r="E76" i="2"/>
  <c r="E144" i="2"/>
  <c r="E153" i="2"/>
  <c r="E25" i="2"/>
  <c r="E83" i="2"/>
  <c r="E199" i="2"/>
  <c r="E170" i="2"/>
  <c r="E292" i="2"/>
  <c r="E58" i="2"/>
  <c r="E34" i="2"/>
  <c r="E128" i="2"/>
  <c r="E245" i="2"/>
  <c r="E326" i="2"/>
  <c r="E69" i="2"/>
  <c r="P69" i="2" s="1"/>
  <c r="E41" i="2"/>
  <c r="E194" i="2"/>
  <c r="E215" i="2"/>
  <c r="E77" i="2"/>
  <c r="E181" i="2"/>
  <c r="E68" i="2"/>
  <c r="E229" i="2"/>
  <c r="E31" i="2"/>
  <c r="E127" i="2"/>
  <c r="E200" i="2"/>
  <c r="E306" i="2"/>
  <c r="E349" i="2"/>
  <c r="E148" i="2"/>
  <c r="E344" i="2"/>
  <c r="E173" i="2"/>
  <c r="E276" i="2"/>
  <c r="P276" i="2" s="1"/>
  <c r="E248" i="2"/>
  <c r="E289" i="2"/>
  <c r="E359" i="2"/>
  <c r="E50" i="2"/>
  <c r="E313" i="2"/>
  <c r="E372" i="2"/>
  <c r="E334" i="2"/>
  <c r="E250" i="2"/>
  <c r="E122" i="2"/>
  <c r="E155" i="2"/>
  <c r="E104" i="2"/>
  <c r="E308" i="2"/>
  <c r="E57" i="2"/>
  <c r="E33" i="2"/>
  <c r="E258" i="2"/>
  <c r="E228" i="2"/>
  <c r="E295" i="2"/>
  <c r="E162" i="2"/>
  <c r="E13" i="2"/>
  <c r="E363" i="2"/>
  <c r="E131" i="2"/>
  <c r="E87" i="2"/>
  <c r="E303" i="2"/>
  <c r="E223" i="2"/>
  <c r="E205" i="2"/>
  <c r="E18" i="2"/>
  <c r="E169" i="2"/>
  <c r="E109" i="2"/>
  <c r="E123" i="2"/>
  <c r="E44" i="2"/>
  <c r="E167" i="2"/>
  <c r="E124" i="2"/>
  <c r="P124" i="2" s="1"/>
  <c r="E273" i="2"/>
  <c r="E108" i="2"/>
  <c r="E297" i="2"/>
  <c r="E362" i="2"/>
  <c r="E180" i="2"/>
  <c r="E321" i="2"/>
  <c r="E268" i="2"/>
  <c r="E188" i="2"/>
  <c r="E360" i="2"/>
  <c r="E149" i="2"/>
  <c r="E332" i="2"/>
  <c r="E379" i="2"/>
  <c r="E352" i="2"/>
  <c r="E348" i="2"/>
  <c r="E28" i="2"/>
  <c r="E51" i="2"/>
  <c r="E365" i="2"/>
  <c r="E342" i="2"/>
  <c r="E311" i="2"/>
  <c r="E161" i="2"/>
  <c r="E21" i="2"/>
  <c r="E387" i="2"/>
  <c r="E29" i="2"/>
  <c r="E350" i="2"/>
  <c r="E43" i="2"/>
  <c r="E66" i="2"/>
  <c r="E247" i="2"/>
  <c r="E307" i="2"/>
  <c r="E81" i="2"/>
  <c r="E300" i="2"/>
  <c r="E97" i="2"/>
  <c r="E135" i="2"/>
  <c r="E74" i="2"/>
  <c r="E230" i="2"/>
  <c r="E221" i="2"/>
  <c r="E140" i="2"/>
  <c r="E226" i="2"/>
  <c r="E285" i="2"/>
  <c r="E253" i="2"/>
  <c r="E220" i="2"/>
  <c r="P220" i="2" s="1"/>
  <c r="E333" i="2"/>
  <c r="E152" i="2"/>
  <c r="E310" i="2"/>
  <c r="E351" i="2"/>
  <c r="E341" i="2"/>
  <c r="E275" i="2"/>
  <c r="E376" i="2"/>
  <c r="E282" i="2"/>
  <c r="P282" i="2" s="1"/>
  <c r="E347" i="2"/>
  <c r="E164" i="2"/>
  <c r="E195" i="2"/>
  <c r="E367" i="2"/>
  <c r="E284" i="2"/>
  <c r="E356" i="2"/>
  <c r="E86" i="2"/>
  <c r="E260" i="2"/>
  <c r="E255" i="2"/>
  <c r="E322" i="2"/>
  <c r="E201" i="2"/>
  <c r="E274" i="2"/>
  <c r="E55" i="2"/>
  <c r="E103" i="2"/>
  <c r="E224" i="2"/>
  <c r="E318" i="2"/>
  <c r="P318" i="2" s="1"/>
  <c r="E23" i="2"/>
  <c r="E320" i="2"/>
  <c r="E288" i="2"/>
  <c r="E242" i="2"/>
  <c r="E17" i="2"/>
  <c r="E214" i="2"/>
  <c r="E319" i="2"/>
  <c r="E157" i="2"/>
  <c r="E309" i="2"/>
  <c r="E212" i="2"/>
  <c r="E328" i="2"/>
  <c r="E46" i="2"/>
  <c r="E175" i="2"/>
  <c r="E62" i="2"/>
  <c r="E336" i="2"/>
  <c r="E380" i="2"/>
  <c r="E37" i="2"/>
  <c r="E299" i="2"/>
  <c r="E159" i="2"/>
  <c r="E346" i="2"/>
  <c r="E96" i="2"/>
  <c r="E375" i="2"/>
  <c r="E361" i="2"/>
  <c r="E325" i="2"/>
  <c r="P325" i="2" s="1"/>
  <c r="E27" i="2"/>
  <c r="E324" i="2"/>
  <c r="E129" i="2"/>
  <c r="E241" i="2"/>
  <c r="E47" i="2"/>
  <c r="E32" i="2"/>
  <c r="E213" i="2"/>
  <c r="E240" i="2"/>
  <c r="P240" i="2" s="1"/>
  <c r="E383" i="2"/>
  <c r="E193" i="2"/>
  <c r="E335" i="2"/>
  <c r="E316" i="2"/>
  <c r="E176" i="2"/>
  <c r="E207" i="2"/>
  <c r="E293" i="2"/>
  <c r="E249" i="2"/>
  <c r="P249" i="2" s="1"/>
  <c r="E251" i="2"/>
  <c r="E90" i="2"/>
  <c r="E183" i="2"/>
  <c r="E381" i="2"/>
  <c r="E59" i="2"/>
  <c r="E125" i="2"/>
  <c r="E40" i="2"/>
  <c r="E186" i="2"/>
  <c r="E369" i="2"/>
  <c r="E222" i="2"/>
  <c r="E340" i="2"/>
  <c r="E192" i="2"/>
  <c r="E261" i="2"/>
  <c r="E373" i="2"/>
  <c r="E11" i="2"/>
  <c r="E280" i="2"/>
  <c r="E218" i="2"/>
  <c r="E185" i="2"/>
  <c r="E53" i="2"/>
  <c r="E101" i="2"/>
  <c r="E331" i="2"/>
  <c r="E378" i="2"/>
  <c r="E209" i="2"/>
  <c r="E368" i="2"/>
  <c r="E15" i="2"/>
  <c r="E314" i="2"/>
  <c r="E233" i="2"/>
  <c r="E54" i="2"/>
  <c r="E283" i="2"/>
  <c r="E329" i="2"/>
  <c r="E208" i="2"/>
  <c r="E302" i="2"/>
  <c r="P302" i="2" s="1"/>
  <c r="E234" i="2"/>
  <c r="E239" i="2"/>
  <c r="E238" i="2"/>
  <c r="E338" i="2"/>
  <c r="E353" i="2"/>
  <c r="E366" i="2"/>
  <c r="E115" i="2"/>
  <c r="E38" i="2"/>
  <c r="E9" i="2"/>
  <c r="E30" i="2"/>
  <c r="E119" i="2"/>
  <c r="E95" i="2"/>
  <c r="E211" i="2"/>
  <c r="E138" i="2"/>
  <c r="E203" i="2"/>
  <c r="E377" i="2"/>
  <c r="E266" i="2"/>
  <c r="E189" i="2"/>
  <c r="E271" i="2"/>
  <c r="E177" i="2"/>
  <c r="E265" i="2"/>
  <c r="E107" i="2"/>
  <c r="E197" i="2"/>
  <c r="E343" i="2"/>
  <c r="E100" i="2"/>
  <c r="E82" i="2"/>
  <c r="E354" i="2"/>
  <c r="E150" i="2"/>
  <c r="E227" i="2"/>
  <c r="E133" i="2"/>
  <c r="E210" i="2"/>
  <c r="E10" i="2"/>
  <c r="F45" i="2"/>
  <c r="F217" i="2"/>
  <c r="F36" i="2"/>
  <c r="F111" i="2"/>
  <c r="F252" i="2"/>
  <c r="F67" i="2"/>
  <c r="F231" i="2"/>
  <c r="F31" i="2"/>
  <c r="F213" i="2"/>
  <c r="F244" i="2"/>
  <c r="F25" i="2"/>
  <c r="F33" i="2"/>
  <c r="F73" i="2"/>
  <c r="F56" i="2"/>
  <c r="F127" i="2"/>
  <c r="F148" i="2"/>
  <c r="F236" i="2"/>
  <c r="F165" i="2"/>
  <c r="F12" i="2"/>
  <c r="F234" i="2"/>
  <c r="F117" i="2"/>
  <c r="F147" i="2"/>
  <c r="F20" i="2"/>
  <c r="F59" i="2"/>
  <c r="F77" i="2"/>
  <c r="F98" i="2"/>
  <c r="F74" i="2"/>
  <c r="F79" i="2"/>
  <c r="F219" i="2"/>
  <c r="F230" i="2"/>
  <c r="F136" i="2"/>
  <c r="F184" i="2"/>
  <c r="F283" i="2"/>
  <c r="F145" i="2"/>
  <c r="F282" i="2"/>
  <c r="F290" i="2"/>
  <c r="F318" i="2"/>
  <c r="F352" i="2"/>
  <c r="F257" i="2"/>
  <c r="F378" i="2"/>
  <c r="F364" i="2"/>
  <c r="F92" i="2"/>
  <c r="F48" i="2"/>
  <c r="F88" i="2"/>
  <c r="F232" i="2"/>
  <c r="F123" i="2"/>
  <c r="F166" i="2"/>
  <c r="F15" i="2"/>
  <c r="F235" i="2"/>
  <c r="F196" i="2"/>
  <c r="F83" i="2"/>
  <c r="F155" i="2"/>
  <c r="F35" i="2"/>
  <c r="F71" i="2"/>
  <c r="F24" i="2"/>
  <c r="F114" i="2"/>
  <c r="F134" i="2"/>
  <c r="F162" i="2"/>
  <c r="F199" i="2"/>
  <c r="F51" i="2"/>
  <c r="F221" i="2"/>
  <c r="F331" i="2"/>
  <c r="F285" i="2"/>
  <c r="F78" i="2"/>
  <c r="F186" i="2"/>
  <c r="F237" i="2"/>
  <c r="F319" i="2"/>
  <c r="F353" i="2"/>
  <c r="F220" i="2"/>
  <c r="F337" i="2"/>
  <c r="F91" i="2"/>
  <c r="F379" i="2"/>
  <c r="F182" i="2"/>
  <c r="F303" i="2"/>
  <c r="F367" i="2"/>
  <c r="F90" i="2"/>
  <c r="F362" i="2"/>
  <c r="F302" i="2"/>
  <c r="F387" i="2"/>
  <c r="F304" i="2"/>
  <c r="F215" i="2"/>
  <c r="F86" i="2"/>
  <c r="F191" i="2"/>
  <c r="F242" i="2"/>
  <c r="F335" i="2"/>
  <c r="F30" i="2"/>
  <c r="F152" i="2"/>
  <c r="F63" i="2"/>
  <c r="F16" i="2"/>
  <c r="F267" i="2"/>
  <c r="F187" i="2"/>
  <c r="F141" i="2"/>
  <c r="F168" i="2"/>
  <c r="F18" i="2"/>
  <c r="F137" i="2"/>
  <c r="F89" i="2"/>
  <c r="F305" i="2"/>
  <c r="F17" i="2"/>
  <c r="F53" i="2"/>
  <c r="F61" i="2"/>
  <c r="F167" i="2"/>
  <c r="F174" i="2"/>
  <c r="F97" i="2"/>
  <c r="F195" i="2"/>
  <c r="F14" i="2"/>
  <c r="F198" i="2"/>
  <c r="F294" i="2"/>
  <c r="F341" i="2"/>
  <c r="F292" i="2"/>
  <c r="F202" i="2"/>
  <c r="F253" i="2"/>
  <c r="F320" i="2"/>
  <c r="F361" i="2"/>
  <c r="F346" i="2"/>
  <c r="F356" i="2"/>
  <c r="F251" i="2"/>
  <c r="F380" i="2"/>
  <c r="F178" i="2"/>
  <c r="F311" i="2"/>
  <c r="F368" i="2"/>
  <c r="F208" i="2"/>
  <c r="F38" i="2"/>
  <c r="F345" i="2"/>
  <c r="F240" i="2"/>
  <c r="F28" i="2"/>
  <c r="F128" i="2"/>
  <c r="F170" i="2"/>
  <c r="F205" i="2"/>
  <c r="F309" i="2"/>
  <c r="F163" i="2"/>
  <c r="F272" i="2"/>
  <c r="F27" i="2"/>
  <c r="F60" i="2"/>
  <c r="F366" i="2"/>
  <c r="F212" i="2"/>
  <c r="F142" i="2"/>
  <c r="F229" i="2"/>
  <c r="F34" i="2"/>
  <c r="F382" i="2"/>
  <c r="F70" i="2"/>
  <c r="F96" i="2"/>
  <c r="F175" i="2"/>
  <c r="F47" i="2"/>
  <c r="F26" i="2"/>
  <c r="F13" i="2"/>
  <c r="F204" i="2"/>
  <c r="F207" i="2"/>
  <c r="F159" i="2"/>
  <c r="F75" i="2"/>
  <c r="F156" i="2"/>
  <c r="F214" i="2"/>
  <c r="F263" i="2"/>
  <c r="F355" i="2"/>
  <c r="F246" i="2"/>
  <c r="F289" i="2"/>
  <c r="F286" i="2"/>
  <c r="F324" i="2"/>
  <c r="F64" i="2"/>
  <c r="F268" i="2"/>
  <c r="F115" i="2"/>
  <c r="F135" i="2"/>
  <c r="F301" i="2"/>
  <c r="F370" i="2"/>
  <c r="F375" i="2"/>
  <c r="F176" i="2"/>
  <c r="F120" i="2"/>
  <c r="F194" i="2"/>
  <c r="F29" i="2"/>
  <c r="F332" i="2"/>
  <c r="F8" i="2"/>
  <c r="F41" i="2"/>
  <c r="F46" i="2"/>
  <c r="F317" i="2"/>
  <c r="F233" i="2"/>
  <c r="F9" i="2"/>
  <c r="F350" i="2"/>
  <c r="F105" i="2"/>
  <c r="F50" i="2"/>
  <c r="F99" i="2"/>
  <c r="F58" i="2"/>
  <c r="F358" i="2"/>
  <c r="F101" i="2"/>
  <c r="F118" i="2"/>
  <c r="F188" i="2"/>
  <c r="F279" i="2"/>
  <c r="F313" i="2"/>
  <c r="F351" i="2"/>
  <c r="F224" i="2"/>
  <c r="F298" i="2"/>
  <c r="F338" i="2"/>
  <c r="F326" i="2"/>
  <c r="F19" i="2"/>
  <c r="F276" i="2"/>
  <c r="F291" i="2"/>
  <c r="F277" i="2"/>
  <c r="F349" i="2"/>
  <c r="F376" i="2"/>
  <c r="F222" i="2"/>
  <c r="F151" i="2"/>
  <c r="F315" i="2"/>
  <c r="F173" i="2"/>
  <c r="F248" i="2"/>
  <c r="F250" i="2"/>
  <c r="F228" i="2"/>
  <c r="F180" i="2"/>
  <c r="F65" i="2"/>
  <c r="F374" i="2"/>
  <c r="F44" i="2"/>
  <c r="F146" i="2"/>
  <c r="F39" i="2"/>
  <c r="F296" i="2"/>
  <c r="F93" i="2"/>
  <c r="F158" i="2"/>
  <c r="F68" i="2"/>
  <c r="F201" i="2"/>
  <c r="F126" i="2"/>
  <c r="F131" i="2"/>
  <c r="F216" i="2"/>
  <c r="F11" i="2"/>
  <c r="F169" i="2"/>
  <c r="F161" i="2"/>
  <c r="F256" i="2"/>
  <c r="F62" i="2"/>
  <c r="F254" i="2"/>
  <c r="F87" i="2"/>
  <c r="F179" i="2"/>
  <c r="F209" i="2"/>
  <c r="F247" i="2"/>
  <c r="F132" i="2"/>
  <c r="F125" i="2"/>
  <c r="F264" i="2"/>
  <c r="F344" i="2"/>
  <c r="F328" i="2"/>
  <c r="F42" i="2"/>
  <c r="F297" i="2"/>
  <c r="F348" i="2"/>
  <c r="F330" i="2"/>
  <c r="F116" i="2"/>
  <c r="F275" i="2"/>
  <c r="F357" i="2"/>
  <c r="F384" i="2"/>
  <c r="F333" i="2"/>
  <c r="F278" i="2"/>
  <c r="F381" i="2"/>
  <c r="F54" i="2"/>
  <c r="F225" i="2"/>
  <c r="F32" i="2"/>
  <c r="F243" i="2"/>
  <c r="F140" i="2"/>
  <c r="F108" i="2"/>
  <c r="F340" i="2"/>
  <c r="F181" i="2"/>
  <c r="F280" i="2"/>
  <c r="F262" i="2"/>
  <c r="F110" i="2"/>
  <c r="F21" i="2"/>
  <c r="F84" i="2"/>
  <c r="F383" i="2"/>
  <c r="F273" i="2"/>
  <c r="F260" i="2"/>
  <c r="F104" i="2"/>
  <c r="F143" i="2"/>
  <c r="F171" i="2"/>
  <c r="F308" i="2"/>
  <c r="F37" i="2"/>
  <c r="F66" i="2"/>
  <c r="F193" i="2"/>
  <c r="F310" i="2"/>
  <c r="F200" i="2"/>
  <c r="F103" i="2"/>
  <c r="F373" i="2"/>
  <c r="F365" i="2"/>
  <c r="F322" i="2"/>
  <c r="F164" i="2"/>
  <c r="F113" i="2"/>
  <c r="F94" i="2"/>
  <c r="F270" i="2"/>
  <c r="F43" i="2"/>
  <c r="F69" i="2"/>
  <c r="F241" i="2"/>
  <c r="F306" i="2"/>
  <c r="F85" i="2"/>
  <c r="F371" i="2"/>
  <c r="F149" i="2"/>
  <c r="F22" i="2"/>
  <c r="F274" i="2"/>
  <c r="F57" i="2"/>
  <c r="F157" i="2"/>
  <c r="F109" i="2"/>
  <c r="F154" i="2"/>
  <c r="F347" i="2"/>
  <c r="F239" i="2"/>
  <c r="F385" i="2"/>
  <c r="F249" i="2"/>
  <c r="F287" i="2"/>
  <c r="F293" i="2"/>
  <c r="F372" i="2"/>
  <c r="F261" i="2"/>
  <c r="F259" i="2"/>
  <c r="F72" i="2"/>
  <c r="F76" i="2"/>
  <c r="F160" i="2"/>
  <c r="F185" i="2"/>
  <c r="F238" i="2"/>
  <c r="F255" i="2"/>
  <c r="F369" i="2"/>
  <c r="F329" i="2"/>
  <c r="F295" i="2"/>
  <c r="F321" i="2"/>
  <c r="F258" i="2"/>
  <c r="F153" i="2"/>
  <c r="F342" i="2"/>
  <c r="F144" i="2"/>
  <c r="F55" i="2"/>
  <c r="F52" i="2"/>
  <c r="F139" i="2"/>
  <c r="F223" i="2"/>
  <c r="F106" i="2"/>
  <c r="F334" i="2"/>
  <c r="F363" i="2"/>
  <c r="F359" i="2"/>
  <c r="F316" i="2"/>
  <c r="F206" i="2"/>
  <c r="F245" i="2"/>
  <c r="F124" i="2"/>
  <c r="F284" i="2"/>
  <c r="F129" i="2"/>
  <c r="F172" i="2"/>
  <c r="F121" i="2"/>
  <c r="F192" i="2"/>
  <c r="F336" i="2"/>
  <c r="F112" i="2"/>
  <c r="F327" i="2"/>
  <c r="F323" i="2"/>
  <c r="F190" i="2"/>
  <c r="F49" i="2"/>
  <c r="F314" i="2"/>
  <c r="F23" i="2"/>
  <c r="F81" i="2"/>
  <c r="F130" i="2"/>
  <c r="F102" i="2"/>
  <c r="F307" i="2"/>
  <c r="F218" i="2"/>
  <c r="F377" i="2"/>
  <c r="F339" i="2"/>
  <c r="F183" i="2"/>
  <c r="F122" i="2"/>
  <c r="F80" i="2"/>
  <c r="F40" i="2"/>
  <c r="F325" i="2"/>
  <c r="F312" i="2"/>
  <c r="F300" i="2"/>
  <c r="F360" i="2"/>
  <c r="F386" i="2"/>
  <c r="F82" i="2"/>
  <c r="F211" i="2"/>
  <c r="F203" i="2"/>
  <c r="F266" i="2"/>
  <c r="F197" i="2"/>
  <c r="F343" i="2"/>
  <c r="F265" i="2"/>
  <c r="F269" i="2"/>
  <c r="F288" i="2"/>
  <c r="F107" i="2"/>
  <c r="F271" i="2"/>
  <c r="F210" i="2"/>
  <c r="F138" i="2"/>
  <c r="F150" i="2"/>
  <c r="F177" i="2"/>
  <c r="F189" i="2"/>
  <c r="F354" i="2"/>
  <c r="F226" i="2"/>
  <c r="F227" i="2"/>
  <c r="F281" i="2"/>
  <c r="F95" i="2"/>
  <c r="F133" i="2"/>
  <c r="F299" i="2"/>
  <c r="F119" i="2"/>
  <c r="F100" i="2"/>
  <c r="F10" i="2"/>
  <c r="K15" i="2"/>
  <c r="K168" i="2"/>
  <c r="K277" i="2"/>
  <c r="K139" i="2"/>
  <c r="K112" i="2"/>
  <c r="K110" i="2"/>
  <c r="K130" i="2"/>
  <c r="K173" i="2"/>
  <c r="K78" i="2"/>
  <c r="K282" i="2"/>
  <c r="K321" i="2"/>
  <c r="K362" i="2"/>
  <c r="K171" i="2"/>
  <c r="K254" i="2"/>
  <c r="K288" i="2"/>
  <c r="K327" i="2"/>
  <c r="K331" i="2"/>
  <c r="K348" i="2"/>
  <c r="K366" i="2"/>
  <c r="K232" i="2"/>
  <c r="K214" i="2"/>
  <c r="K317" i="2"/>
  <c r="K199" i="2"/>
  <c r="K369" i="2"/>
  <c r="K302" i="2"/>
  <c r="K367" i="2"/>
  <c r="K215" i="2"/>
  <c r="K38" i="2"/>
  <c r="K335" i="2"/>
  <c r="K342" i="2"/>
  <c r="K121" i="2"/>
  <c r="K14" i="2"/>
  <c r="K170" i="2"/>
  <c r="K99" i="2"/>
  <c r="K136" i="2"/>
  <c r="K72" i="2"/>
  <c r="K113" i="2"/>
  <c r="K109" i="2"/>
  <c r="K33" i="2"/>
  <c r="K54" i="2"/>
  <c r="K28" i="2"/>
  <c r="K23" i="2"/>
  <c r="K213" i="2"/>
  <c r="K233" i="2"/>
  <c r="K140" i="2"/>
  <c r="K120" i="2"/>
  <c r="K129" i="2"/>
  <c r="K359" i="2"/>
  <c r="K289" i="2"/>
  <c r="K91" i="2"/>
  <c r="K98" i="2"/>
  <c r="K176" i="2"/>
  <c r="K297" i="2"/>
  <c r="K329" i="2"/>
  <c r="K137" i="2"/>
  <c r="K264" i="2"/>
  <c r="K292" i="2"/>
  <c r="K22" i="2"/>
  <c r="K301" i="2"/>
  <c r="K379" i="2"/>
  <c r="K381" i="2"/>
  <c r="K255" i="2"/>
  <c r="K184" i="2"/>
  <c r="K324" i="2"/>
  <c r="K310" i="2"/>
  <c r="K320" i="2"/>
  <c r="K268" i="2"/>
  <c r="K216" i="2"/>
  <c r="K86" i="2"/>
  <c r="K314" i="2"/>
  <c r="K245" i="2"/>
  <c r="K228" i="2"/>
  <c r="K307" i="2"/>
  <c r="K274" i="2"/>
  <c r="K30" i="2"/>
  <c r="K36" i="2"/>
  <c r="K125" i="2"/>
  <c r="K217" i="2"/>
  <c r="K74" i="2"/>
  <c r="K144" i="2"/>
  <c r="K53" i="2"/>
  <c r="K34" i="2"/>
  <c r="K65" i="2"/>
  <c r="K206" i="2"/>
  <c r="K160" i="2"/>
  <c r="K154" i="2"/>
  <c r="K235" i="2"/>
  <c r="K85" i="2"/>
  <c r="K147" i="2"/>
  <c r="K196" i="2"/>
  <c r="K142" i="2"/>
  <c r="K278" i="2"/>
  <c r="K262" i="2"/>
  <c r="K188" i="2"/>
  <c r="K123" i="2"/>
  <c r="K161" i="2"/>
  <c r="K204" i="2"/>
  <c r="K241" i="2"/>
  <c r="K344" i="2"/>
  <c r="K145" i="2"/>
  <c r="K179" i="2"/>
  <c r="K281" i="2"/>
  <c r="K296" i="2"/>
  <c r="K31" i="2"/>
  <c r="K234" i="2"/>
  <c r="K355" i="2"/>
  <c r="K382" i="2"/>
  <c r="K285" i="2"/>
  <c r="K191" i="2"/>
  <c r="K361" i="2"/>
  <c r="K236" i="2"/>
  <c r="K328" i="2"/>
  <c r="K368" i="2"/>
  <c r="K207" i="2"/>
  <c r="K365" i="2"/>
  <c r="K122" i="2"/>
  <c r="K164" i="2"/>
  <c r="K218" i="2"/>
  <c r="K73" i="2"/>
  <c r="K135" i="2"/>
  <c r="K68" i="2"/>
  <c r="K59" i="2"/>
  <c r="K16" i="2"/>
  <c r="K89" i="2"/>
  <c r="K62" i="2"/>
  <c r="K46" i="2"/>
  <c r="K21" i="2"/>
  <c r="K20" i="2"/>
  <c r="K162" i="2"/>
  <c r="K165" i="2"/>
  <c r="K115" i="2"/>
  <c r="K87" i="2"/>
  <c r="K148" i="2"/>
  <c r="K93" i="2"/>
  <c r="K226" i="2"/>
  <c r="K116" i="2"/>
  <c r="K280" i="2"/>
  <c r="K229" i="2"/>
  <c r="K209" i="2"/>
  <c r="K193" i="2"/>
  <c r="K187" i="2"/>
  <c r="K249" i="2"/>
  <c r="K318" i="2"/>
  <c r="K269" i="2"/>
  <c r="K190" i="2"/>
  <c r="K313" i="2"/>
  <c r="K300" i="2"/>
  <c r="K316" i="2"/>
  <c r="K306" i="2"/>
  <c r="K370" i="2"/>
  <c r="K364" i="2"/>
  <c r="K315" i="2"/>
  <c r="K260" i="2"/>
  <c r="K378" i="2"/>
  <c r="K252" i="2"/>
  <c r="K351" i="2"/>
  <c r="K384" i="2"/>
  <c r="K244" i="2"/>
  <c r="K163" i="2"/>
  <c r="K250" i="2"/>
  <c r="K387" i="2"/>
  <c r="K152" i="2"/>
  <c r="K128" i="2"/>
  <c r="K81" i="2"/>
  <c r="K192" i="2"/>
  <c r="K208" i="2"/>
  <c r="K143" i="2"/>
  <c r="K60" i="2"/>
  <c r="K48" i="2"/>
  <c r="K37" i="2"/>
  <c r="K63" i="2"/>
  <c r="K42" i="2"/>
  <c r="K185" i="2"/>
  <c r="K52" i="2"/>
  <c r="K32" i="2"/>
  <c r="K80" i="2"/>
  <c r="K84" i="2"/>
  <c r="K106" i="2"/>
  <c r="K155" i="2"/>
  <c r="K66" i="2"/>
  <c r="K158" i="2"/>
  <c r="K172" i="2"/>
  <c r="K175" i="2"/>
  <c r="K51" i="2"/>
  <c r="K339" i="2"/>
  <c r="K375" i="2"/>
  <c r="K195" i="2"/>
  <c r="K257" i="2"/>
  <c r="K326" i="2"/>
  <c r="K221" i="2"/>
  <c r="K224" i="2"/>
  <c r="K273" i="2"/>
  <c r="K308" i="2"/>
  <c r="K97" i="2"/>
  <c r="K247" i="2"/>
  <c r="K346" i="2"/>
  <c r="K372" i="2"/>
  <c r="K360" i="2"/>
  <c r="K290" i="2"/>
  <c r="K134" i="2"/>
  <c r="K286" i="2"/>
  <c r="K356" i="2"/>
  <c r="K350" i="2"/>
  <c r="K253" i="2"/>
  <c r="K322" i="2"/>
  <c r="K352" i="2"/>
  <c r="K259" i="2"/>
  <c r="K240" i="2"/>
  <c r="K8" i="2"/>
  <c r="K41" i="2"/>
  <c r="K105" i="2"/>
  <c r="K261" i="2"/>
  <c r="K57" i="2"/>
  <c r="K17" i="2"/>
  <c r="K61" i="2"/>
  <c r="K102" i="2"/>
  <c r="K13" i="2"/>
  <c r="K79" i="2"/>
  <c r="K77" i="2"/>
  <c r="K141" i="2"/>
  <c r="K127" i="2"/>
  <c r="K383" i="2"/>
  <c r="K131" i="2"/>
  <c r="K88" i="2"/>
  <c r="K94" i="2"/>
  <c r="K174" i="2"/>
  <c r="K90" i="2"/>
  <c r="K198" i="2"/>
  <c r="K64" i="2"/>
  <c r="K70" i="2"/>
  <c r="K270" i="2"/>
  <c r="K108" i="2"/>
  <c r="K219" i="2"/>
  <c r="K295" i="2"/>
  <c r="K347" i="2"/>
  <c r="K212" i="2"/>
  <c r="K238" i="2"/>
  <c r="K283" i="2"/>
  <c r="K291" i="2"/>
  <c r="K178" i="2"/>
  <c r="K299" i="2"/>
  <c r="K76" i="2"/>
  <c r="K358" i="2"/>
  <c r="K332" i="2"/>
  <c r="K222" i="2"/>
  <c r="K338" i="2"/>
  <c r="K298" i="2"/>
  <c r="K267" i="2"/>
  <c r="K287" i="2"/>
  <c r="K325" i="2"/>
  <c r="K248" i="2"/>
  <c r="K323" i="2"/>
  <c r="K180" i="2"/>
  <c r="K309" i="2"/>
  <c r="K251" i="2"/>
  <c r="K45" i="2"/>
  <c r="K67" i="2"/>
  <c r="K231" i="2"/>
  <c r="K47" i="2"/>
  <c r="K71" i="2"/>
  <c r="K12" i="2"/>
  <c r="K114" i="2"/>
  <c r="K24" i="2"/>
  <c r="K19" i="2"/>
  <c r="K386" i="2"/>
  <c r="K50" i="2"/>
  <c r="K132" i="2"/>
  <c r="K103" i="2"/>
  <c r="K83" i="2"/>
  <c r="K371" i="2"/>
  <c r="K319" i="2"/>
  <c r="K202" i="2"/>
  <c r="K303" i="2"/>
  <c r="K205" i="2"/>
  <c r="K243" i="2"/>
  <c r="K25" i="2"/>
  <c r="K258" i="2"/>
  <c r="K39" i="2"/>
  <c r="K159" i="2"/>
  <c r="K312" i="2"/>
  <c r="K345" i="2"/>
  <c r="K156" i="2"/>
  <c r="K182" i="2"/>
  <c r="K230" i="2"/>
  <c r="K92" i="2"/>
  <c r="K186" i="2"/>
  <c r="K376" i="2"/>
  <c r="K181" i="2"/>
  <c r="K304" i="2"/>
  <c r="K153" i="2"/>
  <c r="K157" i="2"/>
  <c r="K223" i="2"/>
  <c r="K35" i="2"/>
  <c r="K96" i="2"/>
  <c r="K279" i="2"/>
  <c r="K124" i="2"/>
  <c r="K305" i="2"/>
  <c r="K220" i="2"/>
  <c r="K169" i="2"/>
  <c r="K239" i="2"/>
  <c r="K272" i="2"/>
  <c r="K104" i="2"/>
  <c r="K26" i="2"/>
  <c r="K9" i="2"/>
  <c r="K166" i="2"/>
  <c r="K275" i="2"/>
  <c r="K337" i="2"/>
  <c r="K11" i="2"/>
  <c r="K75" i="2"/>
  <c r="K380" i="2"/>
  <c r="K194" i="2"/>
  <c r="K27" i="2"/>
  <c r="K151" i="2"/>
  <c r="K111" i="2"/>
  <c r="K201" i="2"/>
  <c r="K211" i="2"/>
  <c r="K294" i="2"/>
  <c r="K333" i="2"/>
  <c r="K237" i="2"/>
  <c r="K373" i="2"/>
  <c r="K374" i="2"/>
  <c r="K40" i="2"/>
  <c r="K18" i="2"/>
  <c r="K29" i="2"/>
  <c r="K263" i="2"/>
  <c r="K349" i="2"/>
  <c r="K284" i="2"/>
  <c r="K340" i="2"/>
  <c r="K58" i="2"/>
  <c r="K167" i="2"/>
  <c r="K56" i="2"/>
  <c r="K256" i="2"/>
  <c r="K246" i="2"/>
  <c r="K334" i="2"/>
  <c r="K385" i="2"/>
  <c r="K126" i="2"/>
  <c r="K242" i="2"/>
  <c r="K149" i="2"/>
  <c r="K69" i="2"/>
  <c r="K43" i="2"/>
  <c r="K101" i="2"/>
  <c r="K293" i="2"/>
  <c r="K200" i="2"/>
  <c r="K55" i="2"/>
  <c r="K119" i="2"/>
  <c r="K330" i="2"/>
  <c r="K336" i="2"/>
  <c r="K146" i="2"/>
  <c r="K341" i="2"/>
  <c r="K118" i="2"/>
  <c r="K117" i="2"/>
  <c r="K311" i="2"/>
  <c r="K276" i="2"/>
  <c r="K357" i="2"/>
  <c r="K183" i="2"/>
  <c r="K353" i="2"/>
  <c r="K363" i="2"/>
  <c r="K49" i="2"/>
  <c r="K44" i="2"/>
  <c r="K225" i="2"/>
  <c r="K138" i="2"/>
  <c r="K150" i="2"/>
  <c r="K95" i="2"/>
  <c r="K227" i="2"/>
  <c r="K354" i="2"/>
  <c r="K133" i="2"/>
  <c r="K82" i="2"/>
  <c r="K177" i="2"/>
  <c r="K197" i="2"/>
  <c r="K203" i="2"/>
  <c r="K343" i="2"/>
  <c r="K377" i="2"/>
  <c r="K189" i="2"/>
  <c r="K265" i="2"/>
  <c r="K210" i="2"/>
  <c r="K266" i="2"/>
  <c r="K271" i="2"/>
  <c r="K107" i="2"/>
  <c r="K100" i="2"/>
  <c r="K10" i="2"/>
  <c r="I136" i="2"/>
  <c r="I132" i="2"/>
  <c r="I167" i="2"/>
  <c r="I292" i="2"/>
  <c r="I279" i="2"/>
  <c r="I49" i="2"/>
  <c r="I185" i="2"/>
  <c r="I120" i="2"/>
  <c r="I47" i="2"/>
  <c r="I151" i="2"/>
  <c r="I88" i="2"/>
  <c r="I217" i="2"/>
  <c r="I134" i="2"/>
  <c r="I237" i="2"/>
  <c r="I60" i="2"/>
  <c r="I19" i="2"/>
  <c r="I350" i="2"/>
  <c r="I63" i="2"/>
  <c r="I207" i="2"/>
  <c r="I105" i="2"/>
  <c r="I156" i="2"/>
  <c r="I32" i="2"/>
  <c r="I303" i="2"/>
  <c r="I78" i="2"/>
  <c r="I253" i="2"/>
  <c r="I15" i="2"/>
  <c r="I102" i="2"/>
  <c r="I182" i="2"/>
  <c r="I143" i="2"/>
  <c r="I67" i="2"/>
  <c r="I80" i="2"/>
  <c r="I219" i="2"/>
  <c r="I36" i="2"/>
  <c r="I330" i="2"/>
  <c r="I146" i="2"/>
  <c r="I125" i="2"/>
  <c r="I50" i="2"/>
  <c r="I181" i="2"/>
  <c r="I174" i="2"/>
  <c r="I213" i="2"/>
  <c r="I222" i="2"/>
  <c r="I293" i="2"/>
  <c r="I66" i="2"/>
  <c r="I221" i="2"/>
  <c r="I204" i="2"/>
  <c r="I268" i="2"/>
  <c r="I91" i="2"/>
  <c r="I200" i="2"/>
  <c r="I285" i="2"/>
  <c r="I380" i="2"/>
  <c r="I276" i="2"/>
  <c r="I240" i="2"/>
  <c r="I278" i="2"/>
  <c r="I353" i="2"/>
  <c r="I349" i="2"/>
  <c r="I157" i="2"/>
  <c r="I378" i="2"/>
  <c r="I218" i="2"/>
  <c r="I122" i="2"/>
  <c r="I309" i="2"/>
  <c r="I272" i="2"/>
  <c r="I274" i="2"/>
  <c r="I22" i="2"/>
  <c r="I59" i="2"/>
  <c r="I245" i="2"/>
  <c r="I225" i="2"/>
  <c r="I69" i="2"/>
  <c r="I116" i="2"/>
  <c r="I201" i="2"/>
  <c r="I115" i="2"/>
  <c r="I148" i="2"/>
  <c r="I71" i="2"/>
  <c r="I97" i="2"/>
  <c r="I178" i="2"/>
  <c r="I139" i="2"/>
  <c r="I373" i="2"/>
  <c r="I356" i="2"/>
  <c r="I126" i="2"/>
  <c r="I37" i="2"/>
  <c r="I214" i="2"/>
  <c r="I202" i="2"/>
  <c r="I233" i="2"/>
  <c r="I41" i="2"/>
  <c r="I77" i="2"/>
  <c r="I280" i="2"/>
  <c r="I348" i="2"/>
  <c r="I17" i="2"/>
  <c r="I224" i="2"/>
  <c r="I327" i="2"/>
  <c r="I277" i="2"/>
  <c r="I248" i="2"/>
  <c r="I361" i="2"/>
  <c r="I359" i="2"/>
  <c r="I298" i="2"/>
  <c r="I365" i="2"/>
  <c r="I205" i="2"/>
  <c r="I261" i="2"/>
  <c r="I180" i="2"/>
  <c r="I386" i="2"/>
  <c r="I259" i="2"/>
  <c r="I325" i="2"/>
  <c r="I86" i="2"/>
  <c r="I191" i="2"/>
  <c r="I48" i="2"/>
  <c r="I131" i="2"/>
  <c r="I154" i="2"/>
  <c r="I11" i="2"/>
  <c r="I231" i="2"/>
  <c r="I79" i="2"/>
  <c r="I159" i="2"/>
  <c r="I13" i="2"/>
  <c r="I160" i="2"/>
  <c r="I295" i="2"/>
  <c r="I264" i="2"/>
  <c r="I141" i="2"/>
  <c r="I46" i="2"/>
  <c r="I84" i="2"/>
  <c r="I175" i="2"/>
  <c r="I229" i="2"/>
  <c r="I236" i="2"/>
  <c r="I318" i="2"/>
  <c r="I162" i="2"/>
  <c r="I92" i="2"/>
  <c r="I232" i="2"/>
  <c r="I336" i="2"/>
  <c r="I35" i="2"/>
  <c r="I366" i="2"/>
  <c r="I99" i="2"/>
  <c r="I367" i="2"/>
  <c r="I347" i="2"/>
  <c r="I290" i="2"/>
  <c r="I216" i="2"/>
  <c r="I360" i="2"/>
  <c r="I256" i="2"/>
  <c r="I43" i="2"/>
  <c r="I161" i="2"/>
  <c r="I52" i="2"/>
  <c r="I296" i="2"/>
  <c r="I76" i="2"/>
  <c r="I187" i="2"/>
  <c r="I267" i="2"/>
  <c r="I289" i="2"/>
  <c r="I18" i="2"/>
  <c r="I179" i="2"/>
  <c r="I166" i="2"/>
  <c r="I25" i="2"/>
  <c r="I142" i="2"/>
  <c r="I83" i="2"/>
  <c r="I89" i="2"/>
  <c r="I244" i="2"/>
  <c r="I333" i="2"/>
  <c r="I311" i="2"/>
  <c r="I282" i="2"/>
  <c r="I294" i="2"/>
  <c r="I341" i="2"/>
  <c r="I73" i="2"/>
  <c r="I238" i="2"/>
  <c r="I382" i="2"/>
  <c r="I165" i="2"/>
  <c r="I368" i="2"/>
  <c r="I300" i="2"/>
  <c r="I316" i="2"/>
  <c r="I257" i="2"/>
  <c r="I375" i="2"/>
  <c r="I286" i="2"/>
  <c r="I30" i="2"/>
  <c r="I144" i="2"/>
  <c r="I163" i="2"/>
  <c r="I314" i="2"/>
  <c r="I113" i="2"/>
  <c r="I322" i="2"/>
  <c r="I304" i="2"/>
  <c r="I192" i="2"/>
  <c r="I27" i="2"/>
  <c r="I123" i="2"/>
  <c r="I291" i="2"/>
  <c r="I56" i="2"/>
  <c r="I334" i="2"/>
  <c r="I106" i="2"/>
  <c r="I176" i="2"/>
  <c r="I57" i="2"/>
  <c r="I171" i="2"/>
  <c r="I34" i="2"/>
  <c r="I255" i="2"/>
  <c r="I235" i="2"/>
  <c r="I247" i="2"/>
  <c r="I308" i="2"/>
  <c r="I149" i="2"/>
  <c r="I33" i="2"/>
  <c r="I90" i="2"/>
  <c r="I252" i="2"/>
  <c r="I338" i="2"/>
  <c r="I198" i="2"/>
  <c r="I193" i="2"/>
  <c r="I61" i="2"/>
  <c r="I190" i="2"/>
  <c r="I45" i="2"/>
  <c r="I74" i="2"/>
  <c r="I135" i="2"/>
  <c r="I103" i="2"/>
  <c r="I273" i="2"/>
  <c r="I124" i="2"/>
  <c r="I331" i="2"/>
  <c r="I223" i="2"/>
  <c r="I14" i="2"/>
  <c r="I94" i="2"/>
  <c r="I40" i="2"/>
  <c r="I199" i="2"/>
  <c r="I130" i="2"/>
  <c r="I26" i="2"/>
  <c r="I249" i="2"/>
  <c r="I297" i="2"/>
  <c r="I344" i="2"/>
  <c r="I110" i="2"/>
  <c r="I241" i="2"/>
  <c r="I313" i="2"/>
  <c r="I346" i="2"/>
  <c r="I93" i="2"/>
  <c r="I275" i="2"/>
  <c r="I372" i="2"/>
  <c r="I306" i="2"/>
  <c r="I230" i="2"/>
  <c r="I212" i="2"/>
  <c r="I337" i="2"/>
  <c r="I319" i="2"/>
  <c r="I75" i="2"/>
  <c r="I339" i="2"/>
  <c r="I128" i="2"/>
  <c r="I164" i="2"/>
  <c r="I194" i="2"/>
  <c r="I324" i="2"/>
  <c r="I98" i="2"/>
  <c r="I374" i="2"/>
  <c r="I260" i="2"/>
  <c r="I87" i="2"/>
  <c r="I20" i="2"/>
  <c r="I243" i="2"/>
  <c r="I168" i="2"/>
  <c r="I173" i="2"/>
  <c r="I112" i="2"/>
  <c r="I328" i="2"/>
  <c r="I158" i="2"/>
  <c r="I357" i="2"/>
  <c r="I371" i="2"/>
  <c r="I370" i="2"/>
  <c r="I307" i="2"/>
  <c r="I250" i="2"/>
  <c r="I81" i="2"/>
  <c r="I29" i="2"/>
  <c r="I332" i="2"/>
  <c r="I44" i="2"/>
  <c r="I127" i="2"/>
  <c r="I188" i="2"/>
  <c r="I283" i="2"/>
  <c r="I108" i="2"/>
  <c r="I209" i="2"/>
  <c r="I169" i="2"/>
  <c r="I379" i="2"/>
  <c r="I118" i="2"/>
  <c r="I376" i="2"/>
  <c r="I242" i="2"/>
  <c r="I381" i="2"/>
  <c r="I21" i="2"/>
  <c r="I28" i="2"/>
  <c r="I9" i="2"/>
  <c r="I140" i="2"/>
  <c r="I39" i="2"/>
  <c r="I68" i="2"/>
  <c r="I220" i="2"/>
  <c r="I172" i="2"/>
  <c r="I287" i="2"/>
  <c r="I186" i="2"/>
  <c r="I305" i="2"/>
  <c r="I358" i="2"/>
  <c r="I8" i="2"/>
  <c r="I72" i="2"/>
  <c r="I58" i="2"/>
  <c r="I208" i="2"/>
  <c r="I206" i="2"/>
  <c r="I183" i="2"/>
  <c r="I196" i="2"/>
  <c r="I129" i="2"/>
  <c r="I315" i="2"/>
  <c r="I234" i="2"/>
  <c r="I184" i="2"/>
  <c r="I385" i="2"/>
  <c r="I109" i="2"/>
  <c r="I215" i="2"/>
  <c r="I342" i="2"/>
  <c r="I335" i="2"/>
  <c r="I239" i="2"/>
  <c r="I70" i="2"/>
  <c r="I64" i="2"/>
  <c r="I312" i="2"/>
  <c r="I114" i="2"/>
  <c r="I320" i="2"/>
  <c r="I263" i="2"/>
  <c r="I254" i="2"/>
  <c r="I262" i="2"/>
  <c r="I329" i="2"/>
  <c r="I321" i="2"/>
  <c r="I258" i="2"/>
  <c r="I170" i="2"/>
  <c r="I54" i="2"/>
  <c r="I38" i="2"/>
  <c r="I12" i="2"/>
  <c r="I31" i="2"/>
  <c r="I195" i="2"/>
  <c r="I42" i="2"/>
  <c r="I111" i="2"/>
  <c r="I362" i="2"/>
  <c r="I340" i="2"/>
  <c r="I302" i="2"/>
  <c r="I384" i="2"/>
  <c r="I301" i="2"/>
  <c r="I351" i="2"/>
  <c r="I65" i="2"/>
  <c r="I284" i="2"/>
  <c r="I345" i="2"/>
  <c r="I16" i="2"/>
  <c r="I251" i="2"/>
  <c r="I121" i="2"/>
  <c r="I355" i="2"/>
  <c r="I153" i="2"/>
  <c r="I323" i="2"/>
  <c r="I155" i="2"/>
  <c r="I270" i="2"/>
  <c r="I228" i="2"/>
  <c r="I55" i="2"/>
  <c r="I137" i="2"/>
  <c r="I364" i="2"/>
  <c r="I23" i="2"/>
  <c r="I117" i="2"/>
  <c r="I383" i="2"/>
  <c r="I387" i="2"/>
  <c r="I53" i="2"/>
  <c r="I310" i="2"/>
  <c r="I152" i="2"/>
  <c r="I246" i="2"/>
  <c r="I363" i="2"/>
  <c r="I281" i="2"/>
  <c r="I352" i="2"/>
  <c r="I369" i="2"/>
  <c r="I104" i="2"/>
  <c r="I147" i="2"/>
  <c r="I24" i="2"/>
  <c r="I317" i="2"/>
  <c r="I145" i="2"/>
  <c r="I203" i="2"/>
  <c r="I299" i="2"/>
  <c r="I96" i="2"/>
  <c r="I197" i="2"/>
  <c r="I377" i="2"/>
  <c r="I266" i="2"/>
  <c r="I119" i="2"/>
  <c r="I354" i="2"/>
  <c r="I82" i="2"/>
  <c r="I265" i="2"/>
  <c r="I210" i="2"/>
  <c r="I269" i="2"/>
  <c r="I85" i="2"/>
  <c r="I211" i="2"/>
  <c r="I107" i="2"/>
  <c r="I150" i="2"/>
  <c r="I189" i="2"/>
  <c r="I101" i="2"/>
  <c r="I138" i="2"/>
  <c r="I177" i="2"/>
  <c r="I95" i="2"/>
  <c r="I227" i="2"/>
  <c r="I100" i="2"/>
  <c r="I226" i="2"/>
  <c r="I51" i="2"/>
  <c r="I62" i="2"/>
  <c r="I271" i="2"/>
  <c r="I133" i="2"/>
  <c r="I288" i="2"/>
  <c r="I343" i="2"/>
  <c r="I326" i="2"/>
  <c r="I10" i="2"/>
  <c r="L224" i="2"/>
  <c r="L78" i="2"/>
  <c r="L187" i="2"/>
  <c r="L171" i="2"/>
  <c r="L93" i="2"/>
  <c r="L200" i="2"/>
  <c r="L239" i="2"/>
  <c r="L207" i="2"/>
  <c r="L367" i="2"/>
  <c r="L336" i="2"/>
  <c r="L362" i="2"/>
  <c r="L344" i="2"/>
  <c r="L311" i="2"/>
  <c r="L122" i="2"/>
  <c r="L27" i="2"/>
  <c r="L217" i="2"/>
  <c r="L46" i="2"/>
  <c r="L355" i="2"/>
  <c r="L101" i="2"/>
  <c r="L51" i="2"/>
  <c r="L41" i="2"/>
  <c r="L212" i="2"/>
  <c r="L179" i="2"/>
  <c r="L55" i="2"/>
  <c r="L52" i="2"/>
  <c r="L154" i="2"/>
  <c r="L305" i="2"/>
  <c r="L268" i="2"/>
  <c r="L184" i="2"/>
  <c r="L231" i="2"/>
  <c r="L188" i="2"/>
  <c r="L331" i="2"/>
  <c r="L124" i="2"/>
  <c r="L99" i="2"/>
  <c r="L186" i="2"/>
  <c r="L270" i="2"/>
  <c r="L168" i="2"/>
  <c r="L164" i="2"/>
  <c r="L90" i="2"/>
  <c r="L127" i="2"/>
  <c r="L89" i="2"/>
  <c r="L126" i="2"/>
  <c r="L48" i="2"/>
  <c r="L198" i="2"/>
  <c r="L220" i="2"/>
  <c r="L130" i="2"/>
  <c r="L213" i="2"/>
  <c r="L146" i="2"/>
  <c r="L185" i="2"/>
  <c r="L108" i="2"/>
  <c r="L286" i="2"/>
  <c r="L352" i="2"/>
  <c r="L87" i="2"/>
  <c r="L301" i="2"/>
  <c r="L114" i="2"/>
  <c r="L341" i="2"/>
  <c r="L245" i="2"/>
  <c r="L56" i="2"/>
  <c r="L260" i="2"/>
  <c r="L324" i="2"/>
  <c r="L238" i="2"/>
  <c r="L279" i="2"/>
  <c r="L328" i="2"/>
  <c r="L342" i="2"/>
  <c r="L98" i="2"/>
  <c r="L225" i="2"/>
  <c r="L251" i="2"/>
  <c r="L387" i="2"/>
  <c r="L368" i="2"/>
  <c r="L29" i="2"/>
  <c r="L17" i="2"/>
  <c r="L166" i="2"/>
  <c r="L103" i="2"/>
  <c r="L142" i="2"/>
  <c r="L60" i="2"/>
  <c r="L219" i="2"/>
  <c r="L222" i="2"/>
  <c r="L145" i="2"/>
  <c r="L267" i="2"/>
  <c r="L157" i="2"/>
  <c r="L32" i="2"/>
  <c r="L36" i="2"/>
  <c r="L190" i="2"/>
  <c r="L296" i="2"/>
  <c r="L351" i="2"/>
  <c r="L156" i="2"/>
  <c r="L303" i="2"/>
  <c r="L285" i="2"/>
  <c r="L23" i="2"/>
  <c r="L272" i="2"/>
  <c r="L359" i="2"/>
  <c r="L381" i="2"/>
  <c r="L293" i="2"/>
  <c r="L162" i="2"/>
  <c r="L297" i="2"/>
  <c r="L313" i="2"/>
  <c r="L233" i="2"/>
  <c r="L380" i="2"/>
  <c r="L206" i="2"/>
  <c r="L191" i="2"/>
  <c r="L163" i="2"/>
  <c r="L192" i="2"/>
  <c r="L215" i="2"/>
  <c r="L228" i="2"/>
  <c r="L376" i="2"/>
  <c r="L63" i="2"/>
  <c r="L18" i="2"/>
  <c r="L121" i="2"/>
  <c r="L39" i="2"/>
  <c r="L20" i="2"/>
  <c r="L282" i="2"/>
  <c r="L13" i="2"/>
  <c r="L33" i="2"/>
  <c r="L74" i="2"/>
  <c r="L44" i="2"/>
  <c r="L68" i="2"/>
  <c r="L174" i="2"/>
  <c r="L287" i="2"/>
  <c r="L312" i="2"/>
  <c r="L361" i="2"/>
  <c r="L42" i="2"/>
  <c r="L37" i="2"/>
  <c r="L230" i="2"/>
  <c r="L159" i="2"/>
  <c r="L96" i="2"/>
  <c r="L57" i="2"/>
  <c r="L64" i="2"/>
  <c r="L165" i="2"/>
  <c r="L105" i="2"/>
  <c r="L385" i="2"/>
  <c r="L40" i="2"/>
  <c r="L306" i="2"/>
  <c r="L350" i="2"/>
  <c r="L298" i="2"/>
  <c r="L383" i="2"/>
  <c r="L148" i="2"/>
  <c r="L235" i="2"/>
  <c r="L273" i="2"/>
  <c r="L123" i="2"/>
  <c r="L25" i="2"/>
  <c r="L30" i="2"/>
  <c r="L22" i="2"/>
  <c r="L152" i="2"/>
  <c r="L314" i="2"/>
  <c r="L248" i="2"/>
  <c r="L276" i="2"/>
  <c r="L61" i="2"/>
  <c r="L49" i="2"/>
  <c r="L201" i="2"/>
  <c r="L45" i="2"/>
  <c r="L196" i="2"/>
  <c r="L317" i="2"/>
  <c r="L176" i="2"/>
  <c r="L255" i="2"/>
  <c r="L294" i="2"/>
  <c r="L358" i="2"/>
  <c r="L280" i="2"/>
  <c r="L183" i="2"/>
  <c r="L295" i="2"/>
  <c r="L149" i="2"/>
  <c r="L278" i="2"/>
  <c r="L335" i="2"/>
  <c r="L81" i="2"/>
  <c r="L250" i="2"/>
  <c r="L113" i="2"/>
  <c r="L153" i="2"/>
  <c r="L110" i="2"/>
  <c r="L53" i="2"/>
  <c r="L59" i="2"/>
  <c r="L85" i="2"/>
  <c r="L193" i="2"/>
  <c r="L80" i="2"/>
  <c r="L102" i="2"/>
  <c r="L24" i="2"/>
  <c r="L310" i="2"/>
  <c r="L337" i="2"/>
  <c r="L214" i="2"/>
  <c r="L302" i="2"/>
  <c r="L357" i="2"/>
  <c r="L246" i="2"/>
  <c r="L373" i="2"/>
  <c r="L252" i="2"/>
  <c r="L92" i="2"/>
  <c r="L116" i="2"/>
  <c r="L236" i="2"/>
  <c r="L284" i="2"/>
  <c r="L242" i="2"/>
  <c r="L65" i="2"/>
  <c r="L345" i="2"/>
  <c r="L136" i="2"/>
  <c r="L232" i="2"/>
  <c r="L139" i="2"/>
  <c r="L346" i="2"/>
  <c r="L169" i="2"/>
  <c r="L349" i="2"/>
  <c r="L182" i="2"/>
  <c r="L290" i="2"/>
  <c r="L364" i="2"/>
  <c r="L216" i="2"/>
  <c r="L300" i="2"/>
  <c r="L12" i="2"/>
  <c r="L262" i="2"/>
  <c r="L254" i="2"/>
  <c r="L320" i="2"/>
  <c r="L175" i="2"/>
  <c r="L318" i="2"/>
  <c r="L66" i="2"/>
  <c r="L137" i="2"/>
  <c r="L161" i="2"/>
  <c r="L155" i="2"/>
  <c r="L158" i="2"/>
  <c r="L115" i="2"/>
  <c r="L129" i="2"/>
  <c r="L77" i="2"/>
  <c r="L249" i="2"/>
  <c r="L67" i="2"/>
  <c r="L340" i="2"/>
  <c r="L199" i="2"/>
  <c r="L338" i="2"/>
  <c r="L371" i="2"/>
  <c r="L160" i="2"/>
  <c r="L244" i="2"/>
  <c r="L356" i="2"/>
  <c r="L379" i="2"/>
  <c r="L322" i="2"/>
  <c r="L332" i="2"/>
  <c r="L170" i="2"/>
  <c r="L144" i="2"/>
  <c r="L21" i="2"/>
  <c r="L28" i="2"/>
  <c r="L111" i="2"/>
  <c r="L131" i="2"/>
  <c r="L16" i="2"/>
  <c r="L241" i="2"/>
  <c r="L283" i="2"/>
  <c r="L375" i="2"/>
  <c r="L204" i="2"/>
  <c r="L54" i="2"/>
  <c r="L205" i="2"/>
  <c r="L180" i="2"/>
  <c r="L374" i="2"/>
  <c r="L118" i="2"/>
  <c r="L147" i="2"/>
  <c r="L15" i="2"/>
  <c r="L316" i="2"/>
  <c r="L319" i="2"/>
  <c r="L237" i="2"/>
  <c r="L58" i="2"/>
  <c r="L135" i="2"/>
  <c r="L88" i="2"/>
  <c r="L178" i="2"/>
  <c r="L330" i="2"/>
  <c r="L370" i="2"/>
  <c r="L382" i="2"/>
  <c r="L321" i="2"/>
  <c r="L363" i="2"/>
  <c r="L8" i="2"/>
  <c r="L209" i="2"/>
  <c r="L167" i="2"/>
  <c r="L38" i="2"/>
  <c r="L109" i="2"/>
  <c r="L141" i="2"/>
  <c r="L378" i="2"/>
  <c r="L261" i="2"/>
  <c r="L307" i="2"/>
  <c r="L323" i="2"/>
  <c r="L229" i="2"/>
  <c r="L75" i="2"/>
  <c r="L132" i="2"/>
  <c r="L69" i="2"/>
  <c r="L140" i="2"/>
  <c r="L329" i="2"/>
  <c r="L325" i="2"/>
  <c r="L240" i="2"/>
  <c r="L62" i="2"/>
  <c r="L106" i="2"/>
  <c r="L94" i="2"/>
  <c r="L83" i="2"/>
  <c r="L315" i="2"/>
  <c r="L181" i="2"/>
  <c r="L292" i="2"/>
  <c r="L104" i="2"/>
  <c r="L259" i="2"/>
  <c r="L86" i="2"/>
  <c r="L73" i="2"/>
  <c r="L234" i="2"/>
  <c r="L243" i="2"/>
  <c r="L360" i="2"/>
  <c r="L289" i="2"/>
  <c r="L365" i="2"/>
  <c r="L223" i="2"/>
  <c r="L308" i="2"/>
  <c r="L384" i="2"/>
  <c r="L9" i="2"/>
  <c r="L386" i="2"/>
  <c r="L14" i="2"/>
  <c r="L143" i="2"/>
  <c r="L291" i="2"/>
  <c r="L194" i="2"/>
  <c r="L256" i="2"/>
  <c r="L366" i="2"/>
  <c r="L117" i="2"/>
  <c r="L218" i="2"/>
  <c r="L275" i="2"/>
  <c r="L197" i="2"/>
  <c r="L377" i="2"/>
  <c r="L348" i="2"/>
  <c r="L304" i="2"/>
  <c r="L84" i="2"/>
  <c r="L263" i="2"/>
  <c r="L173" i="2"/>
  <c r="L208" i="2"/>
  <c r="L333" i="2"/>
  <c r="L107" i="2"/>
  <c r="L150" i="2"/>
  <c r="L189" i="2"/>
  <c r="L210" i="2"/>
  <c r="L100" i="2"/>
  <c r="L288" i="2"/>
  <c r="L347" i="2"/>
  <c r="L76" i="2"/>
  <c r="L70" i="2"/>
  <c r="L202" i="2"/>
  <c r="L79" i="2"/>
  <c r="L120" i="2"/>
  <c r="L343" i="2"/>
  <c r="L138" i="2"/>
  <c r="L271" i="2"/>
  <c r="L226" i="2"/>
  <c r="L353" i="2"/>
  <c r="L19" i="2"/>
  <c r="L247" i="2"/>
  <c r="L253" i="2"/>
  <c r="L91" i="2"/>
  <c r="L309" i="2"/>
  <c r="L125" i="2"/>
  <c r="L112" i="2"/>
  <c r="L71" i="2"/>
  <c r="L34" i="2"/>
  <c r="L26" i="2"/>
  <c r="L82" i="2"/>
  <c r="L177" i="2"/>
  <c r="L265" i="2"/>
  <c r="L227" i="2"/>
  <c r="L334" i="2"/>
  <c r="L72" i="2"/>
  <c r="L31" i="2"/>
  <c r="L97" i="2"/>
  <c r="L35" i="2"/>
  <c r="L128" i="2"/>
  <c r="L281" i="2"/>
  <c r="L266" i="2"/>
  <c r="L354" i="2"/>
  <c r="L133" i="2"/>
  <c r="L372" i="2"/>
  <c r="L172" i="2"/>
  <c r="L221" i="2"/>
  <c r="L369" i="2"/>
  <c r="L151" i="2"/>
  <c r="L203" i="2"/>
  <c r="L95" i="2"/>
  <c r="L119" i="2"/>
  <c r="L327" i="2"/>
  <c r="L257" i="2"/>
  <c r="L269" i="2"/>
  <c r="L11" i="2"/>
  <c r="L264" i="2"/>
  <c r="L195" i="2"/>
  <c r="L47" i="2"/>
  <c r="L211" i="2"/>
  <c r="L50" i="2"/>
  <c r="L299" i="2"/>
  <c r="L43" i="2"/>
  <c r="L277" i="2"/>
  <c r="L274" i="2"/>
  <c r="L339" i="2"/>
  <c r="L326" i="2"/>
  <c r="L258" i="2"/>
  <c r="L134" i="2"/>
  <c r="L10" i="2"/>
  <c r="J217" i="2"/>
  <c r="J230" i="2"/>
  <c r="J171" i="2"/>
  <c r="J331" i="2"/>
  <c r="J181" i="2"/>
  <c r="J142" i="2"/>
  <c r="J231" i="2"/>
  <c r="J160" i="2"/>
  <c r="J237" i="2"/>
  <c r="J275" i="2"/>
  <c r="J214" i="2"/>
  <c r="J283" i="2"/>
  <c r="J367" i="2"/>
  <c r="J279" i="2"/>
  <c r="J293" i="2"/>
  <c r="J216" i="2"/>
  <c r="J261" i="2"/>
  <c r="J386" i="2"/>
  <c r="J180" i="2"/>
  <c r="J51" i="2"/>
  <c r="J53" i="2"/>
  <c r="J9" i="2"/>
  <c r="J108" i="2"/>
  <c r="J90" i="2"/>
  <c r="J140" i="2"/>
  <c r="J185" i="2"/>
  <c r="J93" i="2"/>
  <c r="J186" i="2"/>
  <c r="J33" i="2"/>
  <c r="J24" i="2"/>
  <c r="J17" i="2"/>
  <c r="J16" i="2"/>
  <c r="J79" i="2"/>
  <c r="J222" i="2"/>
  <c r="J103" i="2"/>
  <c r="J35" i="2"/>
  <c r="J167" i="2"/>
  <c r="J120" i="2"/>
  <c r="J193" i="2"/>
  <c r="J63" i="2"/>
  <c r="J50" i="2"/>
  <c r="J111" i="2"/>
  <c r="J71" i="2"/>
  <c r="J235" i="2"/>
  <c r="J83" i="2"/>
  <c r="J32" i="2"/>
  <c r="J267" i="2"/>
  <c r="J157" i="2"/>
  <c r="J19" i="2"/>
  <c r="J199" i="2"/>
  <c r="J176" i="2"/>
  <c r="J212" i="2"/>
  <c r="J91" i="2"/>
  <c r="J147" i="2"/>
  <c r="J207" i="2"/>
  <c r="J298" i="2"/>
  <c r="J276" i="2"/>
  <c r="J353" i="2"/>
  <c r="J178" i="2"/>
  <c r="J302" i="2"/>
  <c r="J126" i="2"/>
  <c r="J313" i="2"/>
  <c r="J339" i="2"/>
  <c r="J373" i="2"/>
  <c r="J303" i="2"/>
  <c r="J257" i="2"/>
  <c r="J232" i="2"/>
  <c r="J334" i="2"/>
  <c r="J371" i="2"/>
  <c r="J297" i="2"/>
  <c r="J245" i="2"/>
  <c r="J272" i="2"/>
  <c r="J345" i="2"/>
  <c r="J21" i="2"/>
  <c r="J374" i="2"/>
  <c r="J54" i="2"/>
  <c r="J44" i="2"/>
  <c r="J66" i="2"/>
  <c r="J114" i="2"/>
  <c r="J99" i="2"/>
  <c r="J244" i="2"/>
  <c r="J85" i="2"/>
  <c r="J11" i="2"/>
  <c r="J351" i="2"/>
  <c r="J165" i="2"/>
  <c r="J46" i="2"/>
  <c r="J97" i="2"/>
  <c r="J135" i="2"/>
  <c r="J109" i="2"/>
  <c r="J168" i="2"/>
  <c r="J70" i="2"/>
  <c r="J278" i="2"/>
  <c r="J385" i="2"/>
  <c r="J361" i="2"/>
  <c r="J305" i="2"/>
  <c r="J319" i="2"/>
  <c r="J346" i="2"/>
  <c r="J78" i="2"/>
  <c r="J239" i="2"/>
  <c r="J359" i="2"/>
  <c r="J155" i="2"/>
  <c r="J364" i="2"/>
  <c r="J116" i="2"/>
  <c r="J362" i="2"/>
  <c r="J372" i="2"/>
  <c r="J241" i="2"/>
  <c r="J259" i="2"/>
  <c r="J228" i="2"/>
  <c r="J205" i="2"/>
  <c r="J240" i="2"/>
  <c r="J258" i="2"/>
  <c r="J260" i="2"/>
  <c r="J365" i="2"/>
  <c r="J56" i="2"/>
  <c r="J37" i="2"/>
  <c r="J172" i="2"/>
  <c r="J145" i="2"/>
  <c r="J137" i="2"/>
  <c r="J89" i="2"/>
  <c r="J43" i="2"/>
  <c r="J308" i="2"/>
  <c r="J282" i="2"/>
  <c r="J25" i="2"/>
  <c r="J159" i="2"/>
  <c r="J76" i="2"/>
  <c r="J162" i="2"/>
  <c r="J49" i="2"/>
  <c r="J88" i="2"/>
  <c r="J12" i="2"/>
  <c r="J154" i="2"/>
  <c r="J141" i="2"/>
  <c r="J285" i="2"/>
  <c r="J18" i="2"/>
  <c r="J201" i="2"/>
  <c r="J200" i="2"/>
  <c r="J20" i="2"/>
  <c r="J149" i="2"/>
  <c r="J22" i="2"/>
  <c r="J130" i="2"/>
  <c r="J220" i="2"/>
  <c r="J77" i="2"/>
  <c r="J338" i="2"/>
  <c r="J296" i="2"/>
  <c r="J270" i="2"/>
  <c r="J355" i="2"/>
  <c r="J87" i="2"/>
  <c r="J291" i="2"/>
  <c r="J383" i="2"/>
  <c r="J379" i="2"/>
  <c r="J344" i="2"/>
  <c r="J333" i="2"/>
  <c r="J156" i="2"/>
  <c r="J128" i="2"/>
  <c r="J208" i="2"/>
  <c r="J122" i="2"/>
  <c r="J251" i="2"/>
  <c r="J304" i="2"/>
  <c r="J52" i="2"/>
  <c r="J40" i="2"/>
  <c r="J358" i="2"/>
  <c r="J23" i="2"/>
  <c r="J202" i="2"/>
  <c r="J184" i="2"/>
  <c r="J36" i="2"/>
  <c r="J175" i="2"/>
  <c r="J132" i="2"/>
  <c r="J268" i="2"/>
  <c r="J188" i="2"/>
  <c r="J306" i="2"/>
  <c r="J349" i="2"/>
  <c r="J131" i="2"/>
  <c r="J384" i="2"/>
  <c r="J380" i="2"/>
  <c r="J347" i="2"/>
  <c r="J277" i="2"/>
  <c r="J183" i="2"/>
  <c r="J250" i="2"/>
  <c r="J192" i="2"/>
  <c r="J243" i="2"/>
  <c r="J194" i="2"/>
  <c r="J248" i="2"/>
  <c r="J309" i="2"/>
  <c r="J64" i="2"/>
  <c r="J38" i="2"/>
  <c r="J382" i="2"/>
  <c r="J26" i="2"/>
  <c r="J209" i="2"/>
  <c r="J350" i="2"/>
  <c r="J41" i="2"/>
  <c r="J110" i="2"/>
  <c r="J61" i="2"/>
  <c r="J238" i="2"/>
  <c r="J369" i="2"/>
  <c r="J94" i="2"/>
  <c r="J329" i="2"/>
  <c r="J45" i="2"/>
  <c r="J198" i="2"/>
  <c r="J315" i="2"/>
  <c r="J190" i="2"/>
  <c r="J106" i="2"/>
  <c r="J68" i="2"/>
  <c r="J378" i="2"/>
  <c r="J366" i="2"/>
  <c r="J387" i="2"/>
  <c r="J65" i="2"/>
  <c r="J191" i="2"/>
  <c r="J215" i="2"/>
  <c r="J98" i="2"/>
  <c r="J148" i="2"/>
  <c r="J15" i="2"/>
  <c r="J219" i="2"/>
  <c r="J73" i="2"/>
  <c r="J179" i="2"/>
  <c r="J357" i="2"/>
  <c r="J55" i="2"/>
  <c r="J58" i="2"/>
  <c r="J289" i="2"/>
  <c r="J320" i="2"/>
  <c r="J166" i="2"/>
  <c r="J262" i="2"/>
  <c r="J146" i="2"/>
  <c r="J321" i="2"/>
  <c r="J340" i="2"/>
  <c r="J294" i="2"/>
  <c r="J242" i="2"/>
  <c r="J115" i="2"/>
  <c r="J224" i="2"/>
  <c r="J187" i="2"/>
  <c r="J221" i="2"/>
  <c r="J104" i="2"/>
  <c r="J47" i="2"/>
  <c r="J14" i="2"/>
  <c r="J174" i="2"/>
  <c r="J213" i="2"/>
  <c r="J48" i="2"/>
  <c r="J292" i="2"/>
  <c r="J143" i="2"/>
  <c r="J196" i="2"/>
  <c r="J310" i="2"/>
  <c r="J324" i="2"/>
  <c r="J327" i="2"/>
  <c r="J92" i="2"/>
  <c r="J246" i="2"/>
  <c r="J360" i="2"/>
  <c r="J263" i="2"/>
  <c r="J206" i="2"/>
  <c r="J234" i="2"/>
  <c r="J105" i="2"/>
  <c r="J139" i="2"/>
  <c r="J314" i="2"/>
  <c r="J86" i="2"/>
  <c r="J113" i="2"/>
  <c r="J335" i="2"/>
  <c r="J322" i="2"/>
  <c r="J62" i="2"/>
  <c r="J169" i="2"/>
  <c r="J252" i="2"/>
  <c r="J204" i="2"/>
  <c r="J69" i="2"/>
  <c r="J117" i="2"/>
  <c r="J312" i="2"/>
  <c r="J256" i="2"/>
  <c r="J125" i="2"/>
  <c r="J253" i="2"/>
  <c r="J328" i="2"/>
  <c r="J301" i="2"/>
  <c r="J336" i="2"/>
  <c r="J124" i="2"/>
  <c r="J255" i="2"/>
  <c r="J375" i="2"/>
  <c r="J332" i="2"/>
  <c r="J337" i="2"/>
  <c r="J317" i="2"/>
  <c r="J311" i="2"/>
  <c r="J356" i="2"/>
  <c r="J363" i="2"/>
  <c r="J72" i="2"/>
  <c r="J144" i="2"/>
  <c r="J284" i="2"/>
  <c r="J164" i="2"/>
  <c r="J223" i="2"/>
  <c r="J118" i="2"/>
  <c r="J286" i="2"/>
  <c r="J316" i="2"/>
  <c r="J342" i="2"/>
  <c r="J307" i="2"/>
  <c r="J225" i="2"/>
  <c r="J121" i="2"/>
  <c r="J151" i="2"/>
  <c r="J326" i="2"/>
  <c r="J280" i="2"/>
  <c r="J254" i="2"/>
  <c r="J30" i="2"/>
  <c r="J182" i="2"/>
  <c r="J233" i="2"/>
  <c r="J352" i="2"/>
  <c r="J273" i="2"/>
  <c r="J249" i="2"/>
  <c r="J274" i="2"/>
  <c r="J229" i="2"/>
  <c r="J236" i="2"/>
  <c r="J368" i="2"/>
  <c r="J295" i="2"/>
  <c r="J29" i="2"/>
  <c r="J123" i="2"/>
  <c r="J136" i="2"/>
  <c r="J376" i="2"/>
  <c r="J381" i="2"/>
  <c r="J325" i="2"/>
  <c r="J129" i="2"/>
  <c r="J84" i="2"/>
  <c r="J158" i="2"/>
  <c r="J330" i="2"/>
  <c r="J287" i="2"/>
  <c r="J153" i="2"/>
  <c r="J173" i="2"/>
  <c r="J161" i="2"/>
  <c r="J39" i="2"/>
  <c r="J264" i="2"/>
  <c r="J195" i="2"/>
  <c r="J170" i="2"/>
  <c r="J300" i="2"/>
  <c r="J323" i="2"/>
  <c r="J290" i="2"/>
  <c r="J218" i="2"/>
  <c r="J112" i="2"/>
  <c r="J59" i="2"/>
  <c r="J348" i="2"/>
  <c r="J281" i="2"/>
  <c r="J265" i="2"/>
  <c r="J210" i="2"/>
  <c r="J288" i="2"/>
  <c r="J75" i="2"/>
  <c r="J67" i="2"/>
  <c r="J343" i="2"/>
  <c r="J269" i="2"/>
  <c r="J247" i="2"/>
  <c r="J31" i="2"/>
  <c r="J341" i="2"/>
  <c r="J152" i="2"/>
  <c r="J57" i="2"/>
  <c r="J107" i="2"/>
  <c r="J177" i="2"/>
  <c r="J189" i="2"/>
  <c r="J13" i="2"/>
  <c r="J101" i="2"/>
  <c r="J8" i="2"/>
  <c r="J138" i="2"/>
  <c r="J119" i="2"/>
  <c r="J354" i="2"/>
  <c r="J100" i="2"/>
  <c r="J81" i="2"/>
  <c r="J102" i="2"/>
  <c r="J134" i="2"/>
  <c r="J150" i="2"/>
  <c r="J28" i="2"/>
  <c r="J60" i="2"/>
  <c r="J82" i="2"/>
  <c r="J266" i="2"/>
  <c r="J271" i="2"/>
  <c r="J227" i="2"/>
  <c r="J133" i="2"/>
  <c r="J299" i="2"/>
  <c r="J318" i="2"/>
  <c r="J370" i="2"/>
  <c r="J163" i="2"/>
  <c r="J127" i="2"/>
  <c r="J95" i="2"/>
  <c r="J96" i="2"/>
  <c r="J42" i="2"/>
  <c r="J80" i="2"/>
  <c r="J211" i="2"/>
  <c r="J27" i="2"/>
  <c r="J197" i="2"/>
  <c r="J34" i="2"/>
  <c r="J203" i="2"/>
  <c r="J74" i="2"/>
  <c r="J377" i="2"/>
  <c r="J226" i="2"/>
  <c r="J10" i="2"/>
  <c r="G306" i="2"/>
  <c r="G292" i="2"/>
  <c r="G336" i="2"/>
  <c r="G289" i="2"/>
  <c r="G278" i="2"/>
  <c r="G330" i="2"/>
  <c r="G371" i="2"/>
  <c r="G285" i="2"/>
  <c r="G273" i="2"/>
  <c r="G178" i="2"/>
  <c r="G230" i="2"/>
  <c r="G290" i="2"/>
  <c r="G375" i="2"/>
  <c r="G367" i="2"/>
  <c r="G283" i="2"/>
  <c r="G381" i="2"/>
  <c r="G187" i="2"/>
  <c r="G198" i="2"/>
  <c r="G122" i="2"/>
  <c r="G45" i="2"/>
  <c r="G201" i="2"/>
  <c r="G68" i="2"/>
  <c r="G184" i="2"/>
  <c r="G140" i="2"/>
  <c r="G25" i="2"/>
  <c r="G93" i="2"/>
  <c r="G147" i="2"/>
  <c r="G270" i="2"/>
  <c r="G296" i="2"/>
  <c r="G193" i="2"/>
  <c r="G217" i="2"/>
  <c r="G249" i="2"/>
  <c r="G378" i="2"/>
  <c r="G236" i="2"/>
  <c r="G212" i="2"/>
  <c r="G315" i="2"/>
  <c r="G125" i="2"/>
  <c r="G376" i="2"/>
  <c r="G325" i="2"/>
  <c r="G54" i="2"/>
  <c r="G86" i="2"/>
  <c r="G128" i="2"/>
  <c r="G240" i="2"/>
  <c r="G223" i="2"/>
  <c r="G80" i="2"/>
  <c r="G200" i="2"/>
  <c r="G99" i="2"/>
  <c r="G213" i="2"/>
  <c r="G156" i="2"/>
  <c r="G41" i="2"/>
  <c r="G111" i="2"/>
  <c r="G149" i="2"/>
  <c r="G300" i="2"/>
  <c r="G222" i="2"/>
  <c r="G293" i="2"/>
  <c r="G244" i="2"/>
  <c r="G359" i="2"/>
  <c r="G286" i="2"/>
  <c r="G305" i="2"/>
  <c r="G328" i="2"/>
  <c r="G124" i="2"/>
  <c r="G358" i="2"/>
  <c r="G144" i="2"/>
  <c r="G215" i="2"/>
  <c r="G243" i="2"/>
  <c r="G49" i="2"/>
  <c r="G71" i="2"/>
  <c r="G64" i="2"/>
  <c r="G146" i="2"/>
  <c r="G161" i="2"/>
  <c r="G40" i="2"/>
  <c r="G316" i="2"/>
  <c r="G214" i="2"/>
  <c r="G66" i="2"/>
  <c r="G160" i="2"/>
  <c r="G115" i="2"/>
  <c r="G88" i="2"/>
  <c r="G202" i="2"/>
  <c r="G275" i="2"/>
  <c r="G320" i="2"/>
  <c r="G85" i="2"/>
  <c r="G139" i="2"/>
  <c r="G199" i="2"/>
  <c r="G303" i="2"/>
  <c r="G142" i="2"/>
  <c r="G339" i="2"/>
  <c r="G136" i="2"/>
  <c r="G295" i="2"/>
  <c r="G224" i="2"/>
  <c r="G97" i="2"/>
  <c r="G34" i="2"/>
  <c r="G78" i="2"/>
  <c r="G231" i="2"/>
  <c r="G62" i="2"/>
  <c r="G188" i="2"/>
  <c r="G262" i="2"/>
  <c r="G341" i="2"/>
  <c r="G141" i="2"/>
  <c r="G297" i="2"/>
  <c r="G351" i="2"/>
  <c r="G352" i="2"/>
  <c r="G276" i="2"/>
  <c r="G282" i="2"/>
  <c r="G225" i="2"/>
  <c r="G8" i="2"/>
  <c r="G228" i="2"/>
  <c r="G259" i="2"/>
  <c r="G55" i="2"/>
  <c r="G110" i="2"/>
  <c r="G129" i="2"/>
  <c r="G132" i="2"/>
  <c r="G13" i="2"/>
  <c r="G267" i="2"/>
  <c r="G166" i="2"/>
  <c r="G302" i="2"/>
  <c r="G370" i="2"/>
  <c r="G165" i="2"/>
  <c r="G287" i="2"/>
  <c r="G134" i="2"/>
  <c r="G356" i="2"/>
  <c r="G74" i="2"/>
  <c r="G219" i="2"/>
  <c r="G327" i="2"/>
  <c r="G251" i="2"/>
  <c r="G386" i="2"/>
  <c r="G314" i="2"/>
  <c r="G216" i="2"/>
  <c r="G61" i="2"/>
  <c r="G162" i="2"/>
  <c r="G126" i="2"/>
  <c r="G176" i="2"/>
  <c r="G108" i="2"/>
  <c r="G73" i="2"/>
  <c r="G123" i="2"/>
  <c r="G268" i="2"/>
  <c r="G357" i="2"/>
  <c r="G173" i="2"/>
  <c r="G321" i="2"/>
  <c r="G180" i="2"/>
  <c r="G171" i="2"/>
  <c r="G179" i="2"/>
  <c r="G350" i="2"/>
  <c r="G241" i="2"/>
  <c r="G335" i="2"/>
  <c r="G191" i="2"/>
  <c r="G218" i="2"/>
  <c r="G272" i="2"/>
  <c r="G332" i="2"/>
  <c r="G72" i="2"/>
  <c r="G57" i="2"/>
  <c r="G102" i="2"/>
  <c r="G185" i="2"/>
  <c r="G118" i="2"/>
  <c r="G235" i="2"/>
  <c r="G298" i="2"/>
  <c r="G16" i="2"/>
  <c r="G158" i="2"/>
  <c r="G186" i="2"/>
  <c r="G98" i="2"/>
  <c r="G182" i="2"/>
  <c r="G260" i="2"/>
  <c r="G257" i="2"/>
  <c r="G247" i="2"/>
  <c r="G190" i="2"/>
  <c r="G324" i="2"/>
  <c r="G360" i="2"/>
  <c r="G21" i="2"/>
  <c r="G81" i="2"/>
  <c r="G143" i="2"/>
  <c r="G258" i="2"/>
  <c r="G53" i="2"/>
  <c r="G89" i="2"/>
  <c r="G159" i="2"/>
  <c r="G175" i="2"/>
  <c r="G204" i="2"/>
  <c r="G75" i="2"/>
  <c r="G155" i="2"/>
  <c r="G234" i="2"/>
  <c r="G291" i="2"/>
  <c r="G167" i="2"/>
  <c r="G237" i="2"/>
  <c r="G168" i="2"/>
  <c r="G317" i="2"/>
  <c r="G344" i="2"/>
  <c r="G368" i="2"/>
  <c r="G238" i="2"/>
  <c r="G331" i="2"/>
  <c r="G309" i="2"/>
  <c r="G153" i="2"/>
  <c r="G28" i="2"/>
  <c r="G51" i="2"/>
  <c r="G70" i="2"/>
  <c r="G334" i="2"/>
  <c r="G17" i="2"/>
  <c r="G274" i="2"/>
  <c r="G380" i="2"/>
  <c r="G22" i="2"/>
  <c r="G323" i="2"/>
  <c r="G12" i="2"/>
  <c r="G106" i="2"/>
  <c r="G90" i="2"/>
  <c r="G114" i="2"/>
  <c r="G279" i="2"/>
  <c r="G246" i="2"/>
  <c r="G383" i="2"/>
  <c r="G307" i="2"/>
  <c r="G345" i="2"/>
  <c r="G56" i="2"/>
  <c r="G196" i="2"/>
  <c r="G116" i="2"/>
  <c r="G145" i="2"/>
  <c r="G385" i="2"/>
  <c r="G84" i="2"/>
  <c r="G157" i="2"/>
  <c r="G261" i="2"/>
  <c r="G170" i="2"/>
  <c r="G18" i="2"/>
  <c r="G355" i="2"/>
  <c r="G37" i="2"/>
  <c r="G301" i="2"/>
  <c r="G183" i="2"/>
  <c r="G361" i="2"/>
  <c r="G255" i="2"/>
  <c r="G373" i="2"/>
  <c r="G206" i="2"/>
  <c r="G104" i="2"/>
  <c r="G36" i="2"/>
  <c r="G47" i="2"/>
  <c r="G169" i="2"/>
  <c r="G277" i="2"/>
  <c r="G338" i="2"/>
  <c r="G382" i="2"/>
  <c r="G342" i="2"/>
  <c r="G205" i="2"/>
  <c r="G29" i="2"/>
  <c r="G127" i="2"/>
  <c r="G311" i="2"/>
  <c r="G284" i="2"/>
  <c r="G137" i="2"/>
  <c r="G181" i="2"/>
  <c r="G310" i="2"/>
  <c r="G245" i="2"/>
  <c r="G46" i="2"/>
  <c r="G232" i="2"/>
  <c r="G369" i="2"/>
  <c r="G194" i="2"/>
  <c r="G9" i="2"/>
  <c r="G263" i="2"/>
  <c r="G239" i="2"/>
  <c r="G312" i="2"/>
  <c r="G264" i="2"/>
  <c r="G79" i="2"/>
  <c r="G207" i="2"/>
  <c r="G313" i="2"/>
  <c r="G172" i="2"/>
  <c r="G33" i="2"/>
  <c r="G103" i="2"/>
  <c r="G362" i="2"/>
  <c r="G374" i="2"/>
  <c r="G364" i="2"/>
  <c r="G164" i="2"/>
  <c r="G107" i="2"/>
  <c r="G189" i="2"/>
  <c r="G343" i="2"/>
  <c r="G269" i="2"/>
  <c r="G326" i="2"/>
  <c r="G94" i="2"/>
  <c r="G112" i="2"/>
  <c r="G76" i="2"/>
  <c r="G59" i="2"/>
  <c r="G319" i="2"/>
  <c r="G23" i="2"/>
  <c r="G349" i="2"/>
  <c r="G32" i="2"/>
  <c r="G254" i="2"/>
  <c r="G131" i="2"/>
  <c r="G209" i="2"/>
  <c r="G138" i="2"/>
  <c r="G177" i="2"/>
  <c r="G265" i="2"/>
  <c r="G65" i="2"/>
  <c r="G58" i="2"/>
  <c r="G353" i="2"/>
  <c r="G280" i="2"/>
  <c r="G19" i="2"/>
  <c r="G248" i="2"/>
  <c r="G253" i="2"/>
  <c r="G39" i="2"/>
  <c r="G101" i="2"/>
  <c r="G91" i="2"/>
  <c r="G242" i="2"/>
  <c r="G150" i="2"/>
  <c r="G227" i="2"/>
  <c r="G354" i="2"/>
  <c r="G100" i="2"/>
  <c r="G288" i="2"/>
  <c r="G63" i="2"/>
  <c r="G347" i="2"/>
  <c r="G337" i="2"/>
  <c r="G384" i="2"/>
  <c r="G77" i="2"/>
  <c r="G192" i="2"/>
  <c r="G31" i="2"/>
  <c r="G92" i="2"/>
  <c r="G44" i="2"/>
  <c r="G35" i="2"/>
  <c r="G379" i="2"/>
  <c r="G256" i="2"/>
  <c r="G117" i="2"/>
  <c r="G340" i="2"/>
  <c r="G266" i="2"/>
  <c r="G95" i="2"/>
  <c r="G271" i="2"/>
  <c r="G210" i="2"/>
  <c r="G133" i="2"/>
  <c r="G226" i="2"/>
  <c r="G221" i="2"/>
  <c r="G366" i="2"/>
  <c r="G69" i="2"/>
  <c r="G233" i="2"/>
  <c r="G87" i="2"/>
  <c r="G152" i="2"/>
  <c r="G83" i="2"/>
  <c r="G365" i="2"/>
  <c r="G151" i="2"/>
  <c r="G60" i="2"/>
  <c r="G333" i="2"/>
  <c r="G130" i="2"/>
  <c r="G82" i="2"/>
  <c r="G119" i="2"/>
  <c r="G211" i="2"/>
  <c r="G281" i="2"/>
  <c r="G299" i="2"/>
  <c r="G318" i="2"/>
  <c r="G120" i="2"/>
  <c r="G30" i="2"/>
  <c r="G308" i="2"/>
  <c r="G15" i="2"/>
  <c r="G38" i="2"/>
  <c r="G363" i="2"/>
  <c r="G121" i="2"/>
  <c r="G109" i="2"/>
  <c r="G20" i="2"/>
  <c r="G154" i="2"/>
  <c r="G329" i="2"/>
  <c r="G322" i="2"/>
  <c r="G229" i="2"/>
  <c r="G372" i="2"/>
  <c r="G14" i="2"/>
  <c r="G48" i="2"/>
  <c r="G27" i="2"/>
  <c r="G52" i="2"/>
  <c r="G252" i="2"/>
  <c r="G197" i="2"/>
  <c r="G377" i="2"/>
  <c r="G250" i="2"/>
  <c r="G96" i="2"/>
  <c r="G148" i="2"/>
  <c r="G174" i="2"/>
  <c r="G220" i="2"/>
  <c r="G195" i="2"/>
  <c r="G42" i="2"/>
  <c r="G26" i="2"/>
  <c r="G113" i="2"/>
  <c r="G208" i="2"/>
  <c r="G387" i="2"/>
  <c r="G163" i="2"/>
  <c r="G203" i="2"/>
  <c r="G346" i="2"/>
  <c r="G24" i="2"/>
  <c r="G105" i="2"/>
  <c r="G304" i="2"/>
  <c r="G11" i="2"/>
  <c r="G294" i="2"/>
  <c r="G43" i="2"/>
  <c r="G348" i="2"/>
  <c r="G50" i="2"/>
  <c r="G135" i="2"/>
  <c r="G67" i="2"/>
  <c r="G10" i="2"/>
  <c r="P208" i="2" l="1"/>
  <c r="P376" i="2"/>
  <c r="P85" i="2"/>
  <c r="P217" i="2"/>
  <c r="P102" i="2"/>
  <c r="P377" i="2"/>
  <c r="P186" i="2"/>
  <c r="P380" i="2"/>
  <c r="P31" i="2"/>
  <c r="P236" i="2"/>
  <c r="P203" i="2"/>
  <c r="P293" i="2"/>
  <c r="P336" i="2"/>
  <c r="P86" i="2"/>
  <c r="P97" i="2"/>
  <c r="P167" i="2"/>
  <c r="P303" i="2"/>
  <c r="P258" i="2"/>
  <c r="P334" i="2"/>
  <c r="P173" i="2"/>
  <c r="P229" i="2"/>
  <c r="P326" i="2"/>
  <c r="P83" i="2"/>
  <c r="P385" i="2"/>
  <c r="P121" i="2"/>
  <c r="P166" i="2"/>
  <c r="P79" i="2"/>
  <c r="P290" i="2"/>
  <c r="P106" i="2"/>
  <c r="P384" i="2"/>
  <c r="P114" i="2"/>
  <c r="P24" i="2"/>
  <c r="P134" i="2"/>
  <c r="P267" i="2"/>
  <c r="P133" i="2"/>
  <c r="P107" i="2"/>
  <c r="P138" i="2"/>
  <c r="P366" i="2"/>
  <c r="P329" i="2"/>
  <c r="P378" i="2"/>
  <c r="P373" i="2"/>
  <c r="P125" i="2"/>
  <c r="P207" i="2"/>
  <c r="P32" i="2"/>
  <c r="P375" i="2"/>
  <c r="P62" i="2"/>
  <c r="P214" i="2"/>
  <c r="P103" i="2"/>
  <c r="P356" i="2"/>
  <c r="P275" i="2"/>
  <c r="P285" i="2"/>
  <c r="P300" i="2"/>
  <c r="P387" i="2"/>
  <c r="P348" i="2"/>
  <c r="P321" i="2"/>
  <c r="P44" i="2"/>
  <c r="P87" i="2"/>
  <c r="P33" i="2"/>
  <c r="P372" i="2"/>
  <c r="P344" i="2"/>
  <c r="P68" i="2"/>
  <c r="P245" i="2"/>
  <c r="P25" i="2"/>
  <c r="P371" i="2"/>
  <c r="P317" i="2"/>
  <c r="P52" i="2"/>
  <c r="P304" i="2"/>
  <c r="P67" i="2"/>
  <c r="P364" i="2"/>
  <c r="P277" i="2"/>
  <c r="P20" i="2"/>
  <c r="P198" i="2"/>
  <c r="P72" i="2"/>
  <c r="P323" i="2"/>
  <c r="P327" i="2"/>
  <c r="P262" i="2"/>
  <c r="P219" i="2"/>
  <c r="P12" i="2"/>
  <c r="P296" i="2"/>
  <c r="P94" i="2"/>
  <c r="P35" i="2"/>
  <c r="P73" i="2"/>
  <c r="H389" i="2"/>
  <c r="P280" i="2"/>
  <c r="P250" i="2"/>
  <c r="P191" i="2"/>
  <c r="P315" i="2"/>
  <c r="P197" i="2"/>
  <c r="P147" i="2"/>
  <c r="L389" i="2"/>
  <c r="K389" i="2"/>
  <c r="P227" i="2"/>
  <c r="P265" i="2"/>
  <c r="P211" i="2"/>
  <c r="P353" i="2"/>
  <c r="P283" i="2"/>
  <c r="P331" i="2"/>
  <c r="P261" i="2"/>
  <c r="P59" i="2"/>
  <c r="P176" i="2"/>
  <c r="P47" i="2"/>
  <c r="P96" i="2"/>
  <c r="P175" i="2"/>
  <c r="P17" i="2"/>
  <c r="P55" i="2"/>
  <c r="P284" i="2"/>
  <c r="P341" i="2"/>
  <c r="P226" i="2"/>
  <c r="P81" i="2"/>
  <c r="P21" i="2"/>
  <c r="P352" i="2"/>
  <c r="P180" i="2"/>
  <c r="P123" i="2"/>
  <c r="P131" i="2"/>
  <c r="P57" i="2"/>
  <c r="P313" i="2"/>
  <c r="P148" i="2"/>
  <c r="P181" i="2"/>
  <c r="P128" i="2"/>
  <c r="P153" i="2"/>
  <c r="P272" i="2"/>
  <c r="P252" i="2"/>
  <c r="P179" i="2"/>
  <c r="P136" i="2"/>
  <c r="P65" i="2"/>
  <c r="P112" i="2"/>
  <c r="P244" i="2"/>
  <c r="P160" i="2"/>
  <c r="P99" i="2"/>
  <c r="P225" i="2"/>
  <c r="P357" i="2"/>
  <c r="P246" i="2"/>
  <c r="P301" i="2"/>
  <c r="P36" i="2"/>
  <c r="P93" i="2"/>
  <c r="P254" i="2"/>
  <c r="P91" i="2"/>
  <c r="P49" i="2"/>
  <c r="P19" i="2"/>
  <c r="P38" i="2"/>
  <c r="P158" i="2"/>
  <c r="G389" i="2"/>
  <c r="P150" i="2"/>
  <c r="P177" i="2"/>
  <c r="P95" i="2"/>
  <c r="P338" i="2"/>
  <c r="P54" i="2"/>
  <c r="P101" i="2"/>
  <c r="P192" i="2"/>
  <c r="P381" i="2"/>
  <c r="P316" i="2"/>
  <c r="P241" i="2"/>
  <c r="P346" i="2"/>
  <c r="P46" i="2"/>
  <c r="P242" i="2"/>
  <c r="P274" i="2"/>
  <c r="P367" i="2"/>
  <c r="P351" i="2"/>
  <c r="P140" i="2"/>
  <c r="P307" i="2"/>
  <c r="P161" i="2"/>
  <c r="P379" i="2"/>
  <c r="P362" i="2"/>
  <c r="P109" i="2"/>
  <c r="P363" i="2"/>
  <c r="P308" i="2"/>
  <c r="P50" i="2"/>
  <c r="P349" i="2"/>
  <c r="P77" i="2"/>
  <c r="P34" i="2"/>
  <c r="P144" i="2"/>
  <c r="P374" i="2"/>
  <c r="P89" i="2"/>
  <c r="P80" i="2"/>
  <c r="P163" i="2"/>
  <c r="P259" i="2"/>
  <c r="P358" i="2"/>
  <c r="P174" i="2"/>
  <c r="P63" i="2"/>
  <c r="P71" i="2"/>
  <c r="P113" i="2"/>
  <c r="P196" i="2"/>
  <c r="P60" i="2"/>
  <c r="P279" i="2"/>
  <c r="P126" i="2"/>
  <c r="P204" i="2"/>
  <c r="P16" i="2"/>
  <c r="P117" i="2"/>
  <c r="P298" i="2"/>
  <c r="P10" i="2"/>
  <c r="P368" i="2"/>
  <c r="P260" i="2"/>
  <c r="P51" i="2"/>
  <c r="P228" i="2"/>
  <c r="P199" i="2"/>
  <c r="P14" i="2"/>
  <c r="P291" i="2"/>
  <c r="P88" i="2"/>
  <c r="P115" i="2"/>
  <c r="P11" i="2"/>
  <c r="P361" i="2"/>
  <c r="P28" i="2"/>
  <c r="P232" i="2"/>
  <c r="J389" i="2"/>
  <c r="I389" i="2"/>
  <c r="P354" i="2"/>
  <c r="P271" i="2"/>
  <c r="P119" i="2"/>
  <c r="P238" i="2"/>
  <c r="P233" i="2"/>
  <c r="P53" i="2"/>
  <c r="P340" i="2"/>
  <c r="P183" i="2"/>
  <c r="P335" i="2"/>
  <c r="P129" i="2"/>
  <c r="P159" i="2"/>
  <c r="P328" i="2"/>
  <c r="P288" i="2"/>
  <c r="P201" i="2"/>
  <c r="P195" i="2"/>
  <c r="P310" i="2"/>
  <c r="P221" i="2"/>
  <c r="P247" i="2"/>
  <c r="P311" i="2"/>
  <c r="P332" i="2"/>
  <c r="P297" i="2"/>
  <c r="P169" i="2"/>
  <c r="P13" i="2"/>
  <c r="P104" i="2"/>
  <c r="P359" i="2"/>
  <c r="P306" i="2"/>
  <c r="P215" i="2"/>
  <c r="P58" i="2"/>
  <c r="P76" i="2"/>
  <c r="P339" i="2"/>
  <c r="P370" i="2"/>
  <c r="P231" i="2"/>
  <c r="P26" i="2"/>
  <c r="P182" i="2"/>
  <c r="P355" i="2"/>
  <c r="P337" i="2"/>
  <c r="P42" i="2"/>
  <c r="P22" i="2"/>
  <c r="P345" i="2"/>
  <c r="P256" i="2"/>
  <c r="P168" i="2"/>
  <c r="P105" i="2"/>
  <c r="P171" i="2"/>
  <c r="P64" i="2"/>
  <c r="P141" i="2"/>
  <c r="P330" i="2"/>
  <c r="P130" i="2"/>
  <c r="P343" i="2"/>
  <c r="P157" i="2"/>
  <c r="P135" i="2"/>
  <c r="P188" i="2"/>
  <c r="P210" i="2"/>
  <c r="P209" i="2"/>
  <c r="P213" i="2"/>
  <c r="P224" i="2"/>
  <c r="P29" i="2"/>
  <c r="P132" i="2"/>
  <c r="F389" i="2"/>
  <c r="P82" i="2"/>
  <c r="P189" i="2"/>
  <c r="P30" i="2"/>
  <c r="P239" i="2"/>
  <c r="P314" i="2"/>
  <c r="P185" i="2"/>
  <c r="P222" i="2"/>
  <c r="P90" i="2"/>
  <c r="P193" i="2"/>
  <c r="P324" i="2"/>
  <c r="P299" i="2"/>
  <c r="P212" i="2"/>
  <c r="P320" i="2"/>
  <c r="P322" i="2"/>
  <c r="P164" i="2"/>
  <c r="P152" i="2"/>
  <c r="P230" i="2"/>
  <c r="P66" i="2"/>
  <c r="P342" i="2"/>
  <c r="P149" i="2"/>
  <c r="P108" i="2"/>
  <c r="P18" i="2"/>
  <c r="P162" i="2"/>
  <c r="P155" i="2"/>
  <c r="P289" i="2"/>
  <c r="P200" i="2"/>
  <c r="P194" i="2"/>
  <c r="P292" i="2"/>
  <c r="P172" i="2"/>
  <c r="P48" i="2"/>
  <c r="P281" i="2"/>
  <c r="P257" i="2"/>
  <c r="P154" i="2"/>
  <c r="P98" i="2"/>
  <c r="P78" i="2"/>
  <c r="P270" i="2"/>
  <c r="P263" i="2"/>
  <c r="P243" i="2"/>
  <c r="P92" i="2"/>
  <c r="P56" i="2"/>
  <c r="P120" i="2"/>
  <c r="P137" i="2"/>
  <c r="P237" i="2"/>
  <c r="P142" i="2"/>
  <c r="P70" i="2"/>
  <c r="P145" i="2"/>
  <c r="P84" i="2"/>
  <c r="P350" i="2"/>
  <c r="P223" i="2"/>
  <c r="P294" i="2"/>
  <c r="P45" i="2"/>
  <c r="P190" i="2"/>
  <c r="P40" i="2"/>
  <c r="P319" i="2"/>
  <c r="P253" i="2"/>
  <c r="P268" i="2"/>
  <c r="P151" i="2"/>
  <c r="P100" i="2"/>
  <c r="P266" i="2"/>
  <c r="P9" i="2"/>
  <c r="P234" i="2"/>
  <c r="P15" i="2"/>
  <c r="P218" i="2"/>
  <c r="P369" i="2"/>
  <c r="P251" i="2"/>
  <c r="P383" i="2"/>
  <c r="P27" i="2"/>
  <c r="P37" i="2"/>
  <c r="P309" i="2"/>
  <c r="P23" i="2"/>
  <c r="P255" i="2"/>
  <c r="P347" i="2"/>
  <c r="P333" i="2"/>
  <c r="P74" i="2"/>
  <c r="P43" i="2"/>
  <c r="P365" i="2"/>
  <c r="P360" i="2"/>
  <c r="P273" i="2"/>
  <c r="P205" i="2"/>
  <c r="P295" i="2"/>
  <c r="P122" i="2"/>
  <c r="P248" i="2"/>
  <c r="P127" i="2"/>
  <c r="P41" i="2"/>
  <c r="P170" i="2"/>
  <c r="P386" i="2"/>
  <c r="P116" i="2"/>
  <c r="P184" i="2"/>
  <c r="P61" i="2"/>
  <c r="P206" i="2"/>
  <c r="P8" i="2"/>
  <c r="E389" i="2"/>
  <c r="P305" i="2"/>
  <c r="P156" i="2"/>
  <c r="P139" i="2"/>
  <c r="P287" i="2"/>
  <c r="P278" i="2"/>
  <c r="P269" i="2"/>
  <c r="P111" i="2"/>
  <c r="P165" i="2"/>
  <c r="P39" i="2"/>
  <c r="P146" i="2"/>
  <c r="P312" i="2"/>
  <c r="P216" i="2"/>
  <c r="P75" i="2"/>
  <c r="P389" i="2" l="1"/>
  <c r="K57" i="1" l="1"/>
  <c r="H57" i="1" l="1"/>
  <c r="J57" i="1"/>
  <c r="L13" i="1" l="1"/>
  <c r="L27" i="1"/>
  <c r="L26" i="1"/>
  <c r="L25" i="1"/>
  <c r="L47" i="1"/>
  <c r="L46" i="1"/>
  <c r="L23" i="1"/>
  <c r="L36" i="1"/>
  <c r="L34" i="1"/>
  <c r="L12" i="1"/>
  <c r="L54" i="1"/>
  <c r="L24" i="1"/>
  <c r="L22" i="1"/>
  <c r="L43" i="1"/>
  <c r="L10" i="1"/>
  <c r="L32" i="1"/>
  <c r="L53" i="1"/>
  <c r="L44" i="1"/>
  <c r="L19" i="1"/>
  <c r="L29" i="1"/>
  <c r="L8" i="1"/>
  <c r="L30" i="1"/>
  <c r="L9" i="1"/>
  <c r="L41" i="1"/>
  <c r="L6" i="1"/>
  <c r="L51" i="1"/>
  <c r="L17" i="1"/>
  <c r="L50" i="1"/>
  <c r="L37" i="1"/>
  <c r="L15" i="1"/>
  <c r="L45" i="1"/>
  <c r="L11" i="1"/>
  <c r="L35" i="1"/>
  <c r="L56" i="1"/>
  <c r="L31" i="1"/>
  <c r="L18" i="1"/>
  <c r="L20" i="1"/>
  <c r="L52" i="1"/>
  <c r="L33" i="1"/>
  <c r="L7" i="1"/>
  <c r="L16" i="1"/>
  <c r="L39" i="1"/>
  <c r="L5" i="1"/>
  <c r="L38" i="1"/>
  <c r="L28" i="1"/>
  <c r="L14" i="1"/>
  <c r="L49" i="1"/>
  <c r="L40" i="1"/>
  <c r="L48" i="1"/>
  <c r="L55" i="1"/>
  <c r="L42" i="1"/>
  <c r="L21" i="1"/>
  <c r="I57" i="1" l="1"/>
  <c r="L4" i="1"/>
  <c r="L57" i="1" s="1"/>
</calcChain>
</file>

<file path=xl/sharedStrings.xml><?xml version="1.0" encoding="utf-8"?>
<sst xmlns="http://schemas.openxmlformats.org/spreadsheetml/2006/main" count="630" uniqueCount="566">
  <si>
    <t>STR #</t>
  </si>
  <si>
    <t>STR NAME</t>
  </si>
  <si>
    <t>TOTAL SALES GOAL</t>
  </si>
  <si>
    <t>TOTAL PRE-SELL GOAL</t>
  </si>
  <si>
    <t>TOTAL # GIFTS</t>
  </si>
  <si>
    <t>% In-Store</t>
  </si>
  <si>
    <t>UPC #</t>
  </si>
  <si>
    <t>Item #</t>
  </si>
  <si>
    <t>05661</t>
  </si>
  <si>
    <t>STSTO#</t>
  </si>
  <si>
    <t>Store Name</t>
  </si>
  <si>
    <t>Total Store Goal</t>
  </si>
  <si>
    <t>MACYS - #03 HERALD SQUARE</t>
  </si>
  <si>
    <t>MACYS - #776 DADELAND</t>
  </si>
  <si>
    <t>MACYS - #770 WEST DADE</t>
  </si>
  <si>
    <t>MACYS - #31 BOSTON</t>
  </si>
  <si>
    <t>MACYS - #769 AVENTURA</t>
  </si>
  <si>
    <t>MACYS - #185 FLUSHING</t>
  </si>
  <si>
    <t>MACYS - #428 SAN FRANCISCO</t>
  </si>
  <si>
    <t>MACYS - #215 STATE STREET</t>
  </si>
  <si>
    <t>MACYS - #01 QUEENS-REGO PK</t>
  </si>
  <si>
    <t>MACYS - #482 SANTA ANITA</t>
  </si>
  <si>
    <t>MACYS - #757 BOCA RATON</t>
  </si>
  <si>
    <t>MACYS - #523 SOUTH COAST PLZ</t>
  </si>
  <si>
    <t>MACYS - #219 WATER TOWER</t>
  </si>
  <si>
    <t>MACYS - #358 VALLEY FAIR</t>
  </si>
  <si>
    <t>MACYS - #810 ORLANDO</t>
  </si>
  <si>
    <t>MACYS - #173 CROSS COUNTY</t>
  </si>
  <si>
    <t>MACYS - #686 MEMORIAL CITY</t>
  </si>
  <si>
    <t>MACYS - #53 ROOSEVELT FIELD</t>
  </si>
  <si>
    <t>MACYS - #33 MONTGOMERY MALL</t>
  </si>
  <si>
    <t>MACYS - #687 GALERIA HOUSTON</t>
  </si>
  <si>
    <t>MACYS - #36 BRAINTREE</t>
  </si>
  <si>
    <t>MACYS - #501 SHERMAM OAKS</t>
  </si>
  <si>
    <t>MACYS - #811 FLORIDA MALL</t>
  </si>
  <si>
    <t>MACYS - #34 PEABODY</t>
  </si>
  <si>
    <t>MACYS - #75 PARAMUS-GSP</t>
  </si>
  <si>
    <t>MACYS - #227 NORTHBROOK CT</t>
  </si>
  <si>
    <t>MACYS - #511 DEL AMO</t>
  </si>
  <si>
    <t>MACYS - #761 GALLERIA</t>
  </si>
  <si>
    <t>MACYS - #23 TYSONS CORNER</t>
  </si>
  <si>
    <t>MACYS - #771 PEMBROKE PINES</t>
  </si>
  <si>
    <t>MACYS - #777 THE FALLS</t>
  </si>
  <si>
    <t>MACYS - #37 BURLINGTON</t>
  </si>
  <si>
    <t>MACYS - #07 STATEN ISLAND</t>
  </si>
  <si>
    <t>MACYS - #44 HYANNIS</t>
  </si>
  <si>
    <t>MACYS - #05 MANHASSET</t>
  </si>
  <si>
    <t>MACYS - #772 WESTLAND</t>
  </si>
  <si>
    <t>MACYS - #533 RANCHO CUCAMONG</t>
  </si>
  <si>
    <t>MACYS - #38 PORTLAND</t>
  </si>
  <si>
    <t>MACYS - #773 MIAMI BEACH</t>
  </si>
  <si>
    <t>MACYS - #46 NEWINGTON</t>
  </si>
  <si>
    <t>MACYS - #168 DOUGLASTON</t>
  </si>
  <si>
    <t>MACYS - #95 PENTAGON CITY</t>
  </si>
  <si>
    <t>MACYS - #525 WESTMINSTER</t>
  </si>
  <si>
    <t>MACYS - #06 KINGS PLAZA</t>
  </si>
  <si>
    <t>MACYS - #484 MONTEBELLO</t>
  </si>
  <si>
    <t>MACYS - #758 PLANTATION</t>
  </si>
  <si>
    <t>MACYS - #333 PLEASANTON</t>
  </si>
  <si>
    <t>MACYS - #68 METRO CENTER</t>
  </si>
  <si>
    <t>MACYS - #08 MENLO PARK</t>
  </si>
  <si>
    <t>MACYS - #76 WILLOWBROOK</t>
  </si>
  <si>
    <t>MACYS - #171 HAMPTON BAYS</t>
  </si>
  <si>
    <t>MACYS - #217 OAKBROOK</t>
  </si>
  <si>
    <t>MACYS - #216 FAIR OAKS MALL</t>
  </si>
  <si>
    <t>MACYS - #524 BREA</t>
  </si>
  <si>
    <t>MACYS - #503 TOPANGA PLAZA</t>
  </si>
  <si>
    <t>MACYS - #15 SHORT HILLS</t>
  </si>
  <si>
    <t>MACYS - #491 NORTHRIDGE</t>
  </si>
  <si>
    <t>MACYS - #220 HAWTHORN CTR</t>
  </si>
  <si>
    <t>MACYS - #174 JERSEYCTY-NEWPORT</t>
  </si>
  <si>
    <t>MACYS - #20 STAMFORD</t>
  </si>
  <si>
    <t>MACYS - #512 BEVERLY CENTER</t>
  </si>
  <si>
    <t>MACYS - #13 SMITH HAVEN</t>
  </si>
  <si>
    <t>MACYS - #502 GLENDALE</t>
  </si>
  <si>
    <t>MACYS - #831 COUNTRYSIDE</t>
  </si>
  <si>
    <t>MACYS - #334 STANFORD</t>
  </si>
  <si>
    <t>MACYS - #39 WARWICK</t>
  </si>
  <si>
    <t>MACYS - #197 MIDDLETOWN</t>
  </si>
  <si>
    <t>MACYS - #822 NAPLES</t>
  </si>
  <si>
    <t>MACYS - #81 BRIDGEWATER</t>
  </si>
  <si>
    <t>MACYS - #102 HUNTINGTON</t>
  </si>
  <si>
    <t>MACYS - #218 OLD ORCHARD</t>
  </si>
  <si>
    <t>MACYS - #02 BROOKLYN</t>
  </si>
  <si>
    <t>MACYS - #515 WEST L.A.</t>
  </si>
  <si>
    <t>MACYS - #430 STONESTOWN</t>
  </si>
  <si>
    <t>MACYS - #40 NATICK</t>
  </si>
  <si>
    <t>MACYS - #716 WOODLANDS</t>
  </si>
  <si>
    <t>MACYS - #368 BELLEVUE</t>
  </si>
  <si>
    <t>MACYS - #688 FIRST COLONY</t>
  </si>
  <si>
    <t>MACYS - #760 THE GARDENS</t>
  </si>
  <si>
    <t>MACYS - #14 WHEATON PLAZA</t>
  </si>
  <si>
    <t>MACYS - #19 VALLEY STREAM</t>
  </si>
  <si>
    <t>MACYS - #259 WOODFIELD</t>
  </si>
  <si>
    <t>MACYS - #361 MONTEREY</t>
  </si>
  <si>
    <t>MACYS - #323 CONCORD</t>
  </si>
  <si>
    <t>MACYS - #324 WALNUT CREEK</t>
  </si>
  <si>
    <t>MACYS - #508 PASADENA</t>
  </si>
  <si>
    <t>MACYS - #764 STUART</t>
  </si>
  <si>
    <t>MACYS - #41 SALEM</t>
  </si>
  <si>
    <t>MACYS - #528 NEWPORT BEACH</t>
  </si>
  <si>
    <t>MACYS - #87 LANDMARK S/C</t>
  </si>
  <si>
    <t>MACYS - #492 THE OAKS</t>
  </si>
  <si>
    <t>MACYS - #50 NASHUA</t>
  </si>
  <si>
    <t>MACYS - #29 NEW HAMPSHIRE</t>
  </si>
  <si>
    <t>MACYS - #514 MANHATTAN BEACH</t>
  </si>
  <si>
    <t>MACYS - #824 SARASOTA</t>
  </si>
  <si>
    <t>MACYS - #488 PUENTE HILLS</t>
  </si>
  <si>
    <t>MACYS - #45 COLUMBIA MALL</t>
  </si>
  <si>
    <t>MACYS - #481 DOWNEY</t>
  </si>
  <si>
    <t>MACYS - #504 BURBANK</t>
  </si>
  <si>
    <t>MACYS - #759 CORAL SQUARE</t>
  </si>
  <si>
    <t>MACYS - #429 HILLSDALE</t>
  </si>
  <si>
    <t>MACYS - #177 LEOMINSTER</t>
  </si>
  <si>
    <t>MACYS - #374 REDMOND TSQUARE</t>
  </si>
  <si>
    <t>MACYS - #101 DULLES TC</t>
  </si>
  <si>
    <t>MACYS - #69 TOWSON TOWN CTR</t>
  </si>
  <si>
    <t>MACYS - #10 PARAMUS PARK</t>
  </si>
  <si>
    <t>MACYS - #823 FORT MYERS</t>
  </si>
  <si>
    <t>MACYS - #762 WELLINGTON</t>
  </si>
  <si>
    <t>MACYS - #487 DT LOS ANGELES</t>
  </si>
  <si>
    <t>MACYS - #774 MIAMI</t>
  </si>
  <si>
    <t>MACYS - #828 UNIVERSITY TC</t>
  </si>
  <si>
    <t>MACYS - #28 DANBURY FAIR</t>
  </si>
  <si>
    <t>MACYS - #328 CORTE MADERA</t>
  </si>
  <si>
    <t>MACYS - #408 ROSEVILLE</t>
  </si>
  <si>
    <t>MACYS - #486 MONTCLAIR PLAZA</t>
  </si>
  <si>
    <t>MACYS - #327 NORTHGATE</t>
  </si>
  <si>
    <t>MACYS - #715 WILLOWBROOK</t>
  </si>
  <si>
    <t>MACYS - #493 SANTA CLARITA</t>
  </si>
  <si>
    <t>MACYS - #84 SPRINGFIELD VA</t>
  </si>
  <si>
    <t>MACYS - #206 PALISADES CTR</t>
  </si>
  <si>
    <t>MACYS - #52 MONMOUTH MALL</t>
  </si>
  <si>
    <t>MACYS - #485 PLAZA WEST COVINA</t>
  </si>
  <si>
    <t>MACYS - #360 OAKRIDGE</t>
  </si>
  <si>
    <t>MACYS - #261 ORLAND SQUARE</t>
  </si>
  <si>
    <t>MACYS - #47 ANNAPOLIS MALL</t>
  </si>
  <si>
    <t>MACYS - #821 TYRONE</t>
  </si>
  <si>
    <t>MACYS - #17 FREEHOLD</t>
  </si>
  <si>
    <t>MACYS - #367 SEATTLE</t>
  </si>
  <si>
    <t>MACYS - #407 ARDEN FAIR</t>
  </si>
  <si>
    <t>MACYS - #717 BAYBROOK</t>
  </si>
  <si>
    <t>MACYS - #55 YORKTOWN</t>
  </si>
  <si>
    <t>MACYS - #431 SERRAMONTE</t>
  </si>
  <si>
    <t>MACYS - #78 TYSONS CORNER</t>
  </si>
  <si>
    <t>MACYS - #526 MISSION VIEJO</t>
  </si>
  <si>
    <t>MACYS - #433 SOUTH CENTER</t>
  </si>
  <si>
    <t>MACYS - #494 VENTURA</t>
  </si>
  <si>
    <t>MACYS - #26 FREDERICK MD</t>
  </si>
  <si>
    <t>MACYS - #763 BOYNTON BEACH</t>
  </si>
  <si>
    <t>MACYS - #535 TEMECULA</t>
  </si>
  <si>
    <t>MACYS - #260 MAYFAIR</t>
  </si>
  <si>
    <t>MACYS - #335 MODESTO</t>
  </si>
  <si>
    <t>MACYS - #434 TACOMA MALL</t>
  </si>
  <si>
    <t>MACYS - #691 WEST OAKS</t>
  </si>
  <si>
    <t>MACYS - #364 CAPITOLA</t>
  </si>
  <si>
    <t>MACYS - #815 MELBORNE</t>
  </si>
  <si>
    <t>MACYS - #325 SANTA ROSA</t>
  </si>
  <si>
    <t>MACYS - #516 CULVER CITY CTR.</t>
  </si>
  <si>
    <t>MACYS - #113 LAKEFOREST MAL</t>
  </si>
  <si>
    <t>MACYS - #123 BOWIE TOWN CTR</t>
  </si>
  <si>
    <t>MACYS - #186 CAMBRIDGE</t>
  </si>
  <si>
    <t>MACYS - #226 SAUGUS</t>
  </si>
  <si>
    <t>MACYS - #170 COMMACK</t>
  </si>
  <si>
    <t>MACYS - #527 SANTA ANA</t>
  </si>
  <si>
    <t>MACYS - #263 FOX VALLEY</t>
  </si>
  <si>
    <t>MACYS - #98 FREDERICKSBURG</t>
  </si>
  <si>
    <t>MACYS - #513 LAKEWOOD</t>
  </si>
  <si>
    <t>MACYS - #529 LAGUNA HILLS</t>
  </si>
  <si>
    <t>MACYS - #517 SOUTH BAY</t>
  </si>
  <si>
    <t>MACYS - #326 FAIRFIELD</t>
  </si>
  <si>
    <t>MACYS - #79 NANUET</t>
  </si>
  <si>
    <t>MACYS - #825 SO SARASOTA</t>
  </si>
  <si>
    <t>MACYS - #11 FAIR OAKS</t>
  </si>
  <si>
    <t>MACYS - #202 POUGHKEEPSIE</t>
  </si>
  <si>
    <t>MACYS - #182 MARLBOROUGH</t>
  </si>
  <si>
    <t>MACYS - #778 SOUTHLAND MALL</t>
  </si>
  <si>
    <t>MACYS - #436 OLYMPIA</t>
  </si>
  <si>
    <t>MACYS - #97 MANASSAS MALL</t>
  </si>
  <si>
    <t>MACYS - #56 SOUTHSHORE</t>
  </si>
  <si>
    <t>MACYS - #72 ROCKAWAY</t>
  </si>
  <si>
    <t>MACYS - #410 SUNRISE</t>
  </si>
  <si>
    <t>MACYS - #819 VERO BEACH</t>
  </si>
  <si>
    <t>MACYS - #336 NEWPARK</t>
  </si>
  <si>
    <t>MACYS - #830 WEST SHORE</t>
  </si>
  <si>
    <t>MACYS - #165 HICKSVILLE</t>
  </si>
  <si>
    <t>MACYS - #88 EAST BRUNSWICK</t>
  </si>
  <si>
    <t>MACYS - #812 ALTAMONTE</t>
  </si>
  <si>
    <t>MACYS - #189 NO. DARTMOUTH</t>
  </si>
  <si>
    <t>MACYS - #814 MERRITT ISLAND</t>
  </si>
  <si>
    <t>MACYS - #30 WHITE PLAINS</t>
  </si>
  <si>
    <t>MACYS - #32 MASSAPEQUA</t>
  </si>
  <si>
    <t>MACYS - #09 WOODBRIDGE CTR</t>
  </si>
  <si>
    <t>MACYS - #816 DAYTONA</t>
  </si>
  <si>
    <t>MACYS - #337 SOUTHLAND</t>
  </si>
  <si>
    <t>MACYS - #330 CODDINGTON</t>
  </si>
  <si>
    <t>MACYS - #766 CITY PLACE/WPB</t>
  </si>
  <si>
    <t>MACYS - #91 WHITE MARSH</t>
  </si>
  <si>
    <t>MACYS - #371 NORTHGATE</t>
  </si>
  <si>
    <t>MACYS - #51 TRUMBULL</t>
  </si>
  <si>
    <t>MACYS - #183 PREAKNESS</t>
  </si>
  <si>
    <t>MACYS - #114 ATTLEBORO</t>
  </si>
  <si>
    <t>MACYS - #86 BALLSTON COMMON</t>
  </si>
  <si>
    <t>MACYS - #184 HANOVER</t>
  </si>
  <si>
    <t>MACYS - #92 MARLEY STATION</t>
  </si>
  <si>
    <t>MACYS - #16 LIVINGSTON</t>
  </si>
  <si>
    <t>MACYS - #483 LOS CERRITOS</t>
  </si>
  <si>
    <t>MACYS - #372 BELLINGHAM</t>
  </si>
  <si>
    <t>MACYS - #538 SAN BERNARDINO</t>
  </si>
  <si>
    <t>MACYS - #179 INDEPENDENCE</t>
  </si>
  <si>
    <t>MACYS - #71 OCEAN COUNTY</t>
  </si>
  <si>
    <t>MACYS - #278 MERRILVILLE</t>
  </si>
  <si>
    <t>MACYS - #340 SUNNYVALE</t>
  </si>
  <si>
    <t>MACYS - #406 SACRAMENTO</t>
  </si>
  <si>
    <t>MACYS - #277 BOLINGBROOK</t>
  </si>
  <si>
    <t>MACYS - #765 POMPANO</t>
  </si>
  <si>
    <t>MACYS - #832 CITRUS PARK MALL</t>
  </si>
  <si>
    <t>MACYS - #207 PROVIDENCE</t>
  </si>
  <si>
    <t>MACYS - #373 SILVERDALE</t>
  </si>
  <si>
    <t>MACYS - #466 ALA MOANA</t>
  </si>
  <si>
    <t>MACYS - #21 SAN JUAN</t>
  </si>
  <si>
    <t>MACYS - #730 LENOX SQUARE</t>
  </si>
  <si>
    <t>MACYS - #532 LAS VEGAS</t>
  </si>
  <si>
    <t>MACYS - #467 PEARL RIDGE</t>
  </si>
  <si>
    <t>MACYS - #213 CENTER CITY</t>
  </si>
  <si>
    <t>MACYS - #732 NORTHPOINT</t>
  </si>
  <si>
    <t>MACYS - #546 CHULA VISTA</t>
  </si>
  <si>
    <t>MACYS - #544 FASHION VALLEY</t>
  </si>
  <si>
    <t>MACYS - #701 LA PLAZA</t>
  </si>
  <si>
    <t>MACYS - #665 NORTHPARK</t>
  </si>
  <si>
    <t>MACYS - #59 CHERRY HILL</t>
  </si>
  <si>
    <t>MACYS - #733 MALL OF GEORGIA</t>
  </si>
  <si>
    <t>MACYS - #731 PERIMETER</t>
  </si>
  <si>
    <t>MACYS - #73 MONTGOMERY</t>
  </si>
  <si>
    <t>MACYS - #469 KAAHUMANU</t>
  </si>
  <si>
    <t>MACYS - #743 TOWN CENTER</t>
  </si>
  <si>
    <t>MACYS - #451 BILTMORE</t>
  </si>
  <si>
    <t>MACYS - #74 CHRISTIANA</t>
  </si>
  <si>
    <t>MACYS - #452 ARROWHEAD TC</t>
  </si>
  <si>
    <t>MACYS - #470 KAHALA</t>
  </si>
  <si>
    <t>MACYS - #89 SPRINGFIELD PA</t>
  </si>
  <si>
    <t>MACYS - #450 SCOTTSDALE</t>
  </si>
  <si>
    <t>MACYS - #472 KUKUI GROVE</t>
  </si>
  <si>
    <t>MACYS - #545 CARLSBAD</t>
  </si>
  <si>
    <t>MACYS - #547 UTC</t>
  </si>
  <si>
    <t>MACYS - #473 WAIKIKI</t>
  </si>
  <si>
    <t>MACYS - #65 QUAKERBRIDGE</t>
  </si>
  <si>
    <t>MACYS - #175 DOVER MALL</t>
  </si>
  <si>
    <t>MACYS - #744 CUMBERLAND</t>
  </si>
  <si>
    <t>MACYS - #457 TUCSON MALL</t>
  </si>
  <si>
    <t>MACYS - #70 LEHIGH VALLEY</t>
  </si>
  <si>
    <t>MACYS - #453 CHANDLER</t>
  </si>
  <si>
    <t>MACYS - #80 HAMILTON</t>
  </si>
  <si>
    <t>MACYS - #537 SUNSET GALLERIA</t>
  </si>
  <si>
    <t>MACYS - #734 GWINNETT</t>
  </si>
  <si>
    <t>MACYS - #454 PARADISE VALLEY</t>
  </si>
  <si>
    <t>MACYS - #151 EXTON SQUARE</t>
  </si>
  <si>
    <t>MACYS - #667 STONEBRIAR CTR</t>
  </si>
  <si>
    <t>MACYS - #671 WILLOW BEND</t>
  </si>
  <si>
    <t>MACYS - #162 CONCORD MALL</t>
  </si>
  <si>
    <t>MACYS - #474 KONA</t>
  </si>
  <si>
    <t>MACYS - #90 KING OF PRUSSIA</t>
  </si>
  <si>
    <t>MACYS - #668 COLLIN CREEK</t>
  </si>
  <si>
    <t>MACYS - #64 OXFORD VALLEY</t>
  </si>
  <si>
    <t>MACYS - #458 PARK MALL</t>
  </si>
  <si>
    <t>MACYS - #154 MOORESTOWN</t>
  </si>
  <si>
    <t>MACYS - #155 NORTHEAST</t>
  </si>
  <si>
    <t>MACYS - #471 HILO</t>
  </si>
  <si>
    <t>MACYS - #468 GUAM</t>
  </si>
  <si>
    <t>MACYS - #806 PLAZA DEL CARIBE</t>
  </si>
  <si>
    <t>MACYS - #231 SOUTHDALE</t>
  </si>
  <si>
    <t>MACYS - #232 RIDGEDALE</t>
  </si>
  <si>
    <t>MACYS - #04 WESTFARMS</t>
  </si>
  <si>
    <t>MACYS - #344 CHERRY CREEK</t>
  </si>
  <si>
    <t>MACYS - #621 SOUTH HILLS</t>
  </si>
  <si>
    <t>MACYS - #620 ROSS PARK MALL</t>
  </si>
  <si>
    <t>MACYS - #392 WASHINGTON SQ</t>
  </si>
  <si>
    <t>MACYS - #301 SOMERSET</t>
  </si>
  <si>
    <t>MACYS - #302 TWELVE OAKS - MI</t>
  </si>
  <si>
    <t>MACYS - #116 CT POST MALL</t>
  </si>
  <si>
    <t>MACYS - #305 ANN ARBOR</t>
  </si>
  <si>
    <t>MACYS - #239 MALL/AMERICA</t>
  </si>
  <si>
    <t>MACYS - #115 BUCKLAND</t>
  </si>
  <si>
    <t>MACYS - #345 PARK MEADOWS</t>
  </si>
  <si>
    <t>MACYS - #233 ROSEDALE</t>
  </si>
  <si>
    <t>MACYS - #349 CROSS ROADS</t>
  </si>
  <si>
    <t>MACYS - #632 ROBINSON TC</t>
  </si>
  <si>
    <t>MACYS - #576 GREAT LAKES</t>
  </si>
  <si>
    <t>MACYS - #230 MINNEAPOLIS</t>
  </si>
  <si>
    <t>MACYS - #384 VANCOUVER</t>
  </si>
  <si>
    <t>MACYS - #304 LAKESIDE</t>
  </si>
  <si>
    <t>MACYS - #350 AURORA</t>
  </si>
  <si>
    <t>MACYS - #381 CLACKAMAS TC</t>
  </si>
  <si>
    <t>MACYS - #394 LLOYD CENTER</t>
  </si>
  <si>
    <t>MACYS - #572 SUMMIT MALL</t>
  </si>
  <si>
    <t>MACYS - #48 WATERFORD</t>
  </si>
  <si>
    <t>MACYS - #303 OAKLAND</t>
  </si>
  <si>
    <t>MACYS - #42 BRASS MILL CENTER</t>
  </si>
  <si>
    <t>MACYS - #397 DT PORTLAND</t>
  </si>
  <si>
    <t>MACYS - #111 MERIDEN</t>
  </si>
  <si>
    <t>MACYS - #573 GREAT NORTHERN</t>
  </si>
  <si>
    <t>MACYS - #634 WESTMORELAND</t>
  </si>
  <si>
    <t>MACYS - #387 SALEM</t>
  </si>
  <si>
    <t>MACYS - #347 SOUTH WEST PLZ</t>
  </si>
  <si>
    <t>MACYS - #388 TANASBOURNE</t>
  </si>
  <si>
    <t>MACYS - #348 FOOT HILLS</t>
  </si>
  <si>
    <t>MACYS - #578 UNIVERSITY HGTS</t>
  </si>
  <si>
    <t>MACYS - #83 COLONIE</t>
  </si>
  <si>
    <t>MACYS - #560 KENWOOD TOWN CR</t>
  </si>
  <si>
    <t>MACYS - #534 PALM DESERT</t>
  </si>
  <si>
    <t>MACYS - #178 HOLYOKE</t>
  </si>
  <si>
    <t>MACYS - #609 LEAWOOD</t>
  </si>
  <si>
    <t>MACYS - #602 GREENWOOD</t>
  </si>
  <si>
    <t>MACYS - #585 TUTTLE CROSSING</t>
  </si>
  <si>
    <t>MACYS - #409 RENO</t>
  </si>
  <si>
    <t>MACYS - #561 LEXINGTON</t>
  </si>
  <si>
    <t>MACYS - #598 CASTLETON</t>
  </si>
  <si>
    <t>MACYS - #554 EL CENTRO</t>
  </si>
  <si>
    <t>MACYS - #562 OXMOOR</t>
  </si>
  <si>
    <t>MACYS - #382 EUGENE</t>
  </si>
  <si>
    <t>MACYS - #359 FRESNO</t>
  </si>
  <si>
    <t>MACYS - #703 LAREDO</t>
  </si>
  <si>
    <t>MACYS - #249 LYNNHAVEN</t>
  </si>
  <si>
    <t>MACYS - #416 COTTONWOOD MALL</t>
  </si>
  <si>
    <t>MACYS - #736 OGLETHORPE</t>
  </si>
  <si>
    <t>MACYS - #603 LAFAYETTE</t>
  </si>
  <si>
    <t>MACYS - #435 COLUMBIA CENTER</t>
  </si>
  <si>
    <t>MACYS - #702 NORTH STAR</t>
  </si>
  <si>
    <t>MACYS - #584 EASTON</t>
  </si>
  <si>
    <t>MACYS - #616 PRAIRIE VILLAGE</t>
  </si>
  <si>
    <t>MACYS - #652 WEST COUNTY CTR</t>
  </si>
  <si>
    <t>MACYS - #643 SL GALLERIA</t>
  </si>
  <si>
    <t>MACYS - #536 RIVERSIDE</t>
  </si>
  <si>
    <t>MACYS - #204 BURLINGTON</t>
  </si>
  <si>
    <t>MACYS - #606 BLOOMINGTON</t>
  </si>
  <si>
    <t>MACYS - #308 FLINT</t>
  </si>
  <si>
    <t>MACYS - #455 CIELO VISTA</t>
  </si>
  <si>
    <t>MACYS - #353 CHAPEL HILLS</t>
  </si>
  <si>
    <t>MACYS - #655 SOUTH COUNTY</t>
  </si>
  <si>
    <t>MACYS - #797 GREEN HILLS</t>
  </si>
  <si>
    <t>MACYS - #710 THE DOMAIN</t>
  </si>
  <si>
    <t>MACYS - #795 OAKCOURT</t>
  </si>
  <si>
    <t>MACYS - #49 ALBANY</t>
  </si>
  <si>
    <t>MACYS - #313 EAST LANSING</t>
  </si>
  <si>
    <t>MACYS - #307 GRAND RAPIDS</t>
  </si>
  <si>
    <t>MACYS - #456 ALBUQUERQUE</t>
  </si>
  <si>
    <t>MACYS - #208 UTICA</t>
  </si>
  <si>
    <t>MACYS - #147 WALDEN</t>
  </si>
  <si>
    <t>MACYS - #706 LAKELINE</t>
  </si>
  <si>
    <t>MACYS - #785 FRIENDLY S/C</t>
  </si>
  <si>
    <t>MACYS - #586 POLARIS</t>
  </si>
  <si>
    <t>MACYS - #497 SANTA BARBARA</t>
  </si>
  <si>
    <t>MACYS - #705 LA CANTERA</t>
  </si>
  <si>
    <t>MACYS - #237 FOX RIVER</t>
  </si>
  <si>
    <t>MACYS - #782 CRABTREE VALLEY</t>
  </si>
  <si>
    <t>MACYS - #623 SOUTHERN PARK</t>
  </si>
  <si>
    <t>MACYS - #704 BARTON CREEK</t>
  </si>
  <si>
    <t>MACYS - #646 SPRINGFIELD</t>
  </si>
  <si>
    <t>MACYS - #395 SPOKANE VALLEY</t>
  </si>
  <si>
    <t>MACYS - #612 BATTLEFIELD</t>
  </si>
  <si>
    <t>MACYS - #601 UNIVERSTY PARK</t>
  </si>
  <si>
    <t>MACYS - #146 BOULEVARD</t>
  </si>
  <si>
    <t>MACYS - #385 ROGUE VALLEY</t>
  </si>
  <si>
    <t>MACYS - #449 CITY CREEK CENTER</t>
  </si>
  <si>
    <t>MACYS - #238 ROCHESTER</t>
  </si>
  <si>
    <t>MACYS - #166 SHORT PUMP</t>
  </si>
  <si>
    <t>MACYS - #228 HILLDALE</t>
  </si>
  <si>
    <t>MACYS - #644 CHESTERFIELD</t>
  </si>
  <si>
    <t>MACYS - #279 CHERRYVALE</t>
  </si>
  <si>
    <t>MACYS - #193 VALLEY VIEW</t>
  </si>
  <si>
    <t>MACYS - #599 GLENBROOK SC</t>
  </si>
  <si>
    <t>MACYS - #654 EVANSVILLE</t>
  </si>
  <si>
    <t>MACYS - #393 WEST BOISE</t>
  </si>
  <si>
    <t>MACYS - #461 COTTONWOOD</t>
  </si>
  <si>
    <t>MACYS - #707 INGRAM PARK</t>
  </si>
  <si>
    <t>MACYS - #636 VIEWMONT MALL</t>
  </si>
  <si>
    <t>MACYS - #693 LAKESIDE</t>
  </si>
  <si>
    <t>MACYS - #163 BANGOR</t>
  </si>
  <si>
    <t>MACYS - #172 CHESTERFIELD</t>
  </si>
  <si>
    <t>MACYS - #735 AUGUSTA</t>
  </si>
  <si>
    <t>MACYS - #317 TOLEDO</t>
  </si>
  <si>
    <t>MACYS - #145 MARKETPLACE</t>
  </si>
  <si>
    <t>MACYS - #624 MILLCREEK</t>
  </si>
  <si>
    <t>MACYS - #790 NORTHGATE</t>
  </si>
  <si>
    <t>MACYS - #191 PATRICK HENRY</t>
  </si>
  <si>
    <t>MACYS - #498 SANTA BARBARA</t>
  </si>
  <si>
    <t>MACYS - #199 CAPITAL CITY</t>
  </si>
  <si>
    <t>MACYS - #798 COOL SPRINGS</t>
  </si>
  <si>
    <t>MACYS - #157 CTR@ SALISBURY</t>
  </si>
  <si>
    <t>MACYS - #316 KALAMAZOO</t>
  </si>
  <si>
    <t>MACYS - #495 BAKERSFIELD</t>
  </si>
  <si>
    <t>MACYS - #679 PENN SQUARE</t>
  </si>
  <si>
    <t>% Dot com</t>
  </si>
  <si>
    <t>Total Online Goal</t>
  </si>
  <si>
    <t>0139</t>
  </si>
  <si>
    <t>MACYS.COM-#139 SELL-THRU</t>
  </si>
  <si>
    <t>STEP UP - ONE DAY SALE</t>
  </si>
  <si>
    <t>STEP UP - TOP DOORS</t>
  </si>
  <si>
    <t>3380811244617</t>
  </si>
  <si>
    <t>3380810058147</t>
  </si>
  <si>
    <t>109760</t>
  </si>
  <si>
    <t>106661</t>
  </si>
  <si>
    <t>006173</t>
  </si>
  <si>
    <t>113661</t>
  </si>
  <si>
    <t>01162</t>
  </si>
  <si>
    <t>159061</t>
  </si>
  <si>
    <t>156561</t>
  </si>
  <si>
    <t xml:space="preserve">124461 </t>
  </si>
  <si>
    <t>005814</t>
  </si>
  <si>
    <t>Total # of Pieces</t>
  </si>
  <si>
    <t>SR Night</t>
  </si>
  <si>
    <t>EF Night</t>
  </si>
  <si>
    <t>MA Night</t>
  </si>
  <si>
    <t>HQ Mask</t>
  </si>
  <si>
    <t>WCOS</t>
  </si>
  <si>
    <t>Milk</t>
  </si>
  <si>
    <t>MRBL</t>
  </si>
  <si>
    <t>EF Body</t>
  </si>
  <si>
    <t>TRIAL SIZE
Gentle Refiner</t>
  </si>
  <si>
    <t>TRIAL SIZE
Body Scrub</t>
  </si>
  <si>
    <t>DISCOVERY TONER</t>
  </si>
  <si>
    <t>Total Pieces</t>
  </si>
  <si>
    <t>SUPER RESTORATIVE</t>
  </si>
  <si>
    <t>EXTRA FIRMING</t>
  </si>
  <si>
    <t>% CHG</t>
  </si>
  <si>
    <t>NUTRI LUMIERE</t>
  </si>
  <si>
    <t>DILLARD'S-#253 PEMBROKE</t>
  </si>
  <si>
    <t>DILLARD'S-#405 PARK PLAZA</t>
  </si>
  <si>
    <t>DILLARD'S-#924 EL PASO</t>
  </si>
  <si>
    <t>DILLARD'S-#385 BOWLING GRN-CK</t>
  </si>
  <si>
    <t>DILLARD'S-#930 FASHION PLACE</t>
  </si>
  <si>
    <t>DILLARD'S-#208 WIREGRASS</t>
  </si>
  <si>
    <t>DILLARD'S-#226 ALTAMONTE MALL</t>
  </si>
  <si>
    <t>DILLARD'S-#140 TRIANGLE TWN CT</t>
  </si>
  <si>
    <t>DILLARD'S-#150 SOUTH PARK</t>
  </si>
  <si>
    <t>DILLARD'S-#716 NORTHPARK</t>
  </si>
  <si>
    <t>DILLARD'S-#204 BRANDON</t>
  </si>
  <si>
    <t>DILLARD'S-#387 FAYETTE MALL</t>
  </si>
  <si>
    <t>DILLARD'S-#714 THE PARKS</t>
  </si>
  <si>
    <t>DILLARD'S-#994 CHAPEL HILLS</t>
  </si>
  <si>
    <t>DILLARD'S-#221 FLORIDA MALL</t>
  </si>
  <si>
    <t>DILLARD'S-#163 COASTAL GRAND</t>
  </si>
  <si>
    <t>DILLARD'S-#174 PATRICK HENRY</t>
  </si>
  <si>
    <t>DILLARD'S-#362 GREAT LAKES</t>
  </si>
  <si>
    <t>DILLARD'S-#792 WOODLAND</t>
  </si>
  <si>
    <t>DILLARD'S-#775 POST OAK</t>
  </si>
  <si>
    <t>DILLARD'S-#237 MELBOURNE SQ.</t>
  </si>
  <si>
    <t>DILLARD'S-#214 PORT CHARLOTTE</t>
  </si>
  <si>
    <t>DILLARD'S-#166 HAYWOOD</t>
  </si>
  <si>
    <t>DILLARD'S-#941 FASHION SHOW ML</t>
  </si>
  <si>
    <t>DILLARD'S-#961 ANTELOPE VALLEY</t>
  </si>
  <si>
    <t>DILLARD'S-#926 SUNLAND PARK</t>
  </si>
  <si>
    <t>DILLARD'S-#721 LA CANTERA</t>
  </si>
  <si>
    <t>DILLARD'S-#230 ST JOHN TOWN CR</t>
  </si>
  <si>
    <t>DILLARD'S-#236 MERRITT SQUARE</t>
  </si>
  <si>
    <t>DILLARD'S-#729 AMIGOLAND/BRWNS</t>
  </si>
  <si>
    <t>DILLARD'S-#206 COUNTRYSIDE</t>
  </si>
  <si>
    <t>DILLARD'S-#419 NORTH PARK MALL</t>
  </si>
  <si>
    <t>DILLARD'S-#168 ANDERSON MALL</t>
  </si>
  <si>
    <t>DILLARD'S-#343 OAK VIEW</t>
  </si>
  <si>
    <t>DILLARD'S-#921 WINROCK CENTER</t>
  </si>
  <si>
    <t>DILLARD'S-#922 SANTE FE</t>
  </si>
  <si>
    <t>DILLARD'S-#798 SOONER FSHN ML</t>
  </si>
  <si>
    <t>DILLARD'S-#720 NORTH STAR MALL</t>
  </si>
  <si>
    <t>DILLARD'S-#216 NAPLES</t>
  </si>
  <si>
    <t>DILLARD'S-#251 FT LAUDERDALE</t>
  </si>
  <si>
    <t>DILLARD'S-#252 BROWARD</t>
  </si>
  <si>
    <t>DILLARD'S-#256 WELLINGTON</t>
  </si>
  <si>
    <t>DILLARD'S-#760 LAKESIDE</t>
  </si>
  <si>
    <t>DILLARD'S-#701 NORTHEAST</t>
  </si>
  <si>
    <t>DILLARD'S-#179 STONY POINT</t>
  </si>
  <si>
    <t>DILLARD'S-#213 UNIVERSITY</t>
  </si>
  <si>
    <t>DILLARD'S-#148 ASHEVILLE MALL</t>
  </si>
  <si>
    <t>DILLARD'S-#267 AUGUSTA MALL</t>
  </si>
  <si>
    <t>DILLARD'S-#161 CITADELL MALL</t>
  </si>
  <si>
    <t>DILLARD'S-#902 FASHION SQUARE</t>
  </si>
  <si>
    <t>DILLARD'S-#945 SUMMERLIN</t>
  </si>
  <si>
    <t>DILLARD'S-#726 MALL DEL NORTE</t>
  </si>
  <si>
    <t>DILLARD'S-#727 LA PLAZA MALL</t>
  </si>
  <si>
    <t>CARRIE LOIS</t>
  </si>
  <si>
    <t>TINA KOTSIONIS</t>
  </si>
  <si>
    <t>CECILIA LOPEZ</t>
  </si>
  <si>
    <t>IRMA GARZA</t>
  </si>
  <si>
    <t>SHIVA JAVADI</t>
  </si>
  <si>
    <t>2023 Results</t>
  </si>
  <si>
    <t>SEE</t>
  </si>
  <si>
    <t>SIMONE TAN</t>
  </si>
  <si>
    <t>RAHIL PASHA</t>
  </si>
  <si>
    <t>YESENIA HERNANDEZ</t>
  </si>
  <si>
    <t>% Chg</t>
  </si>
  <si>
    <t>Doors - Door Name</t>
  </si>
  <si>
    <t>YTD</t>
  </si>
  <si>
    <t>LY YTD</t>
  </si>
  <si>
    <t>% ± YTD</t>
  </si>
  <si>
    <t>% TTL</t>
  </si>
  <si>
    <t>Dillard'S-#385 Bowling Grn-Ck</t>
  </si>
  <si>
    <t>Dillard'S-#216 Naples</t>
  </si>
  <si>
    <t>Dillard'S-#716 Northpark</t>
  </si>
  <si>
    <t>Dillard'S-#729 Amigoland/Brwns</t>
  </si>
  <si>
    <t>Dillard'S-#179 Stony Point</t>
  </si>
  <si>
    <t>Dillard'S-#727 La Plaza Mall</t>
  </si>
  <si>
    <t>Dillard'S-#924 El Paso</t>
  </si>
  <si>
    <t>Dillard'S-#140 Triangle Twn Ct</t>
  </si>
  <si>
    <t>Dillard'S-#174 Patrick Henry</t>
  </si>
  <si>
    <t>Dillard'S-#726 Mall Del Norte</t>
  </si>
  <si>
    <t>Dillard'S-#226 Altamonte Mall</t>
  </si>
  <si>
    <t>Dillard'S-#926 Sunland Park</t>
  </si>
  <si>
    <t>Dillard'S-#214 Port Charlotte</t>
  </si>
  <si>
    <t>Dillard'S-#252 Broward</t>
  </si>
  <si>
    <t>Dillard'S-#253 Pembroke</t>
  </si>
  <si>
    <t>Dillard'S-#721 La Cantera</t>
  </si>
  <si>
    <t>Dillard'S-#213 University</t>
  </si>
  <si>
    <t>Dillard'S-#945 Summerlin</t>
  </si>
  <si>
    <t>Dillard'S-#921 Winrock Center</t>
  </si>
  <si>
    <t>Dillard'S-#743 Lubbock</t>
  </si>
  <si>
    <t>Dillard'S-#150 South Park</t>
  </si>
  <si>
    <t>Dillard'S-#760 Lakeside</t>
  </si>
  <si>
    <t>Dillard'S-#343 Oak View</t>
  </si>
  <si>
    <t>Dillard'S-#251 Ft Lauderdale</t>
  </si>
  <si>
    <t>Dillard'S-#256 Wellington</t>
  </si>
  <si>
    <t>Dillard'S-#961 Antelope Valley</t>
  </si>
  <si>
    <t>Dillard'S-#237 Melbourne Sq.</t>
  </si>
  <si>
    <t>Dillard'S-#720 North Star Mall</t>
  </si>
  <si>
    <t>Dillard'S-#902 Fashion Square</t>
  </si>
  <si>
    <t>Dillard'S-#792 Woodland</t>
  </si>
  <si>
    <t>Dillard'S-#148 Asheville Mall</t>
  </si>
  <si>
    <t>Dillard'S-#166 Haywood</t>
  </si>
  <si>
    <t>Dillard'S-#798 Sooner Fshn Ml</t>
  </si>
  <si>
    <t>Dillard'S-#405 Park Plaza</t>
  </si>
  <si>
    <t>Dillard'S-#206 Countryside</t>
  </si>
  <si>
    <t>Dillard'S-#775 Post Oak</t>
  </si>
  <si>
    <t>Dillard'S-#230 St John Town Cr</t>
  </si>
  <si>
    <t>Dillard'S-#994 Chapel Hills</t>
  </si>
  <si>
    <t>Dillard'S-#387 Fayette Mall</t>
  </si>
  <si>
    <t>Dillard'S-#419 North Park Mall</t>
  </si>
  <si>
    <t>Dillard'S-#941 Fashion Show Ml</t>
  </si>
  <si>
    <t>Dillard'S-#922 Sante Fe</t>
  </si>
  <si>
    <t>Dillard'S-#701 Northeast</t>
  </si>
  <si>
    <t>Dillard'S-#714 The Parks</t>
  </si>
  <si>
    <t>Dillard'S-#930 Fashion Place</t>
  </si>
  <si>
    <t>Dillard'S-#204 Brandon</t>
  </si>
  <si>
    <t>Dillard'S-#362 Great Lakes</t>
  </si>
  <si>
    <t>Dillard'S-#163 Coastal Grand</t>
  </si>
  <si>
    <t>Dillard'S-#168 Anderson Mall</t>
  </si>
  <si>
    <t>Dillard'S-#161 Citadell Mall</t>
  </si>
  <si>
    <t>Dillard'S-#221 Florida Mall</t>
  </si>
  <si>
    <t>Dillard'S-#208 Wiregrass</t>
  </si>
  <si>
    <t>Dillard'S-#236 Merritt Square</t>
  </si>
  <si>
    <t>Dillard'S-#267 Augusta Mall</t>
  </si>
  <si>
    <t>FY2023</t>
  </si>
  <si>
    <t>STD</t>
  </si>
  <si>
    <t>STD LY</t>
  </si>
  <si>
    <t>% ± STD</t>
  </si>
  <si>
    <t>STD 2024</t>
  </si>
  <si>
    <t>Average % chg</t>
  </si>
  <si>
    <t>Average % TTL</t>
  </si>
  <si>
    <t>Work PL</t>
  </si>
  <si>
    <t>FEED LY</t>
  </si>
  <si>
    <t>$ Chg</t>
  </si>
  <si>
    <t>STEP UP H&amp;N</t>
  </si>
  <si>
    <t>DILLARD'S F24  Mary's Meals 9/13-21</t>
  </si>
  <si>
    <t>STACEY WIRTZ</t>
  </si>
  <si>
    <t>TRIXIE GIROUX</t>
  </si>
  <si>
    <t>TANYA CRUZ</t>
  </si>
  <si>
    <t>STACEY LIBRANDI</t>
  </si>
  <si>
    <t xml:space="preserve">Mary's Meals PO# 0087730001-6 (8/16/24)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</si>
</sst>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&quot;$&quot;#,##0.0"/>
    <numFmt numFmtId="167" formatCode="\$\ #,##0.0;\-\$\ #,##0.0"/>
    <numFmt numFmtId="168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Segoe UI"/>
      <family val="2"/>
    </font>
    <font>
      <sz val="10"/>
      <name val="Segoe UI"/>
      <family val="2"/>
    </font>
    <font>
      <b/>
      <sz val="11"/>
      <name val="Segoe UI"/>
      <family val="2"/>
    </font>
    <font>
      <b/>
      <sz val="10"/>
      <name val="Segoe UI"/>
      <family val="2"/>
    </font>
    <font>
      <sz val="10"/>
      <color rgb="FF000000"/>
      <name val="Segoe UI"/>
      <family val="2"/>
    </font>
    <font>
      <b/>
      <sz val="12"/>
      <name val="Segoe UI"/>
      <family val="2"/>
    </font>
    <font>
      <b/>
      <sz val="11"/>
      <color rgb="FF000000"/>
      <name val="Segoe UI"/>
      <family val="2"/>
    </font>
    <font>
      <b/>
      <sz val="10"/>
      <color rgb="FF0000FF"/>
      <name val="Segoe UI"/>
      <family val="2"/>
    </font>
    <font>
      <b/>
      <sz val="10"/>
      <color rgb="FFFF0000"/>
      <name val="Segoe UI"/>
      <family val="2"/>
    </font>
    <font>
      <b/>
      <u/>
      <sz val="10"/>
      <name val="Segoe UI"/>
      <family val="2"/>
    </font>
    <font>
      <sz val="8"/>
      <color rgb="FF000000"/>
      <name val="Calibri"/>
      <family val="2"/>
    </font>
    <font>
      <sz val="9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FF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66FF33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2" fontId="2" fillId="0" borderId="0" xfId="1" applyNumberFormat="1" applyFont="1" applyFill="1" applyBorder="1"/>
    <xf numFmtId="42" fontId="4" fillId="3" borderId="5" xfId="1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42" fontId="5" fillId="3" borderId="5" xfId="1" applyNumberFormat="1" applyFont="1" applyFill="1" applyBorder="1" applyAlignment="1">
      <alignment horizontal="center" wrapText="1"/>
    </xf>
    <xf numFmtId="0" fontId="6" fillId="0" borderId="0" xfId="0" applyFont="1"/>
    <xf numFmtId="0" fontId="5" fillId="0" borderId="0" xfId="0" applyFont="1" applyAlignment="1">
      <alignment horizontal="center" wrapText="1"/>
    </xf>
    <xf numFmtId="0" fontId="4" fillId="0" borderId="0" xfId="0" applyFont="1"/>
    <xf numFmtId="42" fontId="4" fillId="3" borderId="5" xfId="1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41" fontId="9" fillId="0" borderId="0" xfId="0" applyNumberFormat="1" applyFont="1"/>
    <xf numFmtId="0" fontId="11" fillId="0" borderId="0" xfId="0" applyFont="1"/>
    <xf numFmtId="164" fontId="9" fillId="0" borderId="0" xfId="3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11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>
      <alignment horizontal="center" wrapText="1"/>
    </xf>
    <xf numFmtId="0" fontId="13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wrapText="1"/>
      <protection locked="0"/>
    </xf>
    <xf numFmtId="3" fontId="14" fillId="0" borderId="9" xfId="0" applyNumberFormat="1" applyFont="1" applyBorder="1" applyAlignment="1">
      <alignment horizontal="center" wrapText="1"/>
    </xf>
    <xf numFmtId="0" fontId="13" fillId="0" borderId="0" xfId="0" applyFont="1" applyAlignment="1">
      <alignment horizontal="right"/>
    </xf>
    <xf numFmtId="42" fontId="13" fillId="5" borderId="9" xfId="0" applyNumberFormat="1" applyFont="1" applyFill="1" applyBorder="1" applyAlignment="1" applyProtection="1">
      <alignment wrapText="1"/>
      <protection locked="0"/>
    </xf>
    <xf numFmtId="41" fontId="13" fillId="5" borderId="12" xfId="0" applyNumberFormat="1" applyFont="1" applyFill="1" applyBorder="1" applyAlignment="1" applyProtection="1">
      <alignment wrapText="1"/>
      <protection locked="0"/>
    </xf>
    <xf numFmtId="41" fontId="13" fillId="5" borderId="9" xfId="0" applyNumberFormat="1" applyFont="1" applyFill="1" applyBorder="1" applyAlignment="1" applyProtection="1">
      <alignment wrapText="1"/>
      <protection locked="0"/>
    </xf>
    <xf numFmtId="41" fontId="13" fillId="5" borderId="13" xfId="0" applyNumberFormat="1" applyFont="1" applyFill="1" applyBorder="1" applyAlignment="1" applyProtection="1">
      <alignment wrapText="1"/>
      <protection locked="0"/>
    </xf>
    <xf numFmtId="41" fontId="13" fillId="0" borderId="0" xfId="0" applyNumberFormat="1" applyFont="1"/>
    <xf numFmtId="0" fontId="9" fillId="0" borderId="8" xfId="0" applyFont="1" applyBorder="1" applyAlignment="1" applyProtection="1">
      <alignment horizontal="left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 applyAlignment="1" applyProtection="1">
      <alignment horizontal="left"/>
      <protection locked="0"/>
    </xf>
    <xf numFmtId="41" fontId="9" fillId="0" borderId="21" xfId="0" applyNumberFormat="1" applyFont="1" applyBorder="1"/>
    <xf numFmtId="42" fontId="15" fillId="0" borderId="0" xfId="3" applyNumberFormat="1" applyFont="1" applyFill="1" applyBorder="1" applyAlignment="1"/>
    <xf numFmtId="41" fontId="15" fillId="0" borderId="0" xfId="3" applyNumberFormat="1" applyFont="1" applyFill="1" applyBorder="1" applyAlignment="1"/>
    <xf numFmtId="3" fontId="16" fillId="0" borderId="0" xfId="0" applyNumberFormat="1" applyFont="1" applyAlignment="1">
      <alignment horizontal="center"/>
    </xf>
    <xf numFmtId="3" fontId="9" fillId="0" borderId="0" xfId="0" applyNumberFormat="1" applyFont="1"/>
    <xf numFmtId="0" fontId="16" fillId="0" borderId="0" xfId="0" applyFont="1" applyAlignment="1">
      <alignment horizontal="center"/>
    </xf>
    <xf numFmtId="9" fontId="9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wrapText="1"/>
    </xf>
    <xf numFmtId="0" fontId="9" fillId="0" borderId="25" xfId="0" applyFont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left"/>
      <protection locked="0"/>
    </xf>
    <xf numFmtId="42" fontId="9" fillId="0" borderId="23" xfId="3" applyNumberFormat="1" applyFont="1" applyFill="1" applyBorder="1" applyAlignment="1"/>
    <xf numFmtId="0" fontId="9" fillId="0" borderId="2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164" fontId="9" fillId="0" borderId="0" xfId="3" applyNumberFormat="1" applyFont="1" applyFill="1" applyBorder="1" applyAlignment="1"/>
    <xf numFmtId="41" fontId="9" fillId="0" borderId="0" xfId="0" applyNumberFormat="1" applyFont="1" applyAlignment="1">
      <alignment horizontal="center"/>
    </xf>
    <xf numFmtId="49" fontId="17" fillId="7" borderId="0" xfId="3" applyNumberFormat="1" applyFont="1" applyFill="1" applyBorder="1" applyAlignment="1">
      <alignment horizontal="center"/>
    </xf>
    <xf numFmtId="43" fontId="9" fillId="0" borderId="0" xfId="0" applyNumberFormat="1" applyFont="1"/>
    <xf numFmtId="164" fontId="9" fillId="6" borderId="0" xfId="3" applyNumberFormat="1" applyFont="1" applyFill="1" applyBorder="1" applyAlignment="1">
      <alignment horizontal="center"/>
    </xf>
    <xf numFmtId="164" fontId="9" fillId="7" borderId="0" xfId="3" applyNumberFormat="1" applyFont="1" applyFill="1" applyBorder="1" applyAlignment="1">
      <alignment horizontal="center"/>
    </xf>
    <xf numFmtId="1" fontId="12" fillId="0" borderId="0" xfId="0" applyNumberFormat="1" applyFont="1" applyAlignment="1">
      <alignment horizontal="center"/>
    </xf>
    <xf numFmtId="49" fontId="12" fillId="6" borderId="0" xfId="0" applyNumberFormat="1" applyFont="1" applyFill="1" applyAlignment="1">
      <alignment horizontal="center"/>
    </xf>
    <xf numFmtId="49" fontId="12" fillId="7" borderId="0" xfId="0" applyNumberFormat="1" applyFont="1" applyFill="1" applyAlignment="1">
      <alignment horizontal="center"/>
    </xf>
    <xf numFmtId="1" fontId="12" fillId="6" borderId="0" xfId="0" applyNumberFormat="1" applyFont="1" applyFill="1" applyAlignment="1">
      <alignment horizontal="center"/>
    </xf>
    <xf numFmtId="1" fontId="12" fillId="7" borderId="0" xfId="0" applyNumberFormat="1" applyFont="1" applyFill="1" applyAlignment="1">
      <alignment horizontal="center"/>
    </xf>
    <xf numFmtId="3" fontId="14" fillId="0" borderId="25" xfId="0" applyNumberFormat="1" applyFont="1" applyBorder="1" applyAlignment="1">
      <alignment horizontal="center" wrapText="1"/>
    </xf>
    <xf numFmtId="3" fontId="14" fillId="0" borderId="13" xfId="0" applyNumberFormat="1" applyFont="1" applyBorder="1" applyAlignment="1">
      <alignment horizontal="center" wrapText="1"/>
    </xf>
    <xf numFmtId="3" fontId="14" fillId="6" borderId="25" xfId="0" applyNumberFormat="1" applyFont="1" applyFill="1" applyBorder="1" applyAlignment="1">
      <alignment horizontal="center" wrapText="1"/>
    </xf>
    <xf numFmtId="3" fontId="14" fillId="6" borderId="13" xfId="0" applyNumberFormat="1" applyFont="1" applyFill="1" applyBorder="1" applyAlignment="1">
      <alignment horizontal="center" wrapText="1"/>
    </xf>
    <xf numFmtId="3" fontId="14" fillId="7" borderId="26" xfId="0" applyNumberFormat="1" applyFont="1" applyFill="1" applyBorder="1" applyAlignment="1">
      <alignment horizontal="center"/>
    </xf>
    <xf numFmtId="41" fontId="13" fillId="5" borderId="25" xfId="0" applyNumberFormat="1" applyFont="1" applyFill="1" applyBorder="1" applyAlignment="1" applyProtection="1">
      <alignment wrapText="1"/>
      <protection locked="0"/>
    </xf>
    <xf numFmtId="41" fontId="13" fillId="6" borderId="25" xfId="0" applyNumberFormat="1" applyFont="1" applyFill="1" applyBorder="1" applyAlignment="1" applyProtection="1">
      <alignment wrapText="1"/>
      <protection locked="0"/>
    </xf>
    <xf numFmtId="41" fontId="13" fillId="6" borderId="13" xfId="0" applyNumberFormat="1" applyFont="1" applyFill="1" applyBorder="1" applyAlignment="1" applyProtection="1">
      <alignment wrapText="1"/>
      <protection locked="0"/>
    </xf>
    <xf numFmtId="41" fontId="13" fillId="7" borderId="7" xfId="0" applyNumberFormat="1" applyFont="1" applyFill="1" applyBorder="1" applyAlignment="1" applyProtection="1">
      <alignment wrapText="1"/>
      <protection locked="0"/>
    </xf>
    <xf numFmtId="42" fontId="9" fillId="0" borderId="27" xfId="3" applyNumberFormat="1" applyFont="1" applyFill="1" applyBorder="1" applyAlignment="1"/>
    <xf numFmtId="41" fontId="9" fillId="0" borderId="28" xfId="0" applyNumberFormat="1" applyFont="1" applyBorder="1"/>
    <xf numFmtId="0" fontId="9" fillId="0" borderId="8" xfId="0" applyFont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1" fontId="9" fillId="7" borderId="29" xfId="0" applyNumberFormat="1" applyFont="1" applyFill="1" applyBorder="1" applyAlignment="1">
      <alignment horizontal="center"/>
    </xf>
    <xf numFmtId="0" fontId="9" fillId="0" borderId="5" xfId="0" applyFont="1" applyBorder="1" applyAlignment="1" applyProtection="1">
      <alignment horizontal="center"/>
      <protection locked="0"/>
    </xf>
    <xf numFmtId="42" fontId="9" fillId="0" borderId="14" xfId="3" applyNumberFormat="1" applyFont="1" applyFill="1" applyBorder="1" applyAlignment="1"/>
    <xf numFmtId="41" fontId="9" fillId="0" borderId="15" xfId="0" applyNumberFormat="1" applyFont="1" applyBorder="1" applyProtection="1">
      <protection locked="0"/>
    </xf>
    <xf numFmtId="0" fontId="9" fillId="0" borderId="1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6" borderId="16" xfId="0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1" fontId="9" fillId="7" borderId="30" xfId="0" applyNumberFormat="1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0" fontId="9" fillId="6" borderId="15" xfId="0" applyFont="1" applyFill="1" applyBorder="1" applyAlignment="1">
      <alignment horizontal="center"/>
    </xf>
    <xf numFmtId="0" fontId="9" fillId="7" borderId="30" xfId="0" applyFont="1" applyFill="1" applyBorder="1" applyAlignment="1">
      <alignment horizontal="center"/>
    </xf>
    <xf numFmtId="0" fontId="9" fillId="0" borderId="20" xfId="0" applyFont="1" applyBorder="1" applyAlignment="1" applyProtection="1">
      <alignment horizontal="left"/>
      <protection locked="0"/>
    </xf>
    <xf numFmtId="0" fontId="9" fillId="0" borderId="20" xfId="0" applyFont="1" applyBorder="1" applyAlignment="1" applyProtection="1">
      <alignment horizontal="center"/>
      <protection locked="0"/>
    </xf>
    <xf numFmtId="41" fontId="9" fillId="0" borderId="24" xfId="0" applyNumberFormat="1" applyFont="1" applyBorder="1" applyProtection="1">
      <protection locked="0"/>
    </xf>
    <xf numFmtId="0" fontId="9" fillId="6" borderId="23" xfId="0" applyFont="1" applyFill="1" applyBorder="1" applyAlignment="1">
      <alignment horizontal="center"/>
    </xf>
    <xf numFmtId="0" fontId="9" fillId="6" borderId="24" xfId="0" applyFont="1" applyFill="1" applyBorder="1" applyAlignment="1">
      <alignment horizontal="center"/>
    </xf>
    <xf numFmtId="0" fontId="9" fillId="7" borderId="31" xfId="0" applyFont="1" applyFill="1" applyBorder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9" fontId="18" fillId="0" borderId="0" xfId="0" applyNumberFormat="1" applyFont="1" applyAlignment="1">
      <alignment horizontal="center"/>
    </xf>
    <xf numFmtId="41" fontId="13" fillId="5" borderId="25" xfId="0" applyNumberFormat="1" applyFont="1" applyFill="1" applyBorder="1"/>
    <xf numFmtId="41" fontId="13" fillId="5" borderId="13" xfId="0" applyNumberFormat="1" applyFont="1" applyFill="1" applyBorder="1"/>
    <xf numFmtId="42" fontId="9" fillId="0" borderId="32" xfId="3" applyNumberFormat="1" applyFont="1" applyFill="1" applyBorder="1" applyAlignment="1"/>
    <xf numFmtId="1" fontId="9" fillId="0" borderId="18" xfId="0" applyNumberFormat="1" applyFont="1" applyBorder="1" applyAlignment="1">
      <alignment horizontal="center"/>
    </xf>
    <xf numFmtId="1" fontId="9" fillId="0" borderId="19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0" fontId="13" fillId="5" borderId="9" xfId="0" applyFont="1" applyFill="1" applyBorder="1" applyAlignment="1" applyProtection="1">
      <alignment wrapText="1"/>
      <protection locked="0"/>
    </xf>
    <xf numFmtId="0" fontId="4" fillId="3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/>
    <xf numFmtId="165" fontId="5" fillId="2" borderId="5" xfId="1" applyNumberFormat="1" applyFont="1" applyFill="1" applyBorder="1"/>
    <xf numFmtId="42" fontId="5" fillId="3" borderId="5" xfId="1" quotePrefix="1" applyNumberFormat="1" applyFont="1" applyFill="1" applyBorder="1" applyAlignment="1">
      <alignment horizontal="center" wrapText="1"/>
    </xf>
    <xf numFmtId="9" fontId="5" fillId="2" borderId="5" xfId="3" applyFont="1" applyFill="1" applyBorder="1"/>
    <xf numFmtId="9" fontId="6" fillId="0" borderId="5" xfId="3" applyFont="1" applyFill="1" applyBorder="1"/>
    <xf numFmtId="0" fontId="5" fillId="3" borderId="5" xfId="0" applyFont="1" applyFill="1" applyBorder="1" applyAlignment="1">
      <alignment horizontal="right"/>
    </xf>
    <xf numFmtId="0" fontId="5" fillId="4" borderId="5" xfId="0" applyFont="1" applyFill="1" applyBorder="1" applyAlignment="1">
      <alignment horizontal="right"/>
    </xf>
    <xf numFmtId="165" fontId="0" fillId="0" borderId="0" xfId="0" applyNumberFormat="1"/>
    <xf numFmtId="9" fontId="6" fillId="0" borderId="0" xfId="3" applyFont="1" applyFill="1" applyBorder="1"/>
    <xf numFmtId="0" fontId="6" fillId="0" borderId="5" xfId="0" applyFont="1" applyBorder="1" applyAlignment="1" applyProtection="1">
      <alignment horizontal="left"/>
      <protection locked="0"/>
    </xf>
    <xf numFmtId="0" fontId="19" fillId="0" borderId="5" xfId="0" applyFont="1" applyBorder="1"/>
    <xf numFmtId="165" fontId="19" fillId="0" borderId="5" xfId="0" applyNumberFormat="1" applyFont="1" applyBorder="1"/>
    <xf numFmtId="167" fontId="0" fillId="0" borderId="0" xfId="0" applyNumberFormat="1"/>
    <xf numFmtId="9" fontId="0" fillId="8" borderId="0" xfId="0" applyNumberFormat="1" applyFill="1"/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164" fontId="0" fillId="0" borderId="0" xfId="3" applyNumberFormat="1" applyFont="1"/>
    <xf numFmtId="0" fontId="0" fillId="0" borderId="0" xfId="0" quotePrefix="1"/>
    <xf numFmtId="166" fontId="0" fillId="0" borderId="0" xfId="0" applyNumberFormat="1" applyAlignment="1">
      <alignment wrapText="1"/>
    </xf>
    <xf numFmtId="9" fontId="0" fillId="0" borderId="0" xfId="3" applyFont="1"/>
    <xf numFmtId="9" fontId="0" fillId="0" borderId="0" xfId="3" quotePrefix="1" applyFont="1"/>
    <xf numFmtId="168" fontId="20" fillId="9" borderId="0" xfId="0" applyNumberFormat="1" applyFont="1" applyFill="1" applyAlignment="1">
      <alignment wrapText="1"/>
    </xf>
    <xf numFmtId="0" fontId="20" fillId="9" borderId="0" xfId="0" applyFont="1" applyFill="1"/>
    <xf numFmtId="165" fontId="20" fillId="9" borderId="0" xfId="3" applyNumberFormat="1" applyFont="1" applyFill="1"/>
    <xf numFmtId="165" fontId="20" fillId="9" borderId="0" xfId="0" applyNumberFormat="1" applyFont="1" applyFill="1"/>
    <xf numFmtId="0" fontId="5" fillId="11" borderId="5" xfId="0" applyFont="1" applyFill="1" applyBorder="1" applyAlignment="1">
      <alignment horizontal="center" wrapText="1"/>
    </xf>
    <xf numFmtId="0" fontId="19" fillId="10" borderId="5" xfId="0" applyFont="1" applyFill="1" applyBorder="1"/>
    <xf numFmtId="165" fontId="21" fillId="12" borderId="5" xfId="3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0" borderId="0" xfId="0" applyAlignment="1">
      <alignment horizontal="center"/>
    </xf>
    <xf numFmtId="49" fontId="17" fillId="6" borderId="0" xfId="3" applyNumberFormat="1" applyFont="1" applyFill="1" applyBorder="1" applyAlignment="1">
      <alignment horizontal="center"/>
    </xf>
  </cellXfs>
  <cellStyles count="4">
    <cellStyle name="Currency" xfId="1" builtinId="4"/>
    <cellStyle name="Normal" xfId="0" builtinId="0"/>
    <cellStyle name="Normal 3" xfId="2" xr:uid="{00000000-0005-0000-0000-000002000000}"/>
    <cellStyle name="Percent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2CC"/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emarie.Roman/Documents/macys/fall%202016/nov%20C2/NOV%20C2%20GOALS%20WORKSHEET%20-%20Catherine%20com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PRESELL"/>
    </sheetNames>
    <sheetDataSet>
      <sheetData sheetId="0">
        <row r="4">
          <cell r="A4">
            <v>504</v>
          </cell>
          <cell r="B4" t="str">
            <v>Burbank Town Center</v>
          </cell>
          <cell r="C4">
            <v>12191.509999999997</v>
          </cell>
          <cell r="D4">
            <v>10934.888596116312</v>
          </cell>
          <cell r="E4">
            <v>0.11491853738043489</v>
          </cell>
          <cell r="F4">
            <v>677.30611111111091</v>
          </cell>
          <cell r="G4">
            <v>717.14764705882328</v>
          </cell>
          <cell r="H4">
            <v>2.7894751015955896E-3</v>
          </cell>
          <cell r="I4">
            <v>2.9073411764705876E-3</v>
          </cell>
          <cell r="J4">
            <v>2.201230047219459E-3</v>
          </cell>
          <cell r="K4">
            <v>2.5777502948201372E-3</v>
          </cell>
          <cell r="L4">
            <v>11550.641296059553</v>
          </cell>
          <cell r="M4">
            <v>679.44948800350312</v>
          </cell>
          <cell r="N4">
            <v>-5.2566802958816661E-2</v>
          </cell>
          <cell r="O4">
            <v>10160.3529808455</v>
          </cell>
          <cell r="P4">
            <v>597.66782240267651</v>
          </cell>
          <cell r="Q4">
            <v>-0.1666042204086694</v>
          </cell>
          <cell r="R4">
            <v>70276.5</v>
          </cell>
          <cell r="S4">
            <v>-0.12038926090493773</v>
          </cell>
          <cell r="T4">
            <v>2.2674804126058381E-3</v>
          </cell>
          <cell r="U4">
            <v>0</v>
          </cell>
          <cell r="V4">
            <v>12191.5</v>
          </cell>
        </row>
        <row r="5">
          <cell r="A5">
            <v>3</v>
          </cell>
          <cell r="B5" t="str">
            <v>Herald Square</v>
          </cell>
          <cell r="C5">
            <v>194051.09999999998</v>
          </cell>
          <cell r="D5">
            <v>250696.1587995755</v>
          </cell>
          <cell r="E5">
            <v>-0.22595104396817522</v>
          </cell>
          <cell r="F5">
            <v>10780.616666666665</v>
          </cell>
          <cell r="G5">
            <v>11414.770588235293</v>
          </cell>
          <cell r="H5">
            <v>4.4399808710097112E-2</v>
          </cell>
          <cell r="I5">
            <v>3.8775522689075637E-2</v>
          </cell>
          <cell r="J5">
            <v>4.7019527523947675E-2</v>
          </cell>
          <cell r="K5">
            <v>4.4322839031433039E-2</v>
          </cell>
          <cell r="L5">
            <v>198606.20941594831</v>
          </cell>
          <cell r="M5">
            <v>11682.718200938136</v>
          </cell>
          <cell r="N5">
            <v>2.3473762405615606E-2</v>
          </cell>
          <cell r="O5">
            <v>211925.04194023262</v>
          </cell>
          <cell r="P5">
            <v>12466.178937660743</v>
          </cell>
          <cell r="Q5">
            <v>9.21094595198515E-2</v>
          </cell>
          <cell r="R5">
            <v>1465830</v>
          </cell>
          <cell r="S5">
            <v>-8.8447625366979699E-2</v>
          </cell>
          <cell r="T5">
            <v>4.7295195594686923E-2</v>
          </cell>
          <cell r="U5">
            <v>4.8000000000000001E-2</v>
          </cell>
          <cell r="V5">
            <v>203405.87</v>
          </cell>
        </row>
        <row r="6">
          <cell r="A6">
            <v>508</v>
          </cell>
          <cell r="B6" t="str">
            <v>Pasadena</v>
          </cell>
          <cell r="C6">
            <v>12321.94</v>
          </cell>
          <cell r="D6">
            <v>9010.1927861062395</v>
          </cell>
          <cell r="E6">
            <v>0.36755564420336162</v>
          </cell>
          <cell r="F6">
            <v>684.55222222222221</v>
          </cell>
          <cell r="G6">
            <v>724.82</v>
          </cell>
          <cell r="H6">
            <v>2.8193181019705331E-3</v>
          </cell>
          <cell r="I6">
            <v>1.8090588235294117E-3</v>
          </cell>
          <cell r="J6">
            <v>2.3624536880526062E-3</v>
          </cell>
          <cell r="K6">
            <v>2.4345204807151377E-3</v>
          </cell>
          <cell r="L6">
            <v>10908.84282203646</v>
          </cell>
          <cell r="M6">
            <v>641.69663659037997</v>
          </cell>
          <cell r="N6">
            <v>-0.11468138766813829</v>
          </cell>
          <cell r="O6">
            <v>8811.8126803348532</v>
          </cell>
          <cell r="P6">
            <v>518.34192237263846</v>
          </cell>
          <cell r="Q6">
            <v>-0.28486807431826056</v>
          </cell>
          <cell r="R6">
            <v>60949</v>
          </cell>
          <cell r="S6">
            <v>-0.26203823661173731</v>
          </cell>
          <cell r="T6">
            <v>1.9665274119785876E-3</v>
          </cell>
          <cell r="U6">
            <v>-0.18</v>
          </cell>
          <cell r="V6">
            <v>10104</v>
          </cell>
        </row>
        <row r="7">
          <cell r="A7">
            <v>774</v>
          </cell>
          <cell r="B7" t="str">
            <v>Miami (Downtown)</v>
          </cell>
          <cell r="C7">
            <v>8449.99</v>
          </cell>
          <cell r="D7">
            <v>7181.1310592681466</v>
          </cell>
          <cell r="E7">
            <v>0.17669346656669527</v>
          </cell>
          <cell r="F7">
            <v>469.44388888888886</v>
          </cell>
          <cell r="G7">
            <v>497.05823529411765</v>
          </cell>
          <cell r="H7">
            <v>1.9333976442402724E-3</v>
          </cell>
          <cell r="I7">
            <v>1.0012100840336134E-3</v>
          </cell>
          <cell r="J7">
            <v>1.8226325513637561E-3</v>
          </cell>
          <cell r="K7">
            <v>1.7026540950483343E-3</v>
          </cell>
          <cell r="L7">
            <v>7629.4227345020809</v>
          </cell>
          <cell r="M7">
            <v>448.78957261776947</v>
          </cell>
          <cell r="N7">
            <v>-9.710866705143073E-2</v>
          </cell>
          <cell r="O7">
            <v>7604.7407994489377</v>
          </cell>
          <cell r="P7">
            <v>447.33769408523165</v>
          </cell>
          <cell r="Q7">
            <v>-0.10002960956771101</v>
          </cell>
          <cell r="R7">
            <v>52600</v>
          </cell>
          <cell r="S7">
            <v>-0.28008814129981041</v>
          </cell>
          <cell r="T7">
            <v>1.6971458411142711E-3</v>
          </cell>
          <cell r="U7">
            <v>-0.2</v>
          </cell>
          <cell r="V7">
            <v>6760</v>
          </cell>
        </row>
        <row r="8">
          <cell r="A8">
            <v>233</v>
          </cell>
          <cell r="B8" t="str">
            <v>Rosedale Center</v>
          </cell>
          <cell r="C8">
            <v>10474.949999999999</v>
          </cell>
          <cell r="D8">
            <v>9022.6871254642629</v>
          </cell>
          <cell r="E8">
            <v>0.16095680303898496</v>
          </cell>
          <cell r="F8">
            <v>581.94166666666661</v>
          </cell>
          <cell r="G8">
            <v>616.17352941176466</v>
          </cell>
          <cell r="H8">
            <v>2.3967180616231072E-3</v>
          </cell>
          <cell r="I8">
            <v>2.2215697478991598E-3</v>
          </cell>
          <cell r="J8">
            <v>1.8752322873739193E-3</v>
          </cell>
          <cell r="K8">
            <v>2.1530940891786427E-3</v>
          </cell>
          <cell r="L8">
            <v>9647.7993042005801</v>
          </cell>
          <cell r="M8">
            <v>567.51760612944588</v>
          </cell>
          <cell r="N8">
            <v>-7.8964643821633373E-2</v>
          </cell>
          <cell r="O8">
            <v>8934.124671139678</v>
          </cell>
          <cell r="P8">
            <v>525.5367453611575</v>
          </cell>
          <cell r="Q8">
            <v>-0.14709619891840253</v>
          </cell>
          <cell r="R8">
            <v>61795</v>
          </cell>
          <cell r="S8">
            <v>-5.0286627629981262E-2</v>
          </cell>
          <cell r="T8">
            <v>1.9938237120086764E-3</v>
          </cell>
          <cell r="U8">
            <v>-0.05</v>
          </cell>
          <cell r="V8">
            <v>9951.2000000000007</v>
          </cell>
        </row>
        <row r="9">
          <cell r="A9">
            <v>101</v>
          </cell>
          <cell r="B9" t="str">
            <v>Dulles Town Center</v>
          </cell>
          <cell r="C9">
            <v>13726.100000000002</v>
          </cell>
          <cell r="D9">
            <v>12354.785120526965</v>
          </cell>
          <cell r="E9">
            <v>0.11099463617498717</v>
          </cell>
          <cell r="F9">
            <v>762.56111111111125</v>
          </cell>
          <cell r="G9">
            <v>807.4176470588236</v>
          </cell>
          <cell r="H9">
            <v>3.1405965456298064E-3</v>
          </cell>
          <cell r="I9">
            <v>3.5626319327731089E-3</v>
          </cell>
          <cell r="J9">
            <v>2.1413204796553167E-3</v>
          </cell>
          <cell r="K9">
            <v>2.8252931966686714E-3</v>
          </cell>
          <cell r="L9">
            <v>12659.85628495265</v>
          </cell>
          <cell r="M9">
            <v>744.69742852662648</v>
          </cell>
          <cell r="N9">
            <v>-7.7680019455442673E-2</v>
          </cell>
          <cell r="O9">
            <v>10760.708231220247</v>
          </cell>
          <cell r="P9">
            <v>632.98283713060277</v>
          </cell>
          <cell r="Q9">
            <v>-0.21604037336022286</v>
          </cell>
          <cell r="R9">
            <v>74429</v>
          </cell>
          <cell r="S9">
            <v>1.1779099405267557E-2</v>
          </cell>
          <cell r="T9">
            <v>2.4014613651766937E-3</v>
          </cell>
          <cell r="U9">
            <v>0.01</v>
          </cell>
          <cell r="V9">
            <v>13863.4</v>
          </cell>
        </row>
        <row r="10">
          <cell r="A10">
            <v>470</v>
          </cell>
          <cell r="B10" t="str">
            <v>Kahala (Oahu)</v>
          </cell>
          <cell r="C10">
            <v>8018.6099999999988</v>
          </cell>
          <cell r="D10">
            <v>6011.5197012879826</v>
          </cell>
          <cell r="E10">
            <v>0.33387402827308255</v>
          </cell>
          <cell r="F10">
            <v>445.47833333333324</v>
          </cell>
          <cell r="G10">
            <v>471.68294117647054</v>
          </cell>
          <cell r="H10">
            <v>1.834695861661551E-3</v>
          </cell>
          <cell r="I10">
            <v>1.6202084033613447E-3</v>
          </cell>
          <cell r="J10">
            <v>1.0152182806114566E-3</v>
          </cell>
          <cell r="K10">
            <v>1.4640073375814721E-3</v>
          </cell>
          <cell r="L10">
            <v>6560.0704789688189</v>
          </cell>
          <cell r="M10">
            <v>385.88649876287172</v>
          </cell>
          <cell r="N10">
            <v>-0.18189430849376387</v>
          </cell>
          <cell r="O10">
            <v>6531.6916318917119</v>
          </cell>
          <cell r="P10">
            <v>384.21715481715955</v>
          </cell>
          <cell r="Q10">
            <v>-0.18543343149352409</v>
          </cell>
          <cell r="R10">
            <v>45178</v>
          </cell>
          <cell r="S10">
            <v>4.126764621146628E-2</v>
          </cell>
          <cell r="T10">
            <v>1.4576740458148391E-3</v>
          </cell>
          <cell r="U10">
            <v>-0.1</v>
          </cell>
          <cell r="V10">
            <v>7216.7</v>
          </cell>
        </row>
        <row r="11">
          <cell r="A11">
            <v>482</v>
          </cell>
          <cell r="B11" t="str">
            <v>Santa Anita</v>
          </cell>
          <cell r="C11">
            <v>77503.01999999999</v>
          </cell>
          <cell r="D11">
            <v>86338.748831332821</v>
          </cell>
          <cell r="E11">
            <v>-0.10233792996692459</v>
          </cell>
          <cell r="F11">
            <v>4305.7233333333324</v>
          </cell>
          <cell r="G11">
            <v>4559.0011764705878</v>
          </cell>
          <cell r="H11">
            <v>1.7733057233145447E-2</v>
          </cell>
          <cell r="I11">
            <v>1.4661357983193277E-2</v>
          </cell>
          <cell r="J11">
            <v>1.5824558472699288E-2</v>
          </cell>
          <cell r="K11">
            <v>1.6355317878976549E-2</v>
          </cell>
          <cell r="L11">
            <v>85253.33</v>
          </cell>
          <cell r="M11">
            <v>5014.9017647058827</v>
          </cell>
          <cell r="N11">
            <v>0.10000010322178432</v>
          </cell>
          <cell r="O11">
            <v>72706.96053876185</v>
          </cell>
          <cell r="P11">
            <v>4276.8800316918732</v>
          </cell>
          <cell r="Q11">
            <v>-6.1882226798880113E-2</v>
          </cell>
          <cell r="R11">
            <v>502895</v>
          </cell>
          <cell r="S11">
            <v>0.16887901319505283</v>
          </cell>
          <cell r="T11">
            <v>1.622597258112474E-2</v>
          </cell>
          <cell r="U11">
            <v>-0.03</v>
          </cell>
          <cell r="V11">
            <v>75178</v>
          </cell>
        </row>
        <row r="12">
          <cell r="A12">
            <v>824</v>
          </cell>
          <cell r="B12" t="str">
            <v>Sarasota Southgate</v>
          </cell>
          <cell r="C12">
            <v>10587.54</v>
          </cell>
          <cell r="D12">
            <v>7598.6985272937327</v>
          </cell>
          <cell r="E12">
            <v>0.39333597220243188</v>
          </cell>
          <cell r="F12">
            <v>588.19666666666672</v>
          </cell>
          <cell r="G12">
            <v>622.79647058823537</v>
          </cell>
          <cell r="H12">
            <v>2.4224791856913034E-3</v>
          </cell>
          <cell r="I12">
            <v>9.1917983193277332E-4</v>
          </cell>
          <cell r="J12">
            <v>2.3535884965659409E-3</v>
          </cell>
          <cell r="K12">
            <v>2.0942630392894526E-3</v>
          </cell>
          <cell r="L12">
            <v>9384.1832527521074</v>
          </cell>
          <cell r="M12">
            <v>552.01077957365339</v>
          </cell>
          <cell r="N12">
            <v>-0.11365782299267757</v>
          </cell>
          <cell r="O12">
            <v>9679.9242037244185</v>
          </cell>
          <cell r="P12">
            <v>569.40730610143635</v>
          </cell>
          <cell r="Q12">
            <v>-8.5724898916611614E-2</v>
          </cell>
          <cell r="R12">
            <v>66953.5</v>
          </cell>
          <cell r="S12">
            <v>-0.13821886423312557</v>
          </cell>
          <cell r="T12">
            <v>2.1602633854190941E-3</v>
          </cell>
          <cell r="U12">
            <v>-0.15</v>
          </cell>
          <cell r="V12">
            <v>8999.4</v>
          </cell>
        </row>
        <row r="13">
          <cell r="A13">
            <v>368</v>
          </cell>
          <cell r="B13" t="str">
            <v>Bellevue Square</v>
          </cell>
          <cell r="C13">
            <v>12367.910000000002</v>
          </cell>
          <cell r="D13">
            <v>16571.538866040948</v>
          </cell>
          <cell r="E13">
            <v>-0.2536655708333273</v>
          </cell>
          <cell r="F13">
            <v>687.1061111111112</v>
          </cell>
          <cell r="G13">
            <v>727.52411764705892</v>
          </cell>
          <cell r="H13">
            <v>2.8298362552116288E-3</v>
          </cell>
          <cell r="I13">
            <v>2.7602588235294116E-3</v>
          </cell>
          <cell r="J13">
            <v>2.7555812147484716E-3</v>
          </cell>
          <cell r="K13">
            <v>2.7862187526899226E-3</v>
          </cell>
          <cell r="L13">
            <v>12484.767608928274</v>
          </cell>
          <cell r="M13">
            <v>734.39809464283962</v>
          </cell>
          <cell r="N13">
            <v>9.4484524004680992E-3</v>
          </cell>
          <cell r="O13">
            <v>11685.710733784397</v>
          </cell>
          <cell r="P13">
            <v>687.39474904614099</v>
          </cell>
          <cell r="Q13">
            <v>-5.5158815532745931E-2</v>
          </cell>
          <cell r="R13">
            <v>80827</v>
          </cell>
          <cell r="S13">
            <v>-0.16047446430611678</v>
          </cell>
          <cell r="T13">
            <v>2.607893667295498E-3</v>
          </cell>
          <cell r="U13">
            <v>-0.1</v>
          </cell>
          <cell r="V13">
            <v>11131</v>
          </cell>
        </row>
        <row r="14">
          <cell r="A14">
            <v>776</v>
          </cell>
          <cell r="B14" t="str">
            <v>Dadeland</v>
          </cell>
          <cell r="C14">
            <v>87599.239999999991</v>
          </cell>
          <cell r="D14">
            <v>103608.86666251515</v>
          </cell>
          <cell r="E14">
            <v>-0.15451985122724354</v>
          </cell>
          <cell r="F14">
            <v>4866.6244444444437</v>
          </cell>
          <cell r="G14">
            <v>5152.8964705882345</v>
          </cell>
          <cell r="H14">
            <v>2.0043120080998702E-2</v>
          </cell>
          <cell r="I14">
            <v>2.1810534453781515E-2</v>
          </cell>
          <cell r="J14">
            <v>3.3144355634317064E-2</v>
          </cell>
          <cell r="K14">
            <v>2.563709717688261E-2</v>
          </cell>
          <cell r="L14">
            <v>114877.26873989329</v>
          </cell>
          <cell r="M14">
            <v>6757.4863964643109</v>
          </cell>
          <cell r="N14">
            <v>0.31139572375163649</v>
          </cell>
          <cell r="O14">
            <v>123633.92897021983</v>
          </cell>
          <cell r="P14">
            <v>7272.5840570717546</v>
          </cell>
          <cell r="Q14">
            <v>0.41135846578371971</v>
          </cell>
          <cell r="R14">
            <v>855143.5</v>
          </cell>
          <cell r="S14">
            <v>2.5727034467041276E-2</v>
          </cell>
          <cell r="T14">
            <v>2.7591316246785205E-2</v>
          </cell>
          <cell r="U14">
            <v>0</v>
          </cell>
          <cell r="V14">
            <v>123633.92897021983</v>
          </cell>
        </row>
        <row r="15">
          <cell r="A15">
            <v>770</v>
          </cell>
          <cell r="B15" t="str">
            <v>Miami International</v>
          </cell>
          <cell r="C15">
            <v>67115.579999999987</v>
          </cell>
          <cell r="D15">
            <v>72993.947914153832</v>
          </cell>
          <cell r="E15">
            <v>-8.0532264415499544E-2</v>
          </cell>
          <cell r="F15">
            <v>3728.6433333333325</v>
          </cell>
          <cell r="G15">
            <v>3947.9752941176462</v>
          </cell>
          <cell r="H15">
            <v>1.5356361873069616E-2</v>
          </cell>
          <cell r="I15">
            <v>1.6816403361344538E-2</v>
          </cell>
          <cell r="J15">
            <v>1.9413614940205704E-2</v>
          </cell>
          <cell r="K15">
            <v>1.7271271397579037E-2</v>
          </cell>
          <cell r="L15">
            <v>77390.840005411912</v>
          </cell>
          <cell r="M15">
            <v>4552.4023532595238</v>
          </cell>
          <cell r="N15">
            <v>0.15309798418507192</v>
          </cell>
          <cell r="O15">
            <v>90041.070814813749</v>
          </cell>
          <cell r="P15">
            <v>5296.5335773419856</v>
          </cell>
          <cell r="Q15">
            <v>0.3415822498265495</v>
          </cell>
          <cell r="R15">
            <v>622790.5</v>
          </cell>
          <cell r="S15">
            <v>-6.5448840496634131E-2</v>
          </cell>
          <cell r="T15">
            <v>2.0094416482138354E-2</v>
          </cell>
          <cell r="U15">
            <v>0</v>
          </cell>
          <cell r="V15">
            <v>90041.070814813749</v>
          </cell>
        </row>
        <row r="16">
          <cell r="A16">
            <v>31</v>
          </cell>
          <cell r="B16" t="str">
            <v>Boston (Downtown)</v>
          </cell>
          <cell r="C16">
            <v>74389.11</v>
          </cell>
          <cell r="D16">
            <v>78515.980675152619</v>
          </cell>
          <cell r="E16">
            <v>-5.2560900846757352E-2</v>
          </cell>
          <cell r="F16">
            <v>4132.7283333333335</v>
          </cell>
          <cell r="G16">
            <v>4375.83</v>
          </cell>
          <cell r="H16">
            <v>1.7020579909695809E-2</v>
          </cell>
          <cell r="I16">
            <v>1.9056403361344537E-2</v>
          </cell>
          <cell r="J16">
            <v>1.9717832859265001E-2</v>
          </cell>
          <cell r="K16">
            <v>1.8506645779853233E-2</v>
          </cell>
          <cell r="L16">
            <v>82926.429074944346</v>
          </cell>
          <cell r="M16">
            <v>4878.0252397026088</v>
          </cell>
          <cell r="N16">
            <v>0.1147657106657729</v>
          </cell>
          <cell r="O16">
            <v>76376.031109264048</v>
          </cell>
          <cell r="P16">
            <v>4492.7077123096497</v>
          </cell>
          <cell r="Q16">
            <v>2.6709838432857236E-2</v>
          </cell>
          <cell r="R16">
            <v>528273</v>
          </cell>
          <cell r="S16">
            <v>-6.4773457540881707E-2</v>
          </cell>
          <cell r="T16">
            <v>1.7044797051767289E-2</v>
          </cell>
          <cell r="U16">
            <v>0</v>
          </cell>
          <cell r="V16">
            <v>76376.031109264048</v>
          </cell>
        </row>
        <row r="17">
          <cell r="A17">
            <v>769</v>
          </cell>
          <cell r="B17" t="str">
            <v>Aventura</v>
          </cell>
          <cell r="C17">
            <v>56223.61</v>
          </cell>
          <cell r="D17">
            <v>80803.474513109948</v>
          </cell>
          <cell r="E17">
            <v>-0.30419316324228096</v>
          </cell>
          <cell r="F17">
            <v>3123.5338888888891</v>
          </cell>
          <cell r="G17">
            <v>3307.2711764705882</v>
          </cell>
          <cell r="H17">
            <v>1.286422766472905E-2</v>
          </cell>
          <cell r="I17">
            <v>1.1871082352941174E-2</v>
          </cell>
          <cell r="J17">
            <v>1.8381341719781803E-2</v>
          </cell>
          <cell r="K17">
            <v>1.4872444224392576E-2</v>
          </cell>
          <cell r="L17">
            <v>66641.935325080689</v>
          </cell>
          <cell r="M17">
            <v>3920.113842651805</v>
          </cell>
          <cell r="N17">
            <v>0.18530160772459636</v>
          </cell>
          <cell r="O17">
            <v>74883.203141113656</v>
          </cell>
          <cell r="P17">
            <v>4404.89430241845</v>
          </cell>
          <cell r="Q17">
            <v>0.33188180447882409</v>
          </cell>
          <cell r="R17">
            <v>517947.5</v>
          </cell>
          <cell r="S17">
            <v>3.8131322919492394E-3</v>
          </cell>
          <cell r="T17">
            <v>1.6711643451340949E-2</v>
          </cell>
          <cell r="U17">
            <v>0</v>
          </cell>
          <cell r="V17">
            <v>74883.203141113656</v>
          </cell>
        </row>
        <row r="18">
          <cell r="A18">
            <v>185</v>
          </cell>
          <cell r="B18" t="str">
            <v>Flushing (NY)</v>
          </cell>
          <cell r="C18">
            <v>68371.58</v>
          </cell>
          <cell r="D18">
            <v>97176.761071366302</v>
          </cell>
          <cell r="E18">
            <v>-0.2964204687807187</v>
          </cell>
          <cell r="F18">
            <v>3798.4211111111113</v>
          </cell>
          <cell r="G18">
            <v>4021.8576470588237</v>
          </cell>
          <cell r="H18">
            <v>1.5643740608567033E-2</v>
          </cell>
          <cell r="I18">
            <v>1.1744410084033612E-2</v>
          </cell>
          <cell r="J18">
            <v>1.2793227987662014E-2</v>
          </cell>
          <cell r="K18">
            <v>1.3723669455298343E-2</v>
          </cell>
          <cell r="L18">
            <v>61739.54</v>
          </cell>
          <cell r="M18">
            <v>3631.7376470588238</v>
          </cell>
          <cell r="N18">
            <v>-9.6999952319370086E-2</v>
          </cell>
          <cell r="O18">
            <v>60345.208588661422</v>
          </cell>
          <cell r="P18">
            <v>3549.7181522742012</v>
          </cell>
          <cell r="Q18">
            <v>-0.11739338788629106</v>
          </cell>
          <cell r="R18">
            <v>417392</v>
          </cell>
          <cell r="S18">
            <v>-9.7428356732385812E-2</v>
          </cell>
          <cell r="T18">
            <v>1.3467207165672393E-2</v>
          </cell>
          <cell r="U18">
            <v>0</v>
          </cell>
          <cell r="V18">
            <v>60345.208588661422</v>
          </cell>
        </row>
        <row r="19">
          <cell r="A19">
            <v>757</v>
          </cell>
          <cell r="B19" t="str">
            <v>Boca Raton Town Center</v>
          </cell>
          <cell r="C19">
            <v>39199.780000000006</v>
          </cell>
          <cell r="D19">
            <v>42567.650590036035</v>
          </cell>
          <cell r="E19">
            <v>-7.9118075424730261E-2</v>
          </cell>
          <cell r="F19">
            <v>2177.7655555555557</v>
          </cell>
          <cell r="G19">
            <v>2305.8694117647065</v>
          </cell>
          <cell r="H19">
            <v>8.9690949109687661E-3</v>
          </cell>
          <cell r="I19">
            <v>1.0943828571428572E-2</v>
          </cell>
          <cell r="J19">
            <v>1.433349808797867E-2</v>
          </cell>
          <cell r="K19">
            <v>1.1509802913864688E-2</v>
          </cell>
          <cell r="L19">
            <v>51574.275876736283</v>
          </cell>
          <cell r="M19">
            <v>3033.7809339256637</v>
          </cell>
          <cell r="N19">
            <v>0.31567768688335174</v>
          </cell>
          <cell r="O19">
            <v>55714.629868221302</v>
          </cell>
          <cell r="P19">
            <v>3277.3311687189002</v>
          </cell>
          <cell r="Q19">
            <v>0.42129955495212701</v>
          </cell>
          <cell r="R19">
            <v>385363.5</v>
          </cell>
          <cell r="S19">
            <v>0.24591337915694034</v>
          </cell>
          <cell r="T19">
            <v>1.2433803447571092E-2</v>
          </cell>
          <cell r="U19">
            <v>0</v>
          </cell>
          <cell r="V19">
            <v>55714.629868221302</v>
          </cell>
        </row>
        <row r="20">
          <cell r="A20">
            <v>1</v>
          </cell>
          <cell r="B20" t="str">
            <v>Queens Center</v>
          </cell>
          <cell r="C20">
            <v>48915.170000000006</v>
          </cell>
          <cell r="D20">
            <v>58284.604521216672</v>
          </cell>
          <cell r="E20">
            <v>-0.16075316283232255</v>
          </cell>
          <cell r="F20">
            <v>2717.5094444444449</v>
          </cell>
          <cell r="G20">
            <v>2877.3629411764709</v>
          </cell>
          <cell r="H20">
            <v>1.1192022055128167E-2</v>
          </cell>
          <cell r="I20">
            <v>1.1994665546218487E-2</v>
          </cell>
          <cell r="J20">
            <v>1.1134823758822823E-2</v>
          </cell>
          <cell r="K20">
            <v>1.1329671434824093E-2</v>
          </cell>
          <cell r="L20">
            <v>50767.12473230328</v>
          </cell>
          <cell r="M20">
            <v>2986.3014548413694</v>
          </cell>
          <cell r="N20">
            <v>3.7860539630206302E-2</v>
          </cell>
          <cell r="O20">
            <v>54674.110485452598</v>
          </cell>
          <cell r="P20">
            <v>3216.1241462030939</v>
          </cell>
          <cell r="Q20">
            <v>0.11773322029653777</v>
          </cell>
          <cell r="R20">
            <v>378166.5</v>
          </cell>
          <cell r="S20">
            <v>-9.2070327463900092E-4</v>
          </cell>
          <cell r="T20">
            <v>1.2201591306534981E-2</v>
          </cell>
          <cell r="U20">
            <v>0</v>
          </cell>
          <cell r="V20">
            <v>54674.110485452598</v>
          </cell>
        </row>
        <row r="21">
          <cell r="A21">
            <v>215</v>
          </cell>
          <cell r="B21" t="str">
            <v>State Street</v>
          </cell>
          <cell r="C21">
            <v>39310.120000000003</v>
          </cell>
          <cell r="D21">
            <v>57291.819510163841</v>
          </cell>
          <cell r="E21">
            <v>-0.31386155412595684</v>
          </cell>
          <cell r="F21">
            <v>2183.8955555555558</v>
          </cell>
          <cell r="G21">
            <v>2312.36</v>
          </cell>
          <cell r="H21">
            <v>8.9943412244041024E-3</v>
          </cell>
          <cell r="I21">
            <v>1.1042268907563024E-2</v>
          </cell>
          <cell r="J21">
            <v>1.097872876431261E-2</v>
          </cell>
          <cell r="K21">
            <v>1.0197681776999291E-2</v>
          </cell>
          <cell r="L21">
            <v>45694.792274556123</v>
          </cell>
          <cell r="M21">
            <v>2687.9289573268306</v>
          </cell>
          <cell r="N21">
            <v>0.16241803063832205</v>
          </cell>
          <cell r="O21">
            <v>52865.67131644296</v>
          </cell>
          <cell r="P21">
            <v>3109.7453715554684</v>
          </cell>
          <cell r="Q21">
            <v>0.34483617237604358</v>
          </cell>
          <cell r="R21">
            <v>365658</v>
          </cell>
          <cell r="S21">
            <v>-7.2241300787429519E-2</v>
          </cell>
          <cell r="T21">
            <v>1.1798002927189395E-2</v>
          </cell>
          <cell r="U21">
            <v>0</v>
          </cell>
          <cell r="V21">
            <v>52865.67131644296</v>
          </cell>
        </row>
        <row r="22">
          <cell r="A22">
            <v>428</v>
          </cell>
          <cell r="B22" t="str">
            <v>San Francisco Union Square</v>
          </cell>
          <cell r="C22">
            <v>65354.660000000011</v>
          </cell>
          <cell r="D22">
            <v>67369.701752218694</v>
          </cell>
          <cell r="E22">
            <v>-2.9910207404952871E-2</v>
          </cell>
          <cell r="F22">
            <v>3630.8144444444451</v>
          </cell>
          <cell r="G22">
            <v>3844.3917647058829</v>
          </cell>
          <cell r="H22">
            <v>1.4953455055464443E-2</v>
          </cell>
          <cell r="I22">
            <v>1.0288625210084034E-2</v>
          </cell>
          <cell r="J22">
            <v>1.2005695274310143E-2</v>
          </cell>
          <cell r="K22">
            <v>1.2841385173926641E-2</v>
          </cell>
          <cell r="L22">
            <v>57540.962825847884</v>
          </cell>
          <cell r="M22">
            <v>3384.7625191675224</v>
          </cell>
          <cell r="N22">
            <v>-0.11955837845613648</v>
          </cell>
          <cell r="O22">
            <v>46145.45150959913</v>
          </cell>
          <cell r="P22">
            <v>2714.4383240940665</v>
          </cell>
          <cell r="Q22">
            <v>-0.29392255258310396</v>
          </cell>
          <cell r="R22">
            <v>319176</v>
          </cell>
          <cell r="S22">
            <v>-0.23303392494124775</v>
          </cell>
          <cell r="T22">
            <v>1.029825515177735E-2</v>
          </cell>
          <cell r="U22">
            <v>0</v>
          </cell>
          <cell r="V22">
            <v>46145.45150959913</v>
          </cell>
        </row>
        <row r="23">
          <cell r="A23">
            <v>466</v>
          </cell>
          <cell r="B23" t="str">
            <v>Ala Moana (Oahu)</v>
          </cell>
          <cell r="C23">
            <v>49519.46</v>
          </cell>
          <cell r="D23">
            <v>50776.580554683314</v>
          </cell>
          <cell r="E23">
            <v>-2.4757881309661389E-2</v>
          </cell>
          <cell r="F23">
            <v>2751.0811111111111</v>
          </cell>
          <cell r="G23">
            <v>2912.909411764706</v>
          </cell>
          <cell r="H23">
            <v>1.1330286462830181E-2</v>
          </cell>
          <cell r="I23">
            <v>1.0867307563025211E-2</v>
          </cell>
          <cell r="J23">
            <v>8.628868810029347E-3</v>
          </cell>
          <cell r="K23">
            <v>1.0157123621748854E-2</v>
          </cell>
          <cell r="L23">
            <v>45513.055236694439</v>
          </cell>
          <cell r="M23">
            <v>2677.2385433349668</v>
          </cell>
          <cell r="N23">
            <v>-8.0905663416070417E-2</v>
          </cell>
          <cell r="O23">
            <v>41626.992114063425</v>
          </cell>
          <cell r="P23">
            <v>2448.6465949449075</v>
          </cell>
          <cell r="Q23">
            <v>-0.15938113795943198</v>
          </cell>
          <cell r="R23">
            <v>287923</v>
          </cell>
          <cell r="S23">
            <v>-0.17335836889847822</v>
          </cell>
          <cell r="T23">
            <v>9.289873042036963E-3</v>
          </cell>
          <cell r="U23">
            <v>0</v>
          </cell>
          <cell r="V23">
            <v>41626.992114063425</v>
          </cell>
        </row>
        <row r="24">
          <cell r="A24">
            <v>523</v>
          </cell>
          <cell r="B24" t="str">
            <v>South Coast Plaza</v>
          </cell>
          <cell r="C24">
            <v>44103.270000000004</v>
          </cell>
          <cell r="D24">
            <v>47668.35165963554</v>
          </cell>
          <cell r="E24">
            <v>-7.4789279165580314E-2</v>
          </cell>
          <cell r="F24">
            <v>2450.1816666666668</v>
          </cell>
          <cell r="G24">
            <v>2594.3100000000004</v>
          </cell>
          <cell r="H24">
            <v>1.0091036595462562E-2</v>
          </cell>
          <cell r="I24">
            <v>6.5945915966386555E-3</v>
          </cell>
          <cell r="J24">
            <v>7.827361865926457E-3</v>
          </cell>
          <cell r="K24">
            <v>8.4862777038833392E-3</v>
          </cell>
          <cell r="L24">
            <v>43529.93</v>
          </cell>
          <cell r="M24">
            <v>2560.584117647059</v>
          </cell>
          <cell r="N24">
            <v>-1.2999943088120358E-2</v>
          </cell>
          <cell r="O24">
            <v>41506.34275670335</v>
          </cell>
          <cell r="P24">
            <v>2441.5495739237267</v>
          </cell>
          <cell r="Q24">
            <v>-5.8882872932021879E-2</v>
          </cell>
          <cell r="R24">
            <v>287088.5</v>
          </cell>
          <cell r="S24">
            <v>-1.2881874602437726E-2</v>
          </cell>
          <cell r="T24">
            <v>9.2629477910025557E-3</v>
          </cell>
          <cell r="U24">
            <v>0</v>
          </cell>
          <cell r="V24">
            <v>41506.34275670335</v>
          </cell>
        </row>
        <row r="25">
          <cell r="A25">
            <v>219</v>
          </cell>
          <cell r="B25" t="str">
            <v>Water Tower Place</v>
          </cell>
          <cell r="C25">
            <v>38075.399999999994</v>
          </cell>
          <cell r="D25">
            <v>49655.66028203343</v>
          </cell>
          <cell r="E25">
            <v>-0.23321128379443667</v>
          </cell>
          <cell r="F25">
            <v>2115.2999999999997</v>
          </cell>
          <cell r="G25">
            <v>2239.7294117647057</v>
          </cell>
          <cell r="H25">
            <v>8.7118314534698933E-3</v>
          </cell>
          <cell r="I25">
            <v>7.0656268907563005E-3</v>
          </cell>
          <cell r="J25">
            <v>7.8153979588959973E-3</v>
          </cell>
          <cell r="K25">
            <v>8.0240171430976167E-3</v>
          </cell>
          <cell r="L25">
            <v>35954.81841650611</v>
          </cell>
          <cell r="M25">
            <v>2114.9893186180066</v>
          </cell>
          <cell r="N25">
            <v>-5.569426935748234E-2</v>
          </cell>
          <cell r="O25">
            <v>39273.642905640801</v>
          </cell>
          <cell r="P25">
            <v>2310.214288567106</v>
          </cell>
          <cell r="Q25">
            <v>3.1470264413264504E-2</v>
          </cell>
          <cell r="R25">
            <v>271645.5</v>
          </cell>
          <cell r="S25">
            <v>-0.11628243645277403</v>
          </cell>
          <cell r="T25">
            <v>8.7646773874982264E-3</v>
          </cell>
          <cell r="U25">
            <v>0</v>
          </cell>
          <cell r="V25">
            <v>39273.642905640801</v>
          </cell>
        </row>
        <row r="26">
          <cell r="A26">
            <v>358</v>
          </cell>
          <cell r="B26" t="str">
            <v>Valley Fair (CA)</v>
          </cell>
          <cell r="C26">
            <v>42721.64</v>
          </cell>
          <cell r="D26">
            <v>50436.561403749147</v>
          </cell>
          <cell r="E26">
            <v>-0.1529628743321837</v>
          </cell>
          <cell r="F26">
            <v>2373.4244444444444</v>
          </cell>
          <cell r="G26">
            <v>2513.0376470588235</v>
          </cell>
          <cell r="H26">
            <v>9.7749131222736353E-3</v>
          </cell>
          <cell r="I26">
            <v>8.6971126050420181E-3</v>
          </cell>
          <cell r="J26">
            <v>7.7008823330416594E-3</v>
          </cell>
          <cell r="K26">
            <v>8.7297407031345226E-3</v>
          </cell>
          <cell r="L26">
            <v>39117.095116675482</v>
          </cell>
          <cell r="M26">
            <v>2301.0055950985579</v>
          </cell>
          <cell r="N26">
            <v>-8.4372811608461551E-2</v>
          </cell>
          <cell r="O26">
            <v>37795.489484850572</v>
          </cell>
          <cell r="P26">
            <v>2223.2640873441514</v>
          </cell>
          <cell r="Q26">
            <v>-0.11530808543748383</v>
          </cell>
          <cell r="R26">
            <v>261421.49999999997</v>
          </cell>
          <cell r="S26">
            <v>-8.833114501979944E-2</v>
          </cell>
          <cell r="T26">
            <v>8.434798697772897E-3</v>
          </cell>
          <cell r="U26">
            <v>0</v>
          </cell>
          <cell r="V26">
            <v>37795.489484850572</v>
          </cell>
        </row>
        <row r="27">
          <cell r="A27">
            <v>810</v>
          </cell>
          <cell r="B27" t="str">
            <v>Orlando Millenia (FL)</v>
          </cell>
          <cell r="C27">
            <v>30184.419999999995</v>
          </cell>
          <cell r="D27">
            <v>31431.224730581132</v>
          </cell>
          <cell r="E27">
            <v>-3.9667710732507744E-2</v>
          </cell>
          <cell r="F27">
            <v>1676.912222222222</v>
          </cell>
          <cell r="G27">
            <v>1775.5541176470585</v>
          </cell>
          <cell r="H27">
            <v>6.9063379389512833E-3</v>
          </cell>
          <cell r="I27">
            <v>5.8441882352941186E-3</v>
          </cell>
          <cell r="J27">
            <v>8.4793057670347442E-3</v>
          </cell>
          <cell r="K27">
            <v>7.3230951294532354E-3</v>
          </cell>
          <cell r="L27">
            <v>32814.056965567004</v>
          </cell>
          <cell r="M27">
            <v>1930.2386450333531</v>
          </cell>
          <cell r="N27">
            <v>8.7119015888561302E-2</v>
          </cell>
          <cell r="O27">
            <v>34063.455708679947</v>
          </cell>
          <cell r="P27">
            <v>2003.7326887458792</v>
          </cell>
          <cell r="Q27">
            <v>0.12851118917242577</v>
          </cell>
          <cell r="R27">
            <v>235608</v>
          </cell>
          <cell r="S27">
            <v>-2.7903503306913824E-2</v>
          </cell>
          <cell r="T27">
            <v>7.6019227629895662E-3</v>
          </cell>
          <cell r="U27">
            <v>0</v>
          </cell>
          <cell r="V27">
            <v>34063.455708679947</v>
          </cell>
        </row>
        <row r="28">
          <cell r="A28">
            <v>173</v>
          </cell>
          <cell r="B28" t="str">
            <v>Cross County SC (NY)</v>
          </cell>
          <cell r="C28">
            <v>30184.159999999993</v>
          </cell>
          <cell r="D28">
            <v>31628.986111263126</v>
          </cell>
          <cell r="E28">
            <v>-4.5680443444522267E-2</v>
          </cell>
          <cell r="F28">
            <v>1676.8977777777773</v>
          </cell>
          <cell r="G28">
            <v>1775.5388235294113</v>
          </cell>
          <cell r="H28">
            <v>6.9062784497225969E-3</v>
          </cell>
          <cell r="I28">
            <v>8.3043831932773111E-3</v>
          </cell>
          <cell r="J28">
            <v>7.2525573351457668E-3</v>
          </cell>
          <cell r="K28">
            <v>7.3244109526028082E-3</v>
          </cell>
          <cell r="L28">
            <v>32819.953037517924</v>
          </cell>
          <cell r="M28">
            <v>1930.5854727951719</v>
          </cell>
          <cell r="N28">
            <v>8.7323716728175738E-2</v>
          </cell>
          <cell r="O28">
            <v>33515.364979198748</v>
          </cell>
          <cell r="P28">
            <v>1971.4920575999263</v>
          </cell>
          <cell r="Q28">
            <v>0.11036268623008749</v>
          </cell>
          <cell r="R28">
            <v>231817</v>
          </cell>
          <cell r="S28">
            <v>-2.7001049317943338E-2</v>
          </cell>
          <cell r="T28">
            <v>7.4796056549351134E-3</v>
          </cell>
          <cell r="U28">
            <v>0</v>
          </cell>
          <cell r="V28">
            <v>33515.364979198748</v>
          </cell>
        </row>
        <row r="29">
          <cell r="A29">
            <v>53</v>
          </cell>
          <cell r="B29" t="str">
            <v>Roosevelt Field</v>
          </cell>
          <cell r="C29">
            <v>33056.459999999992</v>
          </cell>
          <cell r="D29">
            <v>35115.305502500771</v>
          </cell>
          <cell r="E29">
            <v>-5.86310007285612E-2</v>
          </cell>
          <cell r="F29">
            <v>1836.4699999999996</v>
          </cell>
          <cell r="G29">
            <v>1944.4976470588231</v>
          </cell>
          <cell r="H29">
            <v>7.5634742633923571E-3</v>
          </cell>
          <cell r="I29">
            <v>7.9837176470588227E-3</v>
          </cell>
          <cell r="J29">
            <v>6.6325141183476337E-3</v>
          </cell>
          <cell r="K29">
            <v>7.2751388821077614E-3</v>
          </cell>
          <cell r="L29">
            <v>33056.46</v>
          </cell>
          <cell r="M29">
            <v>1944.4976470588235</v>
          </cell>
          <cell r="N29">
            <v>0</v>
          </cell>
          <cell r="O29">
            <v>33302.837051913768</v>
          </cell>
          <cell r="P29">
            <v>1958.9904148184569</v>
          </cell>
          <cell r="Q29">
            <v>7.453219489133911E-3</v>
          </cell>
          <cell r="R29">
            <v>230347</v>
          </cell>
          <cell r="S29">
            <v>-3.6071926249231057E-2</v>
          </cell>
          <cell r="T29">
            <v>7.4321759137480799E-3</v>
          </cell>
          <cell r="U29">
            <v>0</v>
          </cell>
          <cell r="V29">
            <v>33302.837051913768</v>
          </cell>
        </row>
        <row r="30">
          <cell r="A30">
            <v>21</v>
          </cell>
          <cell r="B30" t="str">
            <v>Plaza Las Americas</v>
          </cell>
          <cell r="C30">
            <v>19800.3</v>
          </cell>
          <cell r="D30">
            <v>37535.767400382807</v>
          </cell>
          <cell r="E30">
            <v>-0.47249513274109678</v>
          </cell>
          <cell r="F30">
            <v>1100.0166666666667</v>
          </cell>
          <cell r="G30">
            <v>1164.7235294117647</v>
          </cell>
          <cell r="H30">
            <v>4.5304022105648253E-3</v>
          </cell>
          <cell r="I30">
            <v>5.6584000000000009E-3</v>
          </cell>
          <cell r="J30">
            <v>6.577310644986816E-3</v>
          </cell>
          <cell r="K30">
            <v>5.5747651422206569E-3</v>
          </cell>
          <cell r="L30">
            <v>24979.96512577654</v>
          </cell>
          <cell r="M30">
            <v>1469.4097132809729</v>
          </cell>
          <cell r="N30">
            <v>0.26159528521166542</v>
          </cell>
          <cell r="O30">
            <v>31517.963904773147</v>
          </cell>
          <cell r="P30">
            <v>1853.9978767513617</v>
          </cell>
          <cell r="Q30">
            <v>0.59179224076267278</v>
          </cell>
          <cell r="R30">
            <v>218001.5</v>
          </cell>
          <cell r="S30">
            <v>-0.23192932389106158</v>
          </cell>
          <cell r="T30">
            <v>7.0338467506021437E-3</v>
          </cell>
          <cell r="U30">
            <v>0</v>
          </cell>
          <cell r="V30">
            <v>31517.963904773147</v>
          </cell>
        </row>
        <row r="31">
          <cell r="A31">
            <v>231</v>
          </cell>
          <cell r="B31" t="str">
            <v>Southdale Center</v>
          </cell>
          <cell r="C31">
            <v>27960.740000000005</v>
          </cell>
          <cell r="D31">
            <v>30657.270289924043</v>
          </cell>
          <cell r="E31">
            <v>-8.7957285969138987E-2</v>
          </cell>
          <cell r="F31">
            <v>1553.3744444444446</v>
          </cell>
          <cell r="G31">
            <v>1644.7494117647061</v>
          </cell>
          <cell r="H31">
            <v>6.3975494464744657E-3</v>
          </cell>
          <cell r="I31">
            <v>7.2227058823529436E-3</v>
          </cell>
          <cell r="J31">
            <v>5.8431987632411638E-3</v>
          </cell>
          <cell r="K31">
            <v>6.3408404603568407E-3</v>
          </cell>
          <cell r="L31">
            <v>28412.672018812966</v>
          </cell>
          <cell r="M31">
            <v>1671.3336481654685</v>
          </cell>
          <cell r="N31">
            <v>1.6163092207608143E-2</v>
          </cell>
          <cell r="O31">
            <v>30024.774494569559</v>
          </cell>
          <cell r="P31">
            <v>1766.1632055629152</v>
          </cell>
          <cell r="Q31">
            <v>7.3819022478287533E-2</v>
          </cell>
          <cell r="R31">
            <v>207673.5</v>
          </cell>
          <cell r="S31">
            <v>8.9270098525038311E-3</v>
          </cell>
          <cell r="T31">
            <v>6.7006124873506571E-3</v>
          </cell>
          <cell r="U31">
            <v>0</v>
          </cell>
          <cell r="V31">
            <v>30024.774494569559</v>
          </cell>
        </row>
        <row r="32">
          <cell r="A32">
            <v>36</v>
          </cell>
          <cell r="B32" t="str">
            <v>South Shore Plaza (MA)</v>
          </cell>
          <cell r="C32">
            <v>27147.240000000005</v>
          </cell>
          <cell r="D32">
            <v>27497.446976581745</v>
          </cell>
          <cell r="E32">
            <v>-1.2735981521484363E-2</v>
          </cell>
          <cell r="F32">
            <v>1508.1800000000003</v>
          </cell>
          <cell r="G32">
            <v>1596.8964705882356</v>
          </cell>
          <cell r="H32">
            <v>6.2114168021057195E-3</v>
          </cell>
          <cell r="I32">
            <v>6.563331092436976E-3</v>
          </cell>
          <cell r="J32">
            <v>6.0874907088301596E-3</v>
          </cell>
          <cell r="K32">
            <v>6.232229222861747E-3</v>
          </cell>
          <cell r="L32">
            <v>27925.995924721203</v>
          </cell>
          <cell r="M32">
            <v>1642.705642630659</v>
          </cell>
          <cell r="N32">
            <v>2.8686375658122154E-2</v>
          </cell>
          <cell r="O32">
            <v>28854.641991521272</v>
          </cell>
          <cell r="P32">
            <v>1697.3318818541925</v>
          </cell>
          <cell r="Q32">
            <v>6.2894128151564033E-2</v>
          </cell>
          <cell r="R32">
            <v>199580</v>
          </cell>
          <cell r="S32">
            <v>-0.14977006132408033</v>
          </cell>
          <cell r="T32">
            <v>6.4394746572164685E-3</v>
          </cell>
          <cell r="U32">
            <v>0</v>
          </cell>
          <cell r="V32">
            <v>28854.641991521272</v>
          </cell>
        </row>
        <row r="33">
          <cell r="A33">
            <v>33</v>
          </cell>
          <cell r="B33" t="str">
            <v>Montgomery (MD)</v>
          </cell>
          <cell r="C33">
            <v>32194.89</v>
          </cell>
          <cell r="D33">
            <v>38002.023539800684</v>
          </cell>
          <cell r="E33">
            <v>-0.15281116632430614</v>
          </cell>
          <cell r="F33">
            <v>1788.605</v>
          </cell>
          <cell r="G33">
            <v>1893.8170588235294</v>
          </cell>
          <cell r="H33">
            <v>7.3663429758585161E-3</v>
          </cell>
          <cell r="I33">
            <v>7.30336806722689E-3</v>
          </cell>
          <cell r="J33">
            <v>5.8621663916253175E-3</v>
          </cell>
          <cell r="K33">
            <v>6.7520773604389118E-3</v>
          </cell>
          <cell r="L33">
            <v>30255.383444390718</v>
          </cell>
          <cell r="M33">
            <v>1779.7284379053362</v>
          </cell>
          <cell r="N33">
            <v>-6.0242683096891514E-2</v>
          </cell>
          <cell r="O33">
            <v>27707.063472593025</v>
          </cell>
          <cell r="P33">
            <v>1629.8272630937074</v>
          </cell>
          <cell r="Q33">
            <v>-0.13939561611817819</v>
          </cell>
          <cell r="R33">
            <v>191642.5</v>
          </cell>
          <cell r="S33">
            <v>-8.0004128502025762E-2</v>
          </cell>
          <cell r="T33">
            <v>6.1833701873715155E-3</v>
          </cell>
          <cell r="U33">
            <v>0</v>
          </cell>
          <cell r="V33">
            <v>27707.063472593025</v>
          </cell>
        </row>
        <row r="34">
          <cell r="A34">
            <v>686</v>
          </cell>
          <cell r="B34" t="str">
            <v>Memorial City</v>
          </cell>
          <cell r="C34">
            <v>22222.92</v>
          </cell>
          <cell r="D34">
            <v>26689.710535045579</v>
          </cell>
          <cell r="E34">
            <v>-0.16736002172748743</v>
          </cell>
          <cell r="F34">
            <v>1234.6066666666666</v>
          </cell>
          <cell r="G34">
            <v>1307.2305882352939</v>
          </cell>
          <cell r="H34">
            <v>5.0847091151752883E-3</v>
          </cell>
          <cell r="I34">
            <v>4.6861478991596641E-3</v>
          </cell>
          <cell r="J34">
            <v>5.8510852023750254E-3</v>
          </cell>
          <cell r="K34">
            <v>5.3115473068520592E-3</v>
          </cell>
          <cell r="L34">
            <v>23800.512327273391</v>
          </cell>
          <cell r="M34">
            <v>1400.0301368984346</v>
          </cell>
          <cell r="N34">
            <v>7.0989425659336858E-2</v>
          </cell>
          <cell r="O34">
            <v>27053.576240397029</v>
          </cell>
          <cell r="P34">
            <v>1591.3868376704136</v>
          </cell>
          <cell r="Q34">
            <v>0.21737270531491948</v>
          </cell>
          <cell r="R34">
            <v>187122.5</v>
          </cell>
          <cell r="S34">
            <v>-5.8199873166705274E-2</v>
          </cell>
          <cell r="T34">
            <v>6.0375317995039011E-3</v>
          </cell>
          <cell r="U34">
            <v>0</v>
          </cell>
          <cell r="V34">
            <v>27053.576240397029</v>
          </cell>
        </row>
        <row r="35">
          <cell r="A35">
            <v>501</v>
          </cell>
          <cell r="B35" t="str">
            <v>Sherman Oaks Fashion Square</v>
          </cell>
          <cell r="C35">
            <v>25435.700000000004</v>
          </cell>
          <cell r="D35">
            <v>27138.834554054873</v>
          </cell>
          <cell r="E35">
            <v>-6.2756363050984421E-2</v>
          </cell>
          <cell r="F35">
            <v>1413.0944444444447</v>
          </cell>
          <cell r="G35">
            <v>1496.2176470588238</v>
          </cell>
          <cell r="H35">
            <v>5.8198083618563228E-3</v>
          </cell>
          <cell r="I35">
            <v>5.9879193277310918E-3</v>
          </cell>
          <cell r="J35">
            <v>5.7327866146468457E-3</v>
          </cell>
          <cell r="K35">
            <v>5.8186218561474858E-3</v>
          </cell>
          <cell r="L35">
            <v>26072.662675211268</v>
          </cell>
          <cell r="M35">
            <v>1533.68603971831</v>
          </cell>
          <cell r="N35">
            <v>2.504207374718459E-2</v>
          </cell>
          <cell r="O35">
            <v>26716.639958398631</v>
          </cell>
          <cell r="P35">
            <v>1571.5670563763902</v>
          </cell>
          <cell r="Q35">
            <v>5.0359925553400409E-2</v>
          </cell>
          <cell r="R35">
            <v>184792</v>
          </cell>
          <cell r="S35">
            <v>-7.3245217036294052E-3</v>
          </cell>
          <cell r="T35">
            <v>5.9623379139009201E-3</v>
          </cell>
          <cell r="U35">
            <v>0</v>
          </cell>
          <cell r="V35">
            <v>26716.639958398631</v>
          </cell>
        </row>
        <row r="36">
          <cell r="A36">
            <v>687</v>
          </cell>
          <cell r="B36" t="str">
            <v>Galleria Houston At Hildago</v>
          </cell>
          <cell r="C36">
            <v>26976.119999999992</v>
          </cell>
          <cell r="D36">
            <v>28323.879143089343</v>
          </cell>
          <cell r="E36">
            <v>-4.7583847405950674E-2</v>
          </cell>
          <cell r="F36">
            <v>1498.6733333333329</v>
          </cell>
          <cell r="G36">
            <v>1586.8305882352936</v>
          </cell>
          <cell r="H36">
            <v>6.1722637374414507E-3</v>
          </cell>
          <cell r="I36">
            <v>5.2805378151260509E-3</v>
          </cell>
          <cell r="J36">
            <v>6.0633004002706983E-3</v>
          </cell>
          <cell r="K36">
            <v>5.9503332181100703E-3</v>
          </cell>
          <cell r="L36">
            <v>26976.12</v>
          </cell>
          <cell r="M36">
            <v>1586.830588235294</v>
          </cell>
          <cell r="N36">
            <v>0</v>
          </cell>
          <cell r="O36">
            <v>26588.978625206364</v>
          </cell>
          <cell r="P36">
            <v>1564.0575661886096</v>
          </cell>
          <cell r="Q36">
            <v>-1.4351262331040449E-2</v>
          </cell>
          <cell r="R36">
            <v>183909</v>
          </cell>
          <cell r="S36">
            <v>-0.17783802994776243</v>
          </cell>
          <cell r="T36">
            <v>5.9338478040586408E-3</v>
          </cell>
          <cell r="U36">
            <v>0</v>
          </cell>
          <cell r="V36">
            <v>26588.978625206364</v>
          </cell>
        </row>
        <row r="37">
          <cell r="A37">
            <v>23</v>
          </cell>
          <cell r="B37" t="str">
            <v>Tysons Corner Center</v>
          </cell>
          <cell r="C37">
            <v>21479.510000000002</v>
          </cell>
          <cell r="D37">
            <v>23808.752132221183</v>
          </cell>
          <cell r="E37">
            <v>-9.7831340310731374E-2</v>
          </cell>
          <cell r="F37">
            <v>1193.3061111111112</v>
          </cell>
          <cell r="G37">
            <v>1263.5005882352943</v>
          </cell>
          <cell r="H37">
            <v>4.9146133940318722E-3</v>
          </cell>
          <cell r="I37">
            <v>5.3377210084033615E-3</v>
          </cell>
          <cell r="J37">
            <v>6.3014073192377397E-3</v>
          </cell>
          <cell r="K37">
            <v>5.5539524869885172E-3</v>
          </cell>
          <cell r="L37">
            <v>24886.705698946847</v>
          </cell>
          <cell r="M37">
            <v>1463.9238646439321</v>
          </cell>
          <cell r="N37">
            <v>0.15862539224343775</v>
          </cell>
          <cell r="O37">
            <v>26457.124564196907</v>
          </cell>
          <cell r="P37">
            <v>1556.3014449527593</v>
          </cell>
          <cell r="Q37">
            <v>0.23173780799454469</v>
          </cell>
          <cell r="R37">
            <v>182997</v>
          </cell>
          <cell r="S37">
            <v>0.29278992878942023</v>
          </cell>
          <cell r="T37">
            <v>5.9044220054446442E-3</v>
          </cell>
          <cell r="U37">
            <v>0</v>
          </cell>
          <cell r="V37">
            <v>26457.124564196907</v>
          </cell>
        </row>
        <row r="38">
          <cell r="A38">
            <v>34</v>
          </cell>
          <cell r="B38" t="str">
            <v>Northshore (MA)</v>
          </cell>
          <cell r="C38">
            <v>24108.83</v>
          </cell>
          <cell r="D38">
            <v>25099.964167690538</v>
          </cell>
          <cell r="E38">
            <v>-3.9487473411071838E-2</v>
          </cell>
          <cell r="F38">
            <v>1339.3794444444445</v>
          </cell>
          <cell r="G38">
            <v>1418.1664705882354</v>
          </cell>
          <cell r="H38">
            <v>5.5162142354475228E-3</v>
          </cell>
          <cell r="I38">
            <v>7.9408873949579836E-3</v>
          </cell>
          <cell r="J38">
            <v>5.9209615580028043E-3</v>
          </cell>
          <cell r="K38">
            <v>6.1630477963717286E-3</v>
          </cell>
          <cell r="L38">
            <v>27616.00087076208</v>
          </cell>
          <cell r="M38">
            <v>1624.4706394565928</v>
          </cell>
          <cell r="N38">
            <v>0.14547246261067337</v>
          </cell>
          <cell r="O38">
            <v>26167.39261434718</v>
          </cell>
          <cell r="P38">
            <v>1539.2583890792459</v>
          </cell>
          <cell r="Q38">
            <v>8.5386251192910656E-2</v>
          </cell>
          <cell r="R38">
            <v>180993</v>
          </cell>
          <cell r="S38">
            <v>-0.15151245238792854</v>
          </cell>
          <cell r="T38">
            <v>5.8397626848059941E-3</v>
          </cell>
          <cell r="U38">
            <v>0</v>
          </cell>
          <cell r="V38">
            <v>26167.39261434718</v>
          </cell>
        </row>
        <row r="39">
          <cell r="A39">
            <v>75</v>
          </cell>
          <cell r="B39" t="str">
            <v>Garden State Plaza</v>
          </cell>
          <cell r="C39">
            <v>20561.150000000005</v>
          </cell>
          <cell r="D39">
            <v>26582.717780088155</v>
          </cell>
          <cell r="E39">
            <v>-0.22652190155660523</v>
          </cell>
          <cell r="F39">
            <v>1142.2861111111115</v>
          </cell>
          <cell r="G39">
            <v>1209.4794117647061</v>
          </cell>
          <cell r="H39">
            <v>4.7044882861247044E-3</v>
          </cell>
          <cell r="I39">
            <v>4.0990789915966398E-3</v>
          </cell>
          <cell r="J39">
            <v>4.7863891096522528E-3</v>
          </cell>
          <cell r="K39">
            <v>4.6161667566301107E-3</v>
          </cell>
          <cell r="L39">
            <v>20684.581619783861</v>
          </cell>
          <cell r="M39">
            <v>1216.7400952814037</v>
          </cell>
          <cell r="N39">
            <v>6.0031476733477529E-3</v>
          </cell>
          <cell r="O39">
            <v>25990.286008276358</v>
          </cell>
          <cell r="P39">
            <v>1528.840353428021</v>
          </cell>
          <cell r="Q39">
            <v>0.26404826618532296</v>
          </cell>
          <cell r="R39">
            <v>179768</v>
          </cell>
          <cell r="S39">
            <v>-0.13771857664662468</v>
          </cell>
          <cell r="T39">
            <v>5.8002379004834653E-3</v>
          </cell>
          <cell r="U39">
            <v>0</v>
          </cell>
          <cell r="V39">
            <v>25990.286008276358</v>
          </cell>
        </row>
        <row r="40">
          <cell r="A40">
            <v>227</v>
          </cell>
          <cell r="B40" t="str">
            <v>Northbrook Court</v>
          </cell>
          <cell r="C40">
            <v>28934.81</v>
          </cell>
          <cell r="D40">
            <v>27749.829721584683</v>
          </cell>
          <cell r="E40">
            <v>4.270225404279171E-2</v>
          </cell>
          <cell r="F40">
            <v>1607.4894444444444</v>
          </cell>
          <cell r="G40">
            <v>1702.0476470588237</v>
          </cell>
          <cell r="H40">
            <v>6.6204212656511881E-3</v>
          </cell>
          <cell r="I40">
            <v>6.2934151260504211E-3</v>
          </cell>
          <cell r="J40">
            <v>6.2567552444014948E-3</v>
          </cell>
          <cell r="K40">
            <v>6.4095536292311578E-3</v>
          </cell>
          <cell r="L40">
            <v>28934.81</v>
          </cell>
          <cell r="M40">
            <v>1702.0476470588237</v>
          </cell>
          <cell r="N40">
            <v>0</v>
          </cell>
          <cell r="O40">
            <v>25599.856302403514</v>
          </cell>
          <cell r="P40">
            <v>1505.8739001413833</v>
          </cell>
          <cell r="Q40">
            <v>-0.11525749426370824</v>
          </cell>
          <cell r="R40">
            <v>177067.5</v>
          </cell>
          <cell r="S40">
            <v>-0.17036230101556737</v>
          </cell>
          <cell r="T40">
            <v>5.7131059167585783E-3</v>
          </cell>
          <cell r="U40">
            <v>0</v>
          </cell>
          <cell r="V40">
            <v>25599.856302403514</v>
          </cell>
        </row>
        <row r="41">
          <cell r="A41">
            <v>5</v>
          </cell>
          <cell r="B41" t="str">
            <v>Manhasset</v>
          </cell>
          <cell r="C41">
            <v>21557.820000000007</v>
          </cell>
          <cell r="D41">
            <v>20744.041029501095</v>
          </cell>
          <cell r="E41">
            <v>3.9229529547381681E-2</v>
          </cell>
          <cell r="F41">
            <v>1197.656666666667</v>
          </cell>
          <cell r="G41">
            <v>1268.1070588235298</v>
          </cell>
          <cell r="H41">
            <v>4.932531092102576E-3</v>
          </cell>
          <cell r="I41">
            <v>7.0874016806722704E-3</v>
          </cell>
          <cell r="J41">
            <v>5.2563202858155345E-3</v>
          </cell>
          <cell r="K41">
            <v>5.4930208873016986E-3</v>
          </cell>
          <cell r="L41">
            <v>24613.677293910183</v>
          </cell>
          <cell r="M41">
            <v>1447.8633702300108</v>
          </cell>
          <cell r="N41">
            <v>0.14175168425704343</v>
          </cell>
          <cell r="O41">
            <v>25423.400292028466</v>
          </cell>
          <cell r="P41">
            <v>1495.4941348252039</v>
          </cell>
          <cell r="Q41">
            <v>0.17931220745086729</v>
          </cell>
          <cell r="R41">
            <v>175847</v>
          </cell>
          <cell r="S41">
            <v>0.17483923769437615</v>
          </cell>
          <cell r="T41">
            <v>5.6737263255213161E-3</v>
          </cell>
          <cell r="U41">
            <v>0</v>
          </cell>
          <cell r="V41">
            <v>25423.400292028466</v>
          </cell>
        </row>
        <row r="42">
          <cell r="A42">
            <v>771</v>
          </cell>
          <cell r="B42" t="str">
            <v>Pembroke Lakes</v>
          </cell>
          <cell r="C42">
            <v>18899.350000000006</v>
          </cell>
          <cell r="D42">
            <v>21777.251459198094</v>
          </cell>
          <cell r="E42">
            <v>-0.1321517301937819</v>
          </cell>
          <cell r="F42">
            <v>1049.9638888888892</v>
          </cell>
          <cell r="G42">
            <v>1111.7264705882355</v>
          </cell>
          <cell r="H42">
            <v>4.3242605929323472E-3</v>
          </cell>
          <cell r="I42">
            <v>5.5971798319327734E-3</v>
          </cell>
          <cell r="J42">
            <v>5.7892877551704372E-3</v>
          </cell>
          <cell r="K42">
            <v>5.1648553056276685E-3</v>
          </cell>
          <cell r="L42">
            <v>23143.20013898702</v>
          </cell>
          <cell r="M42">
            <v>1361.3647140580599</v>
          </cell>
          <cell r="N42">
            <v>0.22455005801718109</v>
          </cell>
          <cell r="O42">
            <v>25312.220716462376</v>
          </cell>
          <cell r="P42">
            <v>1488.9541597919044</v>
          </cell>
          <cell r="Q42">
            <v>0.33931699854557795</v>
          </cell>
          <cell r="R42">
            <v>175078</v>
          </cell>
          <cell r="S42">
            <v>4.7925732173746516E-2</v>
          </cell>
          <cell r="T42">
            <v>5.648914440505786E-3</v>
          </cell>
          <cell r="U42">
            <v>0</v>
          </cell>
          <cell r="V42">
            <v>25312.220716462376</v>
          </cell>
        </row>
        <row r="43">
          <cell r="A43">
            <v>761</v>
          </cell>
          <cell r="B43" t="str">
            <v>Galleria (Ft. Lauderdale)</v>
          </cell>
          <cell r="C43">
            <v>24217.97</v>
          </cell>
          <cell r="D43">
            <v>24907.599563540349</v>
          </cell>
          <cell r="E43">
            <v>-2.768751608444131E-2</v>
          </cell>
          <cell r="F43">
            <v>1345.4427777777778</v>
          </cell>
          <cell r="G43">
            <v>1424.5864705882354</v>
          </cell>
          <cell r="H43">
            <v>5.5411859832120028E-3</v>
          </cell>
          <cell r="I43">
            <v>5.3370890756302518E-3</v>
          </cell>
          <cell r="J43">
            <v>5.3518874902002472E-3</v>
          </cell>
          <cell r="K43">
            <v>5.4246472044909514E-3</v>
          </cell>
          <cell r="L43">
            <v>24307.301658603505</v>
          </cell>
          <cell r="M43">
            <v>1429.8412740355002</v>
          </cell>
          <cell r="N43">
            <v>3.6886517987884115E-3</v>
          </cell>
          <cell r="O43">
            <v>25231.402273365573</v>
          </cell>
          <cell r="P43">
            <v>1484.2001337273866</v>
          </cell>
          <cell r="Q43">
            <v>4.1846293201518225E-2</v>
          </cell>
          <cell r="R43">
            <v>174519</v>
          </cell>
          <cell r="S43">
            <v>-5.4097560975609693E-2</v>
          </cell>
          <cell r="T43">
            <v>5.6308782328026901E-3</v>
          </cell>
          <cell r="U43">
            <v>0</v>
          </cell>
          <cell r="V43">
            <v>25231.402273365573</v>
          </cell>
        </row>
        <row r="44">
          <cell r="A44">
            <v>730</v>
          </cell>
          <cell r="B44" t="str">
            <v>Lenox Square</v>
          </cell>
          <cell r="C44">
            <v>21973.570000000003</v>
          </cell>
          <cell r="D44">
            <v>22519.345716347791</v>
          </cell>
          <cell r="E44">
            <v>-2.4235860278639665E-2</v>
          </cell>
          <cell r="F44">
            <v>1220.7538888888892</v>
          </cell>
          <cell r="G44">
            <v>1292.5629411764708</v>
          </cell>
          <cell r="H44">
            <v>5.0276566568183785E-3</v>
          </cell>
          <cell r="I44">
            <v>5.5873378151260512E-3</v>
          </cell>
          <cell r="J44">
            <v>5.7761434231846324E-3</v>
          </cell>
          <cell r="K44">
            <v>5.4389875950264146E-3</v>
          </cell>
          <cell r="L44">
            <v>24371.559514553861</v>
          </cell>
          <cell r="M44">
            <v>1433.6211479149331</v>
          </cell>
          <cell r="N44">
            <v>0.10913062895805536</v>
          </cell>
          <cell r="O44">
            <v>23983.921170931255</v>
          </cell>
          <cell r="P44">
            <v>1410.8188924077208</v>
          </cell>
          <cell r="Q44">
            <v>9.1489510850137234E-2</v>
          </cell>
          <cell r="R44">
            <v>165890.5</v>
          </cell>
          <cell r="S44">
            <v>1.1937767448386039E-2</v>
          </cell>
          <cell r="T44">
            <v>5.3524785580868249E-3</v>
          </cell>
          <cell r="U44">
            <v>0</v>
          </cell>
          <cell r="V44">
            <v>23983.921170931255</v>
          </cell>
        </row>
        <row r="45">
          <cell r="A45">
            <v>811</v>
          </cell>
          <cell r="B45" t="str">
            <v>Florida Mall</v>
          </cell>
          <cell r="C45">
            <v>18073.849999999999</v>
          </cell>
          <cell r="D45">
            <v>18343.37619057174</v>
          </cell>
          <cell r="E45">
            <v>-1.4693379657681138E-2</v>
          </cell>
          <cell r="F45">
            <v>1004.1027777777776</v>
          </cell>
          <cell r="G45">
            <v>1063.1676470588234</v>
          </cell>
          <cell r="H45">
            <v>4.1353822918550253E-3</v>
          </cell>
          <cell r="I45">
            <v>4.4820941176470586E-3</v>
          </cell>
          <cell r="J45">
            <v>5.0781069286505278E-3</v>
          </cell>
          <cell r="K45">
            <v>4.5818145117316328E-3</v>
          </cell>
          <cell r="L45">
            <v>20530.652645618273</v>
          </cell>
          <cell r="M45">
            <v>1207.6854497422514</v>
          </cell>
          <cell r="N45">
            <v>0.13593133978749816</v>
          </cell>
          <cell r="O45">
            <v>23846.356325481145</v>
          </cell>
          <cell r="P45">
            <v>1402.7268426753615</v>
          </cell>
          <cell r="Q45">
            <v>0.31938443250780257</v>
          </cell>
          <cell r="R45">
            <v>164939</v>
          </cell>
          <cell r="S45">
            <v>-0.22776124783751706</v>
          </cell>
          <cell r="T45">
            <v>5.3217782868354895E-3</v>
          </cell>
          <cell r="U45">
            <v>0</v>
          </cell>
          <cell r="V45">
            <v>23846.356325481145</v>
          </cell>
        </row>
        <row r="46">
          <cell r="A46">
            <v>533</v>
          </cell>
          <cell r="B46" t="str">
            <v>Victoria Gardens (CA)</v>
          </cell>
          <cell r="C46">
            <v>23423.06</v>
          </cell>
          <cell r="D46">
            <v>29387.621634824864</v>
          </cell>
          <cell r="E46">
            <v>-0.20296169962106592</v>
          </cell>
          <cell r="F46">
            <v>1301.2811111111112</v>
          </cell>
          <cell r="G46">
            <v>1377.8270588235296</v>
          </cell>
          <cell r="H46">
            <v>5.3593068186942898E-3</v>
          </cell>
          <cell r="I46">
            <v>5.4892739495798325E-3</v>
          </cell>
          <cell r="J46">
            <v>4.9715833799599523E-3</v>
          </cell>
          <cell r="K46">
            <v>5.2302108693776635E-3</v>
          </cell>
          <cell r="L46">
            <v>23436.051884594373</v>
          </cell>
          <cell r="M46">
            <v>1378.5912873290808</v>
          </cell>
          <cell r="N46">
            <v>5.5466214040222894E-4</v>
          </cell>
          <cell r="O46">
            <v>22844.14980035225</v>
          </cell>
          <cell r="P46">
            <v>1343.7735176677795</v>
          </cell>
          <cell r="Q46">
            <v>-2.4715395838449394E-2</v>
          </cell>
          <cell r="R46">
            <v>158007</v>
          </cell>
          <cell r="S46">
            <v>2.371280296993139E-2</v>
          </cell>
          <cell r="T46">
            <v>5.0981164052650695E-3</v>
          </cell>
          <cell r="U46">
            <v>0</v>
          </cell>
          <cell r="V46">
            <v>22844.14980035225</v>
          </cell>
        </row>
        <row r="47">
          <cell r="A47">
            <v>168</v>
          </cell>
          <cell r="B47" t="str">
            <v>Douglaston</v>
          </cell>
          <cell r="C47">
            <v>17974</v>
          </cell>
          <cell r="D47">
            <v>14327.603826185839</v>
          </cell>
          <cell r="E47">
            <v>0.25450146570564902</v>
          </cell>
          <cell r="F47">
            <v>998.55555555555554</v>
          </cell>
          <cell r="G47">
            <v>1057.2941176470588</v>
          </cell>
          <cell r="H47">
            <v>4.1125361399924325E-3</v>
          </cell>
          <cell r="I47">
            <v>4.9507596638655466E-3</v>
          </cell>
          <cell r="J47">
            <v>4.9438626004238775E-3</v>
          </cell>
          <cell r="K47">
            <v>4.6127114289396341E-3</v>
          </cell>
          <cell r="L47">
            <v>20669.098641935605</v>
          </cell>
          <cell r="M47">
            <v>1215.829331878565</v>
          </cell>
          <cell r="N47">
            <v>0.14994428852429098</v>
          </cell>
          <cell r="O47">
            <v>21887.412685516632</v>
          </cell>
          <cell r="P47">
            <v>1287.4948638539195</v>
          </cell>
          <cell r="Q47">
            <v>0.21772630942008631</v>
          </cell>
          <cell r="R47">
            <v>151389.5</v>
          </cell>
          <cell r="S47">
            <v>3.1959564011152075E-2</v>
          </cell>
          <cell r="T47">
            <v>4.8846019070982686E-3</v>
          </cell>
          <cell r="U47">
            <v>0</v>
          </cell>
          <cell r="V47">
            <v>21887.412685516632</v>
          </cell>
        </row>
        <row r="48">
          <cell r="A48">
            <v>7</v>
          </cell>
          <cell r="B48" t="str">
            <v>Staten Island</v>
          </cell>
          <cell r="C48">
            <v>19054.59</v>
          </cell>
          <cell r="D48">
            <v>19269.296267236252</v>
          </cell>
          <cell r="E48">
            <v>-1.1142403140135371E-2</v>
          </cell>
          <cell r="F48">
            <v>1058.5883333333334</v>
          </cell>
          <cell r="G48">
            <v>1120.8582352941175</v>
          </cell>
          <cell r="H48">
            <v>4.3597802385522653E-3</v>
          </cell>
          <cell r="I48">
            <v>5.3471899159663857E-3</v>
          </cell>
          <cell r="J48">
            <v>4.5040086521227814E-3</v>
          </cell>
          <cell r="K48">
            <v>4.6149535394632958E-3</v>
          </cell>
          <cell r="L48">
            <v>20679.145314981084</v>
          </cell>
          <cell r="M48">
            <v>1216.4203126459461</v>
          </cell>
          <cell r="N48">
            <v>8.5257951757612416E-2</v>
          </cell>
          <cell r="O48">
            <v>21664.908957563173</v>
          </cell>
          <cell r="P48">
            <v>1274.4064092684221</v>
          </cell>
          <cell r="Q48">
            <v>0.13699160976768177</v>
          </cell>
          <cell r="R48">
            <v>149850.5</v>
          </cell>
          <cell r="S48">
            <v>-0.15397253313384796</v>
          </cell>
          <cell r="T48">
            <v>4.8349458719371494E-3</v>
          </cell>
          <cell r="U48">
            <v>0</v>
          </cell>
          <cell r="V48">
            <v>21664.908957563173</v>
          </cell>
        </row>
        <row r="49">
          <cell r="A49">
            <v>83</v>
          </cell>
          <cell r="B49" t="str">
            <v>Colonie Center</v>
          </cell>
          <cell r="C49">
            <v>22149.97</v>
          </cell>
          <cell r="D49">
            <v>16714.463485425622</v>
          </cell>
          <cell r="E49">
            <v>0.32519778569703628</v>
          </cell>
          <cell r="F49">
            <v>1230.5538888888889</v>
          </cell>
          <cell r="G49">
            <v>1302.9394117647059</v>
          </cell>
          <cell r="H49">
            <v>5.0680178104344159E-3</v>
          </cell>
          <cell r="I49">
            <v>5.1665243697478986E-3</v>
          </cell>
          <cell r="J49">
            <v>4.687039743681805E-3</v>
          </cell>
          <cell r="K49">
            <v>4.9353278955960684E-3</v>
          </cell>
          <cell r="L49">
            <v>22114.710767376422</v>
          </cell>
          <cell r="M49">
            <v>1300.8653392574365</v>
          </cell>
          <cell r="N49">
            <v>-1.5918411006236033E-3</v>
          </cell>
          <cell r="O49">
            <v>21526.765804827937</v>
          </cell>
          <cell r="P49">
            <v>1266.2803414604668</v>
          </cell>
          <cell r="Q49">
            <v>-2.8135667685873389E-2</v>
          </cell>
          <cell r="R49">
            <v>148895</v>
          </cell>
          <cell r="S49">
            <v>-5.8347721049070045E-2</v>
          </cell>
          <cell r="T49">
            <v>4.8041165401655778E-3</v>
          </cell>
          <cell r="U49">
            <v>0</v>
          </cell>
          <cell r="V49">
            <v>21526.765804827937</v>
          </cell>
        </row>
        <row r="50">
          <cell r="A50">
            <v>511</v>
          </cell>
          <cell r="B50" t="str">
            <v>Del Amo Fashion Center</v>
          </cell>
          <cell r="C50">
            <v>31228.07</v>
          </cell>
          <cell r="D50">
            <v>19704.560030570468</v>
          </cell>
          <cell r="E50">
            <v>0.58481437553294668</v>
          </cell>
          <cell r="F50">
            <v>1734.8927777777778</v>
          </cell>
          <cell r="G50">
            <v>1836.9452941176471</v>
          </cell>
          <cell r="H50">
            <v>7.1451299909432234E-3</v>
          </cell>
          <cell r="I50">
            <v>5.1636201680672275E-3</v>
          </cell>
          <cell r="J50">
            <v>4.6687067437651691E-3</v>
          </cell>
          <cell r="K50">
            <v>5.7582587274968029E-3</v>
          </cell>
          <cell r="L50">
            <v>27387.02</v>
          </cell>
          <cell r="M50">
            <v>1611.0011764705882</v>
          </cell>
          <cell r="N50">
            <v>-0.12299991642134778</v>
          </cell>
          <cell r="O50">
            <v>21356.237444125469</v>
          </cell>
          <cell r="P50">
            <v>1256.2492614191451</v>
          </cell>
          <cell r="Q50">
            <v>-0.31612048249778268</v>
          </cell>
          <cell r="R50">
            <v>147715.5</v>
          </cell>
          <cell r="S50">
            <v>-0.12338396441680288</v>
          </cell>
          <cell r="T50">
            <v>4.7660598192607439E-3</v>
          </cell>
          <cell r="U50">
            <v>0</v>
          </cell>
          <cell r="V50">
            <v>21356.237444125469</v>
          </cell>
        </row>
        <row r="51">
          <cell r="A51">
            <v>467</v>
          </cell>
          <cell r="B51" t="str">
            <v>Pearlridge (Oahu)</v>
          </cell>
          <cell r="C51">
            <v>24844.509999999995</v>
          </cell>
          <cell r="D51">
            <v>20352.322465645841</v>
          </cell>
          <cell r="E51">
            <v>0.22072112614847006</v>
          </cell>
          <cell r="F51">
            <v>1380.2505555555554</v>
          </cell>
          <cell r="G51">
            <v>1461.441764705882</v>
          </cell>
          <cell r="H51">
            <v>5.6845412960611647E-3</v>
          </cell>
          <cell r="I51">
            <v>6.3689210084033636E-3</v>
          </cell>
          <cell r="J51">
            <v>3.4359745577127259E-3</v>
          </cell>
          <cell r="K51">
            <v>4.9219905431902291E-3</v>
          </cell>
          <cell r="L51">
            <v>24173.7</v>
          </cell>
          <cell r="M51">
            <v>1421.9823529411765</v>
          </cell>
          <cell r="N51">
            <v>-2.7000331260306321E-2</v>
          </cell>
          <cell r="O51">
            <v>20778.002447406911</v>
          </cell>
          <cell r="P51">
            <v>1222.2354380827594</v>
          </cell>
          <cell r="Q51">
            <v>-0.1636783157564019</v>
          </cell>
          <cell r="R51">
            <v>143716</v>
          </cell>
          <cell r="S51">
            <v>-2.7019707935304282E-2</v>
          </cell>
          <cell r="T51">
            <v>4.6370154315889464E-3</v>
          </cell>
          <cell r="U51">
            <v>0</v>
          </cell>
          <cell r="V51">
            <v>20778.002447406911</v>
          </cell>
        </row>
        <row r="52">
          <cell r="A52">
            <v>777</v>
          </cell>
          <cell r="B52" t="str">
            <v>The Falls</v>
          </cell>
          <cell r="C52">
            <v>17588.860000000004</v>
          </cell>
          <cell r="D52">
            <v>20346.887747177938</v>
          </cell>
          <cell r="E52">
            <v>-0.13555034958899137</v>
          </cell>
          <cell r="F52">
            <v>977.15888888888912</v>
          </cell>
          <cell r="G52">
            <v>1034.6388235294121</v>
          </cell>
          <cell r="H52">
            <v>4.0244142879307509E-3</v>
          </cell>
          <cell r="I52">
            <v>4.9028268907563019E-3</v>
          </cell>
          <cell r="J52">
            <v>5.2373558585838021E-3</v>
          </cell>
          <cell r="K52">
            <v>4.6852734367570821E-3</v>
          </cell>
          <cell r="L52">
            <v>20994.241742764811</v>
          </cell>
          <cell r="M52">
            <v>1234.9553966332242</v>
          </cell>
          <cell r="N52">
            <v>0.19361014544233135</v>
          </cell>
          <cell r="O52">
            <v>20422.632620695018</v>
          </cell>
          <cell r="P52">
            <v>1201.3313306291186</v>
          </cell>
          <cell r="Q52">
            <v>0.16111178443031626</v>
          </cell>
          <cell r="R52">
            <v>141258</v>
          </cell>
          <cell r="S52">
            <v>-0.12203217064863381</v>
          </cell>
          <cell r="T52">
            <v>4.5577077419034166E-3</v>
          </cell>
          <cell r="U52">
            <v>0</v>
          </cell>
          <cell r="V52">
            <v>20422.632620695018</v>
          </cell>
        </row>
        <row r="53">
          <cell r="A53">
            <v>6</v>
          </cell>
          <cell r="B53" t="str">
            <v>Kings Plaza</v>
          </cell>
          <cell r="C53">
            <v>23135.269999999997</v>
          </cell>
          <cell r="D53">
            <v>14158.450721300225</v>
          </cell>
          <cell r="E53">
            <v>0.63402553396572459</v>
          </cell>
          <cell r="F53">
            <v>1285.2927777777777</v>
          </cell>
          <cell r="G53">
            <v>1360.8982352941175</v>
          </cell>
          <cell r="H53">
            <v>5.2934591066809127E-3</v>
          </cell>
          <cell r="I53">
            <v>4.8811663865546209E-3</v>
          </cell>
          <cell r="J53">
            <v>4.6963939112008198E-3</v>
          </cell>
          <cell r="K53">
            <v>4.972174484463617E-3</v>
          </cell>
          <cell r="L53">
            <v>23597.98</v>
          </cell>
          <cell r="M53">
            <v>1388.1164705882352</v>
          </cell>
          <cell r="N53">
            <v>2.0000198830616656E-2</v>
          </cell>
          <cell r="O53">
            <v>20154.659482448275</v>
          </cell>
          <cell r="P53">
            <v>1185.5682048498984</v>
          </cell>
          <cell r="Q53">
            <v>-0.12883404937792919</v>
          </cell>
          <cell r="R53">
            <v>139404.5</v>
          </cell>
          <cell r="S53">
            <v>8.0893840887328095E-2</v>
          </cell>
          <cell r="T53">
            <v>4.4979043233386766E-3</v>
          </cell>
          <cell r="U53">
            <v>0</v>
          </cell>
          <cell r="V53">
            <v>20154.659482448275</v>
          </cell>
        </row>
        <row r="54">
          <cell r="A54">
            <v>772</v>
          </cell>
          <cell r="B54" t="str">
            <v>Westland (FL)</v>
          </cell>
          <cell r="C54">
            <v>14823.330000000002</v>
          </cell>
          <cell r="D54">
            <v>19667.764173427029</v>
          </cell>
          <cell r="E54">
            <v>-0.24631341573498766</v>
          </cell>
          <cell r="F54">
            <v>823.51833333333343</v>
          </cell>
          <cell r="G54">
            <v>871.96058823529427</v>
          </cell>
          <cell r="H54">
            <v>3.3916479548255279E-3</v>
          </cell>
          <cell r="I54">
            <v>4.8817949579831937E-3</v>
          </cell>
          <cell r="J54">
            <v>3.7326849740560298E-3</v>
          </cell>
          <cell r="K54">
            <v>3.826092163149262E-3</v>
          </cell>
          <cell r="L54">
            <v>17144.336373855527</v>
          </cell>
          <cell r="M54">
            <v>1008.490374932678</v>
          </cell>
          <cell r="N54">
            <v>0.1565779331537196</v>
          </cell>
          <cell r="O54">
            <v>19743.338425900136</v>
          </cell>
          <cell r="P54">
            <v>1161.372848582361</v>
          </cell>
          <cell r="Q54">
            <v>0.331909795295668</v>
          </cell>
          <cell r="R54">
            <v>136559.5</v>
          </cell>
          <cell r="S54">
            <v>-9.5824063774564316E-2</v>
          </cell>
          <cell r="T54">
            <v>4.4061100283202337E-3</v>
          </cell>
          <cell r="U54">
            <v>0</v>
          </cell>
          <cell r="V54">
            <v>19743.338425900136</v>
          </cell>
        </row>
        <row r="55">
          <cell r="A55">
            <v>8</v>
          </cell>
          <cell r="B55" t="str">
            <v>Menlo Park</v>
          </cell>
          <cell r="C55">
            <v>19392.020000000004</v>
          </cell>
          <cell r="D55">
            <v>21581.309974639622</v>
          </cell>
          <cell r="E55">
            <v>-0.10144379452462682</v>
          </cell>
          <cell r="F55">
            <v>1077.3344444444447</v>
          </cell>
          <cell r="G55">
            <v>1140.7070588235297</v>
          </cell>
          <cell r="H55">
            <v>4.4369858171501098E-3</v>
          </cell>
          <cell r="I55">
            <v>3.5064268907563029E-3</v>
          </cell>
          <cell r="J55">
            <v>3.772464894907096E-3</v>
          </cell>
          <cell r="K55">
            <v>3.9850656629741429E-3</v>
          </cell>
          <cell r="L55">
            <v>19779.86</v>
          </cell>
          <cell r="M55">
            <v>1163.5211764705882</v>
          </cell>
          <cell r="N55">
            <v>1.9999979372958387E-2</v>
          </cell>
          <cell r="O55">
            <v>19391.727596541583</v>
          </cell>
          <cell r="P55">
            <v>1140.6898586200932</v>
          </cell>
          <cell r="Q55">
            <v>-1.5078545629654272E-5</v>
          </cell>
          <cell r="R55">
            <v>134127.5</v>
          </cell>
          <cell r="S55">
            <v>7.431347342200012E-2</v>
          </cell>
          <cell r="T55">
            <v>4.3276412320162432E-3</v>
          </cell>
          <cell r="U55">
            <v>0</v>
          </cell>
          <cell r="V55">
            <v>19391.727596541583</v>
          </cell>
        </row>
        <row r="56">
          <cell r="A56">
            <v>14</v>
          </cell>
          <cell r="B56" t="str">
            <v>Wheaton</v>
          </cell>
          <cell r="C56">
            <v>19155.87</v>
          </cell>
          <cell r="D56">
            <v>11755.403308985895</v>
          </cell>
          <cell r="E56">
            <v>0.62953745579763698</v>
          </cell>
          <cell r="F56">
            <v>1064.2149999999999</v>
          </cell>
          <cell r="G56">
            <v>1126.8158823529411</v>
          </cell>
          <cell r="H56">
            <v>4.3829535811726293E-3</v>
          </cell>
          <cell r="I56">
            <v>4.7970218487394965E-3</v>
          </cell>
          <cell r="J56">
            <v>4.3445076314363321E-3</v>
          </cell>
          <cell r="K56">
            <v>4.4503888547914837E-3</v>
          </cell>
          <cell r="L56">
            <v>19941.74741943516</v>
          </cell>
          <cell r="M56">
            <v>1173.0439658491271</v>
          </cell>
          <cell r="N56">
            <v>4.1025409936231494E-2</v>
          </cell>
          <cell r="O56">
            <v>19235.078610682216</v>
          </cell>
          <cell r="P56">
            <v>1131.4752123930716</v>
          </cell>
          <cell r="Q56">
            <v>4.1349524026952356E-3</v>
          </cell>
          <cell r="R56">
            <v>133044</v>
          </cell>
          <cell r="S56">
            <v>0.11073634997495407</v>
          </cell>
          <cell r="T56">
            <v>4.2926819635970932E-3</v>
          </cell>
          <cell r="U56">
            <v>0</v>
          </cell>
          <cell r="V56">
            <v>19235.078610682216</v>
          </cell>
        </row>
        <row r="57">
          <cell r="A57">
            <v>15</v>
          </cell>
          <cell r="B57" t="str">
            <v>Short Hills</v>
          </cell>
          <cell r="C57">
            <v>19784.22</v>
          </cell>
          <cell r="D57">
            <v>20767.233786832392</v>
          </cell>
          <cell r="E57">
            <v>-4.7334844732940695E-2</v>
          </cell>
          <cell r="F57">
            <v>1099.1233333333334</v>
          </cell>
          <cell r="G57">
            <v>1163.7776470588235</v>
          </cell>
          <cell r="H57">
            <v>4.5267230305753364E-3</v>
          </cell>
          <cell r="I57">
            <v>4.2646050420168061E-3</v>
          </cell>
          <cell r="J57">
            <v>4.3090460652015642E-3</v>
          </cell>
          <cell r="K57">
            <v>4.3872286467141215E-3</v>
          </cell>
          <cell r="L57">
            <v>19784.22</v>
          </cell>
          <cell r="M57">
            <v>1163.7776470588235</v>
          </cell>
          <cell r="N57">
            <v>0</v>
          </cell>
          <cell r="O57">
            <v>18261.715161399134</v>
          </cell>
          <cell r="P57">
            <v>1074.2185389058313</v>
          </cell>
          <cell r="Q57">
            <v>-7.6955514981175255E-2</v>
          </cell>
          <cell r="R57">
            <v>126311.5</v>
          </cell>
          <cell r="S57">
            <v>-0.11336084963604087</v>
          </cell>
          <cell r="T57">
            <v>4.075456975473484E-3</v>
          </cell>
          <cell r="U57">
            <v>0</v>
          </cell>
          <cell r="V57">
            <v>18261.715161399134</v>
          </cell>
        </row>
        <row r="58">
          <cell r="A58">
            <v>503</v>
          </cell>
          <cell r="B58" t="str">
            <v>Topanga</v>
          </cell>
          <cell r="C58">
            <v>21684.600000000002</v>
          </cell>
          <cell r="D58">
            <v>20180.548385818103</v>
          </cell>
          <cell r="E58">
            <v>7.4529769232578147E-2</v>
          </cell>
          <cell r="F58">
            <v>1204.7</v>
          </cell>
          <cell r="G58">
            <v>1275.5647058823531</v>
          </cell>
          <cell r="H58">
            <v>4.9615389552286589E-3</v>
          </cell>
          <cell r="I58">
            <v>3.3271428571428579E-3</v>
          </cell>
          <cell r="J58">
            <v>4.4277832108114579E-3</v>
          </cell>
          <cell r="K58">
            <v>4.4211574378446184E-3</v>
          </cell>
          <cell r="L58">
            <v>21012.38</v>
          </cell>
          <cell r="M58">
            <v>1236.0223529411765</v>
          </cell>
          <cell r="N58">
            <v>-3.0999880099241039E-2</v>
          </cell>
          <cell r="O58">
            <v>18255.715223315918</v>
          </cell>
          <cell r="P58">
            <v>1073.8656013715245</v>
          </cell>
          <cell r="Q58">
            <v>-0.15812534133366929</v>
          </cell>
          <cell r="R58">
            <v>126270</v>
          </cell>
          <cell r="S58">
            <v>-3.0549178880452055E-2</v>
          </cell>
          <cell r="T58">
            <v>4.074117972576027E-3</v>
          </cell>
          <cell r="U58">
            <v>0</v>
          </cell>
          <cell r="V58">
            <v>18255.715223315918</v>
          </cell>
        </row>
        <row r="59">
          <cell r="A59">
            <v>773</v>
          </cell>
          <cell r="B59" t="str">
            <v>South Beach</v>
          </cell>
          <cell r="C59">
            <v>16413.849999999999</v>
          </cell>
          <cell r="D59">
            <v>17976.866718400182</v>
          </cell>
          <cell r="E59">
            <v>-8.6946003599190025E-2</v>
          </cell>
          <cell r="F59">
            <v>911.88055555555547</v>
          </cell>
          <cell r="G59">
            <v>965.52058823529399</v>
          </cell>
          <cell r="H59">
            <v>3.7555664471689543E-3</v>
          </cell>
          <cell r="I59">
            <v>3.9478252100840338E-3</v>
          </cell>
          <cell r="J59">
            <v>3.8385230759844001E-3</v>
          </cell>
          <cell r="K59">
            <v>3.8272008512781489E-3</v>
          </cell>
          <cell r="L59">
            <v>17149.304294492256</v>
          </cell>
          <cell r="M59">
            <v>1008.782605558368</v>
          </cell>
          <cell r="N59">
            <v>4.4806934052172842E-2</v>
          </cell>
          <cell r="O59">
            <v>18205.185624277754</v>
          </cell>
          <cell r="P59">
            <v>1070.8932720163384</v>
          </cell>
          <cell r="Q59">
            <v>0.10913561560985108</v>
          </cell>
          <cell r="R59">
            <v>125920.5</v>
          </cell>
          <cell r="S59">
            <v>-8.0301647007267163E-2</v>
          </cell>
          <cell r="T59">
            <v>4.0628413096203339E-3</v>
          </cell>
          <cell r="U59">
            <v>0</v>
          </cell>
          <cell r="V59">
            <v>18205.185624277754</v>
          </cell>
        </row>
        <row r="60">
          <cell r="A60">
            <v>4</v>
          </cell>
          <cell r="B60" t="str">
            <v>Westfarms</v>
          </cell>
          <cell r="C60">
            <v>17914.939999999999</v>
          </cell>
          <cell r="D60">
            <v>14583.901791293652</v>
          </cell>
          <cell r="E60">
            <v>0.22840514537028223</v>
          </cell>
          <cell r="F60">
            <v>995.27444444444438</v>
          </cell>
          <cell r="G60">
            <v>1053.82</v>
          </cell>
          <cell r="H60">
            <v>4.0990229328917343E-3</v>
          </cell>
          <cell r="I60">
            <v>3.6394756302521006E-3</v>
          </cell>
          <cell r="J60">
            <v>4.4570057309771633E-3</v>
          </cell>
          <cell r="K60">
            <v>4.1503065915979801E-3</v>
          </cell>
          <cell r="L60">
            <v>18597.108806291388</v>
          </cell>
          <cell r="M60">
            <v>1093.9475768406699</v>
          </cell>
          <cell r="N60">
            <v>3.8078207702140654E-2</v>
          </cell>
          <cell r="O60">
            <v>18169.547437831669</v>
          </cell>
          <cell r="P60">
            <v>1068.7969081077451</v>
          </cell>
          <cell r="Q60">
            <v>1.4212017334787053E-2</v>
          </cell>
          <cell r="R60">
            <v>125674</v>
          </cell>
          <cell r="S60">
            <v>1.8774140315771515E-3</v>
          </cell>
          <cell r="T60">
            <v>4.0548879550607398E-3</v>
          </cell>
          <cell r="U60">
            <v>0</v>
          </cell>
          <cell r="V60">
            <v>18169.547437831669</v>
          </cell>
        </row>
        <row r="61">
          <cell r="A61">
            <v>95</v>
          </cell>
          <cell r="B61" t="str">
            <v>Fashion Ctr At Pentagon City</v>
          </cell>
          <cell r="C61">
            <v>15185.5</v>
          </cell>
          <cell r="D61">
            <v>17892.44323247069</v>
          </cell>
          <cell r="E61">
            <v>-0.151289748264128</v>
          </cell>
          <cell r="F61">
            <v>843.63888888888891</v>
          </cell>
          <cell r="G61">
            <v>893.26470588235293</v>
          </cell>
          <cell r="H61">
            <v>3.4745141623375481E-3</v>
          </cell>
          <cell r="I61">
            <v>3.8234588235294123E-3</v>
          </cell>
          <cell r="J61">
            <v>3.0968760815831219E-3</v>
          </cell>
          <cell r="K61">
            <v>3.3932478622741508E-3</v>
          </cell>
          <cell r="L61">
            <v>15204.804346064242</v>
          </cell>
          <cell r="M61">
            <v>894.40025565083772</v>
          </cell>
          <cell r="N61">
            <v>1.2712354591051245E-3</v>
          </cell>
          <cell r="O61">
            <v>17909.959755219301</v>
          </cell>
          <cell r="P61">
            <v>1053.5270444246648</v>
          </cell>
          <cell r="Q61">
            <v>0.17941192290140595</v>
          </cell>
          <cell r="R61">
            <v>123878.5</v>
          </cell>
          <cell r="S61">
            <v>-4.8215959555603316E-2</v>
          </cell>
          <cell r="T61">
            <v>3.9969559140394344E-3</v>
          </cell>
          <cell r="U61">
            <v>0</v>
          </cell>
          <cell r="V61">
            <v>17909.959755219301</v>
          </cell>
        </row>
        <row r="62">
          <cell r="A62">
            <v>44</v>
          </cell>
          <cell r="B62" t="str">
            <v>Cape Cod</v>
          </cell>
          <cell r="C62">
            <v>14276.62</v>
          </cell>
          <cell r="D62">
            <v>16721.387275549376</v>
          </cell>
          <cell r="E62">
            <v>-0.14620600762738167</v>
          </cell>
          <cell r="F62">
            <v>793.14555555555557</v>
          </cell>
          <cell r="G62">
            <v>839.8011764705883</v>
          </cell>
          <cell r="H62">
            <v>3.2665581232301532E-3</v>
          </cell>
          <cell r="I62">
            <v>4.3547999999999998E-3</v>
          </cell>
          <cell r="J62">
            <v>3.8919347042774091E-3</v>
          </cell>
          <cell r="K62">
            <v>3.734357131003025E-3</v>
          </cell>
          <cell r="L62">
            <v>16733.280868311456</v>
          </cell>
          <cell r="M62">
            <v>984.31063931243864</v>
          </cell>
          <cell r="N62">
            <v>0.17207580423878022</v>
          </cell>
          <cell r="O62">
            <v>17611.336330860708</v>
          </cell>
          <cell r="P62">
            <v>1035.9609606388651</v>
          </cell>
          <cell r="Q62">
            <v>0.23357883944944291</v>
          </cell>
          <cell r="R62">
            <v>121813</v>
          </cell>
          <cell r="S62">
            <v>-0.11763278462903615</v>
          </cell>
          <cell r="T62">
            <v>3.9303122879021423E-3</v>
          </cell>
          <cell r="U62">
            <v>0</v>
          </cell>
          <cell r="V62">
            <v>17611.336330860708</v>
          </cell>
        </row>
        <row r="63">
          <cell r="A63">
            <v>37</v>
          </cell>
          <cell r="B63" t="str">
            <v>Burlington (MA)</v>
          </cell>
          <cell r="C63">
            <v>21392.23</v>
          </cell>
          <cell r="D63">
            <v>18601.517832167629</v>
          </cell>
          <cell r="E63">
            <v>0.15002604588569568</v>
          </cell>
          <cell r="F63">
            <v>1188.4572222222223</v>
          </cell>
          <cell r="G63">
            <v>1258.3664705882352</v>
          </cell>
          <cell r="H63">
            <v>4.8946433175715096E-3</v>
          </cell>
          <cell r="I63">
            <v>3.4038789915966389E-3</v>
          </cell>
          <cell r="J63">
            <v>4.5468720830436401E-3</v>
          </cell>
          <cell r="K63">
            <v>4.4573819585653884E-3</v>
          </cell>
          <cell r="L63">
            <v>19973.082818135648</v>
          </cell>
          <cell r="M63">
            <v>1174.8872245962145</v>
          </cell>
          <cell r="N63">
            <v>-6.6339375645472765E-2</v>
          </cell>
          <cell r="O63">
            <v>17490.903838732556</v>
          </cell>
          <cell r="P63">
            <v>1028.8766963960327</v>
          </cell>
          <cell r="Q63">
            <v>-0.18237117688373039</v>
          </cell>
          <cell r="R63">
            <v>120980</v>
          </cell>
          <cell r="S63">
            <v>-0.22264344920645118</v>
          </cell>
          <cell r="T63">
            <v>3.9034354345628235E-3</v>
          </cell>
          <cell r="U63">
            <v>0</v>
          </cell>
          <cell r="V63">
            <v>17490.903838732556</v>
          </cell>
        </row>
        <row r="64">
          <cell r="A64">
            <v>102</v>
          </cell>
          <cell r="B64" t="str">
            <v>Walt Whitman</v>
          </cell>
          <cell r="C64">
            <v>18962.419999999998</v>
          </cell>
          <cell r="D64">
            <v>15123.010757466462</v>
          </cell>
          <cell r="E64">
            <v>0.25387862933562766</v>
          </cell>
          <cell r="F64">
            <v>1053.4677777777777</v>
          </cell>
          <cell r="G64">
            <v>1115.4364705882351</v>
          </cell>
          <cell r="H64">
            <v>4.3386913069831589E-3</v>
          </cell>
          <cell r="I64">
            <v>4.2729142857142856E-3</v>
          </cell>
          <cell r="J64">
            <v>3.7427521982768843E-3</v>
          </cell>
          <cell r="K64">
            <v>4.0871602592468751E-3</v>
          </cell>
          <cell r="L64">
            <v>18962.419999999998</v>
          </cell>
          <cell r="M64">
            <v>1115.4364705882351</v>
          </cell>
          <cell r="N64">
            <v>0</v>
          </cell>
          <cell r="O64">
            <v>17457.795746658911</v>
          </cell>
          <cell r="P64">
            <v>1026.9291615681711</v>
          </cell>
          <cell r="Q64">
            <v>-7.9347691557358546E-2</v>
          </cell>
          <cell r="R64">
            <v>120751</v>
          </cell>
          <cell r="S64">
            <v>5.1796750127390379E-2</v>
          </cell>
          <cell r="T64">
            <v>3.8960467197792651E-3</v>
          </cell>
          <cell r="U64">
            <v>0</v>
          </cell>
          <cell r="V64">
            <v>17457.795746658911</v>
          </cell>
        </row>
        <row r="65">
          <cell r="A65">
            <v>68</v>
          </cell>
          <cell r="B65" t="str">
            <v>Metro Center (Downtown DC)</v>
          </cell>
          <cell r="C65">
            <v>10197.700000000001</v>
          </cell>
          <cell r="D65">
            <v>13754.584360501975</v>
          </cell>
          <cell r="E65">
            <v>-0.25859628086734598</v>
          </cell>
          <cell r="F65">
            <v>566.53888888888889</v>
          </cell>
          <cell r="G65">
            <v>599.86470588235295</v>
          </cell>
          <cell r="H65">
            <v>2.3332819514187623E-3</v>
          </cell>
          <cell r="I65">
            <v>2.4767697478991595E-3</v>
          </cell>
          <cell r="J65">
            <v>3.3419731170060683E-3</v>
          </cell>
          <cell r="K65">
            <v>2.7654559769497641E-3</v>
          </cell>
          <cell r="L65">
            <v>12391.731687114197</v>
          </cell>
          <cell r="M65">
            <v>728.92539335965864</v>
          </cell>
          <cell r="N65">
            <v>0.2151496599345144</v>
          </cell>
          <cell r="O65">
            <v>17356.085952886813</v>
          </cell>
          <cell r="P65">
            <v>1020.9462325227537</v>
          </cell>
          <cell r="Q65">
            <v>0.7019608296857931</v>
          </cell>
          <cell r="R65">
            <v>120047.5</v>
          </cell>
          <cell r="S65">
            <v>-2.8053840704382216E-2</v>
          </cell>
          <cell r="T65">
            <v>3.8733482007826132E-3</v>
          </cell>
          <cell r="U65">
            <v>0</v>
          </cell>
          <cell r="V65">
            <v>17356.085952886813</v>
          </cell>
        </row>
        <row r="66">
          <cell r="A66">
            <v>560</v>
          </cell>
          <cell r="B66" t="str">
            <v>Kenwood Towne Centre</v>
          </cell>
          <cell r="C66">
            <v>17977.3</v>
          </cell>
          <cell r="D66">
            <v>25504.455957126127</v>
          </cell>
          <cell r="E66">
            <v>-0.29513101435214051</v>
          </cell>
          <cell r="F66">
            <v>998.73888888888882</v>
          </cell>
          <cell r="G66">
            <v>1057.4882352941177</v>
          </cell>
          <cell r="H66">
            <v>4.113291195587291E-3</v>
          </cell>
          <cell r="I66">
            <v>4.0935361344537824E-3</v>
          </cell>
          <cell r="J66">
            <v>3.7866023844315999E-3</v>
          </cell>
          <cell r="K66">
            <v>3.9786646588983133E-3</v>
          </cell>
          <cell r="L66">
            <v>17827.998470057453</v>
          </cell>
          <cell r="M66">
            <v>1048.7057923563207</v>
          </cell>
          <cell r="N66">
            <v>-8.3050029727793628E-3</v>
          </cell>
          <cell r="O66">
            <v>17296.014283644017</v>
          </cell>
          <cell r="P66">
            <v>1017.4126049202363</v>
          </cell>
          <cell r="Q66">
            <v>-3.7896998790473702E-2</v>
          </cell>
          <cell r="R66">
            <v>119632</v>
          </cell>
          <cell r="S66">
            <v>-0.13210462741627149</v>
          </cell>
          <cell r="T66">
            <v>3.8599420392430128E-3</v>
          </cell>
          <cell r="U66">
            <v>0</v>
          </cell>
          <cell r="V66">
            <v>17296.014283644017</v>
          </cell>
        </row>
        <row r="67">
          <cell r="A67">
            <v>174</v>
          </cell>
          <cell r="B67" t="str">
            <v>Newport Centre (NJ)</v>
          </cell>
          <cell r="C67">
            <v>11490.38</v>
          </cell>
          <cell r="D67">
            <v>13527.478025514867</v>
          </cell>
          <cell r="E67">
            <v>-0.15058963848786833</v>
          </cell>
          <cell r="F67">
            <v>638.35444444444443</v>
          </cell>
          <cell r="G67">
            <v>675.90470588235291</v>
          </cell>
          <cell r="H67">
            <v>2.6290532442553825E-3</v>
          </cell>
          <cell r="I67">
            <v>3.1443428571428567E-3</v>
          </cell>
          <cell r="J67">
            <v>3.8282401741191628E-3</v>
          </cell>
          <cell r="K67">
            <v>3.2117859387783896E-3</v>
          </cell>
          <cell r="L67">
            <v>14391.691613072086</v>
          </cell>
          <cell r="M67">
            <v>846.57009488659332</v>
          </cell>
          <cell r="N67">
            <v>0.25249918741347854</v>
          </cell>
          <cell r="O67">
            <v>17020.161708637392</v>
          </cell>
          <cell r="P67">
            <v>1001.185982861023</v>
          </cell>
          <cell r="Q67">
            <v>0.48125316209188851</v>
          </cell>
          <cell r="R67">
            <v>117724</v>
          </cell>
          <cell r="S67">
            <v>-2.600781847891287E-2</v>
          </cell>
          <cell r="T67">
            <v>3.7983801710900467E-3</v>
          </cell>
          <cell r="U67">
            <v>0</v>
          </cell>
          <cell r="V67">
            <v>17020.161708637392</v>
          </cell>
        </row>
        <row r="68">
          <cell r="A68">
            <v>760</v>
          </cell>
          <cell r="B68" t="str">
            <v>The Gardens (FL)</v>
          </cell>
          <cell r="C68">
            <v>16526.900000000001</v>
          </cell>
          <cell r="D68">
            <v>12483.74946663256</v>
          </cell>
          <cell r="E68">
            <v>0.32387309150782451</v>
          </cell>
          <cell r="F68">
            <v>918.16111111111115</v>
          </cell>
          <cell r="G68">
            <v>972.17058823529419</v>
          </cell>
          <cell r="H68">
            <v>3.7814328214109795E-3</v>
          </cell>
          <cell r="I68">
            <v>3.5701042016806723E-3</v>
          </cell>
          <cell r="J68">
            <v>3.1341182888522229E-3</v>
          </cell>
          <cell r="K68">
            <v>3.480241284441416E-3</v>
          </cell>
          <cell r="L68">
            <v>16857.439999999999</v>
          </cell>
          <cell r="M68">
            <v>991.61411764705872</v>
          </cell>
          <cell r="N68">
            <v>2.0000121014830174E-2</v>
          </cell>
          <cell r="O68">
            <v>16767.94744391042</v>
          </cell>
          <cell r="P68">
            <v>986.34984964178943</v>
          </cell>
          <cell r="Q68">
            <v>1.458515776766478E-2</v>
          </cell>
          <cell r="R68">
            <v>115979.5</v>
          </cell>
          <cell r="S68">
            <v>4.4248863278260497E-2</v>
          </cell>
          <cell r="T68">
            <v>3.7420936517017604E-3</v>
          </cell>
          <cell r="U68">
            <v>0</v>
          </cell>
          <cell r="V68">
            <v>16767.94744391042</v>
          </cell>
        </row>
        <row r="69">
          <cell r="A69">
            <v>532</v>
          </cell>
          <cell r="B69" t="str">
            <v>Las Vegas Fashion Show</v>
          </cell>
          <cell r="C69">
            <v>18370.420000000002</v>
          </cell>
          <cell r="D69">
            <v>18706.786147653405</v>
          </cell>
          <cell r="E69">
            <v>-1.7980969312336836E-2</v>
          </cell>
          <cell r="F69">
            <v>1020.578888888889</v>
          </cell>
          <cell r="G69">
            <v>1080.6129411764707</v>
          </cell>
          <cell r="H69">
            <v>4.2032389093601755E-3</v>
          </cell>
          <cell r="I69">
            <v>2.878934453781512E-3</v>
          </cell>
          <cell r="J69">
            <v>3.9002769074872488E-3</v>
          </cell>
          <cell r="K69">
            <v>3.8171932174952726E-3</v>
          </cell>
          <cell r="L69">
            <v>17104.461088274566</v>
          </cell>
          <cell r="M69">
            <v>1006.1447698985039</v>
          </cell>
          <cell r="N69">
            <v>-6.891289974455872E-2</v>
          </cell>
          <cell r="O69">
            <v>16594.744412014225</v>
          </cell>
          <cell r="P69">
            <v>976.16143600083672</v>
          </cell>
          <cell r="Q69">
            <v>-9.6659498693322021E-2</v>
          </cell>
          <cell r="R69">
            <v>114781.5</v>
          </cell>
          <cell r="S69">
            <v>-0.2611425812681043</v>
          </cell>
          <cell r="T69">
            <v>3.7034400258908308E-3</v>
          </cell>
          <cell r="U69">
            <v>0</v>
          </cell>
          <cell r="V69">
            <v>16594.744412014225</v>
          </cell>
        </row>
        <row r="70">
          <cell r="A70">
            <v>38</v>
          </cell>
          <cell r="B70" t="str">
            <v>South Portland (ME)</v>
          </cell>
          <cell r="C70">
            <v>16155.4</v>
          </cell>
          <cell r="D70">
            <v>12389.701873335309</v>
          </cell>
          <cell r="E70">
            <v>0.30393775130046485</v>
          </cell>
          <cell r="F70">
            <v>897.52222222222224</v>
          </cell>
          <cell r="G70">
            <v>950.31764705882347</v>
          </cell>
          <cell r="H70">
            <v>3.696431865808042E-3</v>
          </cell>
          <cell r="I70">
            <v>4.6188470588235282E-3</v>
          </cell>
          <cell r="J70">
            <v>4.6689088165117621E-3</v>
          </cell>
          <cell r="K70">
            <v>4.2699056846926273E-3</v>
          </cell>
          <cell r="L70">
            <v>19133.020382539195</v>
          </cell>
          <cell r="M70">
            <v>1125.4717872081878</v>
          </cell>
          <cell r="N70">
            <v>0.18431115184639157</v>
          </cell>
          <cell r="O70">
            <v>16586.214379558569</v>
          </cell>
          <cell r="P70">
            <v>975.65966938579822</v>
          </cell>
          <cell r="Q70">
            <v>2.6666896490249004E-2</v>
          </cell>
          <cell r="R70">
            <v>114722.5</v>
          </cell>
          <cell r="S70">
            <v>-0.10893069353072315</v>
          </cell>
          <cell r="T70">
            <v>3.7015363832173377E-3</v>
          </cell>
          <cell r="U70">
            <v>0</v>
          </cell>
          <cell r="V70">
            <v>16586.214379558569</v>
          </cell>
        </row>
        <row r="71">
          <cell r="A71">
            <v>515</v>
          </cell>
          <cell r="B71" t="str">
            <v>Westside Pavilion</v>
          </cell>
          <cell r="C71">
            <v>17065.530000000002</v>
          </cell>
          <cell r="D71">
            <v>11938.458279017725</v>
          </cell>
          <cell r="E71">
            <v>0.42945844439505998</v>
          </cell>
          <cell r="F71">
            <v>948.08500000000015</v>
          </cell>
          <cell r="G71">
            <v>1003.8547058823531</v>
          </cell>
          <cell r="H71">
            <v>3.904673910822581E-3</v>
          </cell>
          <cell r="I71">
            <v>3.6232806722689076E-3</v>
          </cell>
          <cell r="J71">
            <v>3.3260357795327029E-3</v>
          </cell>
          <cell r="K71">
            <v>3.6169400105958952E-3</v>
          </cell>
          <cell r="L71">
            <v>17406.84</v>
          </cell>
          <cell r="M71">
            <v>1023.9317647058824</v>
          </cell>
          <cell r="N71">
            <v>1.9999964841408202E-2</v>
          </cell>
          <cell r="O71">
            <v>16326.048389661071</v>
          </cell>
          <cell r="P71">
            <v>960.3557876271218</v>
          </cell>
          <cell r="Q71">
            <v>-4.3331886577148815E-2</v>
          </cell>
          <cell r="R71">
            <v>112923</v>
          </cell>
          <cell r="S71">
            <v>0.16865456163681825</v>
          </cell>
          <cell r="T71">
            <v>3.6434752816757953E-3</v>
          </cell>
          <cell r="U71">
            <v>0</v>
          </cell>
          <cell r="V71">
            <v>16326.048389661071</v>
          </cell>
        </row>
        <row r="72">
          <cell r="A72">
            <v>76</v>
          </cell>
          <cell r="B72" t="str">
            <v>Willowbrook (NJ)</v>
          </cell>
          <cell r="C72">
            <v>17969.609999999997</v>
          </cell>
          <cell r="D72">
            <v>17156.167980743718</v>
          </cell>
          <cell r="E72">
            <v>4.7413969143301538E-2</v>
          </cell>
          <cell r="F72">
            <v>998.3116666666665</v>
          </cell>
          <cell r="G72">
            <v>1057.0358823529409</v>
          </cell>
          <cell r="H72">
            <v>4.1115316872465451E-3</v>
          </cell>
          <cell r="I72">
            <v>2.410648739495798E-3</v>
          </cell>
          <cell r="J72">
            <v>3.4035456832530622E-3</v>
          </cell>
          <cell r="K72">
            <v>3.4881606960990028E-3</v>
          </cell>
          <cell r="L72">
            <v>15630.099263150021</v>
          </cell>
          <cell r="M72">
            <v>919.41760371470718</v>
          </cell>
          <cell r="N72">
            <v>-0.13019262726625547</v>
          </cell>
          <cell r="O72">
            <v>16175.833072348763</v>
          </cell>
          <cell r="P72">
            <v>951.51959249110371</v>
          </cell>
          <cell r="Q72">
            <v>-9.9822807932461233E-2</v>
          </cell>
          <cell r="R72">
            <v>111884</v>
          </cell>
          <cell r="S72">
            <v>-0.1260257386685415</v>
          </cell>
          <cell r="T72">
            <v>3.6099518115442798E-3</v>
          </cell>
          <cell r="U72">
            <v>0</v>
          </cell>
          <cell r="V72">
            <v>16175.833072348763</v>
          </cell>
        </row>
        <row r="73">
          <cell r="A73">
            <v>491</v>
          </cell>
          <cell r="B73" t="str">
            <v>Northridge Fashion Center</v>
          </cell>
          <cell r="C73">
            <v>19572.449999999997</v>
          </cell>
          <cell r="D73">
            <v>21666.946473869833</v>
          </cell>
          <cell r="E73">
            <v>-9.66678196392734E-2</v>
          </cell>
          <cell r="F73">
            <v>1087.3583333333331</v>
          </cell>
          <cell r="G73">
            <v>1151.3205882352941</v>
          </cell>
          <cell r="H73">
            <v>4.4782690538107753E-3</v>
          </cell>
          <cell r="I73">
            <v>1.736742857142857E-3</v>
          </cell>
          <cell r="J73">
            <v>3.2019222984312795E-3</v>
          </cell>
          <cell r="K73">
            <v>3.4194251123253936E-3</v>
          </cell>
          <cell r="L73">
            <v>18750.41</v>
          </cell>
          <cell r="M73">
            <v>1102.9652941176471</v>
          </cell>
          <cell r="N73">
            <v>-4.1999851832550172E-2</v>
          </cell>
          <cell r="O73">
            <v>16116.195133569814</v>
          </cell>
          <cell r="P73">
            <v>948.01147844528316</v>
          </cell>
          <cell r="Q73">
            <v>-0.17658774790229037</v>
          </cell>
          <cell r="R73">
            <v>111471.5</v>
          </cell>
          <cell r="S73">
            <v>-4.1509385291361056E-2</v>
          </cell>
          <cell r="T73">
            <v>3.596642445394857E-3</v>
          </cell>
          <cell r="U73">
            <v>0</v>
          </cell>
          <cell r="V73">
            <v>16116.195133569814</v>
          </cell>
        </row>
        <row r="74">
          <cell r="A74">
            <v>81</v>
          </cell>
          <cell r="B74" t="str">
            <v>Bridgewater Commons</v>
          </cell>
          <cell r="C74">
            <v>20015.419999999998</v>
          </cell>
          <cell r="D74">
            <v>17184.201072424388</v>
          </cell>
          <cell r="E74">
            <v>0.16475708795789679</v>
          </cell>
          <cell r="F74">
            <v>1111.9677777777777</v>
          </cell>
          <cell r="G74">
            <v>1177.3776470588234</v>
          </cell>
          <cell r="H74">
            <v>4.5796226831605284E-3</v>
          </cell>
          <cell r="I74">
            <v>4.143179831932773E-3</v>
          </cell>
          <cell r="J74">
            <v>3.510621430736308E-3</v>
          </cell>
          <cell r="K74">
            <v>4.0647336119452888E-3</v>
          </cell>
          <cell r="L74">
            <v>20015.419999999998</v>
          </cell>
          <cell r="M74">
            <v>1177.3776470588234</v>
          </cell>
          <cell r="N74">
            <v>0</v>
          </cell>
          <cell r="O74">
            <v>16039.713995111477</v>
          </cell>
          <cell r="P74">
            <v>943.51258794773389</v>
          </cell>
          <cell r="Q74">
            <v>-0.19863215485303443</v>
          </cell>
          <cell r="R74">
            <v>110942.5</v>
          </cell>
          <cell r="S74">
            <v>-3.422457971587356E-3</v>
          </cell>
          <cell r="T74">
            <v>3.5795741915935365E-3</v>
          </cell>
          <cell r="U74">
            <v>0</v>
          </cell>
          <cell r="V74">
            <v>16039.713995111477</v>
          </cell>
        </row>
        <row r="75">
          <cell r="A75">
            <v>344</v>
          </cell>
          <cell r="B75" t="str">
            <v>Cherry Creek SC</v>
          </cell>
          <cell r="C75">
            <v>17939.850000000002</v>
          </cell>
          <cell r="D75">
            <v>19819.779437087796</v>
          </cell>
          <cell r="E75">
            <v>-9.4851178493438271E-2</v>
          </cell>
          <cell r="F75">
            <v>996.65833333333342</v>
          </cell>
          <cell r="G75">
            <v>1055.2852941176473</v>
          </cell>
          <cell r="H75">
            <v>4.1047224586092832E-3</v>
          </cell>
          <cell r="I75">
            <v>5.1895798319327733E-3</v>
          </cell>
          <cell r="J75">
            <v>3.5191416980495812E-3</v>
          </cell>
          <cell r="K75">
            <v>4.0874616290501008E-3</v>
          </cell>
          <cell r="L75">
            <v>18315.506813610598</v>
          </cell>
          <cell r="M75">
            <v>1077.3827537417999</v>
          </cell>
          <cell r="N75">
            <v>2.0939796799337662E-2</v>
          </cell>
          <cell r="O75">
            <v>15940.245142069256</v>
          </cell>
          <cell r="P75">
            <v>937.66147894525034</v>
          </cell>
          <cell r="Q75">
            <v>-0.11146162637540147</v>
          </cell>
          <cell r="R75">
            <v>110254.5</v>
          </cell>
          <cell r="S75">
            <v>-0.10426280384765374</v>
          </cell>
          <cell r="T75">
            <v>3.5573757821128022E-3</v>
          </cell>
          <cell r="U75">
            <v>0</v>
          </cell>
          <cell r="V75">
            <v>15940.245142069256</v>
          </cell>
        </row>
        <row r="76">
          <cell r="A76">
            <v>546</v>
          </cell>
          <cell r="B76" t="str">
            <v>Chula Vista Center</v>
          </cell>
          <cell r="C76">
            <v>13798.060000000003</v>
          </cell>
          <cell r="D76">
            <v>12967.314405301791</v>
          </cell>
          <cell r="E76">
            <v>6.4064583361883587E-2</v>
          </cell>
          <cell r="F76">
            <v>766.5588888888891</v>
          </cell>
          <cell r="G76">
            <v>811.65058823529432</v>
          </cell>
          <cell r="H76">
            <v>3.1570613336922224E-3</v>
          </cell>
          <cell r="I76">
            <v>3.0038050420168063E-3</v>
          </cell>
          <cell r="J76">
            <v>3.4408215026225869E-3</v>
          </cell>
          <cell r="K76">
            <v>3.2399141429292851E-3</v>
          </cell>
          <cell r="L76">
            <v>14517.731283051833</v>
          </cell>
          <cell r="M76">
            <v>853.98419312069609</v>
          </cell>
          <cell r="N76">
            <v>5.2157425250493938E-2</v>
          </cell>
          <cell r="O76">
            <v>15898.462440718671</v>
          </cell>
          <cell r="P76">
            <v>935.20367298345127</v>
          </cell>
          <cell r="Q76">
            <v>0.15222447508698078</v>
          </cell>
          <cell r="R76">
            <v>109965.5</v>
          </cell>
          <cell r="S76">
            <v>1.6443826170548181E-2</v>
          </cell>
          <cell r="T76">
            <v>3.5480511595256917E-3</v>
          </cell>
          <cell r="U76">
            <v>0</v>
          </cell>
          <cell r="V76">
            <v>15898.462440718671</v>
          </cell>
        </row>
        <row r="77">
          <cell r="A77">
            <v>481</v>
          </cell>
          <cell r="B77" t="str">
            <v>Downey Stonewood Center</v>
          </cell>
          <cell r="C77">
            <v>14878.109999999999</v>
          </cell>
          <cell r="D77">
            <v>13819.421993890001</v>
          </cell>
          <cell r="E77">
            <v>7.6608703792248267E-2</v>
          </cell>
          <cell r="F77">
            <v>826.56166666666661</v>
          </cell>
          <cell r="G77">
            <v>875.18294117647054</v>
          </cell>
          <cell r="H77">
            <v>3.4041818777001674E-3</v>
          </cell>
          <cell r="I77">
            <v>3.21472268907563E-3</v>
          </cell>
          <cell r="J77">
            <v>3.7246748904098972E-3</v>
          </cell>
          <cell r="K77">
            <v>3.4944872450591519E-3</v>
          </cell>
          <cell r="L77">
            <v>15658.447896385554</v>
          </cell>
          <cell r="M77">
            <v>921.08517037562081</v>
          </cell>
          <cell r="N77">
            <v>5.2448724763128896E-2</v>
          </cell>
          <cell r="O77">
            <v>15827.547509879703</v>
          </cell>
          <cell r="P77">
            <v>931.03220646351201</v>
          </cell>
          <cell r="Q77">
            <v>6.3814389722868237E-2</v>
          </cell>
          <cell r="R77">
            <v>109475</v>
          </cell>
          <cell r="S77">
            <v>0.2667565362785882</v>
          </cell>
          <cell r="T77">
            <v>3.5322251132316506E-3</v>
          </cell>
          <cell r="U77">
            <v>0</v>
          </cell>
          <cell r="V77">
            <v>15827.547509879703</v>
          </cell>
        </row>
        <row r="78">
          <cell r="A78">
            <v>534</v>
          </cell>
          <cell r="B78" t="str">
            <v>Palm Desert</v>
          </cell>
          <cell r="C78">
            <v>16844.419999999998</v>
          </cell>
          <cell r="D78">
            <v>14850.201568453997</v>
          </cell>
          <cell r="E78">
            <v>0.13428898068173578</v>
          </cell>
          <cell r="F78">
            <v>935.80111111111103</v>
          </cell>
          <cell r="G78">
            <v>990.84823529411756</v>
          </cell>
          <cell r="H78">
            <v>3.854082897919847E-3</v>
          </cell>
          <cell r="I78">
            <v>3.6688436974789906E-3</v>
          </cell>
          <cell r="J78">
            <v>3.3262726648118773E-3</v>
          </cell>
          <cell r="K78">
            <v>3.605910964588488E-3</v>
          </cell>
          <cell r="L78">
            <v>16157.726441224557</v>
          </cell>
          <cell r="M78">
            <v>950.45449654262097</v>
          </cell>
          <cell r="N78">
            <v>-4.0766827161483832E-2</v>
          </cell>
          <cell r="O78">
            <v>15767.042110173061</v>
          </cell>
          <cell r="P78">
            <v>927.47306530429773</v>
          </cell>
          <cell r="Q78">
            <v>-6.3960521634282341E-2</v>
          </cell>
          <cell r="R78">
            <v>109056.5</v>
          </cell>
          <cell r="S78">
            <v>-0.13492878758433058</v>
          </cell>
          <cell r="T78">
            <v>3.5187221563018727E-3</v>
          </cell>
          <cell r="U78">
            <v>0</v>
          </cell>
          <cell r="V78">
            <v>15767.042110173061</v>
          </cell>
        </row>
        <row r="79">
          <cell r="A79">
            <v>484</v>
          </cell>
          <cell r="B79" t="str">
            <v>Montebello Town Center</v>
          </cell>
          <cell r="C79">
            <v>19788.629999999997</v>
          </cell>
          <cell r="D79">
            <v>19084.598861764771</v>
          </cell>
          <cell r="E79">
            <v>3.6890014997680964E-2</v>
          </cell>
          <cell r="F79">
            <v>1099.3683333333331</v>
          </cell>
          <cell r="G79">
            <v>1164.0370588235292</v>
          </cell>
          <cell r="H79">
            <v>4.5277320594157367E-3</v>
          </cell>
          <cell r="I79">
            <v>4.4436504201680674E-3</v>
          </cell>
          <cell r="J79">
            <v>4.2464599340691842E-3</v>
          </cell>
          <cell r="K79">
            <v>4.3984068814275825E-3</v>
          </cell>
          <cell r="L79">
            <v>19788.63</v>
          </cell>
          <cell r="M79">
            <v>1164.0370588235294</v>
          </cell>
          <cell r="N79">
            <v>0</v>
          </cell>
          <cell r="O79">
            <v>15296.805998952383</v>
          </cell>
          <cell r="P79">
            <v>899.81211758543429</v>
          </cell>
          <cell r="Q79">
            <v>-0.2269901454040838</v>
          </cell>
          <cell r="R79">
            <v>105804</v>
          </cell>
          <cell r="S79">
            <v>-2.260035750412237E-2</v>
          </cell>
          <cell r="T79">
            <v>3.413779820784303E-3</v>
          </cell>
          <cell r="U79">
            <v>0</v>
          </cell>
          <cell r="V79">
            <v>15296.805998952383</v>
          </cell>
        </row>
        <row r="80">
          <cell r="A80">
            <v>220</v>
          </cell>
          <cell r="B80" t="str">
            <v>Hawthorn Center</v>
          </cell>
          <cell r="C80">
            <v>12609.929999999998</v>
          </cell>
          <cell r="D80">
            <v>13304.181371558612</v>
          </cell>
          <cell r="E80">
            <v>-5.218294550935465E-2</v>
          </cell>
          <cell r="F80">
            <v>700.55166666666662</v>
          </cell>
          <cell r="G80">
            <v>741.76058823529399</v>
          </cell>
          <cell r="H80">
            <v>2.8852115749290514E-3</v>
          </cell>
          <cell r="I80">
            <v>3.169626890756303E-3</v>
          </cell>
          <cell r="J80">
            <v>2.7486423167313078E-3</v>
          </cell>
          <cell r="K80">
            <v>2.8874669348154048E-3</v>
          </cell>
          <cell r="L80">
            <v>12938.450588214348</v>
          </cell>
          <cell r="M80">
            <v>761.08532871849104</v>
          </cell>
          <cell r="N80">
            <v>2.6052530681324182E-2</v>
          </cell>
          <cell r="O80">
            <v>14900.665508638884</v>
          </cell>
          <cell r="P80">
            <v>876.50973580228731</v>
          </cell>
          <cell r="Q80">
            <v>0.18166123909005716</v>
          </cell>
          <cell r="R80">
            <v>103064</v>
          </cell>
          <cell r="S80">
            <v>-5.990094042743388E-2</v>
          </cell>
          <cell r="T80">
            <v>3.3253733644220767E-3</v>
          </cell>
          <cell r="U80">
            <v>0</v>
          </cell>
          <cell r="V80">
            <v>14900.665508638884</v>
          </cell>
        </row>
        <row r="81">
          <cell r="A81">
            <v>171</v>
          </cell>
          <cell r="B81" t="str">
            <v>Hampton Bays</v>
          </cell>
          <cell r="C81">
            <v>13543.16</v>
          </cell>
          <cell r="D81">
            <v>14224.269101612188</v>
          </cell>
          <cell r="E81">
            <v>-4.7883592242710771E-2</v>
          </cell>
          <cell r="F81">
            <v>752.39777777777772</v>
          </cell>
          <cell r="G81">
            <v>796.65647058823527</v>
          </cell>
          <cell r="H81">
            <v>3.0987390091075954E-3</v>
          </cell>
          <cell r="I81">
            <v>3.1284873949579831E-3</v>
          </cell>
          <cell r="J81">
            <v>3.2113332864057726E-3</v>
          </cell>
          <cell r="K81">
            <v>3.149726397196944E-3</v>
          </cell>
          <cell r="L81">
            <v>14113.609013199786</v>
          </cell>
          <cell r="M81">
            <v>830.21229489410507</v>
          </cell>
          <cell r="N81">
            <v>4.2120820635640932E-2</v>
          </cell>
          <cell r="O81">
            <v>14785.36549366625</v>
          </cell>
          <cell r="P81">
            <v>869.72738198036768</v>
          </cell>
          <cell r="Q81">
            <v>9.1721983175732325E-2</v>
          </cell>
          <cell r="R81">
            <v>102266.5</v>
          </cell>
          <cell r="S81">
            <v>-0.14805604845092013</v>
          </cell>
          <cell r="T81">
            <v>3.2996419231998593E-3</v>
          </cell>
          <cell r="U81">
            <v>0</v>
          </cell>
          <cell r="V81">
            <v>14785.36549366625</v>
          </cell>
        </row>
        <row r="82">
          <cell r="A82">
            <v>213</v>
          </cell>
          <cell r="B82" t="str">
            <v>Center City</v>
          </cell>
          <cell r="C82">
            <v>15290.230000000003</v>
          </cell>
          <cell r="D82">
            <v>16177.381980038597</v>
          </cell>
          <cell r="E82">
            <v>-5.4839032739244065E-2</v>
          </cell>
          <cell r="F82">
            <v>849.45722222222241</v>
          </cell>
          <cell r="G82">
            <v>899.42529411764724</v>
          </cell>
          <cell r="H82">
            <v>3.4984768812616283E-3</v>
          </cell>
          <cell r="I82">
            <v>3.1086151260504209E-3</v>
          </cell>
          <cell r="J82">
            <v>3.1285494840713646E-3</v>
          </cell>
          <cell r="K82">
            <v>3.2725335713432815E-3</v>
          </cell>
          <cell r="L82">
            <v>14663.895679832111</v>
          </cell>
          <cell r="M82">
            <v>862.5820988136536</v>
          </cell>
          <cell r="N82">
            <v>-4.0963041116313659E-2</v>
          </cell>
          <cell r="O82">
            <v>14726.667304225637</v>
          </cell>
          <cell r="P82">
            <v>866.27454730739043</v>
          </cell>
          <cell r="Q82">
            <v>-3.6857699051902171E-2</v>
          </cell>
          <cell r="R82">
            <v>101860.5</v>
          </cell>
          <cell r="S82">
            <v>-0.16394714162596946</v>
          </cell>
          <cell r="T82">
            <v>3.2865422803958215E-3</v>
          </cell>
          <cell r="U82">
            <v>0</v>
          </cell>
          <cell r="V82">
            <v>14726.667304225637</v>
          </cell>
        </row>
        <row r="83">
          <cell r="A83">
            <v>334</v>
          </cell>
          <cell r="B83" t="str">
            <v>Stanford (CA)</v>
          </cell>
          <cell r="C83">
            <v>11588.28</v>
          </cell>
          <cell r="D83">
            <v>12835.767370000762</v>
          </cell>
          <cell r="E83">
            <v>-9.718837479996234E-2</v>
          </cell>
          <cell r="F83">
            <v>643.79333333333341</v>
          </cell>
          <cell r="G83">
            <v>681.66352941176478</v>
          </cell>
          <cell r="H83">
            <v>2.6514532269028327E-3</v>
          </cell>
          <cell r="I83">
            <v>3.1035495798319326E-3</v>
          </cell>
          <cell r="J83">
            <v>3.3198535539191178E-3</v>
          </cell>
          <cell r="K83">
            <v>3.0092326282951669E-3</v>
          </cell>
          <cell r="L83">
            <v>13484.070484127813</v>
          </cell>
          <cell r="M83">
            <v>793.18061671340081</v>
          </cell>
          <cell r="N83">
            <v>0.16359550201822981</v>
          </cell>
          <cell r="O83">
            <v>14634.065850194325</v>
          </cell>
          <cell r="P83">
            <v>860.82740295260737</v>
          </cell>
          <cell r="Q83">
            <v>0.26283329796952826</v>
          </cell>
          <cell r="R83">
            <v>101220</v>
          </cell>
          <cell r="S83">
            <v>-4.4554601516627601E-3</v>
          </cell>
          <cell r="T83">
            <v>3.2658764645928998E-3</v>
          </cell>
          <cell r="U83">
            <v>0</v>
          </cell>
          <cell r="V83">
            <v>14634.065850194325</v>
          </cell>
        </row>
        <row r="84">
          <cell r="A84">
            <v>217</v>
          </cell>
          <cell r="B84" t="str">
            <v>Oakbrook Center</v>
          </cell>
          <cell r="C84">
            <v>16039.14</v>
          </cell>
          <cell r="D84">
            <v>20750.601937949508</v>
          </cell>
          <cell r="E84">
            <v>-0.22705182008879476</v>
          </cell>
          <cell r="F84">
            <v>891.06333333333328</v>
          </cell>
          <cell r="G84">
            <v>943.47882352941178</v>
          </cell>
          <cell r="H84">
            <v>3.6698310283964741E-3</v>
          </cell>
          <cell r="I84">
            <v>2.7401176470588239E-3</v>
          </cell>
          <cell r="J84">
            <v>3.3429314620121871E-3</v>
          </cell>
          <cell r="K84">
            <v>3.3531285255752295E-3</v>
          </cell>
          <cell r="L84">
            <v>15025.033610250046</v>
          </cell>
          <cell r="M84">
            <v>883.82550648529684</v>
          </cell>
          <cell r="N84">
            <v>-6.3226980358669693E-2</v>
          </cell>
          <cell r="O84">
            <v>14629.945410787779</v>
          </cell>
          <cell r="P84">
            <v>860.58502416398699</v>
          </cell>
          <cell r="Q84">
            <v>-8.7859734949144452E-2</v>
          </cell>
          <cell r="R84">
            <v>101191.5</v>
          </cell>
          <cell r="S84">
            <v>-0.18191078683024431</v>
          </cell>
          <cell r="T84">
            <v>3.2649569083862125E-3</v>
          </cell>
          <cell r="U84">
            <v>0</v>
          </cell>
          <cell r="V84">
            <v>14629.945410787779</v>
          </cell>
        </row>
        <row r="85">
          <cell r="A85">
            <v>392</v>
          </cell>
          <cell r="B85" t="str">
            <v>Washington Square (OR)</v>
          </cell>
          <cell r="C85">
            <v>15511.78</v>
          </cell>
          <cell r="D85">
            <v>15217.070818780596</v>
          </cell>
          <cell r="E85">
            <v>1.9367011215830177E-2</v>
          </cell>
          <cell r="F85">
            <v>861.76555555555558</v>
          </cell>
          <cell r="G85">
            <v>912.45764705882357</v>
          </cell>
          <cell r="H85">
            <v>3.5491685682436753E-3</v>
          </cell>
          <cell r="I85">
            <v>4.219741176470589E-3</v>
          </cell>
          <cell r="J85">
            <v>2.9243691787530892E-3</v>
          </cell>
          <cell r="K85">
            <v>3.4333633340928238E-3</v>
          </cell>
          <cell r="L85">
            <v>15384.557763736533</v>
          </cell>
          <cell r="M85">
            <v>904.97398610214896</v>
          </cell>
          <cell r="N85">
            <v>-8.2016529543009753E-3</v>
          </cell>
          <cell r="O85">
            <v>14478.501190494571</v>
          </cell>
          <cell r="P85">
            <v>851.67654061732776</v>
          </cell>
          <cell r="Q85">
            <v>-6.6612523482503572E-2</v>
          </cell>
          <cell r="R85">
            <v>100144</v>
          </cell>
          <cell r="S85">
            <v>8.2977365876869547E-2</v>
          </cell>
          <cell r="T85">
            <v>3.2311591846491934E-3</v>
          </cell>
          <cell r="U85">
            <v>0</v>
          </cell>
          <cell r="V85">
            <v>14478.501190494571</v>
          </cell>
        </row>
        <row r="86">
          <cell r="A86">
            <v>502</v>
          </cell>
          <cell r="B86" t="str">
            <v>Glendale Galleria</v>
          </cell>
          <cell r="C86">
            <v>16731.38</v>
          </cell>
          <cell r="D86">
            <v>13320.895196546015</v>
          </cell>
          <cell r="E86">
            <v>0.25602519598970286</v>
          </cell>
          <cell r="F86">
            <v>929.52111111111117</v>
          </cell>
          <cell r="G86">
            <v>984.19882352941181</v>
          </cell>
          <cell r="H86">
            <v>3.8282188117250804E-3</v>
          </cell>
          <cell r="I86">
            <v>3.4342554621848735E-3</v>
          </cell>
          <cell r="J86">
            <v>3.1384510486544177E-3</v>
          </cell>
          <cell r="K86">
            <v>3.4735190365887741E-3</v>
          </cell>
          <cell r="L86">
            <v>15811.16</v>
          </cell>
          <cell r="M86">
            <v>930.06823529411758</v>
          </cell>
          <cell r="N86">
            <v>-5.4999647369194937E-2</v>
          </cell>
          <cell r="O86">
            <v>14305.298158598376</v>
          </cell>
          <cell r="P86">
            <v>841.48812697637504</v>
          </cell>
          <cell r="Q86">
            <v>-0.14500189711796785</v>
          </cell>
          <cell r="R86">
            <v>98946</v>
          </cell>
          <cell r="S86">
            <v>-5.519615379106535E-2</v>
          </cell>
          <cell r="T86">
            <v>3.1925055588382639E-3</v>
          </cell>
          <cell r="U86">
            <v>0</v>
          </cell>
          <cell r="V86">
            <v>14305.298158598376</v>
          </cell>
        </row>
        <row r="87">
          <cell r="A87">
            <v>59</v>
          </cell>
          <cell r="B87" t="str">
            <v>Cherry Hill</v>
          </cell>
          <cell r="C87">
            <v>16107.56</v>
          </cell>
          <cell r="D87">
            <v>12804.981315387329</v>
          </cell>
          <cell r="E87">
            <v>0.25791358872535564</v>
          </cell>
          <cell r="F87">
            <v>894.86444444444442</v>
          </cell>
          <cell r="G87">
            <v>947.5035294117647</v>
          </cell>
          <cell r="H87">
            <v>3.6854858477298603E-3</v>
          </cell>
          <cell r="I87">
            <v>2.5754857142857137E-3</v>
          </cell>
          <cell r="J87">
            <v>3.3493845851494228E-3</v>
          </cell>
          <cell r="K87">
            <v>3.3290453160088563E-3</v>
          </cell>
          <cell r="L87">
            <v>16429.72</v>
          </cell>
          <cell r="M87">
            <v>966.45411764705887</v>
          </cell>
          <cell r="N87">
            <v>2.0000546327314739E-2</v>
          </cell>
          <cell r="O87">
            <v>14209.009995624363</v>
          </cell>
          <cell r="P87">
            <v>835.82411738966846</v>
          </cell>
          <cell r="Q87">
            <v>-0.11786701427004687</v>
          </cell>
          <cell r="R87">
            <v>98280</v>
          </cell>
          <cell r="S87">
            <v>0.19725902238465043</v>
          </cell>
          <cell r="T87">
            <v>3.1710169822188319E-3</v>
          </cell>
          <cell r="U87">
            <v>0</v>
          </cell>
          <cell r="V87">
            <v>14209.009995624363</v>
          </cell>
        </row>
        <row r="88">
          <cell r="A88">
            <v>621</v>
          </cell>
          <cell r="B88" t="str">
            <v>South Hills Village</v>
          </cell>
          <cell r="C88">
            <v>13599.38</v>
          </cell>
          <cell r="D88">
            <v>14230.752549685703</v>
          </cell>
          <cell r="E88">
            <v>-4.436677171367498E-2</v>
          </cell>
          <cell r="F88">
            <v>755.52111111111105</v>
          </cell>
          <cell r="G88">
            <v>799.96352941176463</v>
          </cell>
          <cell r="H88">
            <v>3.1116024107872642E-3</v>
          </cell>
          <cell r="I88">
            <v>3.1996840336134457E-3</v>
          </cell>
          <cell r="J88">
            <v>2.9678804428952027E-3</v>
          </cell>
          <cell r="K88">
            <v>3.0717299481956761E-3</v>
          </cell>
          <cell r="L88">
            <v>13764.114724870005</v>
          </cell>
          <cell r="M88">
            <v>809.65380734529447</v>
          </cell>
          <cell r="N88">
            <v>1.211339964542546E-2</v>
          </cell>
          <cell r="O88">
            <v>14197.588426743063</v>
          </cell>
          <cell r="P88">
            <v>835.15226039665072</v>
          </cell>
          <cell r="Q88">
            <v>4.3987919062711933E-2</v>
          </cell>
          <cell r="R88">
            <v>98201</v>
          </cell>
          <cell r="S88">
            <v>2.5415853060031024E-2</v>
          </cell>
          <cell r="T88">
            <v>3.1684680369441546E-3</v>
          </cell>
          <cell r="U88">
            <v>0</v>
          </cell>
          <cell r="V88">
            <v>14197.588426743063</v>
          </cell>
        </row>
        <row r="89">
          <cell r="A89">
            <v>525</v>
          </cell>
          <cell r="B89" t="str">
            <v>Westminster (CA)</v>
          </cell>
          <cell r="C89">
            <v>18320.059999999998</v>
          </cell>
          <cell r="D89">
            <v>16277.126800100817</v>
          </cell>
          <cell r="E89">
            <v>0.12550944801182773</v>
          </cell>
          <cell r="F89">
            <v>1017.7811111111109</v>
          </cell>
          <cell r="G89">
            <v>1077.650588235294</v>
          </cell>
          <cell r="H89">
            <v>4.1917163033731927E-3</v>
          </cell>
          <cell r="I89">
            <v>3.1678890756302526E-3</v>
          </cell>
          <cell r="J89">
            <v>3.8832807888505476E-3</v>
          </cell>
          <cell r="K89">
            <v>3.8635766520155471E-3</v>
          </cell>
          <cell r="L89">
            <v>17312.300620016464</v>
          </cell>
          <cell r="M89">
            <v>1018.3706247068508</v>
          </cell>
          <cell r="N89">
            <v>-5.5008519621853491E-2</v>
          </cell>
          <cell r="O89">
            <v>14140.19142869399</v>
          </cell>
          <cell r="P89">
            <v>831.77596639376407</v>
          </cell>
          <cell r="Q89">
            <v>-0.22815801756686427</v>
          </cell>
          <cell r="R89">
            <v>97804</v>
          </cell>
          <cell r="S89">
            <v>-0.20081712698153287</v>
          </cell>
          <cell r="T89">
            <v>3.1556587803106498E-3</v>
          </cell>
          <cell r="U89">
            <v>0</v>
          </cell>
          <cell r="V89">
            <v>14140.19142869399</v>
          </cell>
        </row>
        <row r="90">
          <cell r="A90">
            <v>216</v>
          </cell>
          <cell r="B90" t="str">
            <v>Fair Oaks (M)</v>
          </cell>
          <cell r="C90">
            <v>13030.61</v>
          </cell>
          <cell r="D90">
            <v>12465.314888988247</v>
          </cell>
          <cell r="E90">
            <v>4.5349444923459714E-2</v>
          </cell>
          <cell r="F90">
            <v>723.92277777777781</v>
          </cell>
          <cell r="G90">
            <v>766.50647058823529</v>
          </cell>
          <cell r="H90">
            <v>2.9814651469426282E-3</v>
          </cell>
          <cell r="I90">
            <v>3.1041882352941179E-3</v>
          </cell>
          <cell r="J90">
            <v>3.3729058528528385E-3</v>
          </cell>
          <cell r="K90">
            <v>3.1625860469770102E-3</v>
          </cell>
          <cell r="L90">
            <v>14171.231817899285</v>
          </cell>
          <cell r="M90">
            <v>833.60187164113438</v>
          </cell>
          <cell r="N90">
            <v>8.7534030862659762E-2</v>
          </cell>
          <cell r="O90">
            <v>14063.42113659309</v>
          </cell>
          <cell r="P90">
            <v>827.26006685841708</v>
          </cell>
          <cell r="Q90">
            <v>7.9260382790451889E-2</v>
          </cell>
          <cell r="R90">
            <v>97273</v>
          </cell>
          <cell r="S90">
            <v>3.7180389397138081E-2</v>
          </cell>
          <cell r="T90">
            <v>3.1385259962492108E-3</v>
          </cell>
          <cell r="U90">
            <v>0</v>
          </cell>
          <cell r="V90">
            <v>14063.42113659309</v>
          </cell>
        </row>
        <row r="91">
          <cell r="A91">
            <v>46</v>
          </cell>
          <cell r="B91" t="str">
            <v>Fox Run (NH)</v>
          </cell>
          <cell r="C91">
            <v>16535.95</v>
          </cell>
          <cell r="D91">
            <v>12722.034919001975</v>
          </cell>
          <cell r="E91">
            <v>0.29978813179497377</v>
          </cell>
          <cell r="F91">
            <v>918.66388888888889</v>
          </cell>
          <cell r="G91">
            <v>972.70294117647063</v>
          </cell>
          <cell r="H91">
            <v>3.7835035041786954E-3</v>
          </cell>
          <cell r="I91">
            <v>2.1012705882352939E-3</v>
          </cell>
          <cell r="J91">
            <v>3.481349292708073E-3</v>
          </cell>
          <cell r="K91">
            <v>3.3261952364017668E-3</v>
          </cell>
          <cell r="L91">
            <v>14904.348234792677</v>
          </cell>
          <cell r="M91">
            <v>876.72636675251033</v>
          </cell>
          <cell r="N91">
            <v>-9.8669974522620385E-2</v>
          </cell>
          <cell r="O91">
            <v>14053.083893871404</v>
          </cell>
          <cell r="P91">
            <v>826.65199375714144</v>
          </cell>
          <cell r="Q91">
            <v>-0.15014958959894031</v>
          </cell>
          <cell r="R91">
            <v>97201.5</v>
          </cell>
          <cell r="S91">
            <v>-0.22491168754535229</v>
          </cell>
          <cell r="T91">
            <v>3.1362190394499776E-3</v>
          </cell>
          <cell r="U91">
            <v>0</v>
          </cell>
          <cell r="V91">
            <v>14053.083893871404</v>
          </cell>
        </row>
        <row r="92">
          <cell r="A92">
            <v>19</v>
          </cell>
          <cell r="B92" t="str">
            <v>Green Acres (NY)</v>
          </cell>
          <cell r="C92">
            <v>12989.91</v>
          </cell>
          <cell r="D92">
            <v>13201.201533150048</v>
          </cell>
          <cell r="E92">
            <v>-1.6005477427146753E-2</v>
          </cell>
          <cell r="F92">
            <v>721.66166666666663</v>
          </cell>
          <cell r="G92">
            <v>764.11235294117648</v>
          </cell>
          <cell r="H92">
            <v>2.9721527946060477E-3</v>
          </cell>
          <cell r="I92">
            <v>3.449159663865547E-3</v>
          </cell>
          <cell r="J92">
            <v>2.9640154514905676E-3</v>
          </cell>
          <cell r="K92">
            <v>3.0642992312117558E-3</v>
          </cell>
          <cell r="L92">
            <v>13730.818425136757</v>
          </cell>
          <cell r="M92">
            <v>807.69520147863273</v>
          </cell>
          <cell r="N92">
            <v>5.7037225441650907E-2</v>
          </cell>
          <cell r="O92">
            <v>13851.110074540033</v>
          </cell>
          <cell r="P92">
            <v>814.77118085529605</v>
          </cell>
          <cell r="Q92">
            <v>6.62976167302185E-2</v>
          </cell>
          <cell r="R92">
            <v>95804.5</v>
          </cell>
          <cell r="S92">
            <v>-0.10435880057026659</v>
          </cell>
          <cell r="T92">
            <v>3.0911446527572659E-3</v>
          </cell>
          <cell r="U92">
            <v>0</v>
          </cell>
          <cell r="V92">
            <v>13851.110074540033</v>
          </cell>
        </row>
        <row r="93">
          <cell r="A93">
            <v>512</v>
          </cell>
          <cell r="B93" t="str">
            <v>Beverly Center</v>
          </cell>
          <cell r="C93">
            <v>15555.04</v>
          </cell>
          <cell r="D93">
            <v>16240.970519222088</v>
          </cell>
          <cell r="E93">
            <v>-4.2234576955253456E-2</v>
          </cell>
          <cell r="F93">
            <v>864.16888888888889</v>
          </cell>
          <cell r="G93">
            <v>915.00235294117647</v>
          </cell>
          <cell r="H93">
            <v>3.5590666606780848E-3</v>
          </cell>
          <cell r="I93">
            <v>2.6360403361344537E-3</v>
          </cell>
          <cell r="J93">
            <v>2.9613548936844362E-3</v>
          </cell>
          <cell r="K93">
            <v>3.1353766889718995E-3</v>
          </cell>
          <cell r="L93">
            <v>14279.53</v>
          </cell>
          <cell r="M93">
            <v>839.9723529411765</v>
          </cell>
          <cell r="N93">
            <v>-8.1999789135868473E-2</v>
          </cell>
          <cell r="O93">
            <v>13746.653321163572</v>
          </cell>
          <cell r="P93">
            <v>808.62666595079838</v>
          </cell>
          <cell r="Q93">
            <v>-0.11625728245227451</v>
          </cell>
          <cell r="R93">
            <v>95082</v>
          </cell>
          <cell r="S93">
            <v>-8.1923208759589361E-2</v>
          </cell>
          <cell r="T93">
            <v>3.0678330962894892E-3</v>
          </cell>
          <cell r="U93">
            <v>0</v>
          </cell>
          <cell r="V93">
            <v>13746.653321163572</v>
          </cell>
        </row>
        <row r="94">
          <cell r="A94">
            <v>361</v>
          </cell>
          <cell r="B94" t="str">
            <v>Monterey Del Monte Center</v>
          </cell>
          <cell r="C94">
            <v>12445.820000000002</v>
          </cell>
          <cell r="D94">
            <v>10707.63644829204</v>
          </cell>
          <cell r="E94">
            <v>0.16233120727452555</v>
          </cell>
          <cell r="F94">
            <v>691.43444444444458</v>
          </cell>
          <cell r="G94">
            <v>732.10705882352954</v>
          </cell>
          <cell r="H94">
            <v>2.8476624313920457E-3</v>
          </cell>
          <cell r="I94">
            <v>3.0594823529411759E-3</v>
          </cell>
          <cell r="J94">
            <v>3.5161962376779564E-3</v>
          </cell>
          <cell r="K94">
            <v>3.1574399382162362E-3</v>
          </cell>
          <cell r="L94">
            <v>14148.172619153132</v>
          </cell>
          <cell r="M94">
            <v>832.24544818547838</v>
          </cell>
          <cell r="N94">
            <v>0.13678107341686863</v>
          </cell>
          <cell r="O94">
            <v>13745.496706593312</v>
          </cell>
          <cell r="P94">
            <v>808.55862979960659</v>
          </cell>
          <cell r="Q94">
            <v>0.10442676389288219</v>
          </cell>
          <cell r="R94">
            <v>95074</v>
          </cell>
          <cell r="S94">
            <v>-9.8200650687205404E-2</v>
          </cell>
          <cell r="T94">
            <v>3.0675749752490152E-3</v>
          </cell>
          <cell r="U94">
            <v>0</v>
          </cell>
          <cell r="V94">
            <v>13745.496706593312</v>
          </cell>
        </row>
        <row r="95">
          <cell r="A95">
            <v>324</v>
          </cell>
          <cell r="B95" t="str">
            <v>Walnut Creek Broadway Plaza</v>
          </cell>
          <cell r="C95">
            <v>20268.199999999993</v>
          </cell>
          <cell r="D95">
            <v>15000</v>
          </cell>
          <cell r="E95">
            <v>0.35121333333333293</v>
          </cell>
          <cell r="F95">
            <v>1126.0111111111107</v>
          </cell>
          <cell r="G95">
            <v>1192.247058823529</v>
          </cell>
          <cell r="H95">
            <v>4.6374599417266385E-3</v>
          </cell>
          <cell r="I95">
            <v>2.9617815126050428E-3</v>
          </cell>
          <cell r="J95">
            <v>2.6629062515763796E-3</v>
          </cell>
          <cell r="K95">
            <v>3.5125027798422162E-3</v>
          </cell>
          <cell r="L95">
            <v>20673.57</v>
          </cell>
          <cell r="M95">
            <v>1216.0923529411764</v>
          </cell>
          <cell r="N95">
            <v>2.0000296030234788E-2</v>
          </cell>
          <cell r="O95">
            <v>13500.65585975174</v>
          </cell>
          <cell r="P95">
            <v>794.15622704422003</v>
          </cell>
          <cell r="Q95">
            <v>-0.33389961319940875</v>
          </cell>
          <cell r="R95">
            <v>93380.5</v>
          </cell>
          <cell r="S95">
            <v>0.12093366624252755</v>
          </cell>
          <cell r="T95">
            <v>3.0129339774937489E-3</v>
          </cell>
          <cell r="U95">
            <v>0</v>
          </cell>
          <cell r="V95">
            <v>13500.65585975174</v>
          </cell>
        </row>
        <row r="96">
          <cell r="A96">
            <v>218</v>
          </cell>
          <cell r="B96" t="str">
            <v>Old Orchard</v>
          </cell>
          <cell r="C96">
            <v>14047.65</v>
          </cell>
          <cell r="D96">
            <v>17071.247611018814</v>
          </cell>
          <cell r="E96">
            <v>-0.17711638187868606</v>
          </cell>
          <cell r="F96">
            <v>780.42499999999995</v>
          </cell>
          <cell r="G96">
            <v>826.3323529411764</v>
          </cell>
          <cell r="H96">
            <v>3.2141687051833036E-3</v>
          </cell>
          <cell r="I96">
            <v>3.8114789915966387E-3</v>
          </cell>
          <cell r="J96">
            <v>2.9364919429724539E-3</v>
          </cell>
          <cell r="K96">
            <v>3.2225600575816306E-3</v>
          </cell>
          <cell r="L96">
            <v>14439.969362017529</v>
          </cell>
          <cell r="M96">
            <v>849.40996247161934</v>
          </cell>
          <cell r="N96">
            <v>2.7927757455341595E-2</v>
          </cell>
          <cell r="O96">
            <v>13491.619808421598</v>
          </cell>
          <cell r="P96">
            <v>793.6246946130351</v>
          </cell>
          <cell r="Q96">
            <v>-3.9581723033987992E-2</v>
          </cell>
          <cell r="R96">
            <v>93318</v>
          </cell>
          <cell r="S96">
            <v>-0.14988088785238296</v>
          </cell>
          <cell r="T96">
            <v>3.0109174068650487E-3</v>
          </cell>
          <cell r="U96">
            <v>0</v>
          </cell>
          <cell r="V96">
            <v>13491.619808421598</v>
          </cell>
        </row>
        <row r="97">
          <cell r="A97">
            <v>524</v>
          </cell>
          <cell r="B97" t="str">
            <v>Brea (CA)</v>
          </cell>
          <cell r="C97">
            <v>18563.340000000004</v>
          </cell>
          <cell r="D97">
            <v>17846.107968739285</v>
          </cell>
          <cell r="E97">
            <v>4.0189829206294103E-2</v>
          </cell>
          <cell r="F97">
            <v>1031.2966666666669</v>
          </cell>
          <cell r="G97">
            <v>1091.9611764705885</v>
          </cell>
          <cell r="H97">
            <v>4.2473799170450171E-3</v>
          </cell>
          <cell r="I97">
            <v>2.9751428571428572E-3</v>
          </cell>
          <cell r="J97">
            <v>3.2121451786886182E-3</v>
          </cell>
          <cell r="K97">
            <v>3.5788386097220259E-3</v>
          </cell>
          <cell r="L97">
            <v>16036.417926303426</v>
          </cell>
          <cell r="M97">
            <v>943.31870154726039</v>
          </cell>
          <cell r="N97">
            <v>-0.13612432211534009</v>
          </cell>
          <cell r="O97">
            <v>13462.993597807701</v>
          </cell>
          <cell r="P97">
            <v>791.94079987104124</v>
          </cell>
          <cell r="Q97">
            <v>-0.27475370284616352</v>
          </cell>
          <cell r="R97">
            <v>93120</v>
          </cell>
          <cell r="S97">
            <v>-0.17398844187005746</v>
          </cell>
          <cell r="T97">
            <v>3.0045289111133256E-3</v>
          </cell>
          <cell r="U97">
            <v>0</v>
          </cell>
          <cell r="V97">
            <v>13462.993597807701</v>
          </cell>
        </row>
        <row r="98">
          <cell r="A98">
            <v>828</v>
          </cell>
          <cell r="B98" t="str">
            <v>University Town Center (FL)</v>
          </cell>
          <cell r="C98">
            <v>14276.3</v>
          </cell>
          <cell r="D98">
            <v>18140.242550446237</v>
          </cell>
          <cell r="E98">
            <v>-0.21300390773171818</v>
          </cell>
          <cell r="F98">
            <v>793.12777777777774</v>
          </cell>
          <cell r="G98">
            <v>839.78235294117644</v>
          </cell>
          <cell r="H98">
            <v>3.2664849057179239E-3</v>
          </cell>
          <cell r="I98">
            <v>2.6071831932773103E-3</v>
          </cell>
          <cell r="J98">
            <v>3.1056104259645678E-3</v>
          </cell>
          <cell r="K98">
            <v>3.070274771328459E-3</v>
          </cell>
          <cell r="L98">
            <v>13757.594222845692</v>
          </cell>
          <cell r="M98">
            <v>809.27024840268768</v>
          </cell>
          <cell r="N98">
            <v>-3.6333348077184358E-2</v>
          </cell>
          <cell r="O98">
            <v>13442.174535543048</v>
          </cell>
          <cell r="P98">
            <v>790.71614914959105</v>
          </cell>
          <cell r="Q98">
            <v>-5.8427286093522213E-2</v>
          </cell>
          <cell r="R98">
            <v>92976</v>
          </cell>
          <cell r="S98">
            <v>2.2838283828382711E-2</v>
          </cell>
          <cell r="T98">
            <v>2.9998827323847997E-3</v>
          </cell>
          <cell r="U98">
            <v>0</v>
          </cell>
          <cell r="V98">
            <v>13442.174535543048</v>
          </cell>
        </row>
        <row r="99">
          <cell r="A99">
            <v>13</v>
          </cell>
          <cell r="B99" t="str">
            <v>Smith Haven</v>
          </cell>
          <cell r="C99">
            <v>10425.969999999998</v>
          </cell>
          <cell r="D99">
            <v>12475.846811134194</v>
          </cell>
          <cell r="E99">
            <v>-0.16430762914664543</v>
          </cell>
          <cell r="F99">
            <v>579.22055555555539</v>
          </cell>
          <cell r="G99">
            <v>613.29235294117632</v>
          </cell>
          <cell r="H99">
            <v>2.3855112061576108E-3</v>
          </cell>
          <cell r="I99">
            <v>3.2812537815126047E-3</v>
          </cell>
          <cell r="J99">
            <v>2.7325845358980921E-3</v>
          </cell>
          <cell r="K99">
            <v>2.7034890531248022E-3</v>
          </cell>
          <cell r="L99">
            <v>12114.064098146926</v>
          </cell>
          <cell r="M99">
            <v>712.59200577334855</v>
          </cell>
          <cell r="N99">
            <v>0.16191242619602098</v>
          </cell>
          <cell r="O99">
            <v>13392.367820611296</v>
          </cell>
          <cell r="P99">
            <v>787.78634238889981</v>
          </cell>
          <cell r="Q99">
            <v>0.28452008020465236</v>
          </cell>
          <cell r="R99">
            <v>92631.5</v>
          </cell>
          <cell r="S99">
            <v>-0.11276758775920692</v>
          </cell>
          <cell r="T99">
            <v>2.988767395079403E-3</v>
          </cell>
          <cell r="U99">
            <v>0</v>
          </cell>
          <cell r="V99">
            <v>13392.367820611296</v>
          </cell>
        </row>
        <row r="100">
          <cell r="A100">
            <v>688</v>
          </cell>
          <cell r="B100" t="str">
            <v>First Colony</v>
          </cell>
          <cell r="C100">
            <v>11181.06</v>
          </cell>
          <cell r="D100">
            <v>12640.347779378675</v>
          </cell>
          <cell r="E100">
            <v>-0.11544680612026692</v>
          </cell>
          <cell r="F100">
            <v>621.16999999999996</v>
          </cell>
          <cell r="G100">
            <v>657.70941176470581</v>
          </cell>
          <cell r="H100">
            <v>2.5582793664973734E-3</v>
          </cell>
          <cell r="I100">
            <v>2.2777378151260506E-3</v>
          </cell>
          <cell r="J100">
            <v>3.7323816648641142E-3</v>
          </cell>
          <cell r="K100">
            <v>2.971811975569805E-3</v>
          </cell>
          <cell r="L100">
            <v>13316.39228133074</v>
          </cell>
          <cell r="M100">
            <v>783.31719301945532</v>
          </cell>
          <cell r="N100">
            <v>0.190977624780722</v>
          </cell>
          <cell r="O100">
            <v>13337.211763292102</v>
          </cell>
          <cell r="P100">
            <v>784.54186842894717</v>
          </cell>
          <cell r="Q100">
            <v>0.19283965592637031</v>
          </cell>
          <cell r="R100">
            <v>92250</v>
          </cell>
          <cell r="S100">
            <v>-7.9850980744198607E-2</v>
          </cell>
          <cell r="T100">
            <v>2.976458247961816E-3</v>
          </cell>
          <cell r="U100">
            <v>0</v>
          </cell>
          <cell r="V100">
            <v>13337.211763292102</v>
          </cell>
        </row>
        <row r="101">
          <cell r="A101">
            <v>333</v>
          </cell>
          <cell r="B101" t="str">
            <v>Pleasanton Stoneridge</v>
          </cell>
          <cell r="C101">
            <v>16157.640000000001</v>
          </cell>
          <cell r="D101">
            <v>16876.544585452626</v>
          </cell>
          <cell r="E101">
            <v>-4.2597854188250905E-2</v>
          </cell>
          <cell r="F101">
            <v>897.64666666666676</v>
          </cell>
          <cell r="G101">
            <v>950.44941176470593</v>
          </cell>
          <cell r="H101">
            <v>3.696944388393643E-3</v>
          </cell>
          <cell r="I101">
            <v>3.075697478991596E-3</v>
          </cell>
          <cell r="J101">
            <v>2.9355167919161234E-3</v>
          </cell>
          <cell r="K101">
            <v>3.2681239679222263E-3</v>
          </cell>
          <cell r="L101">
            <v>14644.136687862703</v>
          </cell>
          <cell r="M101">
            <v>861.4198051683943</v>
          </cell>
          <cell r="N101">
            <v>-9.3671062861735876E-2</v>
          </cell>
          <cell r="O101">
            <v>13298.898905652291</v>
          </cell>
          <cell r="P101">
            <v>782.28817092072302</v>
          </cell>
          <cell r="Q101">
            <v>-0.17692813395692131</v>
          </cell>
          <cell r="R101">
            <v>91985</v>
          </cell>
          <cell r="S101">
            <v>-0.15711392729838447</v>
          </cell>
          <cell r="T101">
            <v>2.9679079884961262E-3</v>
          </cell>
          <cell r="U101">
            <v>0</v>
          </cell>
          <cell r="V101">
            <v>13298.898905652291</v>
          </cell>
        </row>
        <row r="102">
          <cell r="A102">
            <v>831</v>
          </cell>
          <cell r="B102" t="str">
            <v>Countryside</v>
          </cell>
          <cell r="C102">
            <v>13401.03</v>
          </cell>
          <cell r="D102">
            <v>14884.291423262044</v>
          </cell>
          <cell r="E102">
            <v>-9.9652807183277514E-2</v>
          </cell>
          <cell r="F102">
            <v>744.50166666666667</v>
          </cell>
          <cell r="G102">
            <v>788.29588235294125</v>
          </cell>
          <cell r="H102">
            <v>3.0662189934417936E-3</v>
          </cell>
          <cell r="I102">
            <v>1.7657378151260507E-3</v>
          </cell>
          <cell r="J102">
            <v>3.0078568344761246E-3</v>
          </cell>
          <cell r="K102">
            <v>2.7827778941923774E-3</v>
          </cell>
          <cell r="L102">
            <v>12469.349466086624</v>
          </cell>
          <cell r="M102">
            <v>733.49114506391902</v>
          </cell>
          <cell r="N102">
            <v>-6.9523054116987781E-2</v>
          </cell>
          <cell r="O102">
            <v>13179.40616286247</v>
          </cell>
          <cell r="P102">
            <v>775.25918605073355</v>
          </cell>
          <cell r="Q102">
            <v>-1.6537821132967423E-2</v>
          </cell>
          <cell r="R102">
            <v>91158.5</v>
          </cell>
          <cell r="S102">
            <v>-0.18627372217163862</v>
          </cell>
          <cell r="T102">
            <v>2.9412408585021916E-3</v>
          </cell>
          <cell r="U102">
            <v>0</v>
          </cell>
          <cell r="V102">
            <v>13179.40616286247</v>
          </cell>
        </row>
        <row r="103">
          <cell r="A103">
            <v>701</v>
          </cell>
          <cell r="B103" t="str">
            <v>La Plaza</v>
          </cell>
          <cell r="C103">
            <v>13781.99</v>
          </cell>
          <cell r="D103">
            <v>14493.236285437517</v>
          </cell>
          <cell r="E103">
            <v>-4.9074359337683671E-2</v>
          </cell>
          <cell r="F103">
            <v>765.66611111111115</v>
          </cell>
          <cell r="G103">
            <v>810.7052941176471</v>
          </cell>
          <cell r="H103">
            <v>3.1533844417499894E-3</v>
          </cell>
          <cell r="I103">
            <v>3.0778084033613448E-3</v>
          </cell>
          <cell r="J103">
            <v>3.3270229349106136E-3</v>
          </cell>
          <cell r="K103">
            <v>3.2077246313365103E-3</v>
          </cell>
          <cell r="L103">
            <v>14373.493300555769</v>
          </cell>
          <cell r="M103">
            <v>845.49960591504521</v>
          </cell>
          <cell r="N103">
            <v>4.2918569854989652E-2</v>
          </cell>
          <cell r="O103">
            <v>13169.574939015276</v>
          </cell>
          <cell r="P103">
            <v>774.68087876560446</v>
          </cell>
          <cell r="Q103">
            <v>-4.4435895032917894E-2</v>
          </cell>
          <cell r="R103">
            <v>91090.5</v>
          </cell>
          <cell r="S103">
            <v>-0.20098856180484892</v>
          </cell>
          <cell r="T103">
            <v>2.9390468296581658E-3</v>
          </cell>
          <cell r="U103">
            <v>0</v>
          </cell>
          <cell r="V103">
            <v>13169.574939015276</v>
          </cell>
        </row>
        <row r="104">
          <cell r="A104">
            <v>301</v>
          </cell>
          <cell r="B104" t="str">
            <v>Somerset Collection</v>
          </cell>
          <cell r="C104">
            <v>18945.88</v>
          </cell>
          <cell r="D104">
            <v>15083.523311875482</v>
          </cell>
          <cell r="E104">
            <v>0.25606462152537213</v>
          </cell>
          <cell r="F104">
            <v>1052.548888888889</v>
          </cell>
          <cell r="G104">
            <v>1114.4635294117647</v>
          </cell>
          <cell r="H104">
            <v>4.3349068768198419E-3</v>
          </cell>
          <cell r="I104">
            <v>3.5826521008403356E-3</v>
          </cell>
          <cell r="J104">
            <v>3.0270225341663447E-3</v>
          </cell>
          <cell r="K104">
            <v>3.6613021845625414E-3</v>
          </cell>
          <cell r="L104">
            <v>16405.928958806293</v>
          </cell>
          <cell r="M104">
            <v>965.05464463566432</v>
          </cell>
          <cell r="N104">
            <v>-0.13406350305151871</v>
          </cell>
          <cell r="O104">
            <v>13132.635561177647</v>
          </cell>
          <cell r="P104">
            <v>772.50797418692036</v>
          </cell>
          <cell r="Q104">
            <v>-0.30683422669321003</v>
          </cell>
          <cell r="R104">
            <v>90835</v>
          </cell>
          <cell r="S104">
            <v>5.6737011098443313E-2</v>
          </cell>
          <cell r="T104">
            <v>2.9308030889280382E-3</v>
          </cell>
          <cell r="U104">
            <v>0</v>
          </cell>
          <cell r="V104">
            <v>13132.635561177647</v>
          </cell>
        </row>
        <row r="105">
          <cell r="A105">
            <v>430</v>
          </cell>
          <cell r="B105" t="str">
            <v>Stonestown Galleria</v>
          </cell>
          <cell r="C105">
            <v>22070.519999999997</v>
          </cell>
          <cell r="D105">
            <v>16155.493053848151</v>
          </cell>
          <cell r="E105">
            <v>0.36613100735683957</v>
          </cell>
          <cell r="F105">
            <v>1226.1399999999999</v>
          </cell>
          <cell r="G105">
            <v>1298.2658823529409</v>
          </cell>
          <cell r="H105">
            <v>5.049839274976398E-3</v>
          </cell>
          <cell r="I105">
            <v>3.1484806722689072E-3</v>
          </cell>
          <cell r="J105">
            <v>2.7302961120609344E-3</v>
          </cell>
          <cell r="K105">
            <v>3.7417502892687143E-3</v>
          </cell>
          <cell r="L105">
            <v>21209.77</v>
          </cell>
          <cell r="M105">
            <v>1247.6335294117648</v>
          </cell>
          <cell r="N105">
            <v>-3.8999987313393492E-2</v>
          </cell>
          <cell r="O105">
            <v>12862.855212664876</v>
          </cell>
          <cell r="P105">
            <v>756.63854192146323</v>
          </cell>
          <cell r="Q105">
            <v>-0.41719292464949276</v>
          </cell>
          <cell r="R105">
            <v>88969</v>
          </cell>
          <cell r="S105">
            <v>-3.9133839133839166E-2</v>
          </cell>
          <cell r="T105">
            <v>2.8705963562375585E-3</v>
          </cell>
          <cell r="U105">
            <v>0</v>
          </cell>
          <cell r="V105">
            <v>12862.855212664876</v>
          </cell>
        </row>
        <row r="106">
          <cell r="A106">
            <v>716</v>
          </cell>
          <cell r="B106" t="str">
            <v>Woodlands (TX)</v>
          </cell>
          <cell r="C106">
            <v>10846.49</v>
          </cell>
          <cell r="D106">
            <v>12877.801972851925</v>
          </cell>
          <cell r="E106">
            <v>-0.15773747547401296</v>
          </cell>
          <cell r="F106">
            <v>602.58277777777778</v>
          </cell>
          <cell r="G106">
            <v>638.02882352941174</v>
          </cell>
          <cell r="H106">
            <v>2.481728169415073E-3</v>
          </cell>
          <cell r="I106">
            <v>2.087109243697479E-3</v>
          </cell>
          <cell r="J106">
            <v>2.7825945395994448E-3</v>
          </cell>
          <cell r="K106">
            <v>2.523150932345303E-3</v>
          </cell>
          <cell r="L106">
            <v>11305.987012746069</v>
          </cell>
          <cell r="M106">
            <v>665.05805957329812</v>
          </cell>
          <cell r="N106">
            <v>4.2363659833371869E-2</v>
          </cell>
          <cell r="O106">
            <v>12857.722735509355</v>
          </cell>
          <cell r="P106">
            <v>756.33663150055031</v>
          </cell>
          <cell r="Q106">
            <v>0.18542705847784435</v>
          </cell>
          <cell r="R106">
            <v>88933.5</v>
          </cell>
          <cell r="S106">
            <v>2.971621105283262E-2</v>
          </cell>
          <cell r="T106">
            <v>2.8694509441204567E-3</v>
          </cell>
          <cell r="U106">
            <v>0</v>
          </cell>
          <cell r="V106">
            <v>12857.722735509355</v>
          </cell>
        </row>
        <row r="107">
          <cell r="A107">
            <v>764</v>
          </cell>
          <cell r="B107" t="str">
            <v>Jensen Beach Treasure Coast</v>
          </cell>
          <cell r="C107">
            <v>8467.130000000001</v>
          </cell>
          <cell r="D107">
            <v>10668.326016533101</v>
          </cell>
          <cell r="E107">
            <v>-0.20633002901503239</v>
          </cell>
          <cell r="F107">
            <v>470.39611111111117</v>
          </cell>
          <cell r="G107">
            <v>498.06647058823535</v>
          </cell>
          <cell r="H107">
            <v>1.9373193572390192E-3</v>
          </cell>
          <cell r="I107">
            <v>2.6229075630252101E-3</v>
          </cell>
          <cell r="J107">
            <v>2.6258921264172945E-3</v>
          </cell>
          <cell r="K107">
            <v>2.3498661060675679E-3</v>
          </cell>
          <cell r="L107">
            <v>10529.515034678165</v>
          </cell>
          <cell r="M107">
            <v>619.38323733400966</v>
          </cell>
          <cell r="N107">
            <v>0.24357545410052328</v>
          </cell>
          <cell r="O107">
            <v>12765.699588763173</v>
          </cell>
          <cell r="P107">
            <v>750.92350522136314</v>
          </cell>
          <cell r="Q107">
            <v>0.50767728719922478</v>
          </cell>
          <cell r="R107">
            <v>88297</v>
          </cell>
          <cell r="S107">
            <v>-4.8728722258133961E-2</v>
          </cell>
          <cell r="T107">
            <v>2.8489141888377719E-3</v>
          </cell>
          <cell r="U107">
            <v>0</v>
          </cell>
          <cell r="V107">
            <v>12765.699588763173</v>
          </cell>
        </row>
        <row r="108">
          <cell r="A108">
            <v>39</v>
          </cell>
          <cell r="B108" t="str">
            <v>Warwick (RI)</v>
          </cell>
          <cell r="C108">
            <v>11992.859999999999</v>
          </cell>
          <cell r="D108">
            <v>10834.582494830414</v>
          </cell>
          <cell r="E108">
            <v>0.10690559656749499</v>
          </cell>
          <cell r="F108">
            <v>666.27</v>
          </cell>
          <cell r="G108">
            <v>705.46235294117639</v>
          </cell>
          <cell r="H108">
            <v>2.7440230428324047E-3</v>
          </cell>
          <cell r="I108">
            <v>2.4304268907563023E-3</v>
          </cell>
          <cell r="J108">
            <v>2.7422296081433904E-3</v>
          </cell>
          <cell r="K108">
            <v>2.6805864385415785E-3</v>
          </cell>
          <cell r="L108">
            <v>12011.439772460959</v>
          </cell>
          <cell r="M108">
            <v>706.55528073299763</v>
          </cell>
          <cell r="N108">
            <v>1.5492361672662103E-3</v>
          </cell>
          <cell r="O108">
            <v>12723.700022180665</v>
          </cell>
          <cell r="P108">
            <v>748.45294248121559</v>
          </cell>
          <cell r="Q108">
            <v>6.0939594240295047E-2</v>
          </cell>
          <cell r="R108">
            <v>88006.5</v>
          </cell>
          <cell r="S108">
            <v>-0.12229164692799832</v>
          </cell>
          <cell r="T108">
            <v>2.8395411685555724E-3</v>
          </cell>
          <cell r="U108">
            <v>0</v>
          </cell>
          <cell r="V108">
            <v>12723.700022180665</v>
          </cell>
        </row>
        <row r="109">
          <cell r="A109">
            <v>665</v>
          </cell>
          <cell r="B109" t="str">
            <v>Northpark Center (TX)</v>
          </cell>
          <cell r="C109">
            <v>12915.999999999998</v>
          </cell>
          <cell r="D109">
            <v>12047.257794257366</v>
          </cell>
          <cell r="E109">
            <v>7.2111199127550929E-2</v>
          </cell>
          <cell r="F109">
            <v>717.55555555555543</v>
          </cell>
          <cell r="G109">
            <v>759.76470588235281</v>
          </cell>
          <cell r="H109">
            <v>2.9552418373284886E-3</v>
          </cell>
          <cell r="I109">
            <v>2.6353478991596644E-3</v>
          </cell>
          <cell r="J109">
            <v>2.8921563820818621E-3</v>
          </cell>
          <cell r="K109">
            <v>2.8660288675960736E-3</v>
          </cell>
          <cell r="L109">
            <v>12916</v>
          </cell>
          <cell r="M109">
            <v>759.76470588235293</v>
          </cell>
          <cell r="N109">
            <v>0</v>
          </cell>
          <cell r="O109">
            <v>12713.507356280261</v>
          </cell>
          <cell r="P109">
            <v>747.85337389883887</v>
          </cell>
          <cell r="Q109">
            <v>-1.567765900586382E-2</v>
          </cell>
          <cell r="R109">
            <v>87936</v>
          </cell>
          <cell r="S109">
            <v>-6.2036009898455369E-2</v>
          </cell>
          <cell r="T109">
            <v>2.8372664768863982E-3</v>
          </cell>
          <cell r="U109">
            <v>0</v>
          </cell>
          <cell r="V109">
            <v>12713.507356280261</v>
          </cell>
        </row>
        <row r="110">
          <cell r="A110">
            <v>758</v>
          </cell>
          <cell r="B110" t="str">
            <v>Broward Mall</v>
          </cell>
          <cell r="C110">
            <v>14829.769999999999</v>
          </cell>
          <cell r="D110">
            <v>14458.071980703977</v>
          </cell>
          <cell r="E110">
            <v>2.5708685071709203E-2</v>
          </cell>
          <cell r="F110">
            <v>823.87611111111107</v>
          </cell>
          <cell r="G110">
            <v>872.3394117647058</v>
          </cell>
          <cell r="H110">
            <v>3.3931214572591284E-3</v>
          </cell>
          <cell r="I110">
            <v>2.7391428571428571E-3</v>
          </cell>
          <cell r="J110">
            <v>3.1252378918915562E-3</v>
          </cell>
          <cell r="K110">
            <v>3.1551723110888456E-3</v>
          </cell>
          <cell r="L110">
            <v>14138.011608758008</v>
          </cell>
          <cell r="M110">
            <v>831.64774169164752</v>
          </cell>
          <cell r="N110">
            <v>-4.6646602829443107E-2</v>
          </cell>
          <cell r="O110">
            <v>12642.086406566805</v>
          </cell>
          <cell r="P110">
            <v>743.65214156275317</v>
          </cell>
          <cell r="Q110">
            <v>-0.14751972508226319</v>
          </cell>
          <cell r="R110">
            <v>87442</v>
          </cell>
          <cell r="S110">
            <v>-0.15036801321446802</v>
          </cell>
          <cell r="T110">
            <v>2.82132750263715E-3</v>
          </cell>
          <cell r="U110">
            <v>0</v>
          </cell>
          <cell r="V110">
            <v>12642.086406566805</v>
          </cell>
        </row>
        <row r="111">
          <cell r="A111">
            <v>302</v>
          </cell>
          <cell r="B111" t="str">
            <v>Twelve Oaks (MI)</v>
          </cell>
          <cell r="C111">
            <v>12911.52</v>
          </cell>
          <cell r="D111">
            <v>15169.929858829913</v>
          </cell>
          <cell r="E111">
            <v>-0.14887411344986323</v>
          </cell>
          <cell r="F111">
            <v>717.30666666666673</v>
          </cell>
          <cell r="G111">
            <v>759.50117647058823</v>
          </cell>
          <cell r="H111">
            <v>2.9542167921572881E-3</v>
          </cell>
          <cell r="I111">
            <v>2.684003361344538E-3</v>
          </cell>
          <cell r="J111">
            <v>2.4417030179698751E-3</v>
          </cell>
          <cell r="K111">
            <v>2.695168596319773E-3</v>
          </cell>
          <cell r="L111">
            <v>12076.780963249272</v>
          </cell>
          <cell r="M111">
            <v>710.39888019113369</v>
          </cell>
          <cell r="N111">
            <v>-6.4650717866736707E-2</v>
          </cell>
          <cell r="O111">
            <v>12623.652861853312</v>
          </cell>
          <cell r="P111">
            <v>742.56781540313602</v>
          </cell>
          <cell r="Q111">
            <v>-2.2295371741412939E-2</v>
          </cell>
          <cell r="R111">
            <v>87314.5</v>
          </cell>
          <cell r="S111">
            <v>-3.3982032615670565E-2</v>
          </cell>
          <cell r="T111">
            <v>2.8172136985546012E-3</v>
          </cell>
          <cell r="U111">
            <v>0</v>
          </cell>
          <cell r="V111">
            <v>12623.652861853312</v>
          </cell>
        </row>
        <row r="112">
          <cell r="A112">
            <v>29</v>
          </cell>
          <cell r="B112" t="str">
            <v>Mall Of New Hampshire</v>
          </cell>
          <cell r="C112">
            <v>15209.76</v>
          </cell>
          <cell r="D112">
            <v>10763.999159760435</v>
          </cell>
          <cell r="E112">
            <v>0.41302129201750248</v>
          </cell>
          <cell r="F112">
            <v>844.98666666666668</v>
          </cell>
          <cell r="G112">
            <v>894.69176470588241</v>
          </cell>
          <cell r="H112">
            <v>3.480064964983382E-3</v>
          </cell>
          <cell r="I112">
            <v>3.0365647058823524E-3</v>
          </cell>
          <cell r="J112">
            <v>3.3602384925778047E-3</v>
          </cell>
          <cell r="K112">
            <v>3.3434343242009453E-3</v>
          </cell>
          <cell r="L112">
            <v>14981.594863312015</v>
          </cell>
          <cell r="M112">
            <v>881.27028607717739</v>
          </cell>
          <cell r="N112">
            <v>-1.5001231885840793E-2</v>
          </cell>
          <cell r="O112">
            <v>12584.255678053885</v>
          </cell>
          <cell r="P112">
            <v>740.25033400316977</v>
          </cell>
          <cell r="Q112">
            <v>-0.17261970747376121</v>
          </cell>
          <cell r="R112">
            <v>87042</v>
          </cell>
          <cell r="S112">
            <v>-3.7305756788143629E-2</v>
          </cell>
          <cell r="T112">
            <v>2.8084214506134673E-3</v>
          </cell>
          <cell r="U112">
            <v>0</v>
          </cell>
          <cell r="V112">
            <v>12584.255678053885</v>
          </cell>
        </row>
        <row r="113">
          <cell r="A113">
            <v>178</v>
          </cell>
          <cell r="B113" t="str">
            <v>Holyoke Mall At Ingleside</v>
          </cell>
          <cell r="C113">
            <v>15199.590000000002</v>
          </cell>
          <cell r="D113">
            <v>11137.105404571885</v>
          </cell>
          <cell r="E113">
            <v>0.36477023857208257</v>
          </cell>
          <cell r="F113">
            <v>844.42166666666674</v>
          </cell>
          <cell r="G113">
            <v>894.09352941176485</v>
          </cell>
          <cell r="H113">
            <v>3.4777380209228661E-3</v>
          </cell>
          <cell r="I113">
            <v>2.8902689075630244E-3</v>
          </cell>
          <cell r="J113">
            <v>2.986721625758716E-3</v>
          </cell>
          <cell r="K113">
            <v>3.1638376401852382E-3</v>
          </cell>
          <cell r="L113">
            <v>14176.840081906033</v>
          </cell>
          <cell r="M113">
            <v>833.93176952388433</v>
          </cell>
          <cell r="N113">
            <v>-6.7287993827068293E-2</v>
          </cell>
          <cell r="O113">
            <v>12577.243702221695</v>
          </cell>
          <cell r="P113">
            <v>739.83786483657025</v>
          </cell>
          <cell r="Q113">
            <v>-0.17252743644916124</v>
          </cell>
          <cell r="R113">
            <v>86993.5</v>
          </cell>
          <cell r="S113">
            <v>-1.2240054955348856E-2</v>
          </cell>
          <cell r="T113">
            <v>2.8068565918055958E-3</v>
          </cell>
          <cell r="U113">
            <v>0</v>
          </cell>
          <cell r="V113">
            <v>12577.243702221695</v>
          </cell>
        </row>
        <row r="114">
          <cell r="A114">
            <v>620</v>
          </cell>
          <cell r="B114" t="str">
            <v>Ross Park</v>
          </cell>
          <cell r="C114">
            <v>16542.740000000002</v>
          </cell>
          <cell r="D114">
            <v>13801.317948069582</v>
          </cell>
          <cell r="E114">
            <v>0.1986348015635615</v>
          </cell>
          <cell r="F114">
            <v>919.04111111111115</v>
          </cell>
          <cell r="G114">
            <v>973.1023529411766</v>
          </cell>
          <cell r="H114">
            <v>3.7850570882662971E-3</v>
          </cell>
          <cell r="I114">
            <v>2.9628168067226896E-3</v>
          </cell>
          <cell r="J114">
            <v>2.7113200806516747E-3</v>
          </cell>
          <cell r="K114">
            <v>3.1911142289117274E-3</v>
          </cell>
          <cell r="L114">
            <v>14299.06374833056</v>
          </cell>
          <cell r="M114">
            <v>841.12139696062115</v>
          </cell>
          <cell r="N114">
            <v>-0.13562905852775542</v>
          </cell>
          <cell r="O114">
            <v>12457.100363736103</v>
          </cell>
          <cell r="P114">
            <v>732.77060963153542</v>
          </cell>
          <cell r="Q114">
            <v>-0.24697478387884342</v>
          </cell>
          <cell r="R114">
            <v>86162.5</v>
          </cell>
          <cell r="S114">
            <v>-5.5577477447853352E-2</v>
          </cell>
          <cell r="T114">
            <v>2.780044268726395E-3</v>
          </cell>
          <cell r="U114">
            <v>0</v>
          </cell>
          <cell r="V114">
            <v>12457.100363736103</v>
          </cell>
        </row>
        <row r="115">
          <cell r="A115">
            <v>20</v>
          </cell>
          <cell r="B115" t="str">
            <v>Stamford Town Center</v>
          </cell>
          <cell r="C115">
            <v>13352.38</v>
          </cell>
          <cell r="D115">
            <v>14832.707432421657</v>
          </cell>
          <cell r="E115">
            <v>-9.9801566178398859E-2</v>
          </cell>
          <cell r="F115">
            <v>741.79888888888888</v>
          </cell>
          <cell r="G115">
            <v>785.43411764705877</v>
          </cell>
          <cell r="H115">
            <v>3.0550876435357826E-3</v>
          </cell>
          <cell r="I115">
            <v>2.4073983193277312E-3</v>
          </cell>
          <cell r="J115">
            <v>3.0206510404158517E-3</v>
          </cell>
          <cell r="K115">
            <v>2.9117751374462004E-3</v>
          </cell>
          <cell r="L115">
            <v>13047.37321338268</v>
          </cell>
          <cell r="M115">
            <v>767.49254196368702</v>
          </cell>
          <cell r="N115">
            <v>-2.2842877945154272E-2</v>
          </cell>
          <cell r="O115">
            <v>12140.983144002355</v>
          </cell>
          <cell r="P115">
            <v>714.17547905896208</v>
          </cell>
          <cell r="Q115">
            <v>-9.0725163304043455E-2</v>
          </cell>
          <cell r="R115">
            <v>83976</v>
          </cell>
          <cell r="S115">
            <v>-0.24005339245718427</v>
          </cell>
          <cell r="T115">
            <v>2.7094965618519396E-3</v>
          </cell>
          <cell r="U115">
            <v>0</v>
          </cell>
          <cell r="V115">
            <v>12140.983144002355</v>
          </cell>
        </row>
        <row r="116">
          <cell r="A116">
            <v>232</v>
          </cell>
          <cell r="B116" t="str">
            <v>Ridgedale</v>
          </cell>
          <cell r="C116">
            <v>14919.13</v>
          </cell>
          <cell r="D116">
            <v>20445.528027382468</v>
          </cell>
          <cell r="E116">
            <v>-0.27029862080260414</v>
          </cell>
          <cell r="F116">
            <v>828.84055555555551</v>
          </cell>
          <cell r="G116">
            <v>877.59588235294109</v>
          </cell>
          <cell r="H116">
            <v>3.4135674475489763E-3</v>
          </cell>
          <cell r="I116">
            <v>3.237085714285715E-3</v>
          </cell>
          <cell r="J116">
            <v>2.768763160275225E-3</v>
          </cell>
          <cell r="K116">
            <v>3.1203493859868238E-3</v>
          </cell>
          <cell r="L116">
            <v>13981.973563668358</v>
          </cell>
          <cell r="M116">
            <v>822.46903315696227</v>
          </cell>
          <cell r="N116">
            <v>-6.2815756436980008E-2</v>
          </cell>
          <cell r="O116">
            <v>11931.491329964305</v>
          </cell>
          <cell r="P116">
            <v>701.85243117437085</v>
          </cell>
          <cell r="Q116">
            <v>-0.20025555578882248</v>
          </cell>
          <cell r="R116">
            <v>82527</v>
          </cell>
          <cell r="S116">
            <v>-0.31773313492063493</v>
          </cell>
          <cell r="T116">
            <v>2.6627443883961493E-3</v>
          </cell>
          <cell r="U116">
            <v>0</v>
          </cell>
          <cell r="V116">
            <v>11931.491329964305</v>
          </cell>
        </row>
        <row r="117">
          <cell r="A117">
            <v>732</v>
          </cell>
          <cell r="B117" t="str">
            <v>Northpoint (GA)</v>
          </cell>
          <cell r="C117">
            <v>17388.089999999997</v>
          </cell>
          <cell r="D117">
            <v>19206.492077990893</v>
          </cell>
          <cell r="E117">
            <v>-9.4676428709990157E-2</v>
          </cell>
          <cell r="F117">
            <v>966.00499999999977</v>
          </cell>
          <cell r="G117">
            <v>1022.8288235294116</v>
          </cell>
          <cell r="H117">
            <v>3.9784771631490492E-3</v>
          </cell>
          <cell r="I117">
            <v>2.4761512605042013E-3</v>
          </cell>
          <cell r="J117">
            <v>2.5386907337415282E-3</v>
          </cell>
          <cell r="K117">
            <v>3.1020974108570713E-3</v>
          </cell>
          <cell r="L117">
            <v>13900.188288309451</v>
          </cell>
          <cell r="M117">
            <v>817.65813460643835</v>
          </cell>
          <cell r="N117">
            <v>-0.20059142273191277</v>
          </cell>
          <cell r="O117">
            <v>11709.132178832127</v>
          </cell>
          <cell r="P117">
            <v>688.77248110777225</v>
          </cell>
          <cell r="Q117">
            <v>-0.32660043864322474</v>
          </cell>
          <cell r="R117">
            <v>80989</v>
          </cell>
          <cell r="S117">
            <v>-0.16728100885783759</v>
          </cell>
          <cell r="T117">
            <v>2.6131206183650892E-3</v>
          </cell>
          <cell r="U117">
            <v>0</v>
          </cell>
          <cell r="V117">
            <v>11709.132178832127</v>
          </cell>
        </row>
        <row r="118">
          <cell r="A118">
            <v>822</v>
          </cell>
          <cell r="B118" t="str">
            <v>Naples Coastland Ctr</v>
          </cell>
          <cell r="C118">
            <v>12373.51</v>
          </cell>
          <cell r="D118">
            <v>15916.392852277289</v>
          </cell>
          <cell r="E118">
            <v>-0.22259332784503238</v>
          </cell>
          <cell r="F118">
            <v>687.41722222222222</v>
          </cell>
          <cell r="G118">
            <v>727.85352941176473</v>
          </cell>
          <cell r="H118">
            <v>2.8311175616756298E-3</v>
          </cell>
          <cell r="I118">
            <v>2.3205075630252101E-3</v>
          </cell>
          <cell r="J118">
            <v>2.724356773887313E-3</v>
          </cell>
          <cell r="K118">
            <v>2.686291246830219E-3</v>
          </cell>
          <cell r="L118">
            <v>12037.002447921528</v>
          </cell>
          <cell r="M118">
            <v>708.05896752479578</v>
          </cell>
          <cell r="N118">
            <v>-2.7195803945563757E-2</v>
          </cell>
          <cell r="O118">
            <v>11701.68647253609</v>
          </cell>
          <cell r="P118">
            <v>688.33449838447586</v>
          </cell>
          <cell r="Q118">
            <v>-5.4295307270443849E-2</v>
          </cell>
          <cell r="R118">
            <v>80937.5</v>
          </cell>
          <cell r="S118">
            <v>-0.17733066352252402</v>
          </cell>
          <cell r="T118">
            <v>2.6114589641670401E-3</v>
          </cell>
          <cell r="U118">
            <v>0</v>
          </cell>
          <cell r="V118">
            <v>11701.68647253609</v>
          </cell>
        </row>
        <row r="119">
          <cell r="A119">
            <v>544</v>
          </cell>
          <cell r="B119" t="str">
            <v>Fashion Valley (CA)</v>
          </cell>
          <cell r="C119">
            <v>12901.919999999996</v>
          </cell>
          <cell r="D119">
            <v>14332.95463150362</v>
          </cell>
          <cell r="E119">
            <v>-9.9842263391961783E-2</v>
          </cell>
          <cell r="F119">
            <v>716.77333333333308</v>
          </cell>
          <cell r="G119">
            <v>758.93647058823512</v>
          </cell>
          <cell r="H119">
            <v>2.9520202667904279E-3</v>
          </cell>
          <cell r="I119">
            <v>2.3004974789915967E-3</v>
          </cell>
          <cell r="J119">
            <v>2.7744267991965644E-3</v>
          </cell>
          <cell r="K119">
            <v>2.7506783221931163E-3</v>
          </cell>
          <cell r="L119">
            <v>12325.514493915134</v>
          </cell>
          <cell r="M119">
            <v>725.03026434794901</v>
          </cell>
          <cell r="N119">
            <v>-4.4675947927507065E-2</v>
          </cell>
          <cell r="O119">
            <v>11461.833526028755</v>
          </cell>
          <cell r="P119">
            <v>674.22550153110319</v>
          </cell>
          <cell r="Q119">
            <v>-0.1116179974741156</v>
          </cell>
          <cell r="R119">
            <v>79278.5</v>
          </cell>
          <cell r="S119">
            <v>-0.18564267444607663</v>
          </cell>
          <cell r="T119">
            <v>2.5579311133988162E-3</v>
          </cell>
          <cell r="U119">
            <v>0</v>
          </cell>
          <cell r="V119">
            <v>11461.833526028755</v>
          </cell>
        </row>
        <row r="120">
          <cell r="A120">
            <v>323</v>
          </cell>
          <cell r="B120" t="str">
            <v>Concord Sunvalley</v>
          </cell>
          <cell r="C120">
            <v>10327.820000000002</v>
          </cell>
          <cell r="D120">
            <v>9931.0563868465433</v>
          </cell>
          <cell r="E120">
            <v>3.9951803483762482E-2</v>
          </cell>
          <cell r="F120">
            <v>573.76777777777784</v>
          </cell>
          <cell r="G120">
            <v>607.51882352941186</v>
          </cell>
          <cell r="H120">
            <v>2.3630540223287333E-3</v>
          </cell>
          <cell r="I120">
            <v>1.6833882352941178E-3</v>
          </cell>
          <cell r="J120">
            <v>2.7215681699843302E-3</v>
          </cell>
          <cell r="K120">
            <v>2.3705265239840493E-3</v>
          </cell>
          <cell r="L120">
            <v>10622.092301320126</v>
          </cell>
          <cell r="M120">
            <v>624.82895890118391</v>
          </cell>
          <cell r="N120">
            <v>2.8493167127247032E-2</v>
          </cell>
          <cell r="O120">
            <v>11381.01508293195</v>
          </cell>
          <cell r="P120">
            <v>669.47147546658528</v>
          </cell>
          <cell r="Q120">
            <v>0.10197651420454146</v>
          </cell>
          <cell r="R120">
            <v>78719.5</v>
          </cell>
          <cell r="S120">
            <v>-0.21698629319434226</v>
          </cell>
          <cell r="T120">
            <v>2.5398949056957198E-3</v>
          </cell>
          <cell r="U120">
            <v>0</v>
          </cell>
          <cell r="V120">
            <v>11381.01508293195</v>
          </cell>
        </row>
        <row r="121">
          <cell r="A121">
            <v>40</v>
          </cell>
          <cell r="B121" t="str">
            <v>Natick Collection</v>
          </cell>
          <cell r="C121">
            <v>10897.610000000002</v>
          </cell>
          <cell r="D121">
            <v>10354.272505694033</v>
          </cell>
          <cell r="E121">
            <v>5.2474714569002989E-2</v>
          </cell>
          <cell r="F121">
            <v>605.42277777777792</v>
          </cell>
          <cell r="G121">
            <v>641.03588235294137</v>
          </cell>
          <cell r="H121">
            <v>2.493424666993599E-3</v>
          </cell>
          <cell r="I121">
            <v>1.8823999999999998E-3</v>
          </cell>
          <cell r="J121">
            <v>2.5424760964796846E-3</v>
          </cell>
          <cell r="K121">
            <v>2.3908403053893136E-3</v>
          </cell>
          <cell r="L121">
            <v>10713.116324418976</v>
          </cell>
          <cell r="M121">
            <v>630.18331320111622</v>
          </cell>
          <cell r="N121">
            <v>-1.6929737399395517E-2</v>
          </cell>
          <cell r="O121">
            <v>11367.930880605903</v>
          </cell>
          <cell r="P121">
            <v>668.70181650622965</v>
          </cell>
          <cell r="Q121">
            <v>4.3158167763931887E-2</v>
          </cell>
          <cell r="R121">
            <v>78629</v>
          </cell>
          <cell r="S121">
            <v>-0.13650016198377957</v>
          </cell>
          <cell r="T121">
            <v>2.5369749114253618E-3</v>
          </cell>
          <cell r="U121">
            <v>0</v>
          </cell>
          <cell r="V121">
            <v>11367.930880605903</v>
          </cell>
        </row>
        <row r="122">
          <cell r="A122">
            <v>165</v>
          </cell>
          <cell r="B122" t="str">
            <v>Broadway (NY)</v>
          </cell>
          <cell r="C122">
            <v>8163.0599999999977</v>
          </cell>
          <cell r="D122">
            <v>4250.1058407346218</v>
          </cell>
          <cell r="E122">
            <v>0.92067216815217723</v>
          </cell>
          <cell r="F122">
            <v>453.50333333333322</v>
          </cell>
          <cell r="G122">
            <v>480.17999999999984</v>
          </cell>
          <cell r="H122">
            <v>1.8677467042910103E-3</v>
          </cell>
          <cell r="I122">
            <v>2.6359697478991594E-3</v>
          </cell>
          <cell r="J122">
            <v>2.6523976684654426E-3</v>
          </cell>
          <cell r="K122">
            <v>2.3352516986824131E-3</v>
          </cell>
          <cell r="L122">
            <v>10464.029336626025</v>
          </cell>
          <cell r="M122">
            <v>615.53113744858967</v>
          </cell>
          <cell r="N122">
            <v>0.28187583291388618</v>
          </cell>
          <cell r="O122">
            <v>11305.256828580026</v>
          </cell>
          <cell r="P122">
            <v>665.01510756353093</v>
          </cell>
          <cell r="Q122">
            <v>0.38492879246018408</v>
          </cell>
          <cell r="R122">
            <v>78195.5</v>
          </cell>
          <cell r="S122">
            <v>0.40286149982059549</v>
          </cell>
          <cell r="T122">
            <v>2.5229879775446953E-3</v>
          </cell>
          <cell r="U122">
            <v>0</v>
          </cell>
          <cell r="V122">
            <v>11305.256828580026</v>
          </cell>
        </row>
        <row r="123">
          <cell r="A123">
            <v>177</v>
          </cell>
          <cell r="B123" t="str">
            <v>Mall At Whitney Field (MA)</v>
          </cell>
          <cell r="C123">
            <v>9997.9100000000017</v>
          </cell>
          <cell r="D123">
            <v>10145.562566627506</v>
          </cell>
          <cell r="E123">
            <v>-1.4553413441378615E-2</v>
          </cell>
          <cell r="F123">
            <v>555.43944444444458</v>
          </cell>
          <cell r="G123">
            <v>588.1123529411766</v>
          </cell>
          <cell r="H123">
            <v>2.2875690552682628E-3</v>
          </cell>
          <cell r="I123">
            <v>3.360712605042017E-3</v>
          </cell>
          <cell r="J123">
            <v>2.4063186795372708E-3</v>
          </cell>
          <cell r="K123">
            <v>2.5496976149306169E-3</v>
          </cell>
          <cell r="L123">
            <v>11424.940042742601</v>
          </cell>
          <cell r="M123">
            <v>672.05529663191771</v>
          </cell>
          <cell r="N123">
            <v>0.14273283543686621</v>
          </cell>
          <cell r="O123">
            <v>10864.442100490296</v>
          </cell>
          <cell r="P123">
            <v>639.08482944060563</v>
          </cell>
          <cell r="Q123">
            <v>8.6671324355819701E-2</v>
          </cell>
          <cell r="R123">
            <v>75146.5</v>
          </cell>
          <cell r="S123">
            <v>-1.7320291352277306E-2</v>
          </cell>
          <cell r="T123">
            <v>2.4246115959941743E-3</v>
          </cell>
          <cell r="U123">
            <v>0</v>
          </cell>
          <cell r="V123">
            <v>10864.442100490296</v>
          </cell>
        </row>
        <row r="124">
          <cell r="A124">
            <v>762</v>
          </cell>
          <cell r="B124" t="str">
            <v>Wellington Green</v>
          </cell>
          <cell r="C124">
            <v>11575.03</v>
          </cell>
          <cell r="D124">
            <v>11812.069498005674</v>
          </cell>
          <cell r="E124">
            <v>-2.0067567164728906E-2</v>
          </cell>
          <cell r="F124">
            <v>643.05722222222221</v>
          </cell>
          <cell r="G124">
            <v>680.88411764705882</v>
          </cell>
          <cell r="H124">
            <v>2.6484215642871155E-3</v>
          </cell>
          <cell r="I124">
            <v>2.6694857142857149E-3</v>
          </cell>
          <cell r="J124">
            <v>2.4718642760831184E-3</v>
          </cell>
          <cell r="K124">
            <v>2.5820114790052369E-3</v>
          </cell>
          <cell r="L124">
            <v>11569.735236274566</v>
          </cell>
          <cell r="M124">
            <v>680.57266095732746</v>
          </cell>
          <cell r="N124">
            <v>-4.5742980583507453E-4</v>
          </cell>
          <cell r="O124">
            <v>10766.56359248218</v>
          </cell>
          <cell r="P124">
            <v>633.32727014601062</v>
          </cell>
          <cell r="Q124">
            <v>-6.9845728911097527E-2</v>
          </cell>
          <cell r="R124">
            <v>74469.5</v>
          </cell>
          <cell r="S124">
            <v>-8.2882283757904962E-2</v>
          </cell>
          <cell r="T124">
            <v>2.4027681029440916E-3</v>
          </cell>
          <cell r="U124">
            <v>0</v>
          </cell>
          <cell r="V124">
            <v>10766.56359248218</v>
          </cell>
        </row>
        <row r="125">
          <cell r="A125">
            <v>10</v>
          </cell>
          <cell r="B125" t="str">
            <v>Paramus Park</v>
          </cell>
          <cell r="C125">
            <v>10865.289999999999</v>
          </cell>
          <cell r="D125">
            <v>8733.6613390086804</v>
          </cell>
          <cell r="E125">
            <v>0.24407045089674506</v>
          </cell>
          <cell r="F125">
            <v>603.62722222222214</v>
          </cell>
          <cell r="G125">
            <v>639.13470588235293</v>
          </cell>
          <cell r="H125">
            <v>2.4860296982585055E-3</v>
          </cell>
          <cell r="I125">
            <v>2.425973109243698E-3</v>
          </cell>
          <cell r="J125">
            <v>2.4211572214420333E-3</v>
          </cell>
          <cell r="K125">
            <v>2.448069389728955E-3</v>
          </cell>
          <cell r="L125">
            <v>10969.554128436475</v>
          </cell>
          <cell r="M125">
            <v>645.267889908028</v>
          </cell>
          <cell r="N125">
            <v>9.5960741440381803E-3</v>
          </cell>
          <cell r="O125">
            <v>10739.744592134313</v>
          </cell>
          <cell r="P125">
            <v>631.74968189025367</v>
          </cell>
          <cell r="Q125">
            <v>-1.1554722226989389E-2</v>
          </cell>
          <cell r="R125">
            <v>74284</v>
          </cell>
          <cell r="S125">
            <v>-2.5655823714585413E-2</v>
          </cell>
          <cell r="T125">
            <v>2.3967829213181087E-3</v>
          </cell>
          <cell r="U125">
            <v>0</v>
          </cell>
          <cell r="V125">
            <v>10739.744592134313</v>
          </cell>
        </row>
        <row r="126">
          <cell r="A126">
            <v>197</v>
          </cell>
          <cell r="B126" t="str">
            <v>Galleria At Crystal Run</v>
          </cell>
          <cell r="C126">
            <v>10571.730000000001</v>
          </cell>
          <cell r="D126">
            <v>9444.2675055301952</v>
          </cell>
          <cell r="E126">
            <v>0.11938061832848401</v>
          </cell>
          <cell r="F126">
            <v>587.31833333333338</v>
          </cell>
          <cell r="G126">
            <v>621.86647058823542</v>
          </cell>
          <cell r="H126">
            <v>2.4188617829777573E-3</v>
          </cell>
          <cell r="I126">
            <v>1.8660235294117647E-3</v>
          </cell>
          <cell r="J126">
            <v>2.5427245859363859E-3</v>
          </cell>
          <cell r="K126">
            <v>2.3578392534480104E-3</v>
          </cell>
          <cell r="L126">
            <v>10565.24191077519</v>
          </cell>
          <cell r="M126">
            <v>621.48481828089359</v>
          </cell>
          <cell r="N126">
            <v>-6.1372067058196311E-4</v>
          </cell>
          <cell r="O126">
            <v>10647.72144538813</v>
          </cell>
          <cell r="P126">
            <v>626.3365556110665</v>
          </cell>
          <cell r="Q126">
            <v>7.1881750090219132E-3</v>
          </cell>
          <cell r="R126">
            <v>73647.5</v>
          </cell>
          <cell r="S126">
            <v>-0.27587139275355199</v>
          </cell>
          <cell r="T126">
            <v>2.3762461660354235E-3</v>
          </cell>
          <cell r="U126">
            <v>0</v>
          </cell>
          <cell r="V126">
            <v>10647.72144538813</v>
          </cell>
        </row>
        <row r="127">
          <cell r="A127">
            <v>50</v>
          </cell>
          <cell r="B127" t="str">
            <v>Pheasant Lane (NH)</v>
          </cell>
          <cell r="C127">
            <v>10873.119999999999</v>
          </cell>
          <cell r="D127">
            <v>13082.084044865542</v>
          </cell>
          <cell r="E127">
            <v>-0.16885413954610073</v>
          </cell>
          <cell r="F127">
            <v>604.0622222222222</v>
          </cell>
          <cell r="G127">
            <v>639.59529411764697</v>
          </cell>
          <cell r="H127">
            <v>2.4878212392608502E-3</v>
          </cell>
          <cell r="I127">
            <v>2.6895630252100843E-3</v>
          </cell>
          <cell r="J127">
            <v>2.2127858073162053E-3</v>
          </cell>
          <cell r="K127">
            <v>2.418155423672839E-3</v>
          </cell>
          <cell r="L127">
            <v>10835.512637935624</v>
          </cell>
          <cell r="M127">
            <v>637.38309634915436</v>
          </cell>
          <cell r="N127">
            <v>-3.4587461615778192E-3</v>
          </cell>
          <cell r="O127">
            <v>10457.096906527418</v>
          </cell>
          <cell r="P127">
            <v>615.12334744278928</v>
          </cell>
          <cell r="Q127">
            <v>-3.8261611522045214E-2</v>
          </cell>
          <cell r="R127">
            <v>72329</v>
          </cell>
          <cell r="S127">
            <v>-0.1022057271948662</v>
          </cell>
          <cell r="T127">
            <v>2.3337045920523596E-3</v>
          </cell>
          <cell r="U127">
            <v>0</v>
          </cell>
          <cell r="V127">
            <v>10457.096906527418</v>
          </cell>
        </row>
        <row r="128">
          <cell r="A128">
            <v>41</v>
          </cell>
          <cell r="B128" t="str">
            <v>Mall At Rockingham Park</v>
          </cell>
          <cell r="C128">
            <v>12654.769999999997</v>
          </cell>
          <cell r="D128">
            <v>13199.523975340266</v>
          </cell>
          <cell r="E128">
            <v>-4.1270728880677399E-2</v>
          </cell>
          <cell r="F128">
            <v>703.04277777777759</v>
          </cell>
          <cell r="G128">
            <v>744.39823529411751</v>
          </cell>
          <cell r="H128">
            <v>2.8954711788300893E-3</v>
          </cell>
          <cell r="I128">
            <v>2.2994218487394961E-3</v>
          </cell>
          <cell r="J128">
            <v>2.0571945941682897E-3</v>
          </cell>
          <cell r="K128">
            <v>2.4409506789472507E-3</v>
          </cell>
          <cell r="L128">
            <v>10937.655897294735</v>
          </cell>
          <cell r="M128">
            <v>643.39152337027849</v>
          </cell>
          <cell r="N128">
            <v>-0.13568908029978122</v>
          </cell>
          <cell r="O128">
            <v>10288.375756090974</v>
          </cell>
          <cell r="P128">
            <v>605.19857388770436</v>
          </cell>
          <cell r="Q128">
            <v>-0.18699622702815011</v>
          </cell>
          <cell r="R128">
            <v>71162</v>
          </cell>
          <cell r="S128">
            <v>-0.21191616600681074</v>
          </cell>
          <cell r="T128">
            <v>2.2960511852732654E-3</v>
          </cell>
          <cell r="U128">
            <v>0</v>
          </cell>
          <cell r="V128">
            <v>10288.375756090974</v>
          </cell>
        </row>
        <row r="129">
          <cell r="A129">
            <v>84</v>
          </cell>
          <cell r="B129" t="str">
            <v>Springfield (VA)</v>
          </cell>
          <cell r="C129">
            <v>10419.320000000002</v>
          </cell>
          <cell r="D129">
            <v>10513.682582156142</v>
          </cell>
          <cell r="E129">
            <v>-8.9752169536003734E-3</v>
          </cell>
          <cell r="F129">
            <v>578.85111111111121</v>
          </cell>
          <cell r="G129">
            <v>612.90117647058833</v>
          </cell>
          <cell r="H129">
            <v>2.3839896547316101E-3</v>
          </cell>
          <cell r="I129">
            <v>2.1085579831932773E-3</v>
          </cell>
          <cell r="J129">
            <v>2.3665479619994156E-3</v>
          </cell>
          <cell r="K129">
            <v>2.3219266433310657E-3</v>
          </cell>
          <cell r="L129">
            <v>10404.321096102172</v>
          </cell>
          <cell r="M129">
            <v>612.01888800601012</v>
          </cell>
          <cell r="N129">
            <v>-1.4395280975946223E-3</v>
          </cell>
          <cell r="O129">
            <v>10262.135063028238</v>
          </cell>
          <cell r="P129">
            <v>603.65500370754341</v>
          </cell>
          <cell r="Q129">
            <v>-1.5085911265971697E-2</v>
          </cell>
          <cell r="R129">
            <v>70980.5</v>
          </cell>
          <cell r="S129">
            <v>-5.7012782349851188E-3</v>
          </cell>
          <cell r="T129">
            <v>2.2901950641675195E-3</v>
          </cell>
          <cell r="U129">
            <v>0</v>
          </cell>
          <cell r="V129">
            <v>10262.135063028238</v>
          </cell>
        </row>
        <row r="130">
          <cell r="A130">
            <v>2</v>
          </cell>
          <cell r="B130" t="str">
            <v>Brooklyn (Downtown)</v>
          </cell>
          <cell r="C130">
            <v>12446.519999999999</v>
          </cell>
          <cell r="D130">
            <v>14395.668509681836</v>
          </cell>
          <cell r="E130">
            <v>-0.13539826291296819</v>
          </cell>
          <cell r="F130">
            <v>691.47333333333324</v>
          </cell>
          <cell r="G130">
            <v>732.14823529411751</v>
          </cell>
          <cell r="H130">
            <v>2.8478225947000451E-3</v>
          </cell>
          <cell r="I130">
            <v>2.3172941176470589E-3</v>
          </cell>
          <cell r="J130">
            <v>2.311366896705548E-3</v>
          </cell>
          <cell r="K130">
            <v>2.5271346200916489E-3</v>
          </cell>
          <cell r="L130">
            <v>11323.83751916867</v>
          </cell>
          <cell r="M130">
            <v>666.10808936286298</v>
          </cell>
          <cell r="N130">
            <v>-9.0200512338495353E-2</v>
          </cell>
          <cell r="O130">
            <v>10092.835605306664</v>
          </cell>
          <cell r="P130">
            <v>593.69621207686259</v>
          </cell>
          <cell r="Q130">
            <v>-0.1891038133304197</v>
          </cell>
          <cell r="R130">
            <v>69809.5</v>
          </cell>
          <cell r="S130">
            <v>-0.32405569487882102</v>
          </cell>
          <cell r="T130">
            <v>2.2524125968681882E-3</v>
          </cell>
          <cell r="U130">
            <v>0</v>
          </cell>
          <cell r="V130">
            <v>10092.835605306664</v>
          </cell>
        </row>
        <row r="131">
          <cell r="A131">
            <v>528</v>
          </cell>
          <cell r="B131" t="str">
            <v>Newport Fashion Island</v>
          </cell>
          <cell r="C131">
            <v>9374.3899999999976</v>
          </cell>
          <cell r="D131">
            <v>9869.6515783325358</v>
          </cell>
          <cell r="E131">
            <v>-5.0180249464916837E-2</v>
          </cell>
          <cell r="F131">
            <v>520.79944444444436</v>
          </cell>
          <cell r="G131">
            <v>551.43470588235277</v>
          </cell>
          <cell r="H131">
            <v>2.1449047326907562E-3</v>
          </cell>
          <cell r="I131">
            <v>1.8202218487394961E-3</v>
          </cell>
          <cell r="J131">
            <v>2.4580264944540561E-3</v>
          </cell>
          <cell r="K131">
            <v>2.2052168606058243E-3</v>
          </cell>
          <cell r="L131">
            <v>9881.3562306886379</v>
          </cell>
          <cell r="M131">
            <v>581.2562488640375</v>
          </cell>
          <cell r="N131">
            <v>5.4079916740037426E-2</v>
          </cell>
          <cell r="O131">
            <v>10061.028704624559</v>
          </cell>
          <cell r="P131">
            <v>591.82521791909176</v>
          </cell>
          <cell r="Q131">
            <v>7.3246227714503176E-2</v>
          </cell>
          <cell r="R131">
            <v>69589.5</v>
          </cell>
          <cell r="S131">
            <v>-0.2614461283749363</v>
          </cell>
          <cell r="T131">
            <v>2.2453142682551629E-3</v>
          </cell>
          <cell r="U131">
            <v>0</v>
          </cell>
          <cell r="V131">
            <v>10061.028704624559</v>
          </cell>
        </row>
        <row r="132">
          <cell r="A132">
            <v>733</v>
          </cell>
          <cell r="B132" t="str">
            <v>Mall Of Georgia</v>
          </cell>
          <cell r="C132">
            <v>10395.41</v>
          </cell>
          <cell r="D132">
            <v>12355.281800088766</v>
          </cell>
          <cell r="E132">
            <v>-0.15862623223006411</v>
          </cell>
          <cell r="F132">
            <v>577.52277777777772</v>
          </cell>
          <cell r="G132">
            <v>611.49470588235295</v>
          </cell>
          <cell r="H132">
            <v>2.3785189337397761E-3</v>
          </cell>
          <cell r="I132">
            <v>2.144457142857143E-3</v>
          </cell>
          <cell r="J132">
            <v>2.0010315753691958E-3</v>
          </cell>
          <cell r="K132">
            <v>2.1807116322150174E-3</v>
          </cell>
          <cell r="L132">
            <v>9771.5507527922709</v>
          </cell>
          <cell r="M132">
            <v>574.79710310542771</v>
          </cell>
          <cell r="N132">
            <v>-6.0012952563461064E-2</v>
          </cell>
          <cell r="O132">
            <v>10033.269954938358</v>
          </cell>
          <cell r="P132">
            <v>590.19235029049162</v>
          </cell>
          <cell r="Q132">
            <v>-3.4836533148922655E-2</v>
          </cell>
          <cell r="R132">
            <v>69397.5</v>
          </cell>
          <cell r="S132">
            <v>2.5391923639533465E-2</v>
          </cell>
          <cell r="T132">
            <v>2.2391193632837953E-3</v>
          </cell>
          <cell r="U132">
            <v>0</v>
          </cell>
          <cell r="V132">
            <v>10033.269954938358</v>
          </cell>
        </row>
        <row r="133">
          <cell r="A133">
            <v>602</v>
          </cell>
          <cell r="B133" t="str">
            <v>Greenwood Park (IN)</v>
          </cell>
          <cell r="C133">
            <v>13152.440000000002</v>
          </cell>
          <cell r="D133">
            <v>11952.433367147038</v>
          </cell>
          <cell r="E133">
            <v>0.1003985210368421</v>
          </cell>
          <cell r="F133">
            <v>730.69111111111124</v>
          </cell>
          <cell r="G133">
            <v>773.67294117647077</v>
          </cell>
          <cell r="H133">
            <v>3.0093404266764261E-3</v>
          </cell>
          <cell r="I133">
            <v>2.4958756302521003E-3</v>
          </cell>
          <cell r="J133">
            <v>2.213002285248694E-3</v>
          </cell>
          <cell r="K133">
            <v>2.5881122108204683E-3</v>
          </cell>
          <cell r="L133">
            <v>11597.072005465436</v>
          </cell>
          <cell r="M133">
            <v>682.18070620384913</v>
          </cell>
          <cell r="N133">
            <v>-0.11825699220331487</v>
          </cell>
          <cell r="O133">
            <v>9999.9449976327869</v>
          </cell>
          <cell r="P133">
            <v>588.23205868428158</v>
          </cell>
          <cell r="Q133">
            <v>-0.23968898564579766</v>
          </cell>
          <cell r="R133">
            <v>69167</v>
          </cell>
          <cell r="S133">
            <v>-0.20246523533888339</v>
          </cell>
          <cell r="T133">
            <v>2.2316822508051479E-3</v>
          </cell>
          <cell r="U133">
            <v>0</v>
          </cell>
          <cell r="V133">
            <v>9999.9449976327869</v>
          </cell>
        </row>
        <row r="134">
          <cell r="A134">
            <v>609</v>
          </cell>
          <cell r="B134" t="str">
            <v>Town Center Plaza (KS)</v>
          </cell>
          <cell r="C134">
            <v>10526.409999999998</v>
          </cell>
          <cell r="D134">
            <v>12477.855920836684</v>
          </cell>
          <cell r="E134">
            <v>-0.1563927275020045</v>
          </cell>
          <cell r="F134">
            <v>584.80055555555543</v>
          </cell>
          <cell r="G134">
            <v>619.20058823529405</v>
          </cell>
          <cell r="H134">
            <v>2.4084923528083753E-3</v>
          </cell>
          <cell r="I134">
            <v>2.7630453781512607E-3</v>
          </cell>
          <cell r="J134">
            <v>2.1498807613738562E-3</v>
          </cell>
          <cell r="K134">
            <v>2.3759583213031447E-3</v>
          </cell>
          <cell r="L134">
            <v>10646.431641927262</v>
          </cell>
          <cell r="M134">
            <v>626.26068481925074</v>
          </cell>
          <cell r="N134">
            <v>1.1401953935602283E-2</v>
          </cell>
          <cell r="O134">
            <v>9974.0657466232569</v>
          </cell>
          <cell r="P134">
            <v>586.70974980136805</v>
          </cell>
          <cell r="Q134">
            <v>-5.2472234444292165E-2</v>
          </cell>
          <cell r="R134">
            <v>68988</v>
          </cell>
          <cell r="S134">
            <v>-2.9752403186903531E-2</v>
          </cell>
          <cell r="T134">
            <v>2.22590679252455E-3</v>
          </cell>
          <cell r="U134">
            <v>0</v>
          </cell>
          <cell r="V134">
            <v>9974.0657466232569</v>
          </cell>
        </row>
        <row r="135">
          <cell r="A135">
            <v>514</v>
          </cell>
          <cell r="B135" t="str">
            <v>Manhattan Beach</v>
          </cell>
          <cell r="C135">
            <v>10819.34</v>
          </cell>
          <cell r="D135">
            <v>8210.1747801235269</v>
          </cell>
          <cell r="E135">
            <v>0.31779654998248619</v>
          </cell>
          <cell r="F135">
            <v>601.07444444444445</v>
          </cell>
          <cell r="G135">
            <v>636.43176470588242</v>
          </cell>
          <cell r="H135">
            <v>2.4755161211119244E-3</v>
          </cell>
          <cell r="I135">
            <v>1.9445546218487394E-3</v>
          </cell>
          <cell r="J135">
            <v>2.0972974312698516E-3</v>
          </cell>
          <cell r="K135">
            <v>2.2180363453224586E-3</v>
          </cell>
          <cell r="L135">
            <v>9938.7990597554053</v>
          </cell>
          <cell r="M135">
            <v>584.63523880914147</v>
          </cell>
          <cell r="N135">
            <v>-8.1385827623921103E-2</v>
          </cell>
          <cell r="O135">
            <v>9804.6940004910412</v>
          </cell>
          <cell r="P135">
            <v>576.74670591123777</v>
          </cell>
          <cell r="Q135">
            <v>-9.3780766618754785E-2</v>
          </cell>
          <cell r="R135">
            <v>67816.5</v>
          </cell>
          <cell r="S135">
            <v>-0.14499413744846612</v>
          </cell>
          <cell r="T135">
            <v>2.1881081926601893E-3</v>
          </cell>
          <cell r="U135">
            <v>0</v>
          </cell>
          <cell r="V135">
            <v>9804.6940004910412</v>
          </cell>
        </row>
        <row r="136">
          <cell r="A136">
            <v>328</v>
          </cell>
          <cell r="B136" t="str">
            <v>Corte Madera Village</v>
          </cell>
          <cell r="C136">
            <v>8402.9699999999993</v>
          </cell>
          <cell r="D136">
            <v>7411.4316237185121</v>
          </cell>
          <cell r="E136">
            <v>0.13378499952806777</v>
          </cell>
          <cell r="F136">
            <v>466.83166666666665</v>
          </cell>
          <cell r="G136">
            <v>494.29235294117643</v>
          </cell>
          <cell r="H136">
            <v>1.9226392460371766E-3</v>
          </cell>
          <cell r="I136">
            <v>2.2966386554621851E-3</v>
          </cell>
          <cell r="J136">
            <v>1.9663795005529579E-3</v>
          </cell>
          <cell r="K136">
            <v>2.0149352297284908E-3</v>
          </cell>
          <cell r="L136">
            <v>9028.7232708903939</v>
          </cell>
          <cell r="M136">
            <v>531.10136887590556</v>
          </cell>
          <cell r="N136">
            <v>7.4468107215710067E-2</v>
          </cell>
          <cell r="O136">
            <v>9643.5631331719196</v>
          </cell>
          <cell r="P136">
            <v>567.26841959834826</v>
          </cell>
          <cell r="Q136">
            <v>0.14763745832389263</v>
          </cell>
          <cell r="R136">
            <v>66702</v>
          </cell>
          <cell r="S136">
            <v>-7.0970437689334642E-2</v>
          </cell>
          <cell r="T136">
            <v>2.1521487052092035E-3</v>
          </cell>
          <cell r="U136">
            <v>0</v>
          </cell>
          <cell r="V136">
            <v>9643.5631331719196</v>
          </cell>
        </row>
        <row r="137">
          <cell r="A137">
            <v>259</v>
          </cell>
          <cell r="B137" t="str">
            <v>Woodfield</v>
          </cell>
          <cell r="C137">
            <v>13138.01</v>
          </cell>
          <cell r="D137">
            <v>12211.009822359629</v>
          </cell>
          <cell r="E137">
            <v>7.5915111946182945E-2</v>
          </cell>
          <cell r="F137">
            <v>729.88944444444451</v>
          </cell>
          <cell r="G137">
            <v>772.82411764705887</v>
          </cell>
          <cell r="H137">
            <v>3.0060387744843655E-3</v>
          </cell>
          <cell r="I137">
            <v>1.088672268907563E-3</v>
          </cell>
          <cell r="J137">
            <v>2.1423124367618593E-3</v>
          </cell>
          <cell r="K137">
            <v>2.2770749382800028E-3</v>
          </cell>
          <cell r="L137">
            <v>10203.345090938865</v>
          </cell>
          <cell r="M137">
            <v>600.19677005522738</v>
          </cell>
          <cell r="N137">
            <v>-0.22337210194398815</v>
          </cell>
          <cell r="O137">
            <v>9617.539305341108</v>
          </cell>
          <cell r="P137">
            <v>565.73760619653581</v>
          </cell>
          <cell r="Q137">
            <v>-0.26796072576127528</v>
          </cell>
          <cell r="R137">
            <v>66522</v>
          </cell>
          <cell r="S137">
            <v>-0.23590627153687105</v>
          </cell>
          <cell r="T137">
            <v>2.1463409817985466E-3</v>
          </cell>
          <cell r="U137">
            <v>0</v>
          </cell>
          <cell r="V137">
            <v>9617.539305341108</v>
          </cell>
        </row>
        <row r="138">
          <cell r="A138">
            <v>382</v>
          </cell>
          <cell r="B138" t="str">
            <v>Eugene Valley River Ctr (OR)</v>
          </cell>
          <cell r="C138">
            <v>8586.66</v>
          </cell>
          <cell r="D138">
            <v>4887.7583481217289</v>
          </cell>
          <cell r="E138">
            <v>0.75676852013350615</v>
          </cell>
          <cell r="F138">
            <v>477.03666666666663</v>
          </cell>
          <cell r="G138">
            <v>505.0976470588235</v>
          </cell>
          <cell r="H138">
            <v>1.964668386103673E-3</v>
          </cell>
          <cell r="I138">
            <v>1.7865512605042013E-3</v>
          </cell>
          <cell r="J138">
            <v>2.3295578454834895E-3</v>
          </cell>
          <cell r="K138">
            <v>2.0750007447357054E-3</v>
          </cell>
          <cell r="L138">
            <v>9297.8708370862223</v>
          </cell>
          <cell r="M138">
            <v>546.93357865213068</v>
          </cell>
          <cell r="N138">
            <v>8.2827413346542533E-2</v>
          </cell>
          <cell r="O138">
            <v>9557.3953476876686</v>
          </cell>
          <cell r="P138">
            <v>562.19972633456871</v>
          </cell>
          <cell r="Q138">
            <v>0.11305156459993393</v>
          </cell>
          <cell r="R138">
            <v>66106</v>
          </cell>
          <cell r="S138">
            <v>-2.4424078747362077E-2</v>
          </cell>
          <cell r="T138">
            <v>2.1329186876939163E-3</v>
          </cell>
          <cell r="U138">
            <v>0</v>
          </cell>
          <cell r="V138">
            <v>9557.3953476876686</v>
          </cell>
        </row>
        <row r="139">
          <cell r="A139">
            <v>759</v>
          </cell>
          <cell r="B139" t="str">
            <v>Coral Square</v>
          </cell>
          <cell r="C139">
            <v>8048.62</v>
          </cell>
          <cell r="D139">
            <v>12454.375819718773</v>
          </cell>
          <cell r="E139">
            <v>-0.35375163585020653</v>
          </cell>
          <cell r="F139">
            <v>447.14555555555557</v>
          </cell>
          <cell r="G139">
            <v>473.44823529411764</v>
          </cell>
          <cell r="H139">
            <v>1.8415622914802433E-3</v>
          </cell>
          <cell r="I139">
            <v>1.5360369747899163E-3</v>
          </cell>
          <cell r="J139">
            <v>2.2819387024967759E-3</v>
          </cell>
          <cell r="K139">
            <v>1.9566077925487909E-3</v>
          </cell>
          <cell r="L139">
            <v>8767.3638576318772</v>
          </cell>
          <cell r="M139">
            <v>515.72728574305165</v>
          </cell>
          <cell r="N139">
            <v>8.9300259874596888E-2</v>
          </cell>
          <cell r="O139">
            <v>9545.6123367531618</v>
          </cell>
          <cell r="P139">
            <v>561.50660804430368</v>
          </cell>
          <cell r="Q139">
            <v>0.18599366559151287</v>
          </cell>
          <cell r="R139">
            <v>66024.5</v>
          </cell>
          <cell r="S139">
            <v>-0.1579474295042661</v>
          </cell>
          <cell r="T139">
            <v>2.1302890795940909E-3</v>
          </cell>
          <cell r="U139">
            <v>0</v>
          </cell>
          <cell r="V139">
            <v>9545.6123367531618</v>
          </cell>
        </row>
        <row r="140">
          <cell r="A140">
            <v>429</v>
          </cell>
          <cell r="B140" t="str">
            <v>Hillsdale (CA)</v>
          </cell>
          <cell r="C140">
            <v>7895.1500000000005</v>
          </cell>
          <cell r="D140">
            <v>9296.9128335804216</v>
          </cell>
          <cell r="E140">
            <v>-0.15077723741985172</v>
          </cell>
          <cell r="F140">
            <v>438.61944444444447</v>
          </cell>
          <cell r="G140">
            <v>464.42058823529413</v>
          </cell>
          <cell r="H140">
            <v>1.8064476302248392E-3</v>
          </cell>
          <cell r="I140">
            <v>1.7831361344537813E-3</v>
          </cell>
          <cell r="J140">
            <v>1.9601520586614222E-3</v>
          </cell>
          <cell r="K140">
            <v>1.8632671024452609E-3</v>
          </cell>
          <cell r="L140">
            <v>8349.1135593469699</v>
          </cell>
          <cell r="M140">
            <v>491.12432702040996</v>
          </cell>
          <cell r="N140">
            <v>5.7499041734098588E-2</v>
          </cell>
          <cell r="O140">
            <v>9519.2270668691435</v>
          </cell>
          <cell r="P140">
            <v>559.9545333452437</v>
          </cell>
          <cell r="Q140">
            <v>0.20570566320705019</v>
          </cell>
          <cell r="R140">
            <v>65842</v>
          </cell>
          <cell r="S140">
            <v>-6.8304348441325047E-2</v>
          </cell>
          <cell r="T140">
            <v>2.124400693358286E-3</v>
          </cell>
          <cell r="U140">
            <v>0</v>
          </cell>
          <cell r="V140">
            <v>9519.2270668691435</v>
          </cell>
        </row>
        <row r="141">
          <cell r="A141">
            <v>409</v>
          </cell>
          <cell r="B141" t="str">
            <v>Reno Meadowwood</v>
          </cell>
          <cell r="C141">
            <v>12194.44</v>
          </cell>
          <cell r="D141">
            <v>9122.543617771491</v>
          </cell>
          <cell r="E141">
            <v>0.33673682592694809</v>
          </cell>
          <cell r="F141">
            <v>677.46888888888896</v>
          </cell>
          <cell r="G141">
            <v>717.32</v>
          </cell>
          <cell r="H141">
            <v>2.7901454994419344E-3</v>
          </cell>
          <cell r="I141">
            <v>1.4483563025210081E-3</v>
          </cell>
          <cell r="J141">
            <v>2.2325157101206745E-3</v>
          </cell>
          <cell r="K141">
            <v>2.298735744329245E-3</v>
          </cell>
          <cell r="L141">
            <v>10300.404996764913</v>
          </cell>
          <cell r="M141">
            <v>605.90617628028906</v>
          </cell>
          <cell r="N141">
            <v>-0.1553195557348338</v>
          </cell>
          <cell r="O141">
            <v>9447.3723866918408</v>
          </cell>
          <cell r="P141">
            <v>555.72778745246126</v>
          </cell>
          <cell r="Q141">
            <v>-0.22527214150942232</v>
          </cell>
          <cell r="R141">
            <v>65345</v>
          </cell>
          <cell r="S141">
            <v>-0.16188362950754487</v>
          </cell>
          <cell r="T141">
            <v>2.1083649237188602E-3</v>
          </cell>
          <cell r="U141">
            <v>0</v>
          </cell>
          <cell r="V141">
            <v>9447.3723866918408</v>
          </cell>
        </row>
        <row r="142">
          <cell r="A142">
            <v>305</v>
          </cell>
          <cell r="B142" t="str">
            <v>Briarwood</v>
          </cell>
          <cell r="C142">
            <v>9872.0499999999993</v>
          </cell>
          <cell r="D142">
            <v>9320.4816437018217</v>
          </cell>
          <cell r="E142">
            <v>5.9178095873499537E-2</v>
          </cell>
          <cell r="F142">
            <v>548.44722222222219</v>
          </cell>
          <cell r="G142">
            <v>580.70882352941169</v>
          </cell>
          <cell r="H142">
            <v>2.2587716924898351E-3</v>
          </cell>
          <cell r="I142">
            <v>2.8134151260504198E-3</v>
          </cell>
          <cell r="J142">
            <v>2.2794814178693956E-3</v>
          </cell>
          <cell r="K142">
            <v>2.3779842693537763E-3</v>
          </cell>
          <cell r="L142">
            <v>10655.509712547337</v>
          </cell>
          <cell r="M142">
            <v>626.79468897337279</v>
          </cell>
          <cell r="N142">
            <v>7.9361400372499835E-2</v>
          </cell>
          <cell r="O142">
            <v>9425.9750171420601</v>
          </cell>
          <cell r="P142">
            <v>554.46911865541529</v>
          </cell>
          <cell r="Q142">
            <v>-4.5185648660403754E-2</v>
          </cell>
          <cell r="R142">
            <v>65197</v>
          </cell>
          <cell r="S142">
            <v>-0.11846508514910381</v>
          </cell>
          <cell r="T142">
            <v>2.1035896844700977E-3</v>
          </cell>
          <cell r="U142">
            <v>0</v>
          </cell>
          <cell r="V142">
            <v>9425.9750171420601</v>
          </cell>
        </row>
        <row r="143">
          <cell r="A143">
            <v>486</v>
          </cell>
          <cell r="B143" t="str">
            <v>Montclair Plaza</v>
          </cell>
          <cell r="C143">
            <v>4439.4299999999994</v>
          </cell>
          <cell r="D143">
            <v>7111.8335200358606</v>
          </cell>
          <cell r="E143">
            <v>-0.3757685711437162</v>
          </cell>
          <cell r="F143">
            <v>246.63499999999996</v>
          </cell>
          <cell r="G143">
            <v>261.14294117647057</v>
          </cell>
          <cell r="H143">
            <v>1.015762563478725E-3</v>
          </cell>
          <cell r="I143">
            <v>2.5377882352941175E-3</v>
          </cell>
          <cell r="J143">
            <v>1.7859149329476909E-3</v>
          </cell>
          <cell r="K143">
            <v>1.62822864562939E-3</v>
          </cell>
          <cell r="L143">
            <v>4528.22</v>
          </cell>
          <cell r="M143">
            <v>266.36588235294118</v>
          </cell>
          <cell r="N143">
            <v>2.000031535580038E-2</v>
          </cell>
          <cell r="O143">
            <v>9397.6379601707304</v>
          </cell>
          <cell r="P143">
            <v>552.80223295121948</v>
          </cell>
          <cell r="Q143">
            <v>1.1168568848187115</v>
          </cell>
          <cell r="R143">
            <v>65001.000000000007</v>
          </cell>
          <cell r="S143">
            <v>1.8545069925960833E-2</v>
          </cell>
          <cell r="T143">
            <v>2.0972657189784931E-3</v>
          </cell>
          <cell r="U143">
            <v>0</v>
          </cell>
          <cell r="V143">
            <v>9397.6379601707304</v>
          </cell>
        </row>
        <row r="144">
          <cell r="A144">
            <v>69</v>
          </cell>
          <cell r="B144" t="str">
            <v>Towson Town Center</v>
          </cell>
          <cell r="C144">
            <v>6387.9400000000005</v>
          </cell>
          <cell r="D144">
            <v>7946.4922581997416</v>
          </cell>
          <cell r="E144">
            <v>-0.19613084711578488</v>
          </cell>
          <cell r="F144">
            <v>354.88555555555558</v>
          </cell>
          <cell r="G144">
            <v>375.76117647058828</v>
          </cell>
          <cell r="H144">
            <v>1.4615908595806868E-3</v>
          </cell>
          <cell r="I144">
            <v>1.6803563025210087E-3</v>
          </cell>
          <cell r="J144">
            <v>1.9725373173793311E-3</v>
          </cell>
          <cell r="K144">
            <v>1.7097225312882091E-3</v>
          </cell>
          <cell r="L144">
            <v>7661.095690449336</v>
          </cell>
          <cell r="M144">
            <v>450.65268767349033</v>
          </cell>
          <cell r="N144">
            <v>0.19930614414808767</v>
          </cell>
          <cell r="O144">
            <v>9371.0358250547852</v>
          </cell>
          <cell r="P144">
            <v>551.23740147381091</v>
          </cell>
          <cell r="Q144">
            <v>0.46698870450486152</v>
          </cell>
          <cell r="R144">
            <v>64816.999999999993</v>
          </cell>
          <cell r="S144">
            <v>-0.18391680149072398</v>
          </cell>
          <cell r="T144">
            <v>2.0913289350475987E-3</v>
          </cell>
          <cell r="U144">
            <v>0</v>
          </cell>
          <cell r="V144">
            <v>9371.0358250547852</v>
          </cell>
        </row>
        <row r="145">
          <cell r="A145">
            <v>47</v>
          </cell>
          <cell r="B145" t="str">
            <v>Annapolis</v>
          </cell>
          <cell r="C145">
            <v>9820.5600000000013</v>
          </cell>
          <cell r="D145">
            <v>8763.677006328724</v>
          </cell>
          <cell r="E145">
            <v>0.12059812255837876</v>
          </cell>
          <cell r="F145">
            <v>545.5866666666667</v>
          </cell>
          <cell r="G145">
            <v>577.68000000000006</v>
          </cell>
          <cell r="H145">
            <v>2.2469905371627959E-3</v>
          </cell>
          <cell r="I145">
            <v>2.2231058823529415E-3</v>
          </cell>
          <cell r="J145">
            <v>2.3127858075162773E-3</v>
          </cell>
          <cell r="K145">
            <v>2.268531714342218E-3</v>
          </cell>
          <cell r="L145">
            <v>10165.063758796045</v>
          </cell>
          <cell r="M145">
            <v>597.94492698800263</v>
          </cell>
          <cell r="N145">
            <v>3.5079848684397064E-2</v>
          </cell>
          <cell r="O145">
            <v>9321.3013985336765</v>
          </cell>
          <cell r="P145">
            <v>548.31184697256924</v>
          </cell>
          <cell r="Q145">
            <v>-5.0838098994998693E-2</v>
          </cell>
          <cell r="R145">
            <v>64473</v>
          </cell>
          <cell r="S145">
            <v>-5.6398322759105168E-2</v>
          </cell>
          <cell r="T145">
            <v>2.0802297303072321E-3</v>
          </cell>
          <cell r="U145">
            <v>0</v>
          </cell>
          <cell r="V145">
            <v>9321.3013985336765</v>
          </cell>
        </row>
        <row r="146">
          <cell r="A146">
            <v>554</v>
          </cell>
          <cell r="B146" t="str">
            <v>Imperial Valley</v>
          </cell>
          <cell r="C146">
            <v>8870.49</v>
          </cell>
          <cell r="D146">
            <v>6124.6043518282331</v>
          </cell>
          <cell r="E146">
            <v>0.44833682152090404</v>
          </cell>
          <cell r="F146">
            <v>492.80500000000001</v>
          </cell>
          <cell r="G146">
            <v>521.79352941176467</v>
          </cell>
          <cell r="H146">
            <v>2.0296100314032201E-3</v>
          </cell>
          <cell r="I146">
            <v>1.9169613445378147E-3</v>
          </cell>
          <cell r="J146">
            <v>2.0991933137913515E-3</v>
          </cell>
          <cell r="K146">
            <v>2.0349136069853918E-3</v>
          </cell>
          <cell r="L146">
            <v>9118.2443815408424</v>
          </cell>
          <cell r="M146">
            <v>536.36731656122606</v>
          </cell>
          <cell r="N146">
            <v>2.7930179904474661E-2</v>
          </cell>
          <cell r="O146">
            <v>9122.9419997343612</v>
          </cell>
          <cell r="P146">
            <v>536.64364704319769</v>
          </cell>
          <cell r="Q146">
            <v>2.8459758111937683E-2</v>
          </cell>
          <cell r="R146">
            <v>63101</v>
          </cell>
          <cell r="S146">
            <v>-1.3931320076571496E-2</v>
          </cell>
          <cell r="T146">
            <v>2.0359619718660002E-3</v>
          </cell>
          <cell r="U146">
            <v>0</v>
          </cell>
          <cell r="V146">
            <v>9122.9419997343612</v>
          </cell>
        </row>
        <row r="147">
          <cell r="A147">
            <v>408</v>
          </cell>
          <cell r="B147" t="str">
            <v>Roseville Galleria</v>
          </cell>
          <cell r="C147">
            <v>10163.820000000002</v>
          </cell>
          <cell r="D147">
            <v>9392.2780159069789</v>
          </cell>
          <cell r="E147">
            <v>8.214641674642964E-2</v>
          </cell>
          <cell r="F147">
            <v>564.65666666666675</v>
          </cell>
          <cell r="G147">
            <v>597.87176470588247</v>
          </cell>
          <cell r="H147">
            <v>2.3255300473115554E-3</v>
          </cell>
          <cell r="I147">
            <v>2.5394722689075634E-3</v>
          </cell>
          <cell r="J147">
            <v>2.1506886522161752E-3</v>
          </cell>
          <cell r="K147">
            <v>2.2983819335926051E-3</v>
          </cell>
          <cell r="L147">
            <v>10298.819606235103</v>
          </cell>
          <cell r="M147">
            <v>605.81291801382963</v>
          </cell>
          <cell r="N147">
            <v>1.3282368856896598E-2</v>
          </cell>
          <cell r="O147">
            <v>9106.8216841613848</v>
          </cell>
          <cell r="P147">
            <v>535.69539318596378</v>
          </cell>
          <cell r="Q147">
            <v>-0.10399616638612419</v>
          </cell>
          <cell r="R147">
            <v>62989.5</v>
          </cell>
          <cell r="S147">
            <v>-0.15674449115103473</v>
          </cell>
          <cell r="T147">
            <v>2.032364409864399E-3</v>
          </cell>
          <cell r="U147">
            <v>0</v>
          </cell>
          <cell r="V147">
            <v>9106.8216841613848</v>
          </cell>
        </row>
        <row r="148">
          <cell r="A148">
            <v>11</v>
          </cell>
          <cell r="B148" t="str">
            <v>Fair Oaks</v>
          </cell>
          <cell r="C148">
            <v>6369.4199999999992</v>
          </cell>
          <cell r="D148">
            <v>4361.279328413747</v>
          </cell>
          <cell r="E148">
            <v>0.46044761648335863</v>
          </cell>
          <cell r="F148">
            <v>353.85666666666663</v>
          </cell>
          <cell r="G148">
            <v>374.67176470588231</v>
          </cell>
          <cell r="H148">
            <v>1.457353396060454E-3</v>
          </cell>
          <cell r="I148">
            <v>2.2571462184873951E-3</v>
          </cell>
          <cell r="J148">
            <v>2.2498155380933447E-3</v>
          </cell>
          <cell r="K148">
            <v>1.9342968173589985E-3</v>
          </cell>
          <cell r="L148">
            <v>8667.3906089039356</v>
          </cell>
          <cell r="M148">
            <v>509.84650640611386</v>
          </cell>
          <cell r="N148">
            <v>0.36078176802659212</v>
          </cell>
          <cell r="O148">
            <v>9017.6900738408476</v>
          </cell>
          <cell r="P148">
            <v>530.45235728475575</v>
          </cell>
          <cell r="Q148">
            <v>0.41577884231858619</v>
          </cell>
          <cell r="R148">
            <v>62373</v>
          </cell>
          <cell r="S148">
            <v>8.7822105951602447E-2</v>
          </cell>
          <cell r="T148">
            <v>2.012472957182898E-3</v>
          </cell>
          <cell r="U148">
            <v>0</v>
          </cell>
          <cell r="V148">
            <v>9017.6900738408476</v>
          </cell>
        </row>
        <row r="149">
          <cell r="A149">
            <v>806</v>
          </cell>
          <cell r="B149" t="str">
            <v>Plaza Del Caribe*</v>
          </cell>
          <cell r="C149">
            <v>8043.06</v>
          </cell>
          <cell r="D149">
            <v>2250</v>
          </cell>
          <cell r="E149">
            <v>2.5746933333333337</v>
          </cell>
          <cell r="F149">
            <v>446.8366666666667</v>
          </cell>
          <cell r="G149">
            <v>473.12117647058824</v>
          </cell>
          <cell r="H149">
            <v>1.8402901372052709E-3</v>
          </cell>
          <cell r="I149">
            <v>1.8523831932773115E-3</v>
          </cell>
          <cell r="J149">
            <v>2.8777772055495524E-3</v>
          </cell>
          <cell r="K149">
            <v>2.2577035757573916E-3</v>
          </cell>
          <cell r="L149">
            <v>10116.543952611297</v>
          </cell>
          <cell r="M149">
            <v>595.09082074184096</v>
          </cell>
          <cell r="N149">
            <v>0.25779789689636745</v>
          </cell>
          <cell r="O149">
            <v>8999.0396638954298</v>
          </cell>
          <cell r="P149">
            <v>529.35527434679</v>
          </cell>
          <cell r="Q149">
            <v>0.11885770638232573</v>
          </cell>
          <cell r="R149">
            <v>62244</v>
          </cell>
          <cell r="S149">
            <v>0</v>
          </cell>
          <cell r="T149">
            <v>2.0083107554052602E-3</v>
          </cell>
          <cell r="U149">
            <v>0</v>
          </cell>
          <cell r="V149">
            <v>8999.0396638954298</v>
          </cell>
        </row>
        <row r="150">
          <cell r="A150">
            <v>45</v>
          </cell>
          <cell r="B150" t="str">
            <v>Mall In Columbia (MD)</v>
          </cell>
          <cell r="C150">
            <v>10982.810000000001</v>
          </cell>
          <cell r="D150">
            <v>12503.606125890961</v>
          </cell>
          <cell r="E150">
            <v>-0.12162860142738174</v>
          </cell>
          <cell r="F150">
            <v>610.15611111111116</v>
          </cell>
          <cell r="G150">
            <v>646.0476470588236</v>
          </cell>
          <cell r="H150">
            <v>2.512918829624474E-3</v>
          </cell>
          <cell r="I150">
            <v>2.6386319327731098E-3</v>
          </cell>
          <cell r="J150">
            <v>2.2167756436652706E-3</v>
          </cell>
          <cell r="K150">
            <v>2.4196041758705201E-3</v>
          </cell>
          <cell r="L150">
            <v>10842.004351658214</v>
          </cell>
          <cell r="M150">
            <v>637.7649618622479</v>
          </cell>
          <cell r="N150">
            <v>-1.2820548506419338E-2</v>
          </cell>
          <cell r="O150">
            <v>8946.4859893593166</v>
          </cell>
          <cell r="P150">
            <v>526.26388172701866</v>
          </cell>
          <cell r="Q150">
            <v>-0.18541011003929642</v>
          </cell>
          <cell r="R150">
            <v>61880.5</v>
          </cell>
          <cell r="S150">
            <v>-0.24626974749996966</v>
          </cell>
          <cell r="T150">
            <v>1.9965823806287388E-3</v>
          </cell>
          <cell r="U150">
            <v>0</v>
          </cell>
          <cell r="V150">
            <v>8946.4859893593166</v>
          </cell>
        </row>
        <row r="151">
          <cell r="A151">
            <v>584</v>
          </cell>
          <cell r="B151" t="str">
            <v>Easton Town Center</v>
          </cell>
          <cell r="C151">
            <v>8686.880000000001</v>
          </cell>
          <cell r="D151">
            <v>6183.348608819776</v>
          </cell>
          <cell r="E151">
            <v>0.40488278270599976</v>
          </cell>
          <cell r="F151">
            <v>482.60444444444448</v>
          </cell>
          <cell r="G151">
            <v>510.99294117647065</v>
          </cell>
          <cell r="H151">
            <v>1.9875991957147808E-3</v>
          </cell>
          <cell r="I151">
            <v>2.6941680672268901E-3</v>
          </cell>
          <cell r="J151">
            <v>4.5062318524793556E-3</v>
          </cell>
          <cell r="K151">
            <v>3.1363660327230324E-3</v>
          </cell>
          <cell r="L151">
            <v>14053.742556028636</v>
          </cell>
          <cell r="M151">
            <v>826.69073858991976</v>
          </cell>
          <cell r="N151">
            <v>0.61781244313592842</v>
          </cell>
          <cell r="O151">
            <v>8938.3896873675076</v>
          </cell>
          <cell r="P151">
            <v>525.78762866867692</v>
          </cell>
          <cell r="Q151">
            <v>2.8952821653747574E-2</v>
          </cell>
          <cell r="R151">
            <v>61824.5</v>
          </cell>
          <cell r="S151">
            <v>0.32928756490609445</v>
          </cell>
          <cell r="T151">
            <v>1.9947755333454232E-3</v>
          </cell>
          <cell r="U151">
            <v>0</v>
          </cell>
          <cell r="V151">
            <v>8938.3896873675076</v>
          </cell>
        </row>
        <row r="152">
          <cell r="A152">
            <v>349</v>
          </cell>
          <cell r="B152" t="str">
            <v>Boulder Twenty Ninth Street</v>
          </cell>
          <cell r="C152">
            <v>9520.35</v>
          </cell>
          <cell r="D152">
            <v>10037.971346467004</v>
          </cell>
          <cell r="E152">
            <v>-5.156633034713598E-2</v>
          </cell>
          <cell r="F152">
            <v>528.9083333333333</v>
          </cell>
          <cell r="G152">
            <v>560.0205882352941</v>
          </cell>
          <cell r="H152">
            <v>2.1783010704560452E-3</v>
          </cell>
          <cell r="I152">
            <v>1.6494117647058823E-3</v>
          </cell>
          <cell r="J152">
            <v>1.7586695245461756E-3</v>
          </cell>
          <cell r="K152">
            <v>1.9046705909420648E-3</v>
          </cell>
          <cell r="L152">
            <v>8534.6384509522977</v>
          </cell>
          <cell r="M152">
            <v>502.03755593837047</v>
          </cell>
          <cell r="N152">
            <v>-0.10353732258243686</v>
          </cell>
          <cell r="O152">
            <v>8877.2336919650952</v>
          </cell>
          <cell r="P152">
            <v>522.1902171744174</v>
          </cell>
          <cell r="Q152">
            <v>-6.7551750517040321E-2</v>
          </cell>
          <cell r="R152">
            <v>61401.5</v>
          </cell>
          <cell r="S152">
            <v>-3.6884538766803199E-2</v>
          </cell>
          <cell r="T152">
            <v>1.9811273833303788E-3</v>
          </cell>
          <cell r="U152">
            <v>0</v>
          </cell>
          <cell r="V152">
            <v>8877.2336919650952</v>
          </cell>
        </row>
        <row r="153">
          <cell r="A153">
            <v>451</v>
          </cell>
          <cell r="B153" t="str">
            <v>Biltmore Fashion Park</v>
          </cell>
          <cell r="C153">
            <v>7821.93</v>
          </cell>
          <cell r="D153">
            <v>9870.3343742795405</v>
          </cell>
          <cell r="E153">
            <v>-0.20753140639463474</v>
          </cell>
          <cell r="F153">
            <v>434.55166666666668</v>
          </cell>
          <cell r="G153">
            <v>460.11352941176472</v>
          </cell>
          <cell r="H153">
            <v>1.7896945482080233E-3</v>
          </cell>
          <cell r="I153">
            <v>2.162685714285714E-3</v>
          </cell>
          <cell r="J153">
            <v>1.9495054258523176E-3</v>
          </cell>
          <cell r="K153">
            <v>1.9282171324812793E-3</v>
          </cell>
          <cell r="L153">
            <v>8640.1481489353646</v>
          </cell>
          <cell r="M153">
            <v>508.2440087609038</v>
          </cell>
          <cell r="N153">
            <v>0.10460565984806358</v>
          </cell>
          <cell r="O153">
            <v>8826.7040929269315</v>
          </cell>
          <cell r="P153">
            <v>519.21788781923124</v>
          </cell>
          <cell r="Q153">
            <v>0.12845603232538916</v>
          </cell>
          <cell r="R153">
            <v>61052</v>
          </cell>
          <cell r="S153">
            <v>-0.16073380118084535</v>
          </cell>
          <cell r="T153">
            <v>1.9698507203746861E-3</v>
          </cell>
          <cell r="U153">
            <v>0</v>
          </cell>
          <cell r="V153">
            <v>8826.7040929269315</v>
          </cell>
        </row>
        <row r="154">
          <cell r="A154">
            <v>731</v>
          </cell>
          <cell r="B154" t="str">
            <v>Perimeter</v>
          </cell>
          <cell r="C154">
            <v>10437.889999999998</v>
          </cell>
          <cell r="D154">
            <v>6012.7983486158228</v>
          </cell>
          <cell r="E154">
            <v>0.73594546080243228</v>
          </cell>
          <cell r="F154">
            <v>579.88277777777762</v>
          </cell>
          <cell r="G154">
            <v>613.9935294117646</v>
          </cell>
          <cell r="H154">
            <v>2.3882385584881277E-3</v>
          </cell>
          <cell r="I154">
            <v>2.0926823529411769E-3</v>
          </cell>
          <cell r="J154">
            <v>2.1754515669149925E-3</v>
          </cell>
          <cell r="K154">
            <v>2.2440125207494836E-3</v>
          </cell>
          <cell r="L154">
            <v>10055.19570422636</v>
          </cell>
          <cell r="M154">
            <v>591.48210024860941</v>
          </cell>
          <cell r="N154">
            <v>-3.6663951792329397E-2</v>
          </cell>
          <cell r="O154">
            <v>8805.9573190729188</v>
          </cell>
          <cell r="P154">
            <v>517.99748935723051</v>
          </cell>
          <cell r="Q154">
            <v>-0.15634698975818673</v>
          </cell>
          <cell r="R154">
            <v>60908.5</v>
          </cell>
          <cell r="S154">
            <v>-6.0445493390099858E-2</v>
          </cell>
          <cell r="T154">
            <v>1.9652206742111896E-3</v>
          </cell>
          <cell r="U154">
            <v>0</v>
          </cell>
          <cell r="V154">
            <v>8805.9573190729188</v>
          </cell>
        </row>
        <row r="155">
          <cell r="A155">
            <v>87</v>
          </cell>
          <cell r="B155" t="str">
            <v>Landmark (VA)</v>
          </cell>
          <cell r="C155">
            <v>8612.4499999999989</v>
          </cell>
          <cell r="D155">
            <v>9969.2190471532558</v>
          </cell>
          <cell r="E155">
            <v>-0.13609582061903702</v>
          </cell>
          <cell r="F155">
            <v>478.46944444444438</v>
          </cell>
          <cell r="G155">
            <v>506.61470588235289</v>
          </cell>
          <cell r="H155">
            <v>1.9705692599798499E-3</v>
          </cell>
          <cell r="I155">
            <v>1.9712235294117647E-3</v>
          </cell>
          <cell r="J155">
            <v>1.4040390568685508E-3</v>
          </cell>
          <cell r="K155">
            <v>1.7440880326217132E-3</v>
          </cell>
          <cell r="L155">
            <v>7815.0840653746345</v>
          </cell>
          <cell r="M155">
            <v>459.71082737497852</v>
          </cell>
          <cell r="N155">
            <v>-9.2582939189819857E-2</v>
          </cell>
          <cell r="O155">
            <v>8748.6326094344877</v>
          </cell>
          <cell r="P155">
            <v>514.62544761379343</v>
          </cell>
          <cell r="Q155">
            <v>1.5812296087000632E-2</v>
          </cell>
          <cell r="R155">
            <v>60512</v>
          </cell>
          <cell r="S155">
            <v>-0.20596783823326792</v>
          </cell>
          <cell r="T155">
            <v>1.9524275501427142E-3</v>
          </cell>
          <cell r="U155">
            <v>0</v>
          </cell>
          <cell r="V155">
            <v>8748.6326094344877</v>
          </cell>
        </row>
        <row r="156">
          <cell r="A156">
            <v>494</v>
          </cell>
          <cell r="B156" t="str">
            <v>Ventura Pacific View</v>
          </cell>
          <cell r="C156">
            <v>7978.7099999999991</v>
          </cell>
          <cell r="D156">
            <v>8114.4859298458769</v>
          </cell>
          <cell r="E156">
            <v>-1.6732536234548179E-2</v>
          </cell>
          <cell r="F156">
            <v>443.2616666666666</v>
          </cell>
          <cell r="G156">
            <v>469.3358823529411</v>
          </cell>
          <cell r="H156">
            <v>1.8255665531055425E-3</v>
          </cell>
          <cell r="I156">
            <v>2.1995731092436977E-3</v>
          </cell>
          <cell r="J156">
            <v>1.9563646952030023E-3</v>
          </cell>
          <cell r="K156">
            <v>1.9526871211721576E-3</v>
          </cell>
          <cell r="L156">
            <v>8749.7957212603214</v>
          </cell>
          <cell r="M156">
            <v>514.6938659564895</v>
          </cell>
          <cell r="N156">
            <v>9.6642906091376046E-2</v>
          </cell>
          <cell r="O156">
            <v>8737.5001941957507</v>
          </cell>
          <cell r="P156">
            <v>513.97059965857352</v>
          </cell>
          <cell r="Q156">
            <v>9.5101864110332501E-2</v>
          </cell>
          <cell r="R156">
            <v>60435</v>
          </cell>
          <cell r="S156">
            <v>-0.14066332515729973</v>
          </cell>
          <cell r="T156">
            <v>1.9499431351281554E-3</v>
          </cell>
          <cell r="U156">
            <v>0</v>
          </cell>
          <cell r="V156">
            <v>8737.5001941957507</v>
          </cell>
        </row>
        <row r="157">
          <cell r="A157">
            <v>488</v>
          </cell>
          <cell r="B157" t="str">
            <v>Puente Hills</v>
          </cell>
          <cell r="C157">
            <v>9215.6899999999987</v>
          </cell>
          <cell r="D157">
            <v>12206.369479641879</v>
          </cell>
          <cell r="E157">
            <v>-0.24500974549638355</v>
          </cell>
          <cell r="F157">
            <v>511.9827777777777</v>
          </cell>
          <cell r="G157">
            <v>542.09941176470579</v>
          </cell>
          <cell r="H157">
            <v>2.1085934227198654E-3</v>
          </cell>
          <cell r="I157">
            <v>1.5346016806722692E-3</v>
          </cell>
          <cell r="J157">
            <v>2.0356924533545926E-3</v>
          </cell>
          <cell r="K157">
            <v>1.9646346865642371E-3</v>
          </cell>
          <cell r="L157">
            <v>8803.3315670256907</v>
          </cell>
          <cell r="M157">
            <v>517.84303335445236</v>
          </cell>
          <cell r="N157">
            <v>-4.4745258681043731E-2</v>
          </cell>
          <cell r="O157">
            <v>8718.3437653758465</v>
          </cell>
          <cell r="P157">
            <v>512.84375090446156</v>
          </cell>
          <cell r="Q157">
            <v>-5.396733555752764E-2</v>
          </cell>
          <cell r="R157">
            <v>60302.5</v>
          </cell>
          <cell r="S157">
            <v>-0.15421891217144945</v>
          </cell>
          <cell r="T157">
            <v>1.9456680053953105E-3</v>
          </cell>
          <cell r="U157">
            <v>0</v>
          </cell>
          <cell r="V157">
            <v>8718.3437653758465</v>
          </cell>
        </row>
        <row r="158">
          <cell r="A158">
            <v>28</v>
          </cell>
          <cell r="B158" t="str">
            <v>Danbury Fair</v>
          </cell>
          <cell r="C158">
            <v>7002.5199999999995</v>
          </cell>
          <cell r="D158">
            <v>5715.3598734722673</v>
          </cell>
          <cell r="E158">
            <v>0.22521068751979412</v>
          </cell>
          <cell r="F158">
            <v>389.02888888888884</v>
          </cell>
          <cell r="G158">
            <v>411.91294117647055</v>
          </cell>
          <cell r="H158">
            <v>1.6022096679103044E-3</v>
          </cell>
          <cell r="I158">
            <v>1.6836033613445382E-3</v>
          </cell>
          <cell r="J158">
            <v>1.8759973628026034E-3</v>
          </cell>
          <cell r="K158">
            <v>1.728003484554071E-3</v>
          </cell>
          <cell r="L158">
            <v>7743.0108139383365</v>
          </cell>
          <cell r="M158">
            <v>455.4712243493139</v>
          </cell>
          <cell r="N158">
            <v>0.10574633331119898</v>
          </cell>
          <cell r="O158">
            <v>8670.9225679952524</v>
          </cell>
          <cell r="P158">
            <v>510.05426870560308</v>
          </cell>
          <cell r="Q158">
            <v>0.23825745131684783</v>
          </cell>
          <cell r="R158">
            <v>59974.5</v>
          </cell>
          <cell r="S158">
            <v>-7.2908132506840251E-2</v>
          </cell>
          <cell r="T158">
            <v>1.9350850427358908E-3</v>
          </cell>
          <cell r="U158">
            <v>0</v>
          </cell>
          <cell r="V158">
            <v>8670.9225679952524</v>
          </cell>
        </row>
        <row r="159">
          <cell r="A159">
            <v>598</v>
          </cell>
          <cell r="B159" t="str">
            <v>Castleton Square</v>
          </cell>
          <cell r="C159">
            <v>8272.1699999999983</v>
          </cell>
          <cell r="D159">
            <v>10986.971620799604</v>
          </cell>
          <cell r="E159">
            <v>-0.24709280359477515</v>
          </cell>
          <cell r="F159">
            <v>459.56499999999988</v>
          </cell>
          <cell r="G159">
            <v>486.59823529411756</v>
          </cell>
          <cell r="H159">
            <v>1.8927115879137197E-3</v>
          </cell>
          <cell r="I159">
            <v>2.3170184873949578E-3</v>
          </cell>
          <cell r="J159">
            <v>1.5937801640466169E-3</v>
          </cell>
          <cell r="K159">
            <v>1.8580003982631263E-3</v>
          </cell>
          <cell r="L159">
            <v>8325.5139845772428</v>
          </cell>
          <cell r="M159">
            <v>489.73611673983783</v>
          </cell>
          <cell r="N159">
            <v>6.4486083551529294E-3</v>
          </cell>
          <cell r="O159">
            <v>8645.1156053963623</v>
          </cell>
          <cell r="P159">
            <v>508.53621208213895</v>
          </cell>
          <cell r="Q159">
            <v>4.5084373918375054E-2</v>
          </cell>
          <cell r="R159">
            <v>59796</v>
          </cell>
          <cell r="S159">
            <v>-0.16766192007349556</v>
          </cell>
          <cell r="T159">
            <v>1.9293257170203224E-3</v>
          </cell>
          <cell r="U159">
            <v>0</v>
          </cell>
          <cell r="V159">
            <v>8645.1156053963623</v>
          </cell>
        </row>
        <row r="160">
          <cell r="A160">
            <v>493</v>
          </cell>
          <cell r="B160" t="str">
            <v>Valencia Town Center</v>
          </cell>
          <cell r="C160">
            <v>7217.5599999999986</v>
          </cell>
          <cell r="D160">
            <v>7346.9424380966766</v>
          </cell>
          <cell r="E160">
            <v>-1.7610378628500012E-2</v>
          </cell>
          <cell r="F160">
            <v>400.9755555555555</v>
          </cell>
          <cell r="G160">
            <v>424.56235294117641</v>
          </cell>
          <cell r="H160">
            <v>1.6514118361279503E-3</v>
          </cell>
          <cell r="I160">
            <v>2.2739428571428573E-3</v>
          </cell>
          <cell r="J160">
            <v>1.7656720454677123E-3</v>
          </cell>
          <cell r="K160">
            <v>1.8216221240668364E-3</v>
          </cell>
          <cell r="L160">
            <v>8162.5065757310877</v>
          </cell>
          <cell r="M160">
            <v>480.14744563124043</v>
          </cell>
          <cell r="N160">
            <v>0.13092327264769388</v>
          </cell>
          <cell r="O160">
            <v>8620.898987831577</v>
          </cell>
          <cell r="P160">
            <v>507.11170516656335</v>
          </cell>
          <cell r="Q160">
            <v>0.19443398985690163</v>
          </cell>
          <cell r="R160">
            <v>59628.5</v>
          </cell>
          <cell r="S160">
            <v>-3.402776652788797E-2</v>
          </cell>
          <cell r="T160">
            <v>1.9239213077354052E-3</v>
          </cell>
          <cell r="U160">
            <v>0</v>
          </cell>
          <cell r="V160">
            <v>8620.898987831577</v>
          </cell>
        </row>
        <row r="161">
          <cell r="A161">
            <v>239</v>
          </cell>
          <cell r="B161" t="str">
            <v>Mall Of America</v>
          </cell>
          <cell r="C161">
            <v>11198.940000000002</v>
          </cell>
          <cell r="D161">
            <v>11762.851581785122</v>
          </cell>
          <cell r="E161">
            <v>-4.7940040547509999E-2</v>
          </cell>
          <cell r="F161">
            <v>622.16333333333341</v>
          </cell>
          <cell r="G161">
            <v>658.76117647058834</v>
          </cell>
          <cell r="H161">
            <v>2.5623703949931493E-3</v>
          </cell>
          <cell r="I161">
            <v>1.9690319327731092E-3</v>
          </cell>
          <cell r="J161">
            <v>2.1139058103195264E-3</v>
          </cell>
          <cell r="K161">
            <v>2.2643168686796921E-3</v>
          </cell>
          <cell r="L161">
            <v>10146.177456866833</v>
          </cell>
          <cell r="M161">
            <v>596.83396805099017</v>
          </cell>
          <cell r="N161">
            <v>-9.4005552590974539E-2</v>
          </cell>
          <cell r="O161">
            <v>8573.116348397778</v>
          </cell>
          <cell r="P161">
            <v>504.30096167045753</v>
          </cell>
          <cell r="Q161">
            <v>-0.23447073130155383</v>
          </cell>
          <cell r="R161">
            <v>59298</v>
          </cell>
          <cell r="S161">
            <v>-0.11300250551587454</v>
          </cell>
          <cell r="T161">
            <v>1.9132576822508374E-3</v>
          </cell>
          <cell r="U161">
            <v>0</v>
          </cell>
          <cell r="V161">
            <v>8573.116348397778</v>
          </cell>
        </row>
        <row r="162">
          <cell r="A162">
            <v>452</v>
          </cell>
          <cell r="B162" t="str">
            <v>Arrowhead Towne Center</v>
          </cell>
          <cell r="C162">
            <v>9396.119999999999</v>
          </cell>
          <cell r="D162">
            <v>11098.019074825679</v>
          </cell>
          <cell r="E162">
            <v>-0.15335160836821782</v>
          </cell>
          <cell r="F162">
            <v>522.00666666666666</v>
          </cell>
          <cell r="G162">
            <v>552.71294117647051</v>
          </cell>
          <cell r="H162">
            <v>2.1498766593805326E-3</v>
          </cell>
          <cell r="I162">
            <v>1.6943563025210084E-3</v>
          </cell>
          <cell r="J162">
            <v>1.8137477528185101E-3</v>
          </cell>
          <cell r="K162">
            <v>1.9243210253838188E-3</v>
          </cell>
          <cell r="L162">
            <v>8622.6900826423534</v>
          </cell>
          <cell r="M162">
            <v>507.21706368484433</v>
          </cell>
          <cell r="N162">
            <v>-8.2313754758096547E-2</v>
          </cell>
          <cell r="O162">
            <v>8522.9481914128191</v>
          </cell>
          <cell r="P162">
            <v>501.34989361251877</v>
          </cell>
          <cell r="Q162">
            <v>-9.2928975852498708E-2</v>
          </cell>
          <cell r="R162">
            <v>58951</v>
          </cell>
          <cell r="S162">
            <v>-6.1611072642327902E-2</v>
          </cell>
          <cell r="T162">
            <v>1.9020616821202928E-3</v>
          </cell>
          <cell r="U162">
            <v>0</v>
          </cell>
          <cell r="V162">
            <v>8522.9481914128191</v>
          </cell>
        </row>
        <row r="163">
          <cell r="A163">
            <v>416</v>
          </cell>
          <cell r="B163" t="str">
            <v>Cottonwood (UT)</v>
          </cell>
          <cell r="C163">
            <v>9968.3799999999992</v>
          </cell>
          <cell r="D163">
            <v>8498.743517139048</v>
          </cell>
          <cell r="E163">
            <v>0.17292397163147699</v>
          </cell>
          <cell r="F163">
            <v>553.79888888888888</v>
          </cell>
          <cell r="G163">
            <v>586.37529411764706</v>
          </cell>
          <cell r="H163">
            <v>2.2808124517179128E-3</v>
          </cell>
          <cell r="I163">
            <v>2.4190319327731095E-3</v>
          </cell>
          <cell r="J163">
            <v>1.5993729774706352E-3</v>
          </cell>
          <cell r="K163">
            <v>2.0358805582300411E-3</v>
          </cell>
          <cell r="L163">
            <v>9122.5771933729902</v>
          </cell>
          <cell r="M163">
            <v>536.62218784546997</v>
          </cell>
          <cell r="N163">
            <v>-8.4848571846880771E-2</v>
          </cell>
          <cell r="O163">
            <v>8491.2858675519965</v>
          </cell>
          <cell r="P163">
            <v>499.48740397364685</v>
          </cell>
          <cell r="Q163">
            <v>-0.14817795192879912</v>
          </cell>
          <cell r="R163">
            <v>58732</v>
          </cell>
          <cell r="S163">
            <v>-1.1886235352507213E-2</v>
          </cell>
          <cell r="T163">
            <v>1.8949956186373265E-3</v>
          </cell>
          <cell r="U163">
            <v>0</v>
          </cell>
          <cell r="V163">
            <v>8491.2858675519965</v>
          </cell>
        </row>
        <row r="164">
          <cell r="A164">
            <v>535</v>
          </cell>
          <cell r="B164" t="str">
            <v>Temecula Promenade</v>
          </cell>
          <cell r="C164">
            <v>5914.9400000000005</v>
          </cell>
          <cell r="D164">
            <v>6787.9329709551839</v>
          </cell>
          <cell r="E164">
            <v>-0.12860954501033295</v>
          </cell>
          <cell r="F164">
            <v>328.60777777777781</v>
          </cell>
          <cell r="G164">
            <v>347.93764705882359</v>
          </cell>
          <cell r="H164">
            <v>1.353366224317728E-3</v>
          </cell>
          <cell r="I164">
            <v>1.6075126050420164E-3</v>
          </cell>
          <cell r="J164">
            <v>1.7305870147864971E-3</v>
          </cell>
          <cell r="K164">
            <v>1.5550838166500933E-3</v>
          </cell>
          <cell r="L164">
            <v>6968.1750740274028</v>
          </cell>
          <cell r="M164">
            <v>409.89265141337665</v>
          </cell>
          <cell r="N164">
            <v>0.17806352626187283</v>
          </cell>
          <cell r="O164">
            <v>8439.3827887116513</v>
          </cell>
          <cell r="P164">
            <v>496.43428168892069</v>
          </cell>
          <cell r="Q164">
            <v>0.42679093764461684</v>
          </cell>
          <cell r="R164">
            <v>58373</v>
          </cell>
          <cell r="S164">
            <v>2.7178264427180077E-2</v>
          </cell>
          <cell r="T164">
            <v>1.8834124369460712E-3</v>
          </cell>
          <cell r="U164">
            <v>0</v>
          </cell>
          <cell r="V164">
            <v>8439.3827887116513</v>
          </cell>
        </row>
        <row r="165">
          <cell r="A165">
            <v>261</v>
          </cell>
          <cell r="B165" t="str">
            <v>Orland Square</v>
          </cell>
          <cell r="C165">
            <v>7643.4500000000007</v>
          </cell>
          <cell r="D165">
            <v>9145.7233763304757</v>
          </cell>
          <cell r="E165">
            <v>-0.1642596560725228</v>
          </cell>
          <cell r="F165">
            <v>424.63611111111118</v>
          </cell>
          <cell r="G165">
            <v>449.61470588235301</v>
          </cell>
          <cell r="H165">
            <v>1.7488574807624994E-3</v>
          </cell>
          <cell r="I165">
            <v>1.9077579831932774E-3</v>
          </cell>
          <cell r="J165">
            <v>1.8729418628164976E-3</v>
          </cell>
          <cell r="K165">
            <v>1.8302713340702546E-3</v>
          </cell>
          <cell r="L165">
            <v>8201.2628208354035</v>
          </cell>
          <cell r="M165">
            <v>482.42722475502376</v>
          </cell>
          <cell r="N165">
            <v>7.2979194059672459E-2</v>
          </cell>
          <cell r="O165">
            <v>8376.2750062219275</v>
          </cell>
          <cell r="P165">
            <v>492.72205918952517</v>
          </cell>
          <cell r="Q165">
            <v>9.5876208547439612E-2</v>
          </cell>
          <cell r="R165">
            <v>57936.5</v>
          </cell>
          <cell r="S165">
            <v>-2.3865684969588741E-2</v>
          </cell>
          <cell r="T165">
            <v>1.8693287076752276E-3</v>
          </cell>
          <cell r="U165">
            <v>0</v>
          </cell>
          <cell r="V165">
            <v>8376.2750062219275</v>
          </cell>
        </row>
        <row r="166">
          <cell r="A166">
            <v>431</v>
          </cell>
          <cell r="B166" t="str">
            <v>Serramonte</v>
          </cell>
          <cell r="C166">
            <v>11123.289999999999</v>
          </cell>
          <cell r="D166">
            <v>8946.9721811844811</v>
          </cell>
          <cell r="E166">
            <v>0.2432462932423467</v>
          </cell>
          <cell r="F166">
            <v>617.96055555555552</v>
          </cell>
          <cell r="G166">
            <v>654.31117647058818</v>
          </cell>
          <cell r="H166">
            <v>2.5450613174928466E-3</v>
          </cell>
          <cell r="I166">
            <v>1.6983764705882358E-3</v>
          </cell>
          <cell r="J166">
            <v>1.7607854862966377E-3</v>
          </cell>
          <cell r="K166">
            <v>2.0620140156334408E-3</v>
          </cell>
          <cell r="L166">
            <v>9239.6786026518839</v>
          </cell>
          <cell r="M166">
            <v>543.51050603834608</v>
          </cell>
          <cell r="N166">
            <v>-0.16933941283092635</v>
          </cell>
          <cell r="O166">
            <v>8369.2630303897349</v>
          </cell>
          <cell r="P166">
            <v>492.30959002292559</v>
          </cell>
          <cell r="Q166">
            <v>-0.24759104272299515</v>
          </cell>
          <cell r="R166">
            <v>57888</v>
          </cell>
          <cell r="S166">
            <v>-3.4298678766849111E-2</v>
          </cell>
          <cell r="T166">
            <v>1.8677638488673559E-3</v>
          </cell>
          <cell r="U166">
            <v>0</v>
          </cell>
          <cell r="V166">
            <v>8369.2630303897349</v>
          </cell>
        </row>
        <row r="167">
          <cell r="A167">
            <v>763</v>
          </cell>
          <cell r="B167" t="str">
            <v>Boynton Beach</v>
          </cell>
          <cell r="C167">
            <v>6924.75</v>
          </cell>
          <cell r="D167">
            <v>5654.5132288208943</v>
          </cell>
          <cell r="E167">
            <v>0.22464122370511852</v>
          </cell>
          <cell r="F167">
            <v>384.70833333333331</v>
          </cell>
          <cell r="G167">
            <v>407.33823529411762</v>
          </cell>
          <cell r="H167">
            <v>1.5844155243914877E-3</v>
          </cell>
          <cell r="I167">
            <v>1.7035327731092439E-3</v>
          </cell>
          <cell r="J167">
            <v>1.8397951299263635E-3</v>
          </cell>
          <cell r="K167">
            <v>1.7103908163489893E-3</v>
          </cell>
          <cell r="L167">
            <v>7664.0902089781857</v>
          </cell>
          <cell r="M167">
            <v>450.82883582224622</v>
          </cell>
          <cell r="N167">
            <v>0.10676778352694116</v>
          </cell>
          <cell r="O167">
            <v>8368.1787042301185</v>
          </cell>
          <cell r="P167">
            <v>492.24580613118343</v>
          </cell>
          <cell r="Q167">
            <v>0.20844488309760179</v>
          </cell>
          <cell r="R167">
            <v>57880.5</v>
          </cell>
          <cell r="S167">
            <v>-1.3893621371132592E-2</v>
          </cell>
          <cell r="T167">
            <v>1.867521860391912E-3</v>
          </cell>
          <cell r="U167">
            <v>0</v>
          </cell>
          <cell r="V167">
            <v>8368.1787042301185</v>
          </cell>
        </row>
        <row r="168">
          <cell r="A168">
            <v>17</v>
          </cell>
          <cell r="B168" t="str">
            <v>Freehold Raceway</v>
          </cell>
          <cell r="C168">
            <v>9379.36</v>
          </cell>
          <cell r="D168">
            <v>7972.8938157686162</v>
          </cell>
          <cell r="E168">
            <v>0.17640598466891722</v>
          </cell>
          <cell r="F168">
            <v>521.07555555555564</v>
          </cell>
          <cell r="G168">
            <v>551.72705882352943</v>
          </cell>
          <cell r="H168">
            <v>2.146041892177558E-3</v>
          </cell>
          <cell r="I168">
            <v>1.3809445378151263E-3</v>
          </cell>
          <cell r="J168">
            <v>2.1905562046147737E-3</v>
          </cell>
          <cell r="K168">
            <v>2.0108281462799579E-3</v>
          </cell>
          <cell r="L168">
            <v>9010.319840665863</v>
          </cell>
          <cell r="M168">
            <v>530.01881415681544</v>
          </cell>
          <cell r="N168">
            <v>-3.9345985156144736E-2</v>
          </cell>
          <cell r="O168">
            <v>8363.9859764129324</v>
          </cell>
          <cell r="P168">
            <v>491.99917508311364</v>
          </cell>
          <cell r="Q168">
            <v>-0.10825621615835923</v>
          </cell>
          <cell r="R168">
            <v>57851.5</v>
          </cell>
          <cell r="S168">
            <v>-9.9187966646683834E-2</v>
          </cell>
          <cell r="T168">
            <v>1.866586171620195E-3</v>
          </cell>
          <cell r="U168">
            <v>0</v>
          </cell>
          <cell r="V168">
            <v>8363.9859764129324</v>
          </cell>
        </row>
        <row r="169">
          <cell r="A169">
            <v>487</v>
          </cell>
          <cell r="B169" t="str">
            <v>Los Angeles Downtown Plaza</v>
          </cell>
          <cell r="C169">
            <v>4499.1899999999996</v>
          </cell>
          <cell r="D169">
            <v>7840.9562394583609</v>
          </cell>
          <cell r="E169">
            <v>-0.42619371125188232</v>
          </cell>
          <cell r="F169">
            <v>249.95499999999998</v>
          </cell>
          <cell r="G169">
            <v>264.65823529411762</v>
          </cell>
          <cell r="H169">
            <v>1.0294359338874235E-3</v>
          </cell>
          <cell r="I169">
            <v>1.8178420168067223E-3</v>
          </cell>
          <cell r="J169">
            <v>1.4927998109175297E-3</v>
          </cell>
          <cell r="K169">
            <v>1.3724627012833258E-3</v>
          </cell>
          <cell r="L169">
            <v>6149.8681181804541</v>
          </cell>
          <cell r="M169">
            <v>361.75694812826202</v>
          </cell>
          <cell r="N169">
            <v>0.36688339860740582</v>
          </cell>
          <cell r="O169">
            <v>8214.3489663857526</v>
          </cell>
          <cell r="P169">
            <v>483.19699802269133</v>
          </cell>
          <cell r="Q169">
            <v>0.82573951453167194</v>
          </cell>
          <cell r="R169">
            <v>56816.5</v>
          </cell>
          <cell r="S169">
            <v>-0.29302814623099327</v>
          </cell>
          <cell r="T169">
            <v>1.8331917620089161E-3</v>
          </cell>
          <cell r="U169">
            <v>0</v>
          </cell>
          <cell r="V169">
            <v>8214.3489663857526</v>
          </cell>
        </row>
        <row r="170">
          <cell r="A170">
            <v>433</v>
          </cell>
          <cell r="B170" t="str">
            <v>Southcenter (WA)</v>
          </cell>
          <cell r="C170">
            <v>9215.9399999999987</v>
          </cell>
          <cell r="D170">
            <v>5923.9650589417661</v>
          </cell>
          <cell r="E170">
            <v>0.55570465191877716</v>
          </cell>
          <cell r="F170">
            <v>511.99666666666661</v>
          </cell>
          <cell r="G170">
            <v>542.11411764705872</v>
          </cell>
          <cell r="H170">
            <v>2.108650623901294E-3</v>
          </cell>
          <cell r="I170">
            <v>1.9815764705882347E-3</v>
          </cell>
          <cell r="J170">
            <v>2.1505754114492723E-3</v>
          </cell>
          <cell r="K170">
            <v>2.1000057082578736E-3</v>
          </cell>
          <cell r="L170">
            <v>9409.9155781327063</v>
          </cell>
          <cell r="M170">
            <v>553.52444577251208</v>
          </cell>
          <cell r="N170">
            <v>2.1047834310196079E-2</v>
          </cell>
          <cell r="O170">
            <v>8210.951411085618</v>
          </cell>
          <cell r="P170">
            <v>482.99714182856576</v>
          </cell>
          <cell r="Q170">
            <v>-0.10904895093874101</v>
          </cell>
          <cell r="R170">
            <v>56793</v>
          </cell>
          <cell r="S170">
            <v>-7.8005573074537704E-3</v>
          </cell>
          <cell r="T170">
            <v>1.8324335314525246E-3</v>
          </cell>
          <cell r="U170">
            <v>0</v>
          </cell>
          <cell r="V170">
            <v>8210.951411085618</v>
          </cell>
        </row>
        <row r="171">
          <cell r="A171">
            <v>116</v>
          </cell>
          <cell r="B171" t="str">
            <v>Connecticut Post</v>
          </cell>
          <cell r="C171">
            <v>7379.65</v>
          </cell>
          <cell r="D171">
            <v>6959.147464319135</v>
          </cell>
          <cell r="E171">
            <v>6.0424432423204166E-2</v>
          </cell>
          <cell r="F171">
            <v>409.98055555555555</v>
          </cell>
          <cell r="G171">
            <v>434.09705882352938</v>
          </cell>
          <cell r="H171">
            <v>1.6884987941190139E-3</v>
          </cell>
          <cell r="I171">
            <v>1.2024773109243696E-3</v>
          </cell>
          <cell r="J171">
            <v>2.0762494539559228E-3</v>
          </cell>
          <cell r="K171">
            <v>1.7463947614148488E-3</v>
          </cell>
          <cell r="L171">
            <v>7825.4202864237959</v>
          </cell>
          <cell r="M171">
            <v>460.31884037787034</v>
          </cell>
          <cell r="N171">
            <v>6.040534258722241E-2</v>
          </cell>
          <cell r="O171">
            <v>8210.2285269792064</v>
          </cell>
          <cell r="P171">
            <v>482.95461923407095</v>
          </cell>
          <cell r="Q171">
            <v>0.11254985358102432</v>
          </cell>
          <cell r="R171">
            <v>56788</v>
          </cell>
          <cell r="S171">
            <v>-0.25694957834754106</v>
          </cell>
          <cell r="T171">
            <v>1.8322722058022286E-3</v>
          </cell>
          <cell r="U171">
            <v>0</v>
          </cell>
          <cell r="V171">
            <v>8210.2285269792064</v>
          </cell>
        </row>
        <row r="172">
          <cell r="A172">
            <v>55</v>
          </cell>
          <cell r="B172" t="str">
            <v>Jefferson Valley (NY)</v>
          </cell>
          <cell r="C172">
            <v>8455.2799999999988</v>
          </cell>
          <cell r="D172">
            <v>5055.6987678936557</v>
          </cell>
          <cell r="E172">
            <v>0.67242559103708266</v>
          </cell>
          <cell r="F172">
            <v>469.73777777777769</v>
          </cell>
          <cell r="G172">
            <v>497.36941176470583</v>
          </cell>
          <cell r="H172">
            <v>1.934608021239302E-3</v>
          </cell>
          <cell r="I172">
            <v>1.5451193277310927E-3</v>
          </cell>
          <cell r="J172">
            <v>2.1501416552961897E-3</v>
          </cell>
          <cell r="K172">
            <v>1.9429237361604152E-3</v>
          </cell>
          <cell r="L172">
            <v>8706.0469693612049</v>
          </cell>
          <cell r="M172">
            <v>512.12040996242376</v>
          </cell>
          <cell r="N172">
            <v>2.9658032538390833E-2</v>
          </cell>
          <cell r="O172">
            <v>8207.0478369109951</v>
          </cell>
          <cell r="P172">
            <v>482.76751981829381</v>
          </cell>
          <cell r="Q172">
            <v>-2.9358242789003341E-2</v>
          </cell>
          <cell r="R172">
            <v>56766</v>
          </cell>
          <cell r="S172">
            <v>-5.7317225059160593E-2</v>
          </cell>
          <cell r="T172">
            <v>1.8315623729409261E-3</v>
          </cell>
          <cell r="U172">
            <v>0</v>
          </cell>
          <cell r="V172">
            <v>8207.0478369109951</v>
          </cell>
        </row>
        <row r="173">
          <cell r="A173">
            <v>561</v>
          </cell>
          <cell r="B173" t="str">
            <v>Fayette (KY)</v>
          </cell>
          <cell r="C173">
            <v>7138.170000000001</v>
          </cell>
          <cell r="D173">
            <v>9365.8914202454744</v>
          </cell>
          <cell r="E173">
            <v>-0.23785471347980736</v>
          </cell>
          <cell r="F173">
            <v>396.56500000000005</v>
          </cell>
          <cell r="G173">
            <v>419.89235294117651</v>
          </cell>
          <cell r="H173">
            <v>1.6332470289534765E-3</v>
          </cell>
          <cell r="I173">
            <v>1.5383932773109245E-3</v>
          </cell>
          <cell r="J173">
            <v>1.4860125674963239E-3</v>
          </cell>
          <cell r="K173">
            <v>1.5553824940421053E-3</v>
          </cell>
          <cell r="L173">
            <v>6969.5134175532694</v>
          </cell>
          <cell r="M173">
            <v>409.97137750313351</v>
          </cell>
          <cell r="N173">
            <v>-2.3627425859391371E-2</v>
          </cell>
          <cell r="O173">
            <v>8199.0238233298278</v>
          </cell>
          <cell r="P173">
            <v>482.29551901940164</v>
          </cell>
          <cell r="Q173">
            <v>0.14861705777949052</v>
          </cell>
          <cell r="R173">
            <v>56710.5</v>
          </cell>
          <cell r="S173">
            <v>8.3895567745264854E-2</v>
          </cell>
          <cell r="T173">
            <v>1.8297716582226402E-3</v>
          </cell>
          <cell r="U173">
            <v>0</v>
          </cell>
          <cell r="V173">
            <v>8199.0238233298278</v>
          </cell>
        </row>
        <row r="174">
          <cell r="A174">
            <v>585</v>
          </cell>
          <cell r="B174" t="str">
            <v>Tuttle Crossing</v>
          </cell>
          <cell r="C174">
            <v>11817.68</v>
          </cell>
          <cell r="D174">
            <v>16067.426684482431</v>
          </cell>
          <cell r="E174">
            <v>-0.2644945433973408</v>
          </cell>
          <cell r="F174">
            <v>656.53777777777782</v>
          </cell>
          <cell r="G174">
            <v>695.1576470588235</v>
          </cell>
          <cell r="H174">
            <v>2.7039410309817389E-3</v>
          </cell>
          <cell r="I174">
            <v>1.1281109243697479E-3</v>
          </cell>
          <cell r="J174">
            <v>1.9522332078592958E-3</v>
          </cell>
          <cell r="K174">
            <v>2.0880918804103638E-3</v>
          </cell>
          <cell r="L174">
            <v>9356.5309069307987</v>
          </cell>
          <cell r="M174">
            <v>550.38417099592937</v>
          </cell>
          <cell r="N174">
            <v>-0.20825992014246464</v>
          </cell>
          <cell r="O174">
            <v>8194.5419418700767</v>
          </cell>
          <cell r="P174">
            <v>482.0318789335339</v>
          </cell>
          <cell r="Q174">
            <v>-0.306586238426656</v>
          </cell>
          <cell r="R174">
            <v>56679.5</v>
          </cell>
          <cell r="S174">
            <v>-0.34029935868338057</v>
          </cell>
          <cell r="T174">
            <v>1.8287714391908047E-3</v>
          </cell>
          <cell r="U174">
            <v>0</v>
          </cell>
          <cell r="V174">
            <v>8194.5419418700767</v>
          </cell>
        </row>
        <row r="175">
          <cell r="A175">
            <v>492</v>
          </cell>
          <cell r="B175" t="str">
            <v>Thousand Oaks</v>
          </cell>
          <cell r="C175">
            <v>4817.2200000000012</v>
          </cell>
          <cell r="D175">
            <v>7636.0948891173121</v>
          </cell>
          <cell r="E175">
            <v>-0.36915136991483311</v>
          </cell>
          <cell r="F175">
            <v>267.62333333333339</v>
          </cell>
          <cell r="G175">
            <v>283.36588235294124</v>
          </cell>
          <cell r="H175">
            <v>1.1022027008064067E-3</v>
          </cell>
          <cell r="I175">
            <v>1.4219764705882354E-3</v>
          </cell>
          <cell r="J175">
            <v>1.7613268811998855E-3</v>
          </cell>
          <cell r="K175">
            <v>1.429807126920164E-3</v>
          </cell>
          <cell r="L175">
            <v>6406.822755016563</v>
          </cell>
          <cell r="M175">
            <v>376.8719267656802</v>
          </cell>
          <cell r="N175">
            <v>0.32998342509093659</v>
          </cell>
          <cell r="O175">
            <v>8185.144448486727</v>
          </cell>
          <cell r="P175">
            <v>481.47908520510157</v>
          </cell>
          <cell r="Q175">
            <v>0.69914275214474841</v>
          </cell>
          <cell r="R175">
            <v>56614.5</v>
          </cell>
          <cell r="S175">
            <v>-0.10594096931604635</v>
          </cell>
          <cell r="T175">
            <v>1.8266742057369563E-3</v>
          </cell>
          <cell r="U175">
            <v>0</v>
          </cell>
          <cell r="V175">
            <v>8185.144448486727</v>
          </cell>
        </row>
        <row r="176">
          <cell r="A176">
            <v>52</v>
          </cell>
          <cell r="B176" t="str">
            <v>Monmouth</v>
          </cell>
          <cell r="C176">
            <v>8436.65</v>
          </cell>
          <cell r="D176">
            <v>6101.2020284043438</v>
          </cell>
          <cell r="E176">
            <v>0.38278489398038329</v>
          </cell>
          <cell r="F176">
            <v>468.70277777777778</v>
          </cell>
          <cell r="G176">
            <v>496.27352941176468</v>
          </cell>
          <cell r="H176">
            <v>1.930345389199241E-3</v>
          </cell>
          <cell r="I176">
            <v>1.7256773109243697E-3</v>
          </cell>
          <cell r="J176">
            <v>1.9319355006441026E-3</v>
          </cell>
          <cell r="K176">
            <v>1.8900478181222116E-3</v>
          </cell>
          <cell r="L176">
            <v>8469.1152682238189</v>
          </cell>
          <cell r="M176">
            <v>498.18325107198933</v>
          </cell>
          <cell r="N176">
            <v>3.8481231559706064E-3</v>
          </cell>
          <cell r="O176">
            <v>8118.783687518152</v>
          </cell>
          <cell r="P176">
            <v>477.5755110304795</v>
          </cell>
          <cell r="Q176">
            <v>-3.7676840035066994E-2</v>
          </cell>
          <cell r="R176">
            <v>56155.5</v>
          </cell>
          <cell r="S176">
            <v>-0.11715599575521751</v>
          </cell>
          <cell r="T176">
            <v>1.8118645110397804E-3</v>
          </cell>
          <cell r="U176">
            <v>0</v>
          </cell>
          <cell r="V176">
            <v>8118.783687518152</v>
          </cell>
        </row>
        <row r="177">
          <cell r="A177">
            <v>26</v>
          </cell>
          <cell r="B177" t="str">
            <v>Francis Scott Key</v>
          </cell>
          <cell r="C177">
            <v>6893.96</v>
          </cell>
          <cell r="D177">
            <v>5723.2912975646123</v>
          </cell>
          <cell r="E177">
            <v>0.20454466522323145</v>
          </cell>
          <cell r="F177">
            <v>382.9977777777778</v>
          </cell>
          <cell r="G177">
            <v>405.52705882352939</v>
          </cell>
          <cell r="H177">
            <v>1.5773706268867383E-3</v>
          </cell>
          <cell r="I177">
            <v>1.565979831932773E-3</v>
          </cell>
          <cell r="J177">
            <v>1.6790268530251426E-3</v>
          </cell>
          <cell r="K177">
            <v>1.615754958351307E-3</v>
          </cell>
          <cell r="L177">
            <v>7240.0363928763718</v>
          </cell>
          <cell r="M177">
            <v>425.88449369861013</v>
          </cell>
          <cell r="N177">
            <v>5.0199942105316975E-2</v>
          </cell>
          <cell r="O177">
            <v>8086.9044984254051</v>
          </cell>
          <cell r="P177">
            <v>475.70026461325915</v>
          </cell>
          <cell r="Q177">
            <v>0.17304198144831195</v>
          </cell>
          <cell r="R177">
            <v>55935</v>
          </cell>
          <cell r="S177">
            <v>0.14432135514162092</v>
          </cell>
          <cell r="T177">
            <v>1.8047500498617254E-3</v>
          </cell>
          <cell r="U177">
            <v>0</v>
          </cell>
          <cell r="V177">
            <v>8086.9044984254051</v>
          </cell>
        </row>
        <row r="178">
          <cell r="A178">
            <v>374</v>
          </cell>
          <cell r="B178" t="str">
            <v>Redmond Town Center</v>
          </cell>
          <cell r="C178">
            <v>10329.709999999999</v>
          </cell>
          <cell r="D178">
            <v>9053.0563238953182</v>
          </cell>
          <cell r="E178">
            <v>0.14101908023426146</v>
          </cell>
          <cell r="F178">
            <v>573.87277777777774</v>
          </cell>
          <cell r="G178">
            <v>607.63</v>
          </cell>
          <cell r="H178">
            <v>2.3634864632603335E-3</v>
          </cell>
          <cell r="I178">
            <v>2.7517680672268906E-3</v>
          </cell>
          <cell r="J178">
            <v>1.9814453242796314E-3</v>
          </cell>
          <cell r="K178">
            <v>2.2883263284613643E-3</v>
          </cell>
          <cell r="L178">
            <v>10253.761445202526</v>
          </cell>
          <cell r="M178">
            <v>603.16243795308981</v>
          </cell>
          <cell r="N178">
            <v>-7.3524382385830034E-3</v>
          </cell>
          <cell r="O178">
            <v>8067.097473909731</v>
          </cell>
          <cell r="P178">
            <v>474.53514552410184</v>
          </cell>
          <cell r="Q178">
            <v>-0.21903930759820633</v>
          </cell>
          <cell r="R178">
            <v>55798</v>
          </cell>
          <cell r="S178">
            <v>-0.25353346845129399</v>
          </cell>
          <cell r="T178">
            <v>1.8003297270436141E-3</v>
          </cell>
          <cell r="U178">
            <v>0</v>
          </cell>
          <cell r="V178">
            <v>8067.097473909731</v>
          </cell>
        </row>
        <row r="179">
          <cell r="A179">
            <v>360</v>
          </cell>
          <cell r="B179" t="str">
            <v>Oakridge (CA)</v>
          </cell>
          <cell r="C179">
            <v>11211.59</v>
          </cell>
          <cell r="D179">
            <v>7128.579492323589</v>
          </cell>
          <cell r="E179">
            <v>0.57276635717862168</v>
          </cell>
          <cell r="F179">
            <v>622.86611111111108</v>
          </cell>
          <cell r="G179">
            <v>659.50529411764705</v>
          </cell>
          <cell r="H179">
            <v>2.5652647747734371E-3</v>
          </cell>
          <cell r="I179">
            <v>1.7628403361344537E-3</v>
          </cell>
          <cell r="J179">
            <v>2.0297783242562888E-3</v>
          </cell>
          <cell r="K179">
            <v>2.190585306838781E-3</v>
          </cell>
          <cell r="L179">
            <v>9815.7937014138934</v>
          </cell>
          <cell r="M179">
            <v>577.39962949493486</v>
          </cell>
          <cell r="N179">
            <v>-0.12449583855511193</v>
          </cell>
          <cell r="O179">
            <v>8025.8207914336344</v>
          </cell>
          <cell r="P179">
            <v>472.10710537844909</v>
          </cell>
          <cell r="Q179">
            <v>-0.28414963520485192</v>
          </cell>
          <cell r="R179">
            <v>55512.5</v>
          </cell>
          <cell r="S179">
            <v>-0.13877361051855863</v>
          </cell>
          <cell r="T179">
            <v>1.7911180324117106E-3</v>
          </cell>
          <cell r="U179">
            <v>0</v>
          </cell>
          <cell r="V179">
            <v>8025.8207914336344</v>
          </cell>
        </row>
        <row r="180">
          <cell r="A180">
            <v>562</v>
          </cell>
          <cell r="B180" t="str">
            <v>Oxmoor Center</v>
          </cell>
          <cell r="C180">
            <v>7247.7800000000016</v>
          </cell>
          <cell r="D180">
            <v>6020.4554743971439</v>
          </cell>
          <cell r="E180">
            <v>0.20385908189542001</v>
          </cell>
          <cell r="F180">
            <v>402.65444444444455</v>
          </cell>
          <cell r="G180">
            <v>426.34000000000009</v>
          </cell>
          <cell r="H180">
            <v>1.6583263149390431E-3</v>
          </cell>
          <cell r="I180">
            <v>1.6650689075630254E-3</v>
          </cell>
          <cell r="J180">
            <v>1.5665795717789996E-3</v>
          </cell>
          <cell r="K180">
            <v>1.6229761361998224E-3</v>
          </cell>
          <cell r="L180">
            <v>7272.3937686977843</v>
          </cell>
          <cell r="M180">
            <v>427.7878687469285</v>
          </cell>
          <cell r="N180">
            <v>3.3960424706300785E-3</v>
          </cell>
          <cell r="O180">
            <v>8009.8450526819397</v>
          </cell>
          <cell r="P180">
            <v>471.1673560401141</v>
          </cell>
          <cell r="Q180">
            <v>0.10514461706645872</v>
          </cell>
          <cell r="R180">
            <v>55402</v>
          </cell>
          <cell r="S180">
            <v>-7.8767521907580851E-2</v>
          </cell>
          <cell r="T180">
            <v>1.7875527355401682E-3</v>
          </cell>
          <cell r="U180">
            <v>0</v>
          </cell>
          <cell r="V180">
            <v>8009.8450526819397</v>
          </cell>
        </row>
        <row r="181">
          <cell r="A181">
            <v>821</v>
          </cell>
          <cell r="B181" t="str">
            <v>Tyrone Square</v>
          </cell>
          <cell r="C181">
            <v>5620.46</v>
          </cell>
          <cell r="D181">
            <v>6608.331919313091</v>
          </cell>
          <cell r="E181">
            <v>-0.14948884701538656</v>
          </cell>
          <cell r="F181">
            <v>312.2477777777778</v>
          </cell>
          <cell r="G181">
            <v>330.61529411764707</v>
          </cell>
          <cell r="H181">
            <v>1.2859878086893218E-3</v>
          </cell>
          <cell r="I181">
            <v>1.872672268907563E-3</v>
          </cell>
          <cell r="J181">
            <v>1.7206134242739655E-3</v>
          </cell>
          <cell r="K181">
            <v>1.5771749469668276E-3</v>
          </cell>
          <cell r="L181">
            <v>7067.163219863658</v>
          </cell>
          <cell r="M181">
            <v>415.71548352139166</v>
          </cell>
          <cell r="N181">
            <v>0.25739943347406768</v>
          </cell>
          <cell r="O181">
            <v>7875.9669161745305</v>
          </cell>
          <cell r="P181">
            <v>463.29217153967829</v>
          </cell>
          <cell r="Q181">
            <v>0.40130290335213314</v>
          </cell>
          <cell r="R181">
            <v>54476</v>
          </cell>
          <cell r="S181">
            <v>1.3510408529018303E-3</v>
          </cell>
          <cell r="T181">
            <v>1.7576752251053428E-3</v>
          </cell>
          <cell r="U181">
            <v>0</v>
          </cell>
          <cell r="V181">
            <v>7875.9669161745305</v>
          </cell>
        </row>
        <row r="182">
          <cell r="A182">
            <v>547</v>
          </cell>
          <cell r="B182" t="str">
            <v>University Town Center (CA)</v>
          </cell>
          <cell r="C182">
            <v>7111.6800000000012</v>
          </cell>
          <cell r="D182">
            <v>5747.8592557570691</v>
          </cell>
          <cell r="E182">
            <v>0.23727455450077817</v>
          </cell>
          <cell r="F182">
            <v>395.09333333333342</v>
          </cell>
          <cell r="G182">
            <v>418.33411764705892</v>
          </cell>
          <cell r="H182">
            <v>1.6271859917692995E-3</v>
          </cell>
          <cell r="I182">
            <v>1.8080773109243697E-3</v>
          </cell>
          <cell r="J182">
            <v>1.4476347514057757E-3</v>
          </cell>
          <cell r="K182">
            <v>1.5915437594549043E-3</v>
          </cell>
          <cell r="L182">
            <v>7131.5484317414803</v>
          </cell>
          <cell r="M182">
            <v>419.50284892596943</v>
          </cell>
          <cell r="N182">
            <v>2.7937747116686396E-3</v>
          </cell>
          <cell r="O182">
            <v>7814.8109207721182</v>
          </cell>
          <cell r="P182">
            <v>459.69476004541872</v>
          </cell>
          <cell r="Q182">
            <v>9.8869876143487412E-2</v>
          </cell>
          <cell r="R182">
            <v>54053</v>
          </cell>
          <cell r="S182">
            <v>8.7333916699355196E-2</v>
          </cell>
          <cell r="T182">
            <v>1.7440270750902983E-3</v>
          </cell>
          <cell r="U182">
            <v>0</v>
          </cell>
          <cell r="V182">
            <v>7814.8109207721182</v>
          </cell>
        </row>
        <row r="183">
          <cell r="A183">
            <v>206</v>
          </cell>
          <cell r="B183" t="str">
            <v>Palisades Center</v>
          </cell>
          <cell r="C183">
            <v>10354.18</v>
          </cell>
          <cell r="D183">
            <v>10461.989223801627</v>
          </cell>
          <cell r="E183">
            <v>-1.0304849440712083E-2</v>
          </cell>
          <cell r="F183">
            <v>575.23222222222228</v>
          </cell>
          <cell r="G183">
            <v>609.06941176470593</v>
          </cell>
          <cell r="H183">
            <v>2.3690853148985672E-3</v>
          </cell>
          <cell r="I183">
            <v>1.8764168067226892E-3</v>
          </cell>
          <cell r="J183">
            <v>1.6178240198828058E-3</v>
          </cell>
          <cell r="K183">
            <v>1.9700470952570873E-3</v>
          </cell>
          <cell r="L183">
            <v>8827.5840291374825</v>
          </cell>
          <cell r="M183">
            <v>519.26964877279306</v>
          </cell>
          <cell r="N183">
            <v>-0.14743765038491874</v>
          </cell>
          <cell r="O183">
            <v>7802.9556214269696</v>
          </cell>
          <cell r="P183">
            <v>458.99738949570411</v>
          </cell>
          <cell r="Q183">
            <v>-0.24639559854793236</v>
          </cell>
          <cell r="R183">
            <v>53971</v>
          </cell>
          <cell r="S183">
            <v>-8.1180466296104092E-2</v>
          </cell>
          <cell r="T183">
            <v>1.7413813344254435E-3</v>
          </cell>
          <cell r="U183">
            <v>0</v>
          </cell>
          <cell r="V183">
            <v>7802.9556214269696</v>
          </cell>
        </row>
        <row r="184">
          <cell r="A184">
            <v>715</v>
          </cell>
          <cell r="B184" t="str">
            <v>Willowbrook (TX)</v>
          </cell>
          <cell r="C184">
            <v>3980.2599999999998</v>
          </cell>
          <cell r="D184">
            <v>5970.8529303559098</v>
          </cell>
          <cell r="E184">
            <v>-0.33338502113085122</v>
          </cell>
          <cell r="F184">
            <v>221.12555555555554</v>
          </cell>
          <cell r="G184">
            <v>234.13294117647058</v>
          </cell>
          <cell r="H184">
            <v>9.1070229757239793E-4</v>
          </cell>
          <cell r="I184">
            <v>1.4401344537815126E-3</v>
          </cell>
          <cell r="J184">
            <v>1.4439218147411506E-3</v>
          </cell>
          <cell r="K184">
            <v>1.229876535681722E-3</v>
          </cell>
          <cell r="L184">
            <v>5510.9537687362281</v>
          </cell>
          <cell r="M184">
            <v>324.17375110213106</v>
          </cell>
          <cell r="N184">
            <v>0.38457130155724206</v>
          </cell>
          <cell r="O184">
            <v>7770.714990281017</v>
          </cell>
          <cell r="P184">
            <v>457.1008817812363</v>
          </cell>
          <cell r="Q184">
            <v>0.9523134142696752</v>
          </cell>
          <cell r="R184">
            <v>53748</v>
          </cell>
          <cell r="S184">
            <v>3.7556102504705313E-2</v>
          </cell>
          <cell r="T184">
            <v>1.7341862104222404E-3</v>
          </cell>
          <cell r="U184">
            <v>0</v>
          </cell>
          <cell r="V184">
            <v>7770.714990281017</v>
          </cell>
        </row>
        <row r="185">
          <cell r="A185">
            <v>485</v>
          </cell>
          <cell r="B185" t="str">
            <v>West Covina</v>
          </cell>
          <cell r="C185">
            <v>9214.7400000000016</v>
          </cell>
          <cell r="D185">
            <v>7464.0449723334341</v>
          </cell>
          <cell r="E185">
            <v>0.23455043936039677</v>
          </cell>
          <cell r="F185">
            <v>511.93000000000006</v>
          </cell>
          <cell r="G185">
            <v>542.04352941176478</v>
          </cell>
          <cell r="H185">
            <v>2.1083760582304373E-3</v>
          </cell>
          <cell r="I185">
            <v>1.7492840336134452E-3</v>
          </cell>
          <cell r="J185">
            <v>1.7767660393276899E-3</v>
          </cell>
          <cell r="K185">
            <v>1.9039136457459399E-3</v>
          </cell>
          <cell r="L185">
            <v>8531.2466552229816</v>
          </cell>
          <cell r="M185">
            <v>501.83803854252835</v>
          </cell>
          <cell r="N185">
            <v>-7.4173915354857511E-2</v>
          </cell>
          <cell r="O185">
            <v>7748.811601856748</v>
          </cell>
          <cell r="P185">
            <v>455.812447168044</v>
          </cell>
          <cell r="Q185">
            <v>-0.15908516118124372</v>
          </cell>
          <cell r="R185">
            <v>53596.5</v>
          </cell>
          <cell r="S185">
            <v>-0.10240908367734858</v>
          </cell>
          <cell r="T185">
            <v>1.7292980432182705E-3</v>
          </cell>
          <cell r="U185">
            <v>0</v>
          </cell>
          <cell r="V185">
            <v>7748.811601856748</v>
          </cell>
        </row>
        <row r="186">
          <cell r="A186">
            <v>166</v>
          </cell>
          <cell r="B186" t="str">
            <v>Short Pump Town Center</v>
          </cell>
          <cell r="C186">
            <v>4448.08</v>
          </cell>
          <cell r="D186">
            <v>4097.1169939595911</v>
          </cell>
          <cell r="E186">
            <v>8.5660967592049886E-2</v>
          </cell>
          <cell r="F186">
            <v>247.11555555555555</v>
          </cell>
          <cell r="G186">
            <v>261.65176470588233</v>
          </cell>
          <cell r="H186">
            <v>1.0177417243561555E-3</v>
          </cell>
          <cell r="I186">
            <v>1.9411630252100837E-3</v>
          </cell>
          <cell r="J186">
            <v>1.2540754696772347E-3</v>
          </cell>
          <cell r="K186">
            <v>1.296959482655373E-3</v>
          </cell>
          <cell r="L186">
            <v>5811.5457458304609</v>
          </cell>
          <cell r="M186">
            <v>341.85563210767418</v>
          </cell>
          <cell r="N186">
            <v>0.30652905204727898</v>
          </cell>
          <cell r="O186">
            <v>7718.3781809768243</v>
          </cell>
          <cell r="P186">
            <v>454.02224593981322</v>
          </cell>
          <cell r="Q186">
            <v>0.73521568429003614</v>
          </cell>
          <cell r="R186">
            <v>53386</v>
          </cell>
          <cell r="S186">
            <v>0.78396350938163106</v>
          </cell>
          <cell r="T186">
            <v>1.7225062333408076E-3</v>
          </cell>
          <cell r="U186">
            <v>0</v>
          </cell>
          <cell r="V186">
            <v>7718.3781809768243</v>
          </cell>
        </row>
        <row r="187">
          <cell r="A187">
            <v>743</v>
          </cell>
          <cell r="B187" t="str">
            <v>Town Center At Cobb</v>
          </cell>
          <cell r="C187">
            <v>6633.0399999999991</v>
          </cell>
          <cell r="D187">
            <v>7456.3498928888321</v>
          </cell>
          <cell r="E187">
            <v>-0.11041728254652161</v>
          </cell>
          <cell r="F187">
            <v>368.50222222222214</v>
          </cell>
          <cell r="G187">
            <v>390.17882352941172</v>
          </cell>
          <cell r="H187">
            <v>1.5176708978533104E-3</v>
          </cell>
          <cell r="I187">
            <v>5.9232941176470572E-4</v>
          </cell>
          <cell r="J187">
            <v>1.6389040087209474E-3</v>
          </cell>
          <cell r="K187">
            <v>1.3810958449826443E-3</v>
          </cell>
          <cell r="L187">
            <v>6188.5523717827309</v>
          </cell>
          <cell r="M187">
            <v>364.03249245780768</v>
          </cell>
          <cell r="N187">
            <v>-6.7011148465449977E-2</v>
          </cell>
          <cell r="O187">
            <v>7717.9444505129777</v>
          </cell>
          <cell r="P187">
            <v>453.99673238311635</v>
          </cell>
          <cell r="Q187">
            <v>0.16356066758424181</v>
          </cell>
          <cell r="R187">
            <v>53383</v>
          </cell>
          <cell r="S187">
            <v>-0.16151478025947907</v>
          </cell>
          <cell r="T187">
            <v>1.72240943795063E-3</v>
          </cell>
          <cell r="U187">
            <v>0</v>
          </cell>
          <cell r="V187">
            <v>7717.9444505129777</v>
          </cell>
        </row>
        <row r="188">
          <cell r="A188">
            <v>74</v>
          </cell>
          <cell r="B188" t="str">
            <v>Christiana</v>
          </cell>
          <cell r="C188">
            <v>6733.94</v>
          </cell>
          <cell r="D188">
            <v>9629.4238115522039</v>
          </cell>
          <cell r="E188">
            <v>-0.30069128415332158</v>
          </cell>
          <cell r="F188">
            <v>374.10777777777776</v>
          </cell>
          <cell r="G188">
            <v>396.11411764705878</v>
          </cell>
          <cell r="H188">
            <v>1.5407572946779036E-3</v>
          </cell>
          <cell r="I188">
            <v>1.2383865546218488E-3</v>
          </cell>
          <cell r="J188">
            <v>1.8410671878697673E-3</v>
          </cell>
          <cell r="K188">
            <v>1.6004071039434381E-3</v>
          </cell>
          <cell r="L188">
            <v>7171.2641920601518</v>
          </cell>
          <cell r="M188">
            <v>421.83907012118539</v>
          </cell>
          <cell r="N188">
            <v>6.494328610889788E-2</v>
          </cell>
          <cell r="O188">
            <v>7714.5468952128431</v>
          </cell>
          <cell r="P188">
            <v>453.79687618899078</v>
          </cell>
          <cell r="Q188">
            <v>0.14562156704883678</v>
          </cell>
          <cell r="R188">
            <v>53359.5</v>
          </cell>
          <cell r="S188">
            <v>-2.9712602398465293E-2</v>
          </cell>
          <cell r="T188">
            <v>1.7216512073942385E-3</v>
          </cell>
          <cell r="U188">
            <v>0</v>
          </cell>
          <cell r="V188">
            <v>7714.5468952128431</v>
          </cell>
        </row>
        <row r="189">
          <cell r="A189">
            <v>308</v>
          </cell>
          <cell r="B189" t="str">
            <v>Genesee Valley Center</v>
          </cell>
          <cell r="C189">
            <v>8101.83</v>
          </cell>
          <cell r="D189">
            <v>5928.6775411519793</v>
          </cell>
          <cell r="E189">
            <v>0.36654927574721197</v>
          </cell>
          <cell r="F189">
            <v>450.10166666666669</v>
          </cell>
          <cell r="G189">
            <v>476.57823529411763</v>
          </cell>
          <cell r="H189">
            <v>1.853736990935512E-3</v>
          </cell>
          <cell r="I189">
            <v>2.0798957983193278E-3</v>
          </cell>
          <cell r="J189">
            <v>1.7267380291439676E-3</v>
          </cell>
          <cell r="K189">
            <v>1.8481691676956575E-3</v>
          </cell>
          <cell r="L189">
            <v>8281.4612235274708</v>
          </cell>
          <cell r="M189">
            <v>487.14477785455711</v>
          </cell>
          <cell r="N189">
            <v>2.2171685104164229E-2</v>
          </cell>
          <cell r="O189">
            <v>7676.3063259836763</v>
          </cell>
          <cell r="P189">
            <v>451.54743094021626</v>
          </cell>
          <cell r="Q189">
            <v>-5.2521920851995585E-2</v>
          </cell>
          <cell r="R189">
            <v>53095</v>
          </cell>
          <cell r="S189">
            <v>-1.8703679745689095E-2</v>
          </cell>
          <cell r="T189">
            <v>1.7131170804935785E-3</v>
          </cell>
          <cell r="U189">
            <v>0</v>
          </cell>
          <cell r="V189">
            <v>7676.3063259836763</v>
          </cell>
        </row>
        <row r="190">
          <cell r="A190">
            <v>576</v>
          </cell>
          <cell r="B190" t="str">
            <v>Great Lakes</v>
          </cell>
          <cell r="C190">
            <v>10142.189999999999</v>
          </cell>
          <cell r="D190">
            <v>9451.8680752564815</v>
          </cell>
          <cell r="E190">
            <v>7.3035501474113085E-2</v>
          </cell>
          <cell r="F190">
            <v>563.45499999999993</v>
          </cell>
          <cell r="G190">
            <v>596.59941176470579</v>
          </cell>
          <cell r="H190">
            <v>2.3205810010943498E-3</v>
          </cell>
          <cell r="I190">
            <v>2.4970151260504205E-3</v>
          </cell>
          <cell r="J190">
            <v>1.7182613775324346E-3</v>
          </cell>
          <cell r="K190">
            <v>2.114939976660798E-3</v>
          </cell>
          <cell r="L190">
            <v>9476.83454141937</v>
          </cell>
          <cell r="M190">
            <v>557.46085537760996</v>
          </cell>
          <cell r="N190">
            <v>-6.5602740491020994E-2</v>
          </cell>
          <cell r="O190">
            <v>7655.9209941828713</v>
          </cell>
          <cell r="P190">
            <v>450.34829377546299</v>
          </cell>
          <cell r="Q190">
            <v>-0.24514123732814386</v>
          </cell>
          <cell r="R190">
            <v>52954</v>
          </cell>
          <cell r="S190">
            <v>-2.7296105804555437E-2</v>
          </cell>
          <cell r="T190">
            <v>1.7085676971552303E-3</v>
          </cell>
          <cell r="U190">
            <v>0</v>
          </cell>
          <cell r="V190">
            <v>7655.9209941828713</v>
          </cell>
        </row>
        <row r="191">
          <cell r="A191">
            <v>469</v>
          </cell>
          <cell r="B191" t="str">
            <v>Kaahumanu Center (Maui)</v>
          </cell>
          <cell r="C191">
            <v>8261.0600000000013</v>
          </cell>
          <cell r="D191">
            <v>8217.6609367280362</v>
          </cell>
          <cell r="E191">
            <v>5.2811941994341804E-3</v>
          </cell>
          <cell r="F191">
            <v>458.94777777777784</v>
          </cell>
          <cell r="G191">
            <v>485.94470588235299</v>
          </cell>
          <cell r="H191">
            <v>1.8901695674110321E-3</v>
          </cell>
          <cell r="I191">
            <v>1.2881478991596637E-3</v>
          </cell>
          <cell r="J191">
            <v>1.7862810647558741E-3</v>
          </cell>
          <cell r="K191">
            <v>1.7282098326986952E-3</v>
          </cell>
          <cell r="L191">
            <v>7743.9354393395834</v>
          </cell>
          <cell r="M191">
            <v>455.52561407879904</v>
          </cell>
          <cell r="N191">
            <v>-6.2597845876971925E-2</v>
          </cell>
          <cell r="O191">
            <v>7633.0778564202683</v>
          </cell>
          <cell r="P191">
            <v>449.00457978942757</v>
          </cell>
          <cell r="Q191">
            <v>-7.6017138669823625E-2</v>
          </cell>
          <cell r="R191">
            <v>52796</v>
          </cell>
          <cell r="S191">
            <v>-8.9724137931034509E-2</v>
          </cell>
          <cell r="T191">
            <v>1.7034698066058756E-3</v>
          </cell>
          <cell r="U191">
            <v>0</v>
          </cell>
          <cell r="V191">
            <v>7633.0778564202683</v>
          </cell>
        </row>
        <row r="192">
          <cell r="A192">
            <v>526</v>
          </cell>
          <cell r="B192" t="str">
            <v>Mission Viejo</v>
          </cell>
          <cell r="C192">
            <v>6103.5299999999988</v>
          </cell>
          <cell r="D192">
            <v>5973.147559770332</v>
          </cell>
          <cell r="E192">
            <v>2.1828096313542211E-2</v>
          </cell>
          <cell r="F192">
            <v>339.08499999999992</v>
          </cell>
          <cell r="G192">
            <v>359.03117647058815</v>
          </cell>
          <cell r="H192">
            <v>1.3965165075402253E-3</v>
          </cell>
          <cell r="I192">
            <v>1.3592773109243701E-3</v>
          </cell>
          <cell r="J192">
            <v>1.7311612215020632E-3</v>
          </cell>
          <cell r="K192">
            <v>1.5229265538017896E-3</v>
          </cell>
          <cell r="L192">
            <v>6824.0815949304388</v>
          </cell>
          <cell r="M192">
            <v>401.41656440767287</v>
          </cell>
          <cell r="N192">
            <v>0.11805489527051405</v>
          </cell>
          <cell r="O192">
            <v>7591.150578248401</v>
          </cell>
          <cell r="P192">
            <v>446.53826930872947</v>
          </cell>
          <cell r="Q192">
            <v>0.24373118150453954</v>
          </cell>
          <cell r="R192">
            <v>52506</v>
          </cell>
          <cell r="S192">
            <v>-8.4990328145966632E-2</v>
          </cell>
          <cell r="T192">
            <v>1.6941129188887056E-3</v>
          </cell>
          <cell r="U192">
            <v>0</v>
          </cell>
          <cell r="V192">
            <v>7591.150578248401</v>
          </cell>
        </row>
        <row r="193">
          <cell r="A193">
            <v>65</v>
          </cell>
          <cell r="B193" t="str">
            <v>Quaker Bridge</v>
          </cell>
          <cell r="C193">
            <v>4342.82</v>
          </cell>
          <cell r="D193">
            <v>3782.698872042356</v>
          </cell>
          <cell r="E193">
            <v>0.14807446928896639</v>
          </cell>
          <cell r="F193">
            <v>241.26777777777775</v>
          </cell>
          <cell r="G193">
            <v>255.45999999999998</v>
          </cell>
          <cell r="H193">
            <v>9.9365773892744723E-4</v>
          </cell>
          <cell r="I193">
            <v>2.1448672268907561E-3</v>
          </cell>
          <cell r="J193">
            <v>1.2494746133597586E-3</v>
          </cell>
          <cell r="K193">
            <v>1.3262263862930336E-3</v>
          </cell>
          <cell r="L193">
            <v>5942.6878143404547</v>
          </cell>
          <cell r="M193">
            <v>349.56987143179146</v>
          </cell>
          <cell r="N193">
            <v>0.36839376588033934</v>
          </cell>
          <cell r="O193">
            <v>7452.06767617483</v>
          </cell>
          <cell r="P193">
            <v>438.35692212793117</v>
          </cell>
          <cell r="Q193">
            <v>0.7159513118606875</v>
          </cell>
          <cell r="R193">
            <v>51544</v>
          </cell>
          <cell r="S193">
            <v>-0.10804239671209181</v>
          </cell>
          <cell r="T193">
            <v>1.6630738637717489E-3</v>
          </cell>
          <cell r="U193">
            <v>0</v>
          </cell>
          <cell r="V193">
            <v>7452.06767617483</v>
          </cell>
        </row>
        <row r="194">
          <cell r="A194">
            <v>652</v>
          </cell>
          <cell r="B194" t="str">
            <v>West County</v>
          </cell>
          <cell r="C194">
            <v>6864.2400000000007</v>
          </cell>
          <cell r="D194">
            <v>6256.328106011938</v>
          </cell>
          <cell r="E194">
            <v>9.7167521218060493E-2</v>
          </cell>
          <cell r="F194">
            <v>381.34666666666669</v>
          </cell>
          <cell r="G194">
            <v>403.7788235294118</v>
          </cell>
          <cell r="H194">
            <v>1.5705705504385035E-3</v>
          </cell>
          <cell r="I194">
            <v>1.1329243697478992E-3</v>
          </cell>
          <cell r="J194">
            <v>1.5218406656833273E-3</v>
          </cell>
          <cell r="K194">
            <v>1.4635493603983123E-3</v>
          </cell>
          <cell r="L194">
            <v>6558.018329008798</v>
          </cell>
          <cell r="M194">
            <v>385.76578405934106</v>
          </cell>
          <cell r="N194">
            <v>-4.4611154474669124E-2</v>
          </cell>
          <cell r="O194">
            <v>7396.3333115705027</v>
          </cell>
          <cell r="P194">
            <v>435.07843009238252</v>
          </cell>
          <cell r="Q194">
            <v>7.7516711474322264E-2</v>
          </cell>
          <cell r="R194">
            <v>51158.5</v>
          </cell>
          <cell r="S194">
            <v>3.6490264358233215E-3</v>
          </cell>
          <cell r="T194">
            <v>1.6506356561339247E-3</v>
          </cell>
          <cell r="U194">
            <v>0</v>
          </cell>
          <cell r="V194">
            <v>7396.3333115705027</v>
          </cell>
        </row>
        <row r="195">
          <cell r="A195">
            <v>384</v>
          </cell>
          <cell r="B195" t="str">
            <v>Vancouver (WA)</v>
          </cell>
          <cell r="C195">
            <v>6457.2300000000005</v>
          </cell>
          <cell r="D195">
            <v>6963.2860615343798</v>
          </cell>
          <cell r="E195">
            <v>-7.2674891863177105E-2</v>
          </cell>
          <cell r="F195">
            <v>358.73500000000001</v>
          </cell>
          <cell r="G195">
            <v>379.83705882352945</v>
          </cell>
          <cell r="H195">
            <v>1.4774447390254444E-3</v>
          </cell>
          <cell r="I195">
            <v>1.895452100840336E-3</v>
          </cell>
          <cell r="J195">
            <v>1.6735824930446609E-3</v>
          </cell>
          <cell r="K195">
            <v>1.6395013129961095E-3</v>
          </cell>
          <cell r="L195">
            <v>7346.4414334042667</v>
          </cell>
          <cell r="M195">
            <v>432.14361372966277</v>
          </cell>
          <cell r="N195">
            <v>0.13770787681471264</v>
          </cell>
          <cell r="O195">
            <v>7343.6350602131051</v>
          </cell>
          <cell r="P195">
            <v>431.97853295371209</v>
          </cell>
          <cell r="Q195">
            <v>0.13727326736280188</v>
          </cell>
          <cell r="R195">
            <v>50794</v>
          </cell>
          <cell r="S195">
            <v>-7.4664116227171284E-2</v>
          </cell>
          <cell r="T195">
            <v>1.6388750162273438E-3</v>
          </cell>
          <cell r="U195">
            <v>0</v>
          </cell>
          <cell r="V195">
            <v>7343.6350602131051</v>
          </cell>
        </row>
        <row r="196">
          <cell r="A196">
            <v>371</v>
          </cell>
          <cell r="B196" t="str">
            <v>Seattle Northgate</v>
          </cell>
          <cell r="C196">
            <v>7551.3800000000019</v>
          </cell>
          <cell r="D196">
            <v>2046.4569621651033</v>
          </cell>
          <cell r="E196">
            <v>2.6899774290932656</v>
          </cell>
          <cell r="F196">
            <v>419.52111111111122</v>
          </cell>
          <cell r="G196">
            <v>444.19882352941187</v>
          </cell>
          <cell r="H196">
            <v>1.7277914296659656E-3</v>
          </cell>
          <cell r="I196">
            <v>1.958652100840336E-3</v>
          </cell>
          <cell r="J196">
            <v>1.8507878873410184E-3</v>
          </cell>
          <cell r="K196">
            <v>1.823162146970861E-3</v>
          </cell>
          <cell r="L196">
            <v>8169.407264361731</v>
          </cell>
          <cell r="M196">
            <v>480.55336849186654</v>
          </cell>
          <cell r="N196">
            <v>8.184295643468209E-2</v>
          </cell>
          <cell r="O196">
            <v>7323.5388820548651</v>
          </cell>
          <cell r="P196">
            <v>430.79640482675677</v>
          </cell>
          <cell r="Q196">
            <v>-3.0172116612478317E-2</v>
          </cell>
          <cell r="R196">
            <v>50655</v>
          </cell>
          <cell r="S196">
            <v>7.1360588820033488E-2</v>
          </cell>
          <cell r="T196">
            <v>1.6343901631491141E-3</v>
          </cell>
          <cell r="U196">
            <v>0</v>
          </cell>
          <cell r="V196">
            <v>7323.5388820548651</v>
          </cell>
        </row>
        <row r="197">
          <cell r="A197">
            <v>603</v>
          </cell>
          <cell r="B197" t="str">
            <v>Tippecanoe</v>
          </cell>
          <cell r="C197">
            <v>7420.43</v>
          </cell>
          <cell r="D197">
            <v>6196.059211045862</v>
          </cell>
          <cell r="E197">
            <v>0.19760475929142585</v>
          </cell>
          <cell r="F197">
            <v>412.24611111111113</v>
          </cell>
          <cell r="G197">
            <v>436.49588235294118</v>
          </cell>
          <cell r="H197">
            <v>1.6978294508336513E-3</v>
          </cell>
          <cell r="I197">
            <v>1.7707193277310923E-3</v>
          </cell>
          <cell r="J197">
            <v>1.6912540548422511E-3</v>
          </cell>
          <cell r="K197">
            <v>1.7097772678165792E-3</v>
          </cell>
          <cell r="L197">
            <v>7661.3409593593096</v>
          </cell>
          <cell r="M197">
            <v>450.66711525642995</v>
          </cell>
          <cell r="N197">
            <v>3.2465902833031191E-2</v>
          </cell>
          <cell r="O197">
            <v>7257.7564283714191</v>
          </cell>
          <cell r="P197">
            <v>426.92684872773054</v>
          </cell>
          <cell r="Q197">
            <v>-2.1922391509465289E-2</v>
          </cell>
          <cell r="R197">
            <v>50200</v>
          </cell>
          <cell r="S197">
            <v>-4.8016384737920026E-2</v>
          </cell>
          <cell r="T197">
            <v>1.6197095289721751E-3</v>
          </cell>
          <cell r="U197">
            <v>0</v>
          </cell>
          <cell r="V197">
            <v>7257.7564283714191</v>
          </cell>
        </row>
        <row r="198">
          <cell r="A198">
            <v>325</v>
          </cell>
          <cell r="B198" t="str">
            <v>Santa Rosa Plaza</v>
          </cell>
          <cell r="C198">
            <v>7020.2400000000007</v>
          </cell>
          <cell r="D198">
            <v>4767.4639720329851</v>
          </cell>
          <cell r="E198">
            <v>0.47253131668793014</v>
          </cell>
          <cell r="F198">
            <v>390.01333333333338</v>
          </cell>
          <cell r="G198">
            <v>412.9552941176471</v>
          </cell>
          <cell r="H198">
            <v>1.6062640876499655E-3</v>
          </cell>
          <cell r="I198">
            <v>1.6386890756302521E-3</v>
          </cell>
          <cell r="J198">
            <v>1.5683041926459608E-3</v>
          </cell>
          <cell r="K198">
            <v>1.597565127244421E-3</v>
          </cell>
          <cell r="L198">
            <v>7158.529578669526</v>
          </cell>
          <cell r="M198">
            <v>421.08997521585445</v>
          </cell>
          <cell r="N198">
            <v>1.9698696721127007E-2</v>
          </cell>
          <cell r="O198">
            <v>7250.8167409498683</v>
          </cell>
          <cell r="P198">
            <v>426.51863182058048</v>
          </cell>
          <cell r="Q198">
            <v>3.2844566702828981E-2</v>
          </cell>
          <cell r="R198">
            <v>50152</v>
          </cell>
          <cell r="S198">
            <v>-0.15998928045022109</v>
          </cell>
          <cell r="T198">
            <v>1.6181608027293331E-3</v>
          </cell>
          <cell r="U198">
            <v>0</v>
          </cell>
          <cell r="V198">
            <v>7250.8167409498683</v>
          </cell>
        </row>
        <row r="199">
          <cell r="A199">
            <v>226</v>
          </cell>
          <cell r="B199" t="str">
            <v>Square One</v>
          </cell>
          <cell r="C199">
            <v>6146.7500000000018</v>
          </cell>
          <cell r="D199">
            <v>5003.6401573939374</v>
          </cell>
          <cell r="E199">
            <v>0.22845564561969489</v>
          </cell>
          <cell r="F199">
            <v>341.4861111111112</v>
          </cell>
          <cell r="G199">
            <v>361.57352941176481</v>
          </cell>
          <cell r="H199">
            <v>1.4064054477856067E-3</v>
          </cell>
          <cell r="I199">
            <v>1.2596638655462183E-3</v>
          </cell>
          <cell r="J199">
            <v>1.7596174658069254E-3</v>
          </cell>
          <cell r="K199">
            <v>1.5183419385462566E-3</v>
          </cell>
          <cell r="L199">
            <v>6803.5383924319212</v>
          </cell>
          <cell r="M199">
            <v>400.20814073128946</v>
          </cell>
          <cell r="N199">
            <v>0.10685132670629516</v>
          </cell>
          <cell r="O199">
            <v>7230.3591207384234</v>
          </cell>
          <cell r="P199">
            <v>425.31524239637787</v>
          </cell>
          <cell r="Q199">
            <v>0.17628976625670822</v>
          </cell>
          <cell r="R199">
            <v>50010.5</v>
          </cell>
          <cell r="S199">
            <v>6.5538143583078634E-2</v>
          </cell>
          <cell r="T199">
            <v>1.6135952868259554E-3</v>
          </cell>
          <cell r="U199">
            <v>0</v>
          </cell>
          <cell r="V199">
            <v>7230.3591207384234</v>
          </cell>
        </row>
        <row r="200">
          <cell r="A200">
            <v>350</v>
          </cell>
          <cell r="B200" t="str">
            <v>Aurora Town Center (CO)</v>
          </cell>
          <cell r="C200">
            <v>6225.8300000000008</v>
          </cell>
          <cell r="D200">
            <v>4704.2732015534784</v>
          </cell>
          <cell r="E200">
            <v>0.3234414187390442</v>
          </cell>
          <cell r="F200">
            <v>345.87944444444452</v>
          </cell>
          <cell r="G200">
            <v>366.22529411764708</v>
          </cell>
          <cell r="H200">
            <v>1.4244993254951092E-3</v>
          </cell>
          <cell r="I200">
            <v>1.6512100840336138E-3</v>
          </cell>
          <cell r="J200">
            <v>1.5203065133854317E-3</v>
          </cell>
          <cell r="K200">
            <v>1.5081643523589391E-3</v>
          </cell>
          <cell r="L200">
            <v>6757.9336464851704</v>
          </cell>
          <cell r="M200">
            <v>397.52550861677474</v>
          </cell>
          <cell r="N200">
            <v>8.5467101813761381E-2</v>
          </cell>
          <cell r="O200">
            <v>7219.2267054996864</v>
          </cell>
          <cell r="P200">
            <v>424.66039444115802</v>
          </cell>
          <cell r="Q200">
            <v>0.15956052534355836</v>
          </cell>
          <cell r="R200">
            <v>49933.5</v>
          </cell>
          <cell r="S200">
            <v>-3.1667846373129804E-2</v>
          </cell>
          <cell r="T200">
            <v>1.6111108718113965E-3</v>
          </cell>
          <cell r="U200">
            <v>0</v>
          </cell>
          <cell r="V200">
            <v>7219.2267054996864</v>
          </cell>
        </row>
        <row r="201">
          <cell r="A201">
            <v>616</v>
          </cell>
          <cell r="B201" t="str">
            <v>Prairie Village</v>
          </cell>
          <cell r="C201">
            <v>7827.0699999999988</v>
          </cell>
          <cell r="D201">
            <v>7087.3447973315606</v>
          </cell>
          <cell r="E201">
            <v>0.10437268452734938</v>
          </cell>
          <cell r="F201">
            <v>434.83722222222218</v>
          </cell>
          <cell r="G201">
            <v>460.41588235294108</v>
          </cell>
          <cell r="H201">
            <v>1.7908706044981956E-3</v>
          </cell>
          <cell r="I201">
            <v>1.8147361344537818E-3</v>
          </cell>
          <cell r="J201">
            <v>1.4299123713134975E-3</v>
          </cell>
          <cell r="K201">
            <v>1.651260417215434E-3</v>
          </cell>
          <cell r="L201">
            <v>7399.1328035006381</v>
          </cell>
          <cell r="M201">
            <v>435.24310608827284</v>
          </cell>
          <cell r="N201">
            <v>-5.4673996335711905E-2</v>
          </cell>
          <cell r="O201">
            <v>7198.7690852882415</v>
          </cell>
          <cell r="P201">
            <v>423.45700501695541</v>
          </cell>
          <cell r="Q201">
            <v>-8.0272811500568864E-2</v>
          </cell>
          <cell r="R201">
            <v>49792</v>
          </cell>
          <cell r="S201">
            <v>-1.8006113795483669E-2</v>
          </cell>
          <cell r="T201">
            <v>1.6065453559080188E-3</v>
          </cell>
          <cell r="U201">
            <v>0</v>
          </cell>
          <cell r="V201">
            <v>7198.7690852882415</v>
          </cell>
        </row>
        <row r="202">
          <cell r="A202">
            <v>453</v>
          </cell>
          <cell r="B202" t="str">
            <v>Chandler Fashion Center</v>
          </cell>
          <cell r="C202">
            <v>7082.6100000000015</v>
          </cell>
          <cell r="D202">
            <v>5853.5675686614077</v>
          </cell>
          <cell r="E202">
            <v>0.20996467827903653</v>
          </cell>
          <cell r="F202">
            <v>393.47833333333341</v>
          </cell>
          <cell r="G202">
            <v>416.62411764705894</v>
          </cell>
          <cell r="H202">
            <v>1.620534638392779E-3</v>
          </cell>
          <cell r="I202">
            <v>1.4784201680672268E-3</v>
          </cell>
          <cell r="J202">
            <v>1.3611816281084823E-3</v>
          </cell>
          <cell r="K202">
            <v>1.4883705402139501E-3</v>
          </cell>
          <cell r="L202">
            <v>6669.2395536446893</v>
          </cell>
          <cell r="M202">
            <v>392.30820903792289</v>
          </cell>
          <cell r="N202">
            <v>-5.8364140670644327E-2</v>
          </cell>
          <cell r="O202">
            <v>7194.0703385965662</v>
          </cell>
          <cell r="P202">
            <v>423.18060815273918</v>
          </cell>
          <cell r="Q202">
            <v>1.5737184257860415E-2</v>
          </cell>
          <cell r="R202">
            <v>49759.5</v>
          </cell>
          <cell r="S202">
            <v>0.10968756272161651</v>
          </cell>
          <cell r="T202">
            <v>1.6054967391810945E-3</v>
          </cell>
          <cell r="U202">
            <v>0</v>
          </cell>
          <cell r="V202">
            <v>7194.0703385965662</v>
          </cell>
        </row>
        <row r="203">
          <cell r="A203">
            <v>359</v>
          </cell>
          <cell r="B203" t="str">
            <v>Fresno Fashion Fair</v>
          </cell>
          <cell r="C203">
            <v>4815.49</v>
          </cell>
          <cell r="D203">
            <v>5737.5544201423154</v>
          </cell>
          <cell r="E203">
            <v>-0.16070687136409667</v>
          </cell>
          <cell r="F203">
            <v>267.52722222222224</v>
          </cell>
          <cell r="G203">
            <v>283.26411764705881</v>
          </cell>
          <cell r="H203">
            <v>1.1018068686309201E-3</v>
          </cell>
          <cell r="I203">
            <v>1.3493647058823533E-3</v>
          </cell>
          <cell r="J203">
            <v>1.3685674870324667E-3</v>
          </cell>
          <cell r="K203">
            <v>1.2580226834418254E-3</v>
          </cell>
          <cell r="L203">
            <v>5637.0738422344757</v>
          </cell>
          <cell r="M203">
            <v>331.59257895496916</v>
          </cell>
          <cell r="N203">
            <v>0.17061271900356467</v>
          </cell>
          <cell r="O203">
            <v>7161.6128422186903</v>
          </cell>
          <cell r="P203">
            <v>421.27134365992293</v>
          </cell>
          <cell r="Q203">
            <v>0.48720334633000806</v>
          </cell>
          <cell r="R203">
            <v>49535</v>
          </cell>
          <cell r="S203">
            <v>-0.12150179122477223</v>
          </cell>
          <cell r="T203">
            <v>1.5982532174828026E-3</v>
          </cell>
          <cell r="U203">
            <v>0</v>
          </cell>
          <cell r="V203">
            <v>7161.6128422186903</v>
          </cell>
        </row>
        <row r="204">
          <cell r="A204">
            <v>632</v>
          </cell>
          <cell r="B204" t="str">
            <v>The Mall At Robinson</v>
          </cell>
          <cell r="C204">
            <v>6123.6299999999992</v>
          </cell>
          <cell r="D204">
            <v>7481.8965528772806</v>
          </cell>
          <cell r="E204">
            <v>-0.18154040800723692</v>
          </cell>
          <cell r="F204">
            <v>340.2016666666666</v>
          </cell>
          <cell r="G204">
            <v>360.21352941176468</v>
          </cell>
          <cell r="H204">
            <v>1.4011154825270867E-3</v>
          </cell>
          <cell r="I204">
            <v>1.365159663865546E-3</v>
          </cell>
          <cell r="J204">
            <v>1.3208823202770644E-3</v>
          </cell>
          <cell r="K204">
            <v>1.3618310538947697E-3</v>
          </cell>
          <cell r="L204">
            <v>6102.2287693970738</v>
          </cell>
          <cell r="M204">
            <v>358.95463349394549</v>
          </cell>
          <cell r="N204">
            <v>-3.4948601732837092E-3</v>
          </cell>
          <cell r="O204">
            <v>7150.0466965161058</v>
          </cell>
          <cell r="P204">
            <v>420.59098214800622</v>
          </cell>
          <cell r="Q204">
            <v>0.16761572735715702</v>
          </cell>
          <cell r="R204">
            <v>49455</v>
          </cell>
          <cell r="S204">
            <v>-0.10011463507833407</v>
          </cell>
          <cell r="T204">
            <v>1.595672007078066E-3</v>
          </cell>
          <cell r="U204">
            <v>0</v>
          </cell>
          <cell r="V204">
            <v>7150.0466965161058</v>
          </cell>
        </row>
        <row r="205">
          <cell r="A205">
            <v>797</v>
          </cell>
          <cell r="B205" t="str">
            <v>Green Hills (TN)</v>
          </cell>
          <cell r="C205">
            <v>8023.3600000000006</v>
          </cell>
          <cell r="D205">
            <v>6613.624395186509</v>
          </cell>
          <cell r="E205">
            <v>0.21315628475053972</v>
          </cell>
          <cell r="F205">
            <v>445.74222222222227</v>
          </cell>
          <cell r="G205">
            <v>471.9623529411765</v>
          </cell>
          <cell r="H205">
            <v>1.8357826841086953E-3</v>
          </cell>
          <cell r="I205">
            <v>1.4657983193277309E-3</v>
          </cell>
          <cell r="J205">
            <v>1.6499831972509767E-3</v>
          </cell>
          <cell r="K205">
            <v>1.6874660164094149E-3</v>
          </cell>
          <cell r="L205">
            <v>7561.3664729289476</v>
          </cell>
          <cell r="M205">
            <v>444.7862631134675</v>
          </cell>
          <cell r="N205">
            <v>-5.7581054205601223E-2</v>
          </cell>
          <cell r="O205">
            <v>7143.9021816116083</v>
          </cell>
          <cell r="P205">
            <v>420.22954009480048</v>
          </cell>
          <cell r="Q205">
            <v>-0.10961215979195649</v>
          </cell>
          <cell r="R205">
            <v>49412.5</v>
          </cell>
          <cell r="S205">
            <v>-6.0346995222528843E-3</v>
          </cell>
          <cell r="T205">
            <v>1.5943007390505498E-3</v>
          </cell>
          <cell r="U205">
            <v>0</v>
          </cell>
          <cell r="V205">
            <v>7143.9021816116083</v>
          </cell>
        </row>
        <row r="206">
          <cell r="A206">
            <v>307</v>
          </cell>
          <cell r="B206" t="str">
            <v>Woodland (MI)</v>
          </cell>
          <cell r="C206">
            <v>5414.28</v>
          </cell>
          <cell r="D206">
            <v>4697.6575045884119</v>
          </cell>
          <cell r="E206">
            <v>0.1525489022372597</v>
          </cell>
          <cell r="F206">
            <v>300.79333333333329</v>
          </cell>
          <cell r="G206">
            <v>318.48705882352942</v>
          </cell>
          <cell r="H206">
            <v>1.2388128503415059E-3</v>
          </cell>
          <cell r="I206">
            <v>1.151996638655462E-3</v>
          </cell>
          <cell r="J206">
            <v>1.5896158648905923E-3</v>
          </cell>
          <cell r="K206">
            <v>1.3617708138239318E-3</v>
          </cell>
          <cell r="L206">
            <v>6101.9588396636564</v>
          </cell>
          <cell r="M206">
            <v>358.93875527433272</v>
          </cell>
          <cell r="N206">
            <v>0.12701205694268802</v>
          </cell>
          <cell r="O206">
            <v>7109.2037445038568</v>
          </cell>
          <cell r="P206">
            <v>418.1884555590504</v>
          </cell>
          <cell r="Q206">
            <v>0.31304693227979663</v>
          </cell>
          <cell r="R206">
            <v>49172.5</v>
          </cell>
          <cell r="S206">
            <v>4.323796794280188E-2</v>
          </cell>
          <cell r="T206">
            <v>1.5865571078363403E-3</v>
          </cell>
          <cell r="U206">
            <v>0</v>
          </cell>
          <cell r="V206">
            <v>7109.2037445038568</v>
          </cell>
        </row>
        <row r="207">
          <cell r="A207">
            <v>385</v>
          </cell>
          <cell r="B207" t="str">
            <v>Medford Rogue Valley (OR)</v>
          </cell>
          <cell r="C207">
            <v>9714.5399999999972</v>
          </cell>
          <cell r="D207">
            <v>3387.8300172746722</v>
          </cell>
          <cell r="E207">
            <v>1.8674815296119331</v>
          </cell>
          <cell r="F207">
            <v>539.69666666666649</v>
          </cell>
          <cell r="G207">
            <v>571.44352941176453</v>
          </cell>
          <cell r="H207">
            <v>2.2227326601425433E-3</v>
          </cell>
          <cell r="I207">
            <v>7.666756302521007E-4</v>
          </cell>
          <cell r="J207">
            <v>2.3446232690661102E-3</v>
          </cell>
          <cell r="K207">
            <v>1.9802774977338818E-3</v>
          </cell>
          <cell r="L207">
            <v>8873.4254395957505</v>
          </cell>
          <cell r="M207">
            <v>521.96620232916177</v>
          </cell>
          <cell r="N207">
            <v>-8.658305595573712E-2</v>
          </cell>
          <cell r="O207">
            <v>7099.3725206566605</v>
          </cell>
          <cell r="P207">
            <v>417.6101482739212</v>
          </cell>
          <cell r="Q207">
            <v>-0.26920137024947521</v>
          </cell>
          <cell r="R207">
            <v>49104.5</v>
          </cell>
          <cell r="S207">
            <v>0.2939603151598198</v>
          </cell>
          <cell r="T207">
            <v>1.5843630789923141E-3</v>
          </cell>
          <cell r="U207">
            <v>0</v>
          </cell>
          <cell r="V207">
            <v>7099.3725206566605</v>
          </cell>
        </row>
        <row r="208">
          <cell r="A208">
            <v>202</v>
          </cell>
          <cell r="B208" t="str">
            <v>Poughkeepsie Galleria</v>
          </cell>
          <cell r="C208">
            <v>6639.8200000000015</v>
          </cell>
          <cell r="D208">
            <v>4121.5193973155228</v>
          </cell>
          <cell r="E208">
            <v>0.61101267758796141</v>
          </cell>
          <cell r="F208">
            <v>368.87888888888898</v>
          </cell>
          <cell r="G208">
            <v>390.57764705882363</v>
          </cell>
          <cell r="H208">
            <v>1.5192221938936554E-3</v>
          </cell>
          <cell r="I208">
            <v>1.9713546218487394E-3</v>
          </cell>
          <cell r="J208">
            <v>1.4512044364995485E-3</v>
          </cell>
          <cell r="K208">
            <v>1.5824415765270296E-3</v>
          </cell>
          <cell r="L208">
            <v>7090.7624602599672</v>
          </cell>
          <cell r="M208">
            <v>417.10367413293926</v>
          </cell>
          <cell r="N208">
            <v>6.7914862189029979E-2</v>
          </cell>
          <cell r="O208">
            <v>7074.5775958067461</v>
          </cell>
          <cell r="P208">
            <v>416.15162328274977</v>
          </cell>
          <cell r="Q208">
            <v>6.5477316524656493E-2</v>
          </cell>
          <cell r="R208">
            <v>48933</v>
          </cell>
          <cell r="S208">
            <v>0.13087589553963475</v>
          </cell>
          <cell r="T208">
            <v>1.5788296091871603E-3</v>
          </cell>
          <cell r="U208">
            <v>0</v>
          </cell>
          <cell r="V208">
            <v>7074.5775958067461</v>
          </cell>
        </row>
        <row r="209">
          <cell r="A209">
            <v>815</v>
          </cell>
          <cell r="B209" t="str">
            <v>Melbourne Square</v>
          </cell>
          <cell r="C209">
            <v>5013.4599999999991</v>
          </cell>
          <cell r="D209">
            <v>6201.0223832957918</v>
          </cell>
          <cell r="E209">
            <v>-0.1915107396636444</v>
          </cell>
          <cell r="F209">
            <v>278.52555555555551</v>
          </cell>
          <cell r="G209">
            <v>294.90941176470585</v>
          </cell>
          <cell r="H209">
            <v>1.1471033401806198E-3</v>
          </cell>
          <cell r="I209">
            <v>2.1922689075630246E-3</v>
          </cell>
          <cell r="J209">
            <v>1.2494454028439145E-3</v>
          </cell>
          <cell r="K209">
            <v>1.3970732787224188E-3</v>
          </cell>
          <cell r="L209">
            <v>6260.1456546272866</v>
          </cell>
          <cell r="M209">
            <v>368.2438620368992</v>
          </cell>
          <cell r="N209">
            <v>0.24866771743013572</v>
          </cell>
          <cell r="O209">
            <v>7044.4333285693865</v>
          </cell>
          <cell r="P209">
            <v>414.37843109231687</v>
          </cell>
          <cell r="Q209">
            <v>0.40510412540827856</v>
          </cell>
          <cell r="R209">
            <v>48724.5</v>
          </cell>
          <cell r="S209">
            <v>5.1558740058917918E-2</v>
          </cell>
          <cell r="T209">
            <v>1.5721023295698156E-3</v>
          </cell>
          <cell r="U209">
            <v>0</v>
          </cell>
          <cell r="V209">
            <v>7044.4333285693865</v>
          </cell>
        </row>
        <row r="210">
          <cell r="A210">
            <v>113</v>
          </cell>
          <cell r="B210" t="str">
            <v>Lakeforest (MD)</v>
          </cell>
          <cell r="C210">
            <v>6574.58</v>
          </cell>
          <cell r="D210">
            <v>7280.9146557692093</v>
          </cell>
          <cell r="E210">
            <v>-9.7011802659920932E-2</v>
          </cell>
          <cell r="F210">
            <v>365.25444444444446</v>
          </cell>
          <cell r="G210">
            <v>386.74</v>
          </cell>
          <cell r="H210">
            <v>1.5042949735880409E-3</v>
          </cell>
          <cell r="I210">
            <v>1.0974789915966384E-3</v>
          </cell>
          <cell r="J210">
            <v>1.482335643796438E-3</v>
          </cell>
          <cell r="K210">
            <v>1.4141480452731193E-3</v>
          </cell>
          <cell r="L210">
            <v>6336.6559760643204</v>
          </cell>
          <cell r="M210">
            <v>372.74446918025416</v>
          </cell>
          <cell r="N210">
            <v>-3.6188474995464293E-2</v>
          </cell>
          <cell r="O210">
            <v>6970.3377076622082</v>
          </cell>
          <cell r="P210">
            <v>410.01986515660047</v>
          </cell>
          <cell r="Q210">
            <v>6.0195131500751176E-2</v>
          </cell>
          <cell r="R210">
            <v>48212</v>
          </cell>
          <cell r="S210">
            <v>-2.6266094420600794E-2</v>
          </cell>
          <cell r="T210">
            <v>1.5555664504144722E-3</v>
          </cell>
          <cell r="U210">
            <v>0</v>
          </cell>
          <cell r="V210">
            <v>6970.3377076622082</v>
          </cell>
        </row>
        <row r="211">
          <cell r="A211">
            <v>819</v>
          </cell>
          <cell r="B211" t="str">
            <v>Vero Beach Indian River</v>
          </cell>
          <cell r="C211">
            <v>8901.9199999999983</v>
          </cell>
          <cell r="D211">
            <v>6389.9255514855922</v>
          </cell>
          <cell r="E211">
            <v>0.39311795235711222</v>
          </cell>
          <cell r="F211">
            <v>494.55111111111103</v>
          </cell>
          <cell r="G211">
            <v>523.64235294117634</v>
          </cell>
          <cell r="H211">
            <v>2.0368013639324263E-3</v>
          </cell>
          <cell r="I211">
            <v>1.1675831932773109E-3</v>
          </cell>
          <cell r="J211">
            <v>1.663616105125077E-3</v>
          </cell>
          <cell r="K211">
            <v>1.7136836262784637E-3</v>
          </cell>
          <cell r="L211">
            <v>7678.8449609911677</v>
          </cell>
          <cell r="M211">
            <v>451.69676241124517</v>
          </cell>
          <cell r="N211">
            <v>-0.13739452151994525</v>
          </cell>
          <cell r="O211">
            <v>6967.1570175939978</v>
          </cell>
          <cell r="P211">
            <v>409.83276574082339</v>
          </cell>
          <cell r="Q211">
            <v>-0.21734221183812041</v>
          </cell>
          <cell r="R211">
            <v>48190</v>
          </cell>
          <cell r="S211">
            <v>-5.0022177319994143E-2</v>
          </cell>
          <cell r="T211">
            <v>1.5548566175531697E-3</v>
          </cell>
          <cell r="U211">
            <v>0</v>
          </cell>
          <cell r="V211">
            <v>6967.1570175939978</v>
          </cell>
        </row>
        <row r="212">
          <cell r="A212">
            <v>327</v>
          </cell>
          <cell r="B212" t="str">
            <v>Northgate (CA)</v>
          </cell>
          <cell r="C212">
            <v>7878.79</v>
          </cell>
          <cell r="D212">
            <v>7982.8506510850038</v>
          </cell>
          <cell r="E212">
            <v>-1.3035525231936962E-2</v>
          </cell>
          <cell r="F212">
            <v>437.71055555555557</v>
          </cell>
          <cell r="G212">
            <v>463.45823529411763</v>
          </cell>
          <cell r="H212">
            <v>1.8027043849121497E-3</v>
          </cell>
          <cell r="I212">
            <v>1.6310218487394961E-3</v>
          </cell>
          <cell r="J212">
            <v>1.8486803286156621E-3</v>
          </cell>
          <cell r="K212">
            <v>1.786758255159024E-3</v>
          </cell>
          <cell r="L212">
            <v>8006.2850655420707</v>
          </cell>
          <cell r="M212">
            <v>470.95794503188654</v>
          </cell>
          <cell r="N212">
            <v>1.6182061654400171E-2</v>
          </cell>
          <cell r="O212">
            <v>6922.62735663905</v>
          </cell>
          <cell r="P212">
            <v>407.2133739199441</v>
          </cell>
          <cell r="Q212">
            <v>-0.12135907206067809</v>
          </cell>
          <cell r="R212">
            <v>47882</v>
          </cell>
          <cell r="S212">
            <v>-0.3040002325716612</v>
          </cell>
          <cell r="T212">
            <v>1.544918957494934E-3</v>
          </cell>
          <cell r="U212">
            <v>0</v>
          </cell>
          <cell r="V212">
            <v>6922.62735663905</v>
          </cell>
        </row>
        <row r="213">
          <cell r="A213">
            <v>599</v>
          </cell>
          <cell r="B213" t="str">
            <v>Glenbrook Square</v>
          </cell>
          <cell r="C213">
            <v>5477.27</v>
          </cell>
          <cell r="D213">
            <v>4399.2926259413553</v>
          </cell>
          <cell r="E213">
            <v>0.24503425112076527</v>
          </cell>
          <cell r="F213">
            <v>304.29277777777781</v>
          </cell>
          <cell r="G213">
            <v>322.19235294117652</v>
          </cell>
          <cell r="H213">
            <v>1.2532252600142625E-3</v>
          </cell>
          <cell r="I213">
            <v>1.7086386554621847E-3</v>
          </cell>
          <cell r="J213">
            <v>1.4049853975530897E-3</v>
          </cell>
          <cell r="K213">
            <v>1.4050119941193778E-3</v>
          </cell>
          <cell r="L213">
            <v>6295.7182444495202</v>
          </cell>
          <cell r="M213">
            <v>370.33636732055999</v>
          </cell>
          <cell r="N213">
            <v>0.14942630990429895</v>
          </cell>
          <cell r="O213">
            <v>6895.5192026486184</v>
          </cell>
          <cell r="P213">
            <v>405.61877662638932</v>
          </cell>
          <cell r="Q213">
            <v>0.25893359331357013</v>
          </cell>
          <cell r="R213">
            <v>47694.5</v>
          </cell>
          <cell r="S213">
            <v>1.1913096980883831E-2</v>
          </cell>
          <cell r="T213">
            <v>1.5388692456088328E-3</v>
          </cell>
          <cell r="U213">
            <v>0</v>
          </cell>
          <cell r="V213">
            <v>6895.5192026486184</v>
          </cell>
        </row>
        <row r="214">
          <cell r="A214">
            <v>436</v>
          </cell>
          <cell r="B214" t="str">
            <v>Olympia Capital (WA)</v>
          </cell>
          <cell r="C214">
            <v>4220.3199999999988</v>
          </cell>
          <cell r="D214">
            <v>3605.0212757672598</v>
          </cell>
          <cell r="E214">
            <v>0.17067825046380203</v>
          </cell>
          <cell r="F214">
            <v>234.46222222222215</v>
          </cell>
          <cell r="G214">
            <v>248.25411764705876</v>
          </cell>
          <cell r="H214">
            <v>9.6562916002742064E-4</v>
          </cell>
          <cell r="I214">
            <v>1.8035932773109243E-3</v>
          </cell>
          <cell r="J214">
            <v>1.2709619488435074E-3</v>
          </cell>
          <cell r="K214">
            <v>1.2553550990105561E-3</v>
          </cell>
          <cell r="L214">
            <v>5625.120663156401</v>
          </cell>
          <cell r="M214">
            <v>330.88945077390593</v>
          </cell>
          <cell r="N214">
            <v>0.33286591138975297</v>
          </cell>
          <cell r="O214">
            <v>6850.4112344085415</v>
          </cell>
          <cell r="P214">
            <v>402.96536672991419</v>
          </cell>
          <cell r="Q214">
            <v>0.6231971116902375</v>
          </cell>
          <cell r="R214">
            <v>47382.5</v>
          </cell>
          <cell r="S214">
            <v>0.11984921357077849</v>
          </cell>
          <cell r="T214">
            <v>1.5288025250303602E-3</v>
          </cell>
          <cell r="U214">
            <v>0</v>
          </cell>
          <cell r="V214">
            <v>6850.4112344085415</v>
          </cell>
        </row>
        <row r="215">
          <cell r="A215">
            <v>516</v>
          </cell>
          <cell r="B215" t="str">
            <v>Fox Hills (CA)</v>
          </cell>
          <cell r="C215">
            <v>8895.5400000000027</v>
          </cell>
          <cell r="D215">
            <v>7561.0185734488568</v>
          </cell>
          <cell r="E215">
            <v>0.17650021800467841</v>
          </cell>
          <cell r="F215">
            <v>494.19666666666683</v>
          </cell>
          <cell r="G215">
            <v>523.26705882352962</v>
          </cell>
          <cell r="H215">
            <v>2.0353415897823687E-3</v>
          </cell>
          <cell r="I215">
            <v>8.3958319327731091E-4</v>
          </cell>
          <cell r="J215">
            <v>1.6776055413500971E-3</v>
          </cell>
          <cell r="K215">
            <v>1.6530954911084487E-3</v>
          </cell>
          <cell r="L215">
            <v>7407.3555861078476</v>
          </cell>
          <cell r="M215">
            <v>435.72679918281455</v>
          </cell>
          <cell r="N215">
            <v>-0.16729556765437004</v>
          </cell>
          <cell r="O215">
            <v>6848.3871589105893</v>
          </cell>
          <cell r="P215">
            <v>402.84630346532879</v>
          </cell>
          <cell r="Q215">
            <v>-0.23013249798094471</v>
          </cell>
          <cell r="R215">
            <v>47368.5</v>
          </cell>
          <cell r="S215">
            <v>-0.16378031988136854</v>
          </cell>
          <cell r="T215">
            <v>1.5283508132095313E-3</v>
          </cell>
          <cell r="U215">
            <v>0</v>
          </cell>
          <cell r="V215">
            <v>6848.3871589105893</v>
          </cell>
        </row>
        <row r="216">
          <cell r="A216">
            <v>407</v>
          </cell>
          <cell r="B216" t="str">
            <v>Arden Fair</v>
          </cell>
          <cell r="C216">
            <v>5652.5000000000009</v>
          </cell>
          <cell r="D216">
            <v>5430.6082953756923</v>
          </cell>
          <cell r="E216">
            <v>4.0859456722970755E-2</v>
          </cell>
          <cell r="F216">
            <v>314.02777777777783</v>
          </cell>
          <cell r="G216">
            <v>332.50000000000006</v>
          </cell>
          <cell r="H216">
            <v>1.2933187121012145E-3</v>
          </cell>
          <cell r="I216">
            <v>1.0056537815126051E-3</v>
          </cell>
          <cell r="J216">
            <v>1.2902156802253124E-3</v>
          </cell>
          <cell r="K216">
            <v>1.234544513233132E-3</v>
          </cell>
          <cell r="L216">
            <v>5531.8705093463414</v>
          </cell>
          <cell r="M216">
            <v>325.4041476086083</v>
          </cell>
          <cell r="N216">
            <v>-2.1340909447794654E-2</v>
          </cell>
          <cell r="O216">
            <v>6829.4475953226074</v>
          </cell>
          <cell r="P216">
            <v>401.73221148956515</v>
          </cell>
          <cell r="Q216">
            <v>0.2082171774122259</v>
          </cell>
          <cell r="R216">
            <v>47237.5</v>
          </cell>
          <cell r="S216">
            <v>-8.6138518088605176E-2</v>
          </cell>
          <cell r="T216">
            <v>1.5241240811717752E-3</v>
          </cell>
          <cell r="U216">
            <v>0</v>
          </cell>
          <cell r="V216">
            <v>6829.4475953226074</v>
          </cell>
        </row>
        <row r="217">
          <cell r="A217">
            <v>237</v>
          </cell>
          <cell r="B217" t="str">
            <v>Fox River (WI)</v>
          </cell>
          <cell r="C217">
            <v>6806.7400000000016</v>
          </cell>
          <cell r="D217">
            <v>3814.2426681029369</v>
          </cell>
          <cell r="E217">
            <v>0.78455871644512376</v>
          </cell>
          <cell r="F217">
            <v>378.15222222222229</v>
          </cell>
          <cell r="G217">
            <v>400.39647058823539</v>
          </cell>
          <cell r="H217">
            <v>1.5574142787099197E-3</v>
          </cell>
          <cell r="I217">
            <v>1.4439226890756302E-3</v>
          </cell>
          <cell r="J217">
            <v>1.572100359273539E-3</v>
          </cell>
          <cell r="K217">
            <v>1.5405903930085095E-3</v>
          </cell>
          <cell r="L217">
            <v>6903.2314920318304</v>
          </cell>
          <cell r="M217">
            <v>406.07244070775471</v>
          </cell>
          <cell r="N217">
            <v>1.4175874505538477E-2</v>
          </cell>
          <cell r="O217">
            <v>6829.2307300906841</v>
          </cell>
          <cell r="P217">
            <v>401.71945471121671</v>
          </cell>
          <cell r="Q217">
            <v>3.3041852767525803E-3</v>
          </cell>
          <cell r="R217">
            <v>47236</v>
          </cell>
          <cell r="S217">
            <v>0.16413643533123023</v>
          </cell>
          <cell r="T217">
            <v>1.5240756834766864E-3</v>
          </cell>
          <cell r="U217">
            <v>0</v>
          </cell>
          <cell r="V217">
            <v>6829.2307300906841</v>
          </cell>
        </row>
        <row r="218">
          <cell r="A218">
            <v>123</v>
          </cell>
          <cell r="B218" t="str">
            <v>Bowie Town Center</v>
          </cell>
          <cell r="C218">
            <v>6519.43</v>
          </cell>
          <cell r="D218">
            <v>6266.787596244917</v>
          </cell>
          <cell r="E218">
            <v>4.0314499235057477E-2</v>
          </cell>
          <cell r="F218">
            <v>362.19055555555559</v>
          </cell>
          <cell r="G218">
            <v>383.49588235294118</v>
          </cell>
          <cell r="H218">
            <v>1.4916763929648865E-3</v>
          </cell>
          <cell r="I218">
            <v>1.5582016806722689E-3</v>
          </cell>
          <cell r="J218">
            <v>1.366694012577916E-3</v>
          </cell>
          <cell r="K218">
            <v>1.4549884983515748E-3</v>
          </cell>
          <cell r="L218">
            <v>6519.6579622635718</v>
          </cell>
          <cell r="M218">
            <v>383.50929189785717</v>
          </cell>
          <cell r="N218">
            <v>3.4966594253171834E-5</v>
          </cell>
          <cell r="O218">
            <v>6828.0018271097852</v>
          </cell>
          <cell r="P218">
            <v>401.64716630057558</v>
          </cell>
          <cell r="Q218">
            <v>4.7331105190144607E-2</v>
          </cell>
          <cell r="R218">
            <v>47227.5</v>
          </cell>
          <cell r="S218">
            <v>-1.2090659024589279E-2</v>
          </cell>
          <cell r="T218">
            <v>1.5238014298711833E-3</v>
          </cell>
          <cell r="U218">
            <v>0</v>
          </cell>
          <cell r="V218">
            <v>6828.0018271097852</v>
          </cell>
        </row>
        <row r="219">
          <cell r="A219">
            <v>778</v>
          </cell>
          <cell r="B219" t="str">
            <v>Southland (FL)</v>
          </cell>
          <cell r="C219">
            <v>4795.5200000000004</v>
          </cell>
          <cell r="D219">
            <v>6240.469425198552</v>
          </cell>
          <cell r="E219">
            <v>-0.23154498912597066</v>
          </cell>
          <cell r="F219">
            <v>266.41777777777781</v>
          </cell>
          <cell r="G219">
            <v>282.08941176470591</v>
          </cell>
          <cell r="H219">
            <v>1.0972376382584017E-3</v>
          </cell>
          <cell r="I219">
            <v>1.1917579831932771E-3</v>
          </cell>
          <cell r="J219">
            <v>1.5183225991723473E-3</v>
          </cell>
          <cell r="K219">
            <v>1.2845756916109552E-3</v>
          </cell>
          <cell r="L219">
            <v>5756.0552165395293</v>
          </cell>
          <cell r="M219">
            <v>338.59148332585465</v>
          </cell>
          <cell r="N219">
            <v>0.20029844866448876</v>
          </cell>
          <cell r="O219">
            <v>6801.038249940636</v>
          </cell>
          <cell r="P219">
            <v>400.06107352591977</v>
          </cell>
          <cell r="Q219">
            <v>0.41820662825733912</v>
          </cell>
          <cell r="R219">
            <v>47041</v>
          </cell>
          <cell r="S219">
            <v>0.11129222773446723</v>
          </cell>
          <cell r="T219">
            <v>1.5177839831151411E-3</v>
          </cell>
          <cell r="U219">
            <v>0</v>
          </cell>
          <cell r="V219">
            <v>6801.038249940636</v>
          </cell>
        </row>
        <row r="220">
          <cell r="A220">
            <v>655</v>
          </cell>
          <cell r="B220" t="str">
            <v>South County (MO)</v>
          </cell>
          <cell r="C220">
            <v>5516.5999999999995</v>
          </cell>
          <cell r="D220">
            <v>7033.3131648368744</v>
          </cell>
          <cell r="E220">
            <v>-0.2156470399213416</v>
          </cell>
          <cell r="F220">
            <v>306.47777777777776</v>
          </cell>
          <cell r="G220">
            <v>324.50588235294117</v>
          </cell>
          <cell r="H220">
            <v>1.2622241498766137E-3</v>
          </cell>
          <cell r="I220">
            <v>1.3270890756302519E-3</v>
          </cell>
          <cell r="J220">
            <v>1.2912828644137545E-3</v>
          </cell>
          <cell r="K220">
            <v>1.2868206208421977E-3</v>
          </cell>
          <cell r="L220">
            <v>5766.1145199318034</v>
          </cell>
          <cell r="M220">
            <v>339.18320705481199</v>
          </cell>
          <cell r="N220">
            <v>4.5229764697785502E-2</v>
          </cell>
          <cell r="O220">
            <v>6793.809408876521</v>
          </cell>
          <cell r="P220">
            <v>399.63584758097181</v>
          </cell>
          <cell r="Q220">
            <v>0.23152111968903344</v>
          </cell>
          <cell r="R220">
            <v>46991</v>
          </cell>
          <cell r="S220">
            <v>-2.306628829222146E-2</v>
          </cell>
          <cell r="T220">
            <v>1.5161707266121809E-3</v>
          </cell>
          <cell r="U220">
            <v>0</v>
          </cell>
          <cell r="V220">
            <v>6793.809408876521</v>
          </cell>
        </row>
        <row r="221">
          <cell r="A221">
            <v>249</v>
          </cell>
          <cell r="B221" t="str">
            <v>Lynnhaven</v>
          </cell>
          <cell r="C221">
            <v>7279.4700000000012</v>
          </cell>
          <cell r="D221">
            <v>7827.1433615354108</v>
          </cell>
          <cell r="E221">
            <v>-6.9971040038287469E-2</v>
          </cell>
          <cell r="F221">
            <v>404.41500000000008</v>
          </cell>
          <cell r="G221">
            <v>428.20411764705887</v>
          </cell>
          <cell r="H221">
            <v>1.6655771366969356E-3</v>
          </cell>
          <cell r="I221">
            <v>1.7618722689075631E-3</v>
          </cell>
          <cell r="J221">
            <v>1.4108903233381823E-3</v>
          </cell>
          <cell r="K221">
            <v>1.5829614377955599E-3</v>
          </cell>
          <cell r="L221">
            <v>7093.0919066181241</v>
          </cell>
          <cell r="M221">
            <v>417.24070038930142</v>
          </cell>
          <cell r="N221">
            <v>-2.5603250426456503E-2</v>
          </cell>
          <cell r="O221">
            <v>6739.5931008956595</v>
          </cell>
          <cell r="P221">
            <v>396.4466529938623</v>
          </cell>
          <cell r="Q221">
            <v>-7.4164314037195256E-2</v>
          </cell>
          <cell r="R221">
            <v>46616</v>
          </cell>
          <cell r="S221">
            <v>-1.6550458328498663E-2</v>
          </cell>
          <cell r="T221">
            <v>1.5040713028399784E-3</v>
          </cell>
          <cell r="U221">
            <v>0</v>
          </cell>
          <cell r="V221">
            <v>6739.5931008956595</v>
          </cell>
        </row>
        <row r="222">
          <cell r="A222">
            <v>78</v>
          </cell>
          <cell r="B222" t="str">
            <v>Tysons Galleria</v>
          </cell>
          <cell r="C222">
            <v>4481.9100000000017</v>
          </cell>
          <cell r="D222">
            <v>6278.3235939187216</v>
          </cell>
          <cell r="E222">
            <v>-0.28612950050213293</v>
          </cell>
          <cell r="F222">
            <v>248.99500000000009</v>
          </cell>
          <cell r="G222">
            <v>263.64176470588245</v>
          </cell>
          <cell r="H222">
            <v>1.0254821882270775E-3</v>
          </cell>
          <cell r="I222">
            <v>1.5882016806722688E-3</v>
          </cell>
          <cell r="J222">
            <v>1.01769557244147E-3</v>
          </cell>
          <cell r="K222">
            <v>1.1349114404018729E-3</v>
          </cell>
          <cell r="L222">
            <v>5085.4246732967522</v>
          </cell>
          <cell r="M222">
            <v>299.14262784098543</v>
          </cell>
          <cell r="N222">
            <v>0.1346556877083096</v>
          </cell>
          <cell r="O222">
            <v>6701.7862621303384</v>
          </cell>
          <cell r="P222">
            <v>394.22272130178459</v>
          </cell>
          <cell r="Q222">
            <v>0.49529692968630257</v>
          </cell>
          <cell r="R222">
            <v>46354.5</v>
          </cell>
          <cell r="S222">
            <v>-8.0760306978404417E-2</v>
          </cell>
          <cell r="T222">
            <v>1.4956339713294959E-3</v>
          </cell>
          <cell r="U222">
            <v>0</v>
          </cell>
          <cell r="V222">
            <v>6701.7862621303384</v>
          </cell>
        </row>
        <row r="223">
          <cell r="A223">
            <v>335</v>
          </cell>
          <cell r="B223" t="str">
            <v>Modesto Vintage Fair</v>
          </cell>
          <cell r="C223">
            <v>6577.1000000000013</v>
          </cell>
          <cell r="D223">
            <v>6497.96603144047</v>
          </cell>
          <cell r="E223">
            <v>1.217826750349893E-2</v>
          </cell>
          <cell r="F223">
            <v>365.3944444444445</v>
          </cell>
          <cell r="G223">
            <v>386.88823529411775</v>
          </cell>
          <cell r="H223">
            <v>1.5048715614968419E-3</v>
          </cell>
          <cell r="I223">
            <v>1.2591428571428569E-3</v>
          </cell>
          <cell r="J223">
            <v>1.7560969984316292E-3</v>
          </cell>
          <cell r="K223">
            <v>1.5562159953999601E-3</v>
          </cell>
          <cell r="L223">
            <v>6973.2482537876813</v>
          </cell>
          <cell r="M223">
            <v>410.19107375221654</v>
          </cell>
          <cell r="N223">
            <v>6.0231447566204022E-2</v>
          </cell>
          <cell r="O223">
            <v>6665.4251915778395</v>
          </cell>
          <cell r="P223">
            <v>392.08383479869644</v>
          </cell>
          <cell r="Q223">
            <v>1.3429200039202449E-2</v>
          </cell>
          <cell r="R223">
            <v>46103</v>
          </cell>
          <cell r="S223">
            <v>-0.11564025589135174</v>
          </cell>
          <cell r="T223">
            <v>1.4875192911196053E-3</v>
          </cell>
          <cell r="U223">
            <v>0</v>
          </cell>
          <cell r="V223">
            <v>6665.4251915778395</v>
          </cell>
        </row>
        <row r="224">
          <cell r="A224">
            <v>457</v>
          </cell>
          <cell r="B224" t="str">
            <v>Tucson Mall</v>
          </cell>
          <cell r="C224">
            <v>8095.2300000000005</v>
          </cell>
          <cell r="D224">
            <v>8371.9436755846964</v>
          </cell>
          <cell r="E224">
            <v>-3.3052500865680901E-2</v>
          </cell>
          <cell r="F224">
            <v>449.73500000000001</v>
          </cell>
          <cell r="G224">
            <v>476.19000000000005</v>
          </cell>
          <cell r="H224">
            <v>1.8522268797457964E-3</v>
          </cell>
          <cell r="I224">
            <v>1.2359731092436977E-3</v>
          </cell>
          <cell r="J224">
            <v>1.3957676791560316E-3</v>
          </cell>
          <cell r="K224">
            <v>1.5463924454094708E-3</v>
          </cell>
          <cell r="L224">
            <v>6929.2299086352978</v>
          </cell>
          <cell r="M224">
            <v>407.6017593314881</v>
          </cell>
          <cell r="N224">
            <v>-0.14403544943932445</v>
          </cell>
          <cell r="O224">
            <v>6662.8950972053999</v>
          </cell>
          <cell r="P224">
            <v>391.93500571796471</v>
          </cell>
          <cell r="Q224">
            <v>-0.17693566492793911</v>
          </cell>
          <cell r="R224">
            <v>46085.5</v>
          </cell>
          <cell r="S224">
            <v>1.3870861291387149E-2</v>
          </cell>
          <cell r="T224">
            <v>1.4869546513435693E-3</v>
          </cell>
          <cell r="U224">
            <v>0</v>
          </cell>
          <cell r="V224">
            <v>6662.8950972053999</v>
          </cell>
        </row>
        <row r="225">
          <cell r="A225">
            <v>527</v>
          </cell>
          <cell r="B225" t="str">
            <v>Santa Ana Mainplace</v>
          </cell>
          <cell r="C225">
            <v>6848.86</v>
          </cell>
          <cell r="D225">
            <v>5036.8472124560285</v>
          </cell>
          <cell r="E225">
            <v>0.35975139032665049</v>
          </cell>
          <cell r="F225">
            <v>380.49222222222221</v>
          </cell>
          <cell r="G225">
            <v>402.87411764705882</v>
          </cell>
          <cell r="H225">
            <v>1.5670515337570141E-3</v>
          </cell>
          <cell r="I225">
            <v>2.1051126050420166E-3</v>
          </cell>
          <cell r="J225">
            <v>1.440925536074838E-3</v>
          </cell>
          <cell r="K225">
            <v>1.6242133489411444E-3</v>
          </cell>
          <cell r="L225">
            <v>7277.937595270374</v>
          </cell>
          <cell r="M225">
            <v>428.11397619237493</v>
          </cell>
          <cell r="N225">
            <v>6.2649491341679298E-2</v>
          </cell>
          <cell r="O225">
            <v>6535.5229176556932</v>
          </cell>
          <cell r="P225">
            <v>384.44252456798193</v>
          </cell>
          <cell r="Q225">
            <v>-4.5750253669122554E-2</v>
          </cell>
          <cell r="R225">
            <v>45204.5</v>
          </cell>
          <cell r="S225">
            <v>4.0200195593395938E-2</v>
          </cell>
          <cell r="T225">
            <v>1.4585290717614081E-3</v>
          </cell>
          <cell r="U225">
            <v>0</v>
          </cell>
          <cell r="V225">
            <v>6535.5229176556932</v>
          </cell>
        </row>
        <row r="226">
          <cell r="A226">
            <v>434</v>
          </cell>
          <cell r="B226" t="str">
            <v>Tacoma</v>
          </cell>
          <cell r="C226">
            <v>4102.82</v>
          </cell>
          <cell r="D226">
            <v>6851.8467764289899</v>
          </cell>
          <cell r="E226">
            <v>-0.40120961050762349</v>
          </cell>
          <cell r="F226">
            <v>227.93444444444444</v>
          </cell>
          <cell r="G226">
            <v>241.34235294117644</v>
          </cell>
          <cell r="H226">
            <v>9.3874460475596702E-4</v>
          </cell>
          <cell r="I226">
            <v>1.6455025210084029E-3</v>
          </cell>
          <cell r="J226">
            <v>1.2777503926968716E-3</v>
          </cell>
          <cell r="K226">
            <v>1.215698503182816E-3</v>
          </cell>
          <cell r="L226">
            <v>5447.4234229118802</v>
          </cell>
          <cell r="M226">
            <v>320.43667193599293</v>
          </cell>
          <cell r="N226">
            <v>0.32772664238545213</v>
          </cell>
          <cell r="O226">
            <v>6501.6196530649941</v>
          </cell>
          <cell r="P226">
            <v>382.44821488617612</v>
          </cell>
          <cell r="Q226">
            <v>0.58467094658429919</v>
          </cell>
          <cell r="R226">
            <v>44970</v>
          </cell>
          <cell r="S226">
            <v>-0.11073759145738582</v>
          </cell>
          <cell r="T226">
            <v>1.4509628987625241E-3</v>
          </cell>
          <cell r="U226">
            <v>0</v>
          </cell>
          <cell r="V226">
            <v>6501.6196530649941</v>
          </cell>
        </row>
        <row r="227">
          <cell r="A227">
            <v>693</v>
          </cell>
          <cell r="B227" t="str">
            <v>Lakeside SC (La)</v>
          </cell>
          <cell r="C227">
            <v>5701.18</v>
          </cell>
          <cell r="D227">
            <v>4482.1389490290503</v>
          </cell>
          <cell r="E227">
            <v>0.27197752341770354</v>
          </cell>
          <cell r="F227">
            <v>316.73222222222222</v>
          </cell>
          <cell r="G227">
            <v>335.36352941176472</v>
          </cell>
          <cell r="H227">
            <v>1.3044569261489963E-3</v>
          </cell>
          <cell r="I227">
            <v>1.3281815126050419E-3</v>
          </cell>
          <cell r="J227">
            <v>1.6320687480134222E-3</v>
          </cell>
          <cell r="K227">
            <v>1.4402465721859757E-3</v>
          </cell>
          <cell r="L227">
            <v>6453.600865308139</v>
          </cell>
          <cell r="M227">
            <v>379.62358031224346</v>
          </cell>
          <cell r="N227">
            <v>0.13197633916279417</v>
          </cell>
          <cell r="O227">
            <v>6464.6079868167253</v>
          </cell>
          <cell r="P227">
            <v>380.27105804804268</v>
          </cell>
          <cell r="Q227">
            <v>0.13390701342822453</v>
          </cell>
          <cell r="R227">
            <v>44714</v>
          </cell>
          <cell r="S227">
            <v>0.17665324596721144</v>
          </cell>
          <cell r="T227">
            <v>1.4427030254673672E-3</v>
          </cell>
          <cell r="U227">
            <v>0</v>
          </cell>
          <cell r="V227">
            <v>6464.6079868167253</v>
          </cell>
        </row>
        <row r="228">
          <cell r="A228">
            <v>706</v>
          </cell>
          <cell r="B228" t="str">
            <v>Lakeline (TX)</v>
          </cell>
          <cell r="C228">
            <v>5589.1699999999992</v>
          </cell>
          <cell r="D228">
            <v>4854.1518244454446</v>
          </cell>
          <cell r="E228">
            <v>0.15142051632027931</v>
          </cell>
          <cell r="F228">
            <v>310.5094444444444</v>
          </cell>
          <cell r="G228">
            <v>328.77470588235292</v>
          </cell>
          <cell r="H228">
            <v>1.2788285088217149E-3</v>
          </cell>
          <cell r="I228">
            <v>1.3913411764705879E-3</v>
          </cell>
          <cell r="J228">
            <v>1.2540794711177613E-3</v>
          </cell>
          <cell r="K228">
            <v>1.2914314272699083E-3</v>
          </cell>
          <cell r="L228">
            <v>5786.7750824537316</v>
          </cell>
          <cell r="M228">
            <v>340.3985342619842</v>
          </cell>
          <cell r="N228">
            <v>3.5354995903458475E-2</v>
          </cell>
          <cell r="O228">
            <v>6430.7047222260262</v>
          </cell>
          <cell r="P228">
            <v>378.27674836623686</v>
          </cell>
          <cell r="Q228">
            <v>0.15056523995978432</v>
          </cell>
          <cell r="R228">
            <v>44479.5</v>
          </cell>
          <cell r="S228">
            <v>5.3242878454216047E-2</v>
          </cell>
          <cell r="T228">
            <v>1.4351368524684832E-3</v>
          </cell>
          <cell r="U228">
            <v>0</v>
          </cell>
          <cell r="V228">
            <v>6430.7047222260262</v>
          </cell>
        </row>
        <row r="229">
          <cell r="A229">
            <v>260</v>
          </cell>
          <cell r="B229" t="str">
            <v>Mayfair</v>
          </cell>
          <cell r="C229">
            <v>8099.29</v>
          </cell>
          <cell r="D229">
            <v>8670.4789873681311</v>
          </cell>
          <cell r="E229">
            <v>-6.5877443241634803E-2</v>
          </cell>
          <cell r="F229">
            <v>449.96055555555557</v>
          </cell>
          <cell r="G229">
            <v>476.42882352941177</v>
          </cell>
          <cell r="H229">
            <v>1.8531558269321972E-3</v>
          </cell>
          <cell r="I229">
            <v>1.9302184873949578E-3</v>
          </cell>
          <cell r="J229">
            <v>1.4855656065895036E-3</v>
          </cell>
          <cell r="K229">
            <v>1.7215322708876719E-3</v>
          </cell>
          <cell r="L229">
            <v>7714.0139526205694</v>
          </cell>
          <cell r="M229">
            <v>453.76552662473938</v>
          </cell>
          <cell r="N229">
            <v>-4.7569113759283854E-2</v>
          </cell>
          <cell r="O229">
            <v>6400.2713013461025</v>
          </cell>
          <cell r="P229">
            <v>376.48654713800602</v>
          </cell>
          <cell r="Q229">
            <v>-0.20977378247400669</v>
          </cell>
          <cell r="R229">
            <v>44269</v>
          </cell>
          <cell r="S229">
            <v>-0.21132004881481548</v>
          </cell>
          <cell r="T229">
            <v>1.4283450425910203E-3</v>
          </cell>
          <cell r="U229">
            <v>0</v>
          </cell>
          <cell r="V229">
            <v>6400.2713013461025</v>
          </cell>
        </row>
        <row r="230">
          <cell r="A230">
            <v>345</v>
          </cell>
          <cell r="B230" t="str">
            <v>Park Meadows</v>
          </cell>
          <cell r="C230">
            <v>7815.9599999999991</v>
          </cell>
          <cell r="D230">
            <v>11350.463228147688</v>
          </cell>
          <cell r="E230">
            <v>-0.31139726697519943</v>
          </cell>
          <cell r="F230">
            <v>434.21999999999997</v>
          </cell>
          <cell r="G230">
            <v>459.7623529411764</v>
          </cell>
          <cell r="H230">
            <v>1.7883285839955076E-3</v>
          </cell>
          <cell r="I230">
            <v>1.9514857142857145E-3</v>
          </cell>
          <cell r="J230">
            <v>1.6436357121436429E-3</v>
          </cell>
          <cell r="K230">
            <v>1.7630828613128032E-3</v>
          </cell>
          <cell r="L230">
            <v>7900.19799325654</v>
          </cell>
          <cell r="M230">
            <v>464.71752901509058</v>
          </cell>
          <cell r="N230">
            <v>1.0777689913528343E-2</v>
          </cell>
          <cell r="O230">
            <v>6344.6815135630586</v>
          </cell>
          <cell r="P230">
            <v>373.2165596213564</v>
          </cell>
          <cell r="Q230">
            <v>-0.18824027840942648</v>
          </cell>
          <cell r="R230">
            <v>43884.5</v>
          </cell>
          <cell r="S230">
            <v>-0.29502811244979921</v>
          </cell>
          <cell r="T230">
            <v>1.4159391000832552E-3</v>
          </cell>
          <cell r="U230">
            <v>0</v>
          </cell>
          <cell r="V230">
            <v>6344.6815135630586</v>
          </cell>
        </row>
        <row r="231">
          <cell r="A231">
            <v>204</v>
          </cell>
          <cell r="B231" t="str">
            <v>Burlington Town Center (Vt)</v>
          </cell>
          <cell r="C231">
            <v>7764.49</v>
          </cell>
          <cell r="D231">
            <v>6681.6300351838036</v>
          </cell>
          <cell r="E231">
            <v>0.16206523843944143</v>
          </cell>
          <cell r="F231">
            <v>431.36055555555555</v>
          </cell>
          <cell r="G231">
            <v>456.73470588235296</v>
          </cell>
          <cell r="H231">
            <v>1.7765520047629824E-3</v>
          </cell>
          <cell r="I231">
            <v>1.3894621848739496E-3</v>
          </cell>
          <cell r="J231">
            <v>1.4508423061318921E-3</v>
          </cell>
          <cell r="K231">
            <v>1.5688501613327398E-3</v>
          </cell>
          <cell r="L231">
            <v>7029.8606879158742</v>
          </cell>
          <cell r="M231">
            <v>413.52121693622792</v>
          </cell>
          <cell r="N231">
            <v>-9.4613981354103815E-2</v>
          </cell>
          <cell r="O231">
            <v>6338.4647102479203</v>
          </cell>
          <cell r="P231">
            <v>372.8508653087012</v>
          </cell>
          <cell r="Q231">
            <v>-0.18365987846620702</v>
          </cell>
          <cell r="R231">
            <v>43841.5</v>
          </cell>
          <cell r="S231">
            <v>-0.15672395387530169</v>
          </cell>
          <cell r="T231">
            <v>1.4145516994907095E-3</v>
          </cell>
          <cell r="U231">
            <v>0</v>
          </cell>
          <cell r="V231">
            <v>6338.4647102479203</v>
          </cell>
        </row>
        <row r="232">
          <cell r="A232">
            <v>367</v>
          </cell>
          <cell r="B232" t="str">
            <v>Seattle (Downtown)</v>
          </cell>
          <cell r="C232">
            <v>6285.9</v>
          </cell>
          <cell r="D232">
            <v>5391.6500000000005</v>
          </cell>
          <cell r="E232">
            <v>0.16585831795461492</v>
          </cell>
          <cell r="F232">
            <v>349.21666666666664</v>
          </cell>
          <cell r="G232">
            <v>369.75882352941176</v>
          </cell>
          <cell r="H232">
            <v>1.438243625368779E-3</v>
          </cell>
          <cell r="I232">
            <v>1.5078521008403357E-3</v>
          </cell>
          <cell r="J232">
            <v>1.0980677065705008E-3</v>
          </cell>
          <cell r="K232">
            <v>1.3160949529437791E-3</v>
          </cell>
          <cell r="L232">
            <v>5897.2898746457795</v>
          </cell>
          <cell r="M232">
            <v>346.89940439092823</v>
          </cell>
          <cell r="N232">
            <v>-6.1822511550330139E-2</v>
          </cell>
          <cell r="O232">
            <v>6332.7539258072693</v>
          </cell>
          <cell r="P232">
            <v>372.51493681219233</v>
          </cell>
          <cell r="Q232">
            <v>7.4538134248507415E-3</v>
          </cell>
          <cell r="R232">
            <v>43802</v>
          </cell>
          <cell r="S232">
            <v>-0.27270614020522699</v>
          </cell>
          <cell r="T232">
            <v>1.4132772268533708E-3</v>
          </cell>
          <cell r="U232">
            <v>0</v>
          </cell>
          <cell r="V232">
            <v>6332.7539258072693</v>
          </cell>
        </row>
        <row r="233">
          <cell r="A233">
            <v>455</v>
          </cell>
          <cell r="B233" t="str">
            <v>Cielo Vista</v>
          </cell>
          <cell r="C233">
            <v>2959.73</v>
          </cell>
          <cell r="D233">
            <v>6655.8263345307687</v>
          </cell>
          <cell r="E233">
            <v>-0.5553174239771298</v>
          </cell>
          <cell r="F233">
            <v>164.42944444444444</v>
          </cell>
          <cell r="G233">
            <v>174.10176470588235</v>
          </cell>
          <cell r="H233">
            <v>6.7720021083897874E-4</v>
          </cell>
          <cell r="I233">
            <v>9.2662521008403376E-4</v>
          </cell>
          <cell r="J233">
            <v>1.4389096103375406E-3</v>
          </cell>
          <cell r="K233">
            <v>1.0317689704874146E-3</v>
          </cell>
          <cell r="L233">
            <v>4623.2535798570561</v>
          </cell>
          <cell r="M233">
            <v>271.956092932768</v>
          </cell>
          <cell r="N233">
            <v>0.56205247771149947</v>
          </cell>
          <cell r="O233">
            <v>6303.6939847295271</v>
          </cell>
          <cell r="P233">
            <v>370.8055285135016</v>
          </cell>
          <cell r="Q233">
            <v>1.1298206203706171</v>
          </cell>
          <cell r="R233">
            <v>43601</v>
          </cell>
          <cell r="S233">
            <v>-6.1304455472189656E-2</v>
          </cell>
          <cell r="T233">
            <v>1.4067919357114702E-3</v>
          </cell>
          <cell r="U233">
            <v>0</v>
          </cell>
          <cell r="V233">
            <v>6303.6939847295271</v>
          </cell>
        </row>
        <row r="234">
          <cell r="A234">
            <v>364</v>
          </cell>
          <cell r="B234" t="str">
            <v>Capitola</v>
          </cell>
          <cell r="C234">
            <v>5035.7900000000009</v>
          </cell>
          <cell r="D234">
            <v>4949.0908153654946</v>
          </cell>
          <cell r="E234">
            <v>1.7518204427635631E-2</v>
          </cell>
          <cell r="F234">
            <v>279.76611111111117</v>
          </cell>
          <cell r="G234">
            <v>296.22294117647061</v>
          </cell>
          <cell r="H234">
            <v>1.1522125497058248E-3</v>
          </cell>
          <cell r="I234">
            <v>1.1645008403361346E-3</v>
          </cell>
          <cell r="J234">
            <v>1.5672974302094701E-3</v>
          </cell>
          <cell r="K234">
            <v>1.3207041600333449E-3</v>
          </cell>
          <cell r="L234">
            <v>5917.9432706934149</v>
          </cell>
          <cell r="M234">
            <v>348.11431004078912</v>
          </cell>
          <cell r="N234">
            <v>0.17517673904063003</v>
          </cell>
          <cell r="O234">
            <v>6286.8507850501392</v>
          </cell>
          <cell r="P234">
            <v>369.81475206177288</v>
          </cell>
          <cell r="Q234">
            <v>0.24843386738726947</v>
          </cell>
          <cell r="R234">
            <v>43484.5</v>
          </cell>
          <cell r="S234">
            <v>-0.17390313173817651</v>
          </cell>
          <cell r="T234">
            <v>1.4030330480595727E-3</v>
          </cell>
          <cell r="U234">
            <v>0</v>
          </cell>
          <cell r="V234">
            <v>6286.8507850501392</v>
          </cell>
        </row>
        <row r="235">
          <cell r="A235">
            <v>537</v>
          </cell>
          <cell r="B235" t="str">
            <v>Henderson Galleria At Sunset</v>
          </cell>
          <cell r="C235">
            <v>7409.5599999999995</v>
          </cell>
          <cell r="D235">
            <v>6029.0559021393046</v>
          </cell>
          <cell r="E235">
            <v>0.22897516962329845</v>
          </cell>
          <cell r="F235">
            <v>411.64222222222219</v>
          </cell>
          <cell r="G235">
            <v>435.85647058823525</v>
          </cell>
          <cell r="H235">
            <v>1.6953423434651347E-3</v>
          </cell>
          <cell r="I235">
            <v>2.0418117647058825E-3</v>
          </cell>
          <cell r="J235">
            <v>1.3554955811201945E-3</v>
          </cell>
          <cell r="K235">
            <v>1.6286975227753084E-3</v>
          </cell>
          <cell r="L235">
            <v>7298.0307298038797</v>
          </cell>
          <cell r="M235">
            <v>429.29592528258115</v>
          </cell>
          <cell r="N235">
            <v>-1.5052077342800341E-2</v>
          </cell>
          <cell r="O235">
            <v>6275.0677741156323</v>
          </cell>
          <cell r="P235">
            <v>369.12163377150779</v>
          </cell>
          <cell r="Q235">
            <v>-0.15311195615992945</v>
          </cell>
          <cell r="R235">
            <v>43403</v>
          </cell>
          <cell r="S235">
            <v>6.4438204313864933E-2</v>
          </cell>
          <cell r="T235">
            <v>1.4004034399597474E-3</v>
          </cell>
          <cell r="U235">
            <v>0</v>
          </cell>
          <cell r="V235">
            <v>6275.0677741156323</v>
          </cell>
        </row>
        <row r="236">
          <cell r="A236">
            <v>736</v>
          </cell>
          <cell r="B236" t="str">
            <v>Oglethorpe</v>
          </cell>
          <cell r="C236">
            <v>4829.62</v>
          </cell>
          <cell r="D236">
            <v>5401.7701759553083</v>
          </cell>
          <cell r="E236">
            <v>-0.10591901493738065</v>
          </cell>
          <cell r="F236">
            <v>268.3122222222222</v>
          </cell>
          <cell r="G236">
            <v>284.09529411764703</v>
          </cell>
          <cell r="H236">
            <v>1.1050398794052662E-3</v>
          </cell>
          <cell r="I236">
            <v>1.1073613445378152E-3</v>
          </cell>
          <cell r="J236">
            <v>1.0584470430523929E-3</v>
          </cell>
          <cell r="K236">
            <v>1.0868670378906269E-3</v>
          </cell>
          <cell r="L236">
            <v>4870.1425100841097</v>
          </cell>
          <cell r="M236">
            <v>286.47897118141822</v>
          </cell>
          <cell r="N236">
            <v>8.3904137559704939E-3</v>
          </cell>
          <cell r="O236">
            <v>6250.7788681402053</v>
          </cell>
          <cell r="P236">
            <v>367.69287459648268</v>
          </cell>
          <cell r="Q236">
            <v>0.29425894131219543</v>
          </cell>
          <cell r="R236">
            <v>43235</v>
          </cell>
          <cell r="S236">
            <v>-0.15705637496222502</v>
          </cell>
          <cell r="T236">
            <v>1.3949828981098006E-3</v>
          </cell>
          <cell r="U236">
            <v>0</v>
          </cell>
          <cell r="V236">
            <v>6250.7788681402053</v>
          </cell>
        </row>
        <row r="237">
          <cell r="A237">
            <v>823</v>
          </cell>
          <cell r="B237" t="str">
            <v>Fort Myers Edison</v>
          </cell>
          <cell r="C237">
            <v>5290.67</v>
          </cell>
          <cell r="D237">
            <v>10365.330142193159</v>
          </cell>
          <cell r="E237">
            <v>-0.48958017473425419</v>
          </cell>
          <cell r="F237">
            <v>293.92611111111114</v>
          </cell>
          <cell r="G237">
            <v>311.21588235294121</v>
          </cell>
          <cell r="H237">
            <v>1.2105302981959367E-3</v>
          </cell>
          <cell r="I237">
            <v>8.2404705882352977E-4</v>
          </cell>
          <cell r="J237">
            <v>1.3232803835846511E-3</v>
          </cell>
          <cell r="K237">
            <v>1.178333684476941E-3</v>
          </cell>
          <cell r="L237">
            <v>5279.9954067727249</v>
          </cell>
          <cell r="M237">
            <v>310.58796510427794</v>
          </cell>
          <cell r="N237">
            <v>-2.0176259769131288E-3</v>
          </cell>
          <cell r="O237">
            <v>6241.4536631674973</v>
          </cell>
          <cell r="P237">
            <v>367.14433312749986</v>
          </cell>
          <cell r="Q237">
            <v>0.17970950052970558</v>
          </cell>
          <cell r="R237">
            <v>43170.5</v>
          </cell>
          <cell r="S237">
            <v>-0.31870655167244011</v>
          </cell>
          <cell r="T237">
            <v>1.3929017972209817E-3</v>
          </cell>
          <cell r="U237">
            <v>0</v>
          </cell>
          <cell r="V237">
            <v>6241.4536631674973</v>
          </cell>
        </row>
        <row r="238">
          <cell r="A238">
            <v>189</v>
          </cell>
          <cell r="B238" t="str">
            <v>Dartmouth (MA)</v>
          </cell>
          <cell r="C238">
            <v>6570.73</v>
          </cell>
          <cell r="D238">
            <v>5678.2990473276923</v>
          </cell>
          <cell r="E238">
            <v>0.15716519070835155</v>
          </cell>
          <cell r="F238">
            <v>365.04055555555556</v>
          </cell>
          <cell r="G238">
            <v>386.51352941176469</v>
          </cell>
          <cell r="H238">
            <v>1.5034140753940402E-3</v>
          </cell>
          <cell r="I238">
            <v>1.4218588235294118E-3</v>
          </cell>
          <cell r="J238">
            <v>1.3738789991874652E-3</v>
          </cell>
          <cell r="K238">
            <v>1.4352889945384848E-3</v>
          </cell>
          <cell r="L238">
            <v>6431.3864556274966</v>
          </cell>
          <cell r="M238">
            <v>378.31685033102923</v>
          </cell>
          <cell r="N238">
            <v>-2.1206706769643979E-2</v>
          </cell>
          <cell r="O238">
            <v>6211.0925306982135</v>
          </cell>
          <cell r="P238">
            <v>365.35838415871842</v>
          </cell>
          <cell r="Q238">
            <v>-5.4733259364147635E-2</v>
          </cell>
          <cell r="R238">
            <v>42960.5</v>
          </cell>
          <cell r="S238">
            <v>-6.3898633778571856E-2</v>
          </cell>
          <cell r="T238">
            <v>1.3861261199085483E-3</v>
          </cell>
          <cell r="U238">
            <v>0</v>
          </cell>
          <cell r="V238">
            <v>6211.0925306982135</v>
          </cell>
        </row>
        <row r="239">
          <cell r="A239">
            <v>353</v>
          </cell>
          <cell r="B239" t="str">
            <v>Chapel Hills (CO)</v>
          </cell>
          <cell r="C239">
            <v>7348.2399999999989</v>
          </cell>
          <cell r="D239">
            <v>6387.9218832134848</v>
          </cell>
          <cell r="E239">
            <v>0.15033341583435567</v>
          </cell>
          <cell r="F239">
            <v>408.23555555555549</v>
          </cell>
          <cell r="G239">
            <v>432.24941176470583</v>
          </cell>
          <cell r="H239">
            <v>1.6813120376843213E-3</v>
          </cell>
          <cell r="I239">
            <v>1.6868369747899154E-3</v>
          </cell>
          <cell r="J239">
            <v>1.4160977980394896E-3</v>
          </cell>
          <cell r="K239">
            <v>1.5763313292475076E-3</v>
          </cell>
          <cell r="L239">
            <v>7063.3830532251568</v>
          </cell>
          <cell r="M239">
            <v>415.49312077795042</v>
          </cell>
          <cell r="N239">
            <v>-3.8765329762615597E-2</v>
          </cell>
          <cell r="O239">
            <v>6204.4419969192286</v>
          </cell>
          <cell r="P239">
            <v>364.96717628936636</v>
          </cell>
          <cell r="Q239">
            <v>-0.15565604867026261</v>
          </cell>
          <cell r="R239">
            <v>42914.5</v>
          </cell>
          <cell r="S239">
            <v>-6.6528179583668745E-2</v>
          </cell>
          <cell r="T239">
            <v>1.3846419239258248E-3</v>
          </cell>
          <cell r="U239">
            <v>0</v>
          </cell>
          <cell r="V239">
            <v>6204.4419969192286</v>
          </cell>
        </row>
        <row r="240">
          <cell r="A240">
            <v>394</v>
          </cell>
          <cell r="B240" t="str">
            <v>Lloyd Center (OR)</v>
          </cell>
          <cell r="C240">
            <v>4798.9399999999996</v>
          </cell>
          <cell r="D240">
            <v>5070.0697714798789</v>
          </cell>
          <cell r="E240">
            <v>-5.3476536556762322E-2</v>
          </cell>
          <cell r="F240">
            <v>266.60777777777776</v>
          </cell>
          <cell r="G240">
            <v>282.29058823529408</v>
          </cell>
          <cell r="H240">
            <v>1.0980201504203451E-3</v>
          </cell>
          <cell r="I240">
            <v>1.3541781512605041E-3</v>
          </cell>
          <cell r="J240">
            <v>1.294428396811709E-3</v>
          </cell>
          <cell r="K240">
            <v>1.2278150491449224E-3</v>
          </cell>
          <cell r="L240">
            <v>5501.7164537134831</v>
          </cell>
          <cell r="M240">
            <v>323.63037963020491</v>
          </cell>
          <cell r="N240">
            <v>0.1464441009292643</v>
          </cell>
          <cell r="O240">
            <v>6065.9374021307867</v>
          </cell>
          <cell r="P240">
            <v>356.8198471841639</v>
          </cell>
          <cell r="Q240">
            <v>0.26401609566504014</v>
          </cell>
          <cell r="R240">
            <v>41956.5</v>
          </cell>
          <cell r="S240">
            <v>-0.18613244878957169</v>
          </cell>
          <cell r="T240">
            <v>1.3537319293291049E-3</v>
          </cell>
          <cell r="U240">
            <v>0</v>
          </cell>
          <cell r="V240">
            <v>6065.9374021307867</v>
          </cell>
        </row>
        <row r="241">
          <cell r="A241">
            <v>182</v>
          </cell>
          <cell r="B241" t="str">
            <v>Solomon Pond</v>
          </cell>
          <cell r="C241">
            <v>4954.04</v>
          </cell>
          <cell r="D241">
            <v>3802.0951616956263</v>
          </cell>
          <cell r="E241">
            <v>0.30297632997450785</v>
          </cell>
          <cell r="F241">
            <v>275.22444444444443</v>
          </cell>
          <cell r="G241">
            <v>291.41411764705884</v>
          </cell>
          <cell r="H241">
            <v>1.1335077633786643E-3</v>
          </cell>
          <cell r="I241">
            <v>1.328998319327731E-3</v>
          </cell>
          <cell r="J241">
            <v>1.3585150681415612E-3</v>
          </cell>
          <cell r="K241">
            <v>1.2626087964736363E-3</v>
          </cell>
          <cell r="L241">
            <v>5657.6237561187172</v>
          </cell>
          <cell r="M241">
            <v>332.80139741874808</v>
          </cell>
          <cell r="N241">
            <v>0.14202221946506643</v>
          </cell>
          <cell r="O241">
            <v>6044.4677441703643</v>
          </cell>
          <cell r="P241">
            <v>355.55692612766848</v>
          </cell>
          <cell r="Q241">
            <v>0.22010878882091478</v>
          </cell>
          <cell r="R241">
            <v>41808</v>
          </cell>
          <cell r="S241">
            <v>-5.8548009367681564E-2</v>
          </cell>
          <cell r="T241">
            <v>1.3489405575153126E-3</v>
          </cell>
          <cell r="U241">
            <v>0</v>
          </cell>
          <cell r="V241">
            <v>6044.4677441703643</v>
          </cell>
        </row>
        <row r="242">
          <cell r="A242">
            <v>70</v>
          </cell>
          <cell r="B242" t="str">
            <v>Lehigh Valley</v>
          </cell>
          <cell r="C242">
            <v>5950.7699999999995</v>
          </cell>
          <cell r="D242">
            <v>10009.490261903828</v>
          </cell>
          <cell r="E242">
            <v>-0.40548720820992645</v>
          </cell>
          <cell r="F242">
            <v>330.5983333333333</v>
          </cell>
          <cell r="G242">
            <v>350.04529411764702</v>
          </cell>
          <cell r="H242">
            <v>1.3615642976400784E-3</v>
          </cell>
          <cell r="I242">
            <v>8.4420504201680659E-4</v>
          </cell>
          <cell r="J242">
            <v>1.096608781354505E-3</v>
          </cell>
          <cell r="K242">
            <v>1.1521102400011947E-3</v>
          </cell>
          <cell r="L242">
            <v>5162.4907744213533</v>
          </cell>
          <cell r="M242">
            <v>303.67592790713843</v>
          </cell>
          <cell r="N242">
            <v>-0.13246676070132879</v>
          </cell>
          <cell r="O242">
            <v>6036.5883074104786</v>
          </cell>
          <cell r="P242">
            <v>355.09342984767522</v>
          </cell>
          <cell r="Q242">
            <v>1.4421378646877425E-2</v>
          </cell>
          <cell r="R242">
            <v>41753.5</v>
          </cell>
          <cell r="S242">
            <v>-2.4815489536621826E-2</v>
          </cell>
          <cell r="T242">
            <v>1.3471821079270858E-3</v>
          </cell>
          <cell r="U242">
            <v>0</v>
          </cell>
          <cell r="V242">
            <v>6036.5883074104786</v>
          </cell>
        </row>
        <row r="243">
          <cell r="A243">
            <v>717</v>
          </cell>
          <cell r="B243" t="str">
            <v>Baybrook</v>
          </cell>
          <cell r="C243">
            <v>3729.3700000000003</v>
          </cell>
          <cell r="D243">
            <v>8742.7464535924028</v>
          </cell>
          <cell r="E243">
            <v>-0.5734326713240554</v>
          </cell>
          <cell r="F243">
            <v>207.18722222222223</v>
          </cell>
          <cell r="G243">
            <v>219.37470588235297</v>
          </cell>
          <cell r="H243">
            <v>8.53297479937887E-4</v>
          </cell>
          <cell r="I243">
            <v>1.8226420168067229E-3</v>
          </cell>
          <cell r="J243">
            <v>9.0038774138767499E-4</v>
          </cell>
          <cell r="K243">
            <v>1.0660024918915693E-3</v>
          </cell>
          <cell r="L243">
            <v>4776.6505659169325</v>
          </cell>
          <cell r="M243">
            <v>280.97944505393718</v>
          </cell>
          <cell r="N243">
            <v>0.28081970035607418</v>
          </cell>
          <cell r="O243">
            <v>6012.9499971308232</v>
          </cell>
          <cell r="P243">
            <v>353.70294100769547</v>
          </cell>
          <cell r="Q243">
            <v>0.61232326026401851</v>
          </cell>
          <cell r="R243">
            <v>41590</v>
          </cell>
          <cell r="S243">
            <v>-4.3699198675572704E-2</v>
          </cell>
          <cell r="T243">
            <v>1.3419067591624056E-3</v>
          </cell>
          <cell r="U243">
            <v>0</v>
          </cell>
          <cell r="V243">
            <v>6012.9499971308232</v>
          </cell>
        </row>
        <row r="244">
          <cell r="A244">
            <v>691</v>
          </cell>
          <cell r="B244" t="str">
            <v>West Oaks (TX)</v>
          </cell>
          <cell r="C244">
            <v>7326.9100000000008</v>
          </cell>
          <cell r="D244">
            <v>8792.3500145927283</v>
          </cell>
          <cell r="E244">
            <v>-0.16667216525280792</v>
          </cell>
          <cell r="F244">
            <v>407.0505555555556</v>
          </cell>
          <cell r="G244">
            <v>430.994705882353</v>
          </cell>
          <cell r="H244">
            <v>1.6764316328848315E-3</v>
          </cell>
          <cell r="I244">
            <v>1.7813411764705878E-3</v>
          </cell>
          <cell r="J244">
            <v>1.3771637817157451E-3</v>
          </cell>
          <cell r="K244">
            <v>1.5777064011343483E-3</v>
          </cell>
          <cell r="L244">
            <v>7069.5446128429012</v>
          </cell>
          <cell r="M244">
            <v>415.85556546134711</v>
          </cell>
          <cell r="N244">
            <v>-3.5126047291027085E-2</v>
          </cell>
          <cell r="O244">
            <v>5959.6734384882957</v>
          </cell>
          <cell r="P244">
            <v>350.56902579342915</v>
          </cell>
          <cell r="Q244">
            <v>-0.18660479813614539</v>
          </cell>
          <cell r="R244">
            <v>41221.5</v>
          </cell>
          <cell r="S244">
            <v>-0.28161134880316485</v>
          </cell>
          <cell r="T244">
            <v>1.330017058735588E-3</v>
          </cell>
          <cell r="U244">
            <v>0</v>
          </cell>
          <cell r="V244">
            <v>5959.6734384882957</v>
          </cell>
        </row>
        <row r="245">
          <cell r="A245">
            <v>703</v>
          </cell>
          <cell r="B245" t="str">
            <v>Del Norte</v>
          </cell>
          <cell r="C245">
            <v>5493</v>
          </cell>
          <cell r="D245">
            <v>6906.1824480948781</v>
          </cell>
          <cell r="E245">
            <v>-0.20462570439110173</v>
          </cell>
          <cell r="F245">
            <v>305.16666666666669</v>
          </cell>
          <cell r="G245">
            <v>323.11764705882354</v>
          </cell>
          <cell r="H245">
            <v>1.2568243583497515E-3</v>
          </cell>
          <cell r="I245">
            <v>1.6826420168067225E-3</v>
          </cell>
          <cell r="J245">
            <v>1.2508439063079585E-3</v>
          </cell>
          <cell r="K245">
            <v>1.3395957092244286E-3</v>
          </cell>
          <cell r="L245">
            <v>6002.5944134637421</v>
          </cell>
          <cell r="M245">
            <v>353.09378902727894</v>
          </cell>
          <cell r="N245">
            <v>9.2771602669532438E-2</v>
          </cell>
          <cell r="O245">
            <v>5947.3844086793006</v>
          </cell>
          <cell r="P245">
            <v>349.84614168701768</v>
          </cell>
          <cell r="Q245">
            <v>8.2720627831658566E-2</v>
          </cell>
          <cell r="R245">
            <v>41136.5</v>
          </cell>
          <cell r="S245">
            <v>-0.19198397187220717</v>
          </cell>
          <cell r="T245">
            <v>1.3272745226805553E-3</v>
          </cell>
          <cell r="U245">
            <v>0</v>
          </cell>
          <cell r="V245">
            <v>5947.3844086793006</v>
          </cell>
        </row>
        <row r="246">
          <cell r="A246">
            <v>51</v>
          </cell>
          <cell r="B246" t="str">
            <v>Trumbull</v>
          </cell>
          <cell r="C246">
            <v>3561.28</v>
          </cell>
          <cell r="D246">
            <v>3662.5202211353312</v>
          </cell>
          <cell r="E246">
            <v>-2.7642228581047368E-2</v>
          </cell>
          <cell r="F246">
            <v>197.84888888888889</v>
          </cell>
          <cell r="G246">
            <v>209.48705882352942</v>
          </cell>
          <cell r="H246">
            <v>8.148376935925366E-4</v>
          </cell>
          <cell r="I246">
            <v>7.8665882352941185E-4</v>
          </cell>
          <cell r="J246">
            <v>1.4957736815168932E-3</v>
          </cell>
          <cell r="K246">
            <v>1.0815763147496544E-3</v>
          </cell>
          <cell r="L246">
            <v>4846.4353087617264</v>
          </cell>
          <cell r="M246">
            <v>285.08442992716039</v>
          </cell>
          <cell r="N246">
            <v>0.36086893160934452</v>
          </cell>
          <cell r="O246">
            <v>5930.6134974105535</v>
          </cell>
          <cell r="P246">
            <v>348.85961749473842</v>
          </cell>
          <cell r="Q246">
            <v>0.66530390685667884</v>
          </cell>
          <cell r="R246">
            <v>41020.5</v>
          </cell>
          <cell r="S246">
            <v>9.2379798410183289E-2</v>
          </cell>
          <cell r="T246">
            <v>1.3235317675936874E-3</v>
          </cell>
          <cell r="U246">
            <v>0</v>
          </cell>
          <cell r="V246">
            <v>5930.6134974105535</v>
          </cell>
        </row>
        <row r="247">
          <cell r="A247">
            <v>88</v>
          </cell>
          <cell r="B247" t="str">
            <v>Brunswick Square</v>
          </cell>
          <cell r="C247">
            <v>6896.2300000000014</v>
          </cell>
          <cell r="D247">
            <v>4563.566441031744</v>
          </cell>
          <cell r="E247">
            <v>0.5111492489722318</v>
          </cell>
          <cell r="F247">
            <v>383.12388888888898</v>
          </cell>
          <cell r="G247">
            <v>405.6605882352942</v>
          </cell>
          <cell r="H247">
            <v>1.5778900136141105E-3</v>
          </cell>
          <cell r="I247">
            <v>7.8392941176470582E-4</v>
          </cell>
          <cell r="J247">
            <v>1.3711064010465896E-3</v>
          </cell>
          <cell r="K247">
            <v>1.3363844482172213E-3</v>
          </cell>
          <cell r="L247">
            <v>5988.2050740165469</v>
          </cell>
          <cell r="M247">
            <v>352.24735729509098</v>
          </cell>
          <cell r="N247">
            <v>-0.13166975666174918</v>
          </cell>
          <cell r="O247">
            <v>5928.3725566806779</v>
          </cell>
          <cell r="P247">
            <v>348.72779745180458</v>
          </cell>
          <cell r="Q247">
            <v>-0.1403458764164367</v>
          </cell>
          <cell r="R247">
            <v>41005</v>
          </cell>
          <cell r="S247">
            <v>1.5389948865254466E-2</v>
          </cell>
          <cell r="T247">
            <v>1.3230316580777697E-3</v>
          </cell>
          <cell r="U247">
            <v>0</v>
          </cell>
          <cell r="V247">
            <v>5928.3725566806779</v>
          </cell>
        </row>
        <row r="248">
          <cell r="A248">
            <v>765</v>
          </cell>
          <cell r="B248" t="str">
            <v>Pompano Beach</v>
          </cell>
          <cell r="C248">
            <v>3159.83</v>
          </cell>
          <cell r="D248">
            <v>3619.0820072913625</v>
          </cell>
          <cell r="E248">
            <v>-0.12689737518136024</v>
          </cell>
          <cell r="F248">
            <v>175.54611111111112</v>
          </cell>
          <cell r="G248">
            <v>185.87235294117647</v>
          </cell>
          <cell r="H248">
            <v>7.2298403645445022E-4</v>
          </cell>
          <cell r="I248">
            <v>6.4291092436974786E-4</v>
          </cell>
          <cell r="J248">
            <v>1.1793921835448605E-3</v>
          </cell>
          <cell r="K248">
            <v>8.8953267287367394E-4</v>
          </cell>
          <cell r="L248">
            <v>3985.9069538796457</v>
          </cell>
          <cell r="M248">
            <v>234.46511493409682</v>
          </cell>
          <cell r="N248">
            <v>0.26143082187321642</v>
          </cell>
          <cell r="O248">
            <v>5926.3484811827257</v>
          </cell>
          <cell r="P248">
            <v>348.60873418721917</v>
          </cell>
          <cell r="Q248">
            <v>0.87552763318998994</v>
          </cell>
          <cell r="R248">
            <v>40991</v>
          </cell>
          <cell r="S248">
            <v>0.20120146520146509</v>
          </cell>
          <cell r="T248">
            <v>1.3225799462569408E-3</v>
          </cell>
          <cell r="U248">
            <v>0</v>
          </cell>
          <cell r="V248">
            <v>5926.3484811827257</v>
          </cell>
        </row>
        <row r="249">
          <cell r="A249">
            <v>381</v>
          </cell>
          <cell r="B249" t="str">
            <v>Clackamas Town Center</v>
          </cell>
          <cell r="C249">
            <v>4468.630000000001</v>
          </cell>
          <cell r="D249">
            <v>6788.2103658006636</v>
          </cell>
          <cell r="E249">
            <v>-0.34170720128044685</v>
          </cell>
          <cell r="F249">
            <v>248.25722222222228</v>
          </cell>
          <cell r="G249">
            <v>262.86058823529419</v>
          </cell>
          <cell r="H249">
            <v>1.0224436614695888E-3</v>
          </cell>
          <cell r="I249">
            <v>1.0053882352941176E-3</v>
          </cell>
          <cell r="J249">
            <v>1.2536805274972599E-3</v>
          </cell>
          <cell r="K249">
            <v>1.1115273226455632E-3</v>
          </cell>
          <cell r="L249">
            <v>4980.6427800425045</v>
          </cell>
          <cell r="M249">
            <v>292.97898706132378</v>
          </cell>
          <cell r="N249">
            <v>0.11457936325954554</v>
          </cell>
          <cell r="O249">
            <v>5890.5657179153568</v>
          </cell>
          <cell r="P249">
            <v>346.50386575972686</v>
          </cell>
          <cell r="Q249">
            <v>0.31820395018503556</v>
          </cell>
          <cell r="R249">
            <v>40743.5</v>
          </cell>
          <cell r="S249">
            <v>-0.13641518032196187</v>
          </cell>
          <cell r="T249">
            <v>1.3145943265672872E-3</v>
          </cell>
          <cell r="U249">
            <v>0</v>
          </cell>
          <cell r="V249">
            <v>5890.5657179153568</v>
          </cell>
        </row>
        <row r="250">
          <cell r="A250">
            <v>785</v>
          </cell>
          <cell r="B250" t="str">
            <v>Friendly Center</v>
          </cell>
          <cell r="C250">
            <v>7307.85</v>
          </cell>
          <cell r="D250">
            <v>8110.7708233755247</v>
          </cell>
          <cell r="E250">
            <v>-9.899439163802759E-2</v>
          </cell>
          <cell r="F250">
            <v>405.99166666666667</v>
          </cell>
          <cell r="G250">
            <v>429.87352941176471</v>
          </cell>
          <cell r="H250">
            <v>1.672070614812713E-3</v>
          </cell>
          <cell r="I250">
            <v>1.8929546218487392E-3</v>
          </cell>
          <cell r="J250">
            <v>1.4809815563222391E-3</v>
          </cell>
          <cell r="K250">
            <v>1.6398117928237287E-3</v>
          </cell>
          <cell r="L250">
            <v>7347.8326624638457</v>
          </cell>
          <cell r="M250">
            <v>432.22545073316741</v>
          </cell>
          <cell r="N250">
            <v>5.4711936429792107E-3</v>
          </cell>
          <cell r="O250">
            <v>5882.975434798037</v>
          </cell>
          <cell r="P250">
            <v>346.05737851753156</v>
          </cell>
          <cell r="Q250">
            <v>-0.19497862780461606</v>
          </cell>
          <cell r="R250">
            <v>40691</v>
          </cell>
          <cell r="S250">
            <v>-2.7078078113978998E-2</v>
          </cell>
          <cell r="T250">
            <v>1.3129004072391789E-3</v>
          </cell>
          <cell r="U250">
            <v>0</v>
          </cell>
          <cell r="V250">
            <v>5882.975434798037</v>
          </cell>
        </row>
        <row r="251">
          <cell r="A251">
            <v>545</v>
          </cell>
          <cell r="B251" t="str">
            <v>Carlsbad Plaza Camino Real</v>
          </cell>
          <cell r="C251">
            <v>8332.59</v>
          </cell>
          <cell r="D251">
            <v>7434.3191847333255</v>
          </cell>
          <cell r="E251">
            <v>0.12082758258635296</v>
          </cell>
          <cell r="F251">
            <v>462.92166666666668</v>
          </cell>
          <cell r="G251">
            <v>490.1523529411765</v>
          </cell>
          <cell r="H251">
            <v>1.9065359694413902E-3</v>
          </cell>
          <cell r="I251">
            <v>1.514383193277311E-3</v>
          </cell>
          <cell r="J251">
            <v>1.3125237111610653E-3</v>
          </cell>
          <cell r="K251">
            <v>1.5905005108964444E-3</v>
          </cell>
          <cell r="L251">
            <v>7126.8737392758776</v>
          </cell>
          <cell r="M251">
            <v>419.22786701622812</v>
          </cell>
          <cell r="N251">
            <v>-0.14469885842506625</v>
          </cell>
          <cell r="O251">
            <v>5881.0236477107255</v>
          </cell>
          <cell r="P251">
            <v>345.94256751239561</v>
          </cell>
          <cell r="Q251">
            <v>-0.29421420618190441</v>
          </cell>
          <cell r="R251">
            <v>40677.5</v>
          </cell>
          <cell r="S251">
            <v>-0.14943333890933419</v>
          </cell>
          <cell r="T251">
            <v>1.3124648279833795E-3</v>
          </cell>
          <cell r="U251">
            <v>0</v>
          </cell>
          <cell r="V251">
            <v>5881.0236477107255</v>
          </cell>
        </row>
        <row r="252">
          <cell r="A252">
            <v>536</v>
          </cell>
          <cell r="B252" t="str">
            <v>Riverside Galleria At Tyler</v>
          </cell>
          <cell r="C252">
            <v>5797.74</v>
          </cell>
          <cell r="D252">
            <v>5893.5900552909943</v>
          </cell>
          <cell r="E252">
            <v>-1.6263441194886763E-2</v>
          </cell>
          <cell r="F252">
            <v>322.09666666666664</v>
          </cell>
          <cell r="G252">
            <v>341.04352941176467</v>
          </cell>
          <cell r="H252">
            <v>1.3265503104639884E-3</v>
          </cell>
          <cell r="I252">
            <v>1.2257546218487397E-3</v>
          </cell>
          <cell r="J252">
            <v>1.4001888707938634E-3</v>
          </cell>
          <cell r="K252">
            <v>1.3358465968728887E-3</v>
          </cell>
          <cell r="L252">
            <v>5985.795015927727</v>
          </cell>
          <cell r="M252">
            <v>352.10558917221925</v>
          </cell>
          <cell r="N252">
            <v>3.2435917431227868E-2</v>
          </cell>
          <cell r="O252">
            <v>5854.6383778267054</v>
          </cell>
          <cell r="P252">
            <v>344.39049281333564</v>
          </cell>
          <cell r="Q252">
            <v>9.8138891752139745E-3</v>
          </cell>
          <cell r="R252">
            <v>40495</v>
          </cell>
          <cell r="S252">
            <v>-0.15193717277486918</v>
          </cell>
          <cell r="T252">
            <v>1.3065764417475743E-3</v>
          </cell>
          <cell r="U252">
            <v>0</v>
          </cell>
          <cell r="V252">
            <v>5854.6383778267054</v>
          </cell>
        </row>
        <row r="253">
          <cell r="A253">
            <v>710</v>
          </cell>
          <cell r="B253" t="str">
            <v>The Domain (TX)</v>
          </cell>
          <cell r="C253">
            <v>7808.4000000000005</v>
          </cell>
          <cell r="D253">
            <v>6297.1971730706427</v>
          </cell>
          <cell r="E253">
            <v>0.23998023015570658</v>
          </cell>
          <cell r="F253">
            <v>433.8</v>
          </cell>
          <cell r="G253">
            <v>459.31764705882358</v>
          </cell>
          <cell r="H253">
            <v>1.7865988202691062E-3</v>
          </cell>
          <cell r="I253">
            <v>1.4775932773109244E-3</v>
          </cell>
          <cell r="J253">
            <v>1.3818202580565409E-3</v>
          </cell>
          <cell r="K253">
            <v>1.5628862867924438E-3</v>
          </cell>
          <cell r="L253">
            <v>7003.1371624882613</v>
          </cell>
          <cell r="M253">
            <v>411.94924485225067</v>
          </cell>
          <cell r="N253">
            <v>-0.10312776465239215</v>
          </cell>
          <cell r="O253">
            <v>5853.7709168990114</v>
          </cell>
          <cell r="P253">
            <v>344.33946569994185</v>
          </cell>
          <cell r="Q253">
            <v>-0.25032389261577137</v>
          </cell>
          <cell r="R253">
            <v>40489</v>
          </cell>
          <cell r="S253">
            <v>-5.2833499035031428E-2</v>
          </cell>
          <cell r="T253">
            <v>1.306382850967219E-3</v>
          </cell>
          <cell r="U253">
            <v>0</v>
          </cell>
          <cell r="V253">
            <v>5853.7709168990114</v>
          </cell>
        </row>
        <row r="254">
          <cell r="A254">
            <v>208</v>
          </cell>
          <cell r="B254" t="str">
            <v>Sangertown Square (Utica)</v>
          </cell>
          <cell r="C254">
            <v>7543.239999999998</v>
          </cell>
          <cell r="D254">
            <v>5631.9244805217959</v>
          </cell>
          <cell r="E254">
            <v>0.33937165281398074</v>
          </cell>
          <cell r="F254">
            <v>419.06888888888875</v>
          </cell>
          <cell r="G254">
            <v>443.71999999999986</v>
          </cell>
          <cell r="H254">
            <v>1.7259289591986487E-3</v>
          </cell>
          <cell r="I254">
            <v>1.6118957983193281E-3</v>
          </cell>
          <cell r="J254">
            <v>1.2365063447571253E-3</v>
          </cell>
          <cell r="K254">
            <v>1.5073532812461753E-3</v>
          </cell>
          <cell r="L254">
            <v>6754.2993179359873</v>
          </cell>
          <cell r="M254">
            <v>397.31172458446986</v>
          </cell>
          <cell r="N254">
            <v>-0.10458909991780863</v>
          </cell>
          <cell r="O254">
            <v>5845.5300380859208</v>
          </cell>
          <cell r="P254">
            <v>343.8547081227012</v>
          </cell>
          <cell r="Q254">
            <v>-0.22506376065378775</v>
          </cell>
          <cell r="R254">
            <v>40432</v>
          </cell>
          <cell r="S254">
            <v>-6.7871634083363941E-2</v>
          </cell>
          <cell r="T254">
            <v>1.3045437385538442E-3</v>
          </cell>
          <cell r="U254">
            <v>0</v>
          </cell>
          <cell r="V254">
            <v>5845.5300380859208</v>
          </cell>
        </row>
        <row r="255">
          <cell r="A255">
            <v>734</v>
          </cell>
          <cell r="B255" t="str">
            <v>Gwinnett Place</v>
          </cell>
          <cell r="C255">
            <v>3806.610000000001</v>
          </cell>
          <cell r="D255">
            <v>4327.1589117911835</v>
          </cell>
          <cell r="E255">
            <v>-0.12029808065812564</v>
          </cell>
          <cell r="F255">
            <v>211.47833333333338</v>
          </cell>
          <cell r="G255">
            <v>223.91823529411772</v>
          </cell>
          <cell r="H255">
            <v>8.709703569520752E-4</v>
          </cell>
          <cell r="I255">
            <v>8.9038319327731095E-4</v>
          </cell>
          <cell r="J255">
            <v>1.1698755575404657E-3</v>
          </cell>
          <cell r="K255">
            <v>9.9441500445247855E-4</v>
          </cell>
          <cell r="L255">
            <v>4455.8741934511108</v>
          </cell>
          <cell r="M255">
            <v>262.11024667359476</v>
          </cell>
          <cell r="N255">
            <v>0.17056230962749264</v>
          </cell>
          <cell r="O255">
            <v>5775.6271449959295</v>
          </cell>
          <cell r="P255">
            <v>339.7427732350547</v>
          </cell>
          <cell r="Q255">
            <v>0.51726264182459669</v>
          </cell>
          <cell r="R255">
            <v>39948.5</v>
          </cell>
          <cell r="S255">
            <v>-1.0465433107924027E-2</v>
          </cell>
          <cell r="T255">
            <v>1.2889435481702178E-3</v>
          </cell>
          <cell r="U255">
            <v>0</v>
          </cell>
          <cell r="V255">
            <v>5775.6271449959295</v>
          </cell>
        </row>
        <row r="256">
          <cell r="A256">
            <v>744</v>
          </cell>
          <cell r="B256" t="str">
            <v>Cumberland</v>
          </cell>
          <cell r="C256">
            <v>5050.76</v>
          </cell>
          <cell r="D256">
            <v>6720.1448532160712</v>
          </cell>
          <cell r="E256">
            <v>-0.24841501034269386</v>
          </cell>
          <cell r="F256">
            <v>280.59777777777776</v>
          </cell>
          <cell r="G256">
            <v>297.10352941176473</v>
          </cell>
          <cell r="H256">
            <v>1.1556377564497708E-3</v>
          </cell>
          <cell r="I256">
            <v>1.4930386554621847E-3</v>
          </cell>
          <cell r="J256">
            <v>1.0205065844114012E-3</v>
          </cell>
          <cell r="K256">
            <v>1.1690654674369058E-3</v>
          </cell>
          <cell r="L256">
            <v>5238.4654530380312</v>
          </cell>
          <cell r="M256">
            <v>308.14502664929597</v>
          </cell>
          <cell r="N256">
            <v>3.7163803672720652E-2</v>
          </cell>
          <cell r="O256">
            <v>5726.9770446344355</v>
          </cell>
          <cell r="P256">
            <v>336.88100262555503</v>
          </cell>
          <cell r="Q256">
            <v>0.13388421636237613</v>
          </cell>
          <cell r="R256">
            <v>39612</v>
          </cell>
          <cell r="S256">
            <v>-0.25023423082383001</v>
          </cell>
          <cell r="T256">
            <v>1.2780863319052948E-3</v>
          </cell>
          <cell r="U256">
            <v>0</v>
          </cell>
          <cell r="V256">
            <v>5726.9770446344355</v>
          </cell>
        </row>
        <row r="257">
          <cell r="A257">
            <v>573</v>
          </cell>
          <cell r="B257" t="str">
            <v>Great Northern (OH)</v>
          </cell>
          <cell r="C257">
            <v>5676.5599999999986</v>
          </cell>
          <cell r="D257">
            <v>6035.4736478973282</v>
          </cell>
          <cell r="E257">
            <v>-5.9467353986769611E-2</v>
          </cell>
          <cell r="F257">
            <v>315.36444444444436</v>
          </cell>
          <cell r="G257">
            <v>333.91529411764697</v>
          </cell>
          <cell r="H257">
            <v>1.298823753801905E-3</v>
          </cell>
          <cell r="I257">
            <v>1.4373546218487397E-3</v>
          </cell>
          <cell r="J257">
            <v>1.1601304492820023E-3</v>
          </cell>
          <cell r="K257">
            <v>1.2710526056033109E-3</v>
          </cell>
          <cell r="L257">
            <v>5695.4596204478757</v>
          </cell>
          <cell r="M257">
            <v>335.02703649693387</v>
          </cell>
          <cell r="N257">
            <v>3.3294143720628E-3</v>
          </cell>
          <cell r="O257">
            <v>5716.2783598595452</v>
          </cell>
          <cell r="P257">
            <v>336.25166822703204</v>
          </cell>
          <cell r="Q257">
            <v>6.9969065524801977E-3</v>
          </cell>
          <cell r="R257">
            <v>39538</v>
          </cell>
          <cell r="S257">
            <v>8.0642295866074409E-2</v>
          </cell>
          <cell r="T257">
            <v>1.2756987122809135E-3</v>
          </cell>
          <cell r="U257">
            <v>0</v>
          </cell>
          <cell r="V257">
            <v>5716.2783598595452</v>
          </cell>
        </row>
        <row r="258">
          <cell r="A258">
            <v>825</v>
          </cell>
          <cell r="B258" t="str">
            <v>Sarasota Square</v>
          </cell>
          <cell r="C258">
            <v>5494.3</v>
          </cell>
          <cell r="D258">
            <v>6006.5616023942512</v>
          </cell>
          <cell r="E258">
            <v>-8.5283667479587821E-2</v>
          </cell>
          <cell r="F258">
            <v>305.23888888888888</v>
          </cell>
          <cell r="G258">
            <v>323.19411764705882</v>
          </cell>
          <cell r="H258">
            <v>1.2571218044931803E-3</v>
          </cell>
          <cell r="I258">
            <v>6.7608067226890755E-4</v>
          </cell>
          <cell r="J258">
            <v>1.2884682511473495E-3</v>
          </cell>
          <cell r="K258">
            <v>1.1534521567099936E-3</v>
          </cell>
          <cell r="L258">
            <v>5168.5037690018107</v>
          </cell>
          <cell r="M258">
            <v>304.02963347069476</v>
          </cell>
          <cell r="N258">
            <v>-5.9297131754398102E-2</v>
          </cell>
          <cell r="O258">
            <v>5709.121807206071</v>
          </cell>
          <cell r="P258">
            <v>335.8306945415336</v>
          </cell>
          <cell r="Q258">
            <v>3.9099031215272362E-2</v>
          </cell>
          <cell r="R258">
            <v>39488.5</v>
          </cell>
          <cell r="S258">
            <v>-0.15131423413355116</v>
          </cell>
          <cell r="T258">
            <v>1.2741015883429828E-3</v>
          </cell>
          <cell r="U258">
            <v>0</v>
          </cell>
          <cell r="V258">
            <v>5709.121807206071</v>
          </cell>
        </row>
        <row r="259">
          <cell r="A259">
            <v>497</v>
          </cell>
          <cell r="B259" t="str">
            <v>La Cumbre Plaza</v>
          </cell>
          <cell r="C259">
            <v>5145.7200000000012</v>
          </cell>
          <cell r="D259">
            <v>3950.7638975787909</v>
          </cell>
          <cell r="E259">
            <v>0.3024620385828507</v>
          </cell>
          <cell r="F259">
            <v>285.87333333333339</v>
          </cell>
          <cell r="G259">
            <v>302.68941176470594</v>
          </cell>
          <cell r="H259">
            <v>1.17736505320362E-3</v>
          </cell>
          <cell r="I259">
            <v>1.3313411764705881E-3</v>
          </cell>
          <cell r="J259">
            <v>1.3556024195822544E-3</v>
          </cell>
          <cell r="K259">
            <v>1.2794552244084674E-3</v>
          </cell>
          <cell r="L259">
            <v>5733.1109150519014</v>
          </cell>
          <cell r="M259">
            <v>337.24181853246478</v>
          </cell>
          <cell r="N259">
            <v>0.11415135589419956</v>
          </cell>
          <cell r="O259">
            <v>5692.5677611692481</v>
          </cell>
          <cell r="P259">
            <v>334.85692712760283</v>
          </cell>
          <cell r="Q259">
            <v>0.10627235084094089</v>
          </cell>
          <cell r="R259">
            <v>39374</v>
          </cell>
          <cell r="S259">
            <v>-7.6475624201057801E-2</v>
          </cell>
          <cell r="T259">
            <v>1.2704072309512036E-3</v>
          </cell>
          <cell r="U259">
            <v>0</v>
          </cell>
          <cell r="V259">
            <v>5692.5677611692481</v>
          </cell>
        </row>
        <row r="260">
          <cell r="A260">
            <v>612</v>
          </cell>
          <cell r="B260" t="str">
            <v>Battlefield (MO)</v>
          </cell>
          <cell r="C260">
            <v>6102.9599999999991</v>
          </cell>
          <cell r="D260">
            <v>5951.4405973130151</v>
          </cell>
          <cell r="E260">
            <v>2.5459281699861558E-2</v>
          </cell>
          <cell r="F260">
            <v>339.05333333333328</v>
          </cell>
          <cell r="G260">
            <v>358.99764705882347</v>
          </cell>
          <cell r="H260">
            <v>1.396386088846568E-3</v>
          </cell>
          <cell r="I260">
            <v>1.2653647058823529E-3</v>
          </cell>
          <cell r="J260">
            <v>1.1289212138948445E-3</v>
          </cell>
          <cell r="K260">
            <v>1.2631958622730357E-3</v>
          </cell>
          <cell r="L260">
            <v>5660.2543392592452</v>
          </cell>
          <cell r="M260">
            <v>332.95613760348499</v>
          </cell>
          <cell r="N260">
            <v>-7.2539498987500117E-2</v>
          </cell>
          <cell r="O260">
            <v>5651.1465018718691</v>
          </cell>
          <cell r="P260">
            <v>332.42038246305111</v>
          </cell>
          <cell r="Q260">
            <v>-7.4031862920309166E-2</v>
          </cell>
          <cell r="R260">
            <v>39087.5</v>
          </cell>
          <cell r="S260">
            <v>2.9810833596796149E-2</v>
          </cell>
          <cell r="T260">
            <v>1.2611632711892408E-3</v>
          </cell>
          <cell r="U260">
            <v>0</v>
          </cell>
          <cell r="V260">
            <v>5651.1465018718691</v>
          </cell>
        </row>
        <row r="261">
          <cell r="A261">
            <v>483</v>
          </cell>
          <cell r="B261" t="str">
            <v>Los Cerritos Center</v>
          </cell>
          <cell r="C261">
            <v>7331.2200000000012</v>
          </cell>
          <cell r="D261">
            <v>4089.4272281674284</v>
          </cell>
          <cell r="E261">
            <v>0.79272538449970131</v>
          </cell>
          <cell r="F261">
            <v>407.29000000000008</v>
          </cell>
          <cell r="G261">
            <v>431.24823529411771</v>
          </cell>
          <cell r="H261">
            <v>1.6774177812526609E-3</v>
          </cell>
          <cell r="I261">
            <v>1.0725378151260501E-3</v>
          </cell>
          <cell r="J261">
            <v>1.4820283331639958E-3</v>
          </cell>
          <cell r="K261">
            <v>1.4782860087918727E-3</v>
          </cell>
          <cell r="L261">
            <v>6624.0517767955025</v>
          </cell>
          <cell r="M261">
            <v>389.65010451738249</v>
          </cell>
          <cell r="N261">
            <v>-9.6459828405708548E-2</v>
          </cell>
          <cell r="O261">
            <v>5646.3754667695539</v>
          </cell>
          <cell r="P261">
            <v>332.13973333938554</v>
          </cell>
          <cell r="Q261">
            <v>-0.22981775655763259</v>
          </cell>
          <cell r="R261">
            <v>39054.5</v>
          </cell>
          <cell r="S261">
            <v>-6.7043310002150025E-2</v>
          </cell>
          <cell r="T261">
            <v>1.2600985218972872E-3</v>
          </cell>
          <cell r="U261">
            <v>0</v>
          </cell>
          <cell r="V261">
            <v>5646.3754667695539</v>
          </cell>
        </row>
        <row r="262">
          <cell r="A262">
            <v>304</v>
          </cell>
          <cell r="B262" t="str">
            <v>Lakeside (MI)</v>
          </cell>
          <cell r="C262">
            <v>7961.7499999999982</v>
          </cell>
          <cell r="D262">
            <v>7213.0651398292312</v>
          </cell>
          <cell r="E262">
            <v>0.10379566046571043</v>
          </cell>
          <cell r="F262">
            <v>442.31944444444434</v>
          </cell>
          <cell r="G262">
            <v>468.33823529411757</v>
          </cell>
          <cell r="H262">
            <v>1.8216860249574242E-3</v>
          </cell>
          <cell r="I262">
            <v>1.540379831932773E-3</v>
          </cell>
          <cell r="J262">
            <v>1.0453875416057531E-3</v>
          </cell>
          <cell r="K262">
            <v>1.4549053930118256E-3</v>
          </cell>
          <cell r="L262">
            <v>6519.285575546689</v>
          </cell>
          <cell r="M262">
            <v>383.48738679686403</v>
          </cell>
          <cell r="N262">
            <v>-0.18117429264336482</v>
          </cell>
          <cell r="O262">
            <v>5640.0140866331321</v>
          </cell>
          <cell r="P262">
            <v>331.76553450783132</v>
          </cell>
          <cell r="Q262">
            <v>-0.29161125548615152</v>
          </cell>
          <cell r="R262">
            <v>39010.5</v>
          </cell>
          <cell r="S262">
            <v>-0.19746343269764866</v>
          </cell>
          <cell r="T262">
            <v>1.258678856174682E-3</v>
          </cell>
          <cell r="U262">
            <v>0</v>
          </cell>
          <cell r="V262">
            <v>5640.0140866331321</v>
          </cell>
        </row>
        <row r="263">
          <cell r="A263">
            <v>454</v>
          </cell>
          <cell r="B263" t="str">
            <v>Paradise Valley (Az)</v>
          </cell>
          <cell r="C263">
            <v>5090.3599999999997</v>
          </cell>
          <cell r="D263">
            <v>5917.4130553315181</v>
          </cell>
          <cell r="E263">
            <v>-0.13976598347927616</v>
          </cell>
          <cell r="F263">
            <v>282.79777777777775</v>
          </cell>
          <cell r="G263">
            <v>299.43294117647059</v>
          </cell>
          <cell r="H263">
            <v>1.1646984235880648E-3</v>
          </cell>
          <cell r="I263">
            <v>9.7548907563025202E-4</v>
          </cell>
          <cell r="J263">
            <v>1.3116225867544767E-3</v>
          </cell>
          <cell r="K263">
            <v>1.1856262192630669E-3</v>
          </cell>
          <cell r="L263">
            <v>5312.6725258958759</v>
          </cell>
          <cell r="M263">
            <v>312.51014858211033</v>
          </cell>
          <cell r="N263">
            <v>4.367324234354264E-2</v>
          </cell>
          <cell r="O263">
            <v>5633.7972833179938</v>
          </cell>
          <cell r="P263">
            <v>331.39984019517613</v>
          </cell>
          <cell r="Q263">
            <v>0.10675812384939265</v>
          </cell>
          <cell r="R263">
            <v>38967.5</v>
          </cell>
          <cell r="S263">
            <v>8.3321473392763412E-3</v>
          </cell>
          <cell r="T263">
            <v>1.257291455582136E-3</v>
          </cell>
          <cell r="U263">
            <v>0</v>
          </cell>
          <cell r="V263">
            <v>5633.7972833179938</v>
          </cell>
        </row>
        <row r="264">
          <cell r="A264">
            <v>263</v>
          </cell>
          <cell r="B264" t="str">
            <v>Fox Valley (IL)</v>
          </cell>
          <cell r="C264">
            <v>6383.37</v>
          </cell>
          <cell r="D264">
            <v>6309.6287866344273</v>
          </cell>
          <cell r="E264">
            <v>1.1687092198161997E-2</v>
          </cell>
          <cell r="F264">
            <v>354.63166666666666</v>
          </cell>
          <cell r="G264">
            <v>375.49235294117648</v>
          </cell>
          <cell r="H264">
            <v>1.4605452219841714E-3</v>
          </cell>
          <cell r="I264">
            <v>1.1460605042016808E-3</v>
          </cell>
          <cell r="J264">
            <v>1.0494442020116126E-3</v>
          </cell>
          <cell r="K264">
            <v>1.2332078704386498E-3</v>
          </cell>
          <cell r="L264">
            <v>5525.8811466485458</v>
          </cell>
          <cell r="M264">
            <v>325.05183215579683</v>
          </cell>
          <cell r="N264">
            <v>-0.13433168582605337</v>
          </cell>
          <cell r="O264">
            <v>5613.1227978746247</v>
          </cell>
          <cell r="P264">
            <v>330.18369399262497</v>
          </cell>
          <cell r="Q264">
            <v>-0.12066466492234906</v>
          </cell>
          <cell r="R264">
            <v>38824.5</v>
          </cell>
          <cell r="S264">
            <v>-0.23345969318249127</v>
          </cell>
          <cell r="T264">
            <v>1.2526775419836695E-3</v>
          </cell>
          <cell r="U264">
            <v>0</v>
          </cell>
          <cell r="V264">
            <v>5613.1227978746247</v>
          </cell>
        </row>
        <row r="265">
          <cell r="A265">
            <v>89</v>
          </cell>
          <cell r="B265" t="str">
            <v>Springfield (PA)</v>
          </cell>
          <cell r="C265">
            <v>6578.58</v>
          </cell>
          <cell r="D265">
            <v>7113.1121403863563</v>
          </cell>
          <cell r="E265">
            <v>-7.5147436148437108E-2</v>
          </cell>
          <cell r="F265">
            <v>365.47666666666669</v>
          </cell>
          <cell r="G265">
            <v>386.97529411764708</v>
          </cell>
          <cell r="H265">
            <v>1.505210192490899E-3</v>
          </cell>
          <cell r="I265">
            <v>1.5484739495798317E-3</v>
          </cell>
          <cell r="J265">
            <v>1.0948213378712763E-3</v>
          </cell>
          <cell r="K265">
            <v>1.3497074020608366E-3</v>
          </cell>
          <cell r="L265">
            <v>6047.9038978944027</v>
          </cell>
          <cell r="M265">
            <v>355.75905281731781</v>
          </cell>
          <cell r="N265">
            <v>-8.0667271980518152E-2</v>
          </cell>
          <cell r="O265">
            <v>5607.9903207191028</v>
          </cell>
          <cell r="P265">
            <v>329.88178357171194</v>
          </cell>
          <cell r="Q265">
            <v>-0.14753786976534411</v>
          </cell>
          <cell r="R265">
            <v>38789</v>
          </cell>
          <cell r="S265">
            <v>-0.27640562623586906</v>
          </cell>
          <cell r="T265">
            <v>1.2515321298665677E-3</v>
          </cell>
          <cell r="U265">
            <v>0</v>
          </cell>
          <cell r="V265">
            <v>5607.9903207191028</v>
          </cell>
        </row>
        <row r="266">
          <cell r="A266">
            <v>115</v>
          </cell>
          <cell r="B266" t="str">
            <v>Shoppes At Buckland Hills</v>
          </cell>
          <cell r="C266">
            <v>4574.37</v>
          </cell>
          <cell r="D266">
            <v>8550.946583894236</v>
          </cell>
          <cell r="E266">
            <v>-0.46504519059727778</v>
          </cell>
          <cell r="F266">
            <v>254.13166666666666</v>
          </cell>
          <cell r="G266">
            <v>269.0805882352941</v>
          </cell>
          <cell r="H266">
            <v>1.0466374731666398E-3</v>
          </cell>
          <cell r="I266">
            <v>8.1882016806722685E-4</v>
          </cell>
          <cell r="J266">
            <v>1.1675975374486765E-3</v>
          </cell>
          <cell r="K266">
            <v>1.0494580378595719E-3</v>
          </cell>
          <cell r="L266">
            <v>4702.5165218449556</v>
          </cell>
          <cell r="M266">
            <v>276.61861893205622</v>
          </cell>
          <cell r="N266">
            <v>2.8014026378486045E-2</v>
          </cell>
          <cell r="O266">
            <v>5594.1109458760029</v>
          </cell>
          <cell r="P266">
            <v>329.06534975741192</v>
          </cell>
          <cell r="Q266">
            <v>0.22292489367410218</v>
          </cell>
          <cell r="R266">
            <v>38693</v>
          </cell>
          <cell r="S266">
            <v>-0.31806485724356726</v>
          </cell>
          <cell r="T266">
            <v>1.2484346773808839E-3</v>
          </cell>
          <cell r="U266">
            <v>0</v>
          </cell>
          <cell r="V266">
            <v>5594.1109458760029</v>
          </cell>
        </row>
        <row r="267">
          <cell r="A267">
            <v>79</v>
          </cell>
          <cell r="B267" t="str">
            <v>Nanuet</v>
          </cell>
          <cell r="C267">
            <v>4870.17</v>
          </cell>
          <cell r="D267">
            <v>4841.6759757174741</v>
          </cell>
          <cell r="E267">
            <v>5.8851572111457973E-3</v>
          </cell>
          <cell r="F267">
            <v>270.565</v>
          </cell>
          <cell r="G267">
            <v>286.48058823529414</v>
          </cell>
          <cell r="H267">
            <v>1.1143179110329892E-3</v>
          </cell>
          <cell r="I267">
            <v>1.0517277310924369E-3</v>
          </cell>
          <cell r="J267">
            <v>1.0271129627208054E-3</v>
          </cell>
          <cell r="K267">
            <v>1.0669178957200052E-3</v>
          </cell>
          <cell r="L267">
            <v>4780.7523989317715</v>
          </cell>
          <cell r="M267">
            <v>281.22072934892776</v>
          </cell>
          <cell r="N267">
            <v>-1.8360262797444182E-2</v>
          </cell>
          <cell r="O267">
            <v>5571.267808113399</v>
          </cell>
          <cell r="P267">
            <v>327.72163577137644</v>
          </cell>
          <cell r="Q267">
            <v>0.14395756372229296</v>
          </cell>
          <cell r="R267">
            <v>38535</v>
          </cell>
          <cell r="S267">
            <v>-6.9124201321367873E-2</v>
          </cell>
          <cell r="T267">
            <v>1.2433367868315292E-3</v>
          </cell>
          <cell r="U267">
            <v>0</v>
          </cell>
          <cell r="V267">
            <v>5571.267808113399</v>
          </cell>
        </row>
        <row r="268">
          <cell r="A268">
            <v>48</v>
          </cell>
          <cell r="B268" t="str">
            <v>Crystal</v>
          </cell>
          <cell r="C268">
            <v>4298.95</v>
          </cell>
          <cell r="D268">
            <v>3737.5191516340628</v>
          </cell>
          <cell r="E268">
            <v>0.150214841874583</v>
          </cell>
          <cell r="F268">
            <v>238.83055555555555</v>
          </cell>
          <cell r="G268">
            <v>252.87941176470588</v>
          </cell>
          <cell r="H268">
            <v>9.8362007561035212E-4</v>
          </cell>
          <cell r="I268">
            <v>9.3788235294117652E-4</v>
          </cell>
          <cell r="J268">
            <v>1.0561902305953948E-3</v>
          </cell>
          <cell r="K268">
            <v>1.0035005930705341E-3</v>
          </cell>
          <cell r="L268">
            <v>4496.585807489756</v>
          </cell>
          <cell r="M268">
            <v>264.50504749939739</v>
          </cell>
          <cell r="N268">
            <v>4.5973041670583692E-2</v>
          </cell>
          <cell r="O268">
            <v>5563.6775249960792</v>
          </cell>
          <cell r="P268">
            <v>327.27514852918114</v>
          </cell>
          <cell r="Q268">
            <v>0.29419451842800681</v>
          </cell>
          <cell r="R268">
            <v>38482.5</v>
          </cell>
          <cell r="S268">
            <v>-4.1042126116697109E-2</v>
          </cell>
          <cell r="T268">
            <v>1.2416428675034209E-3</v>
          </cell>
          <cell r="U268">
            <v>0</v>
          </cell>
          <cell r="V268">
            <v>5563.6775249960792</v>
          </cell>
        </row>
        <row r="269">
          <cell r="A269">
            <v>766</v>
          </cell>
          <cell r="B269" t="str">
            <v>Cityplace</v>
          </cell>
          <cell r="C269">
            <v>3065.8399999999997</v>
          </cell>
          <cell r="D269">
            <v>3229.1775995697035</v>
          </cell>
          <cell r="E269">
            <v>-5.05817950649321E-2</v>
          </cell>
          <cell r="F269">
            <v>170.32444444444442</v>
          </cell>
          <cell r="G269">
            <v>180.34352941176468</v>
          </cell>
          <cell r="H269">
            <v>7.0147868028454425E-4</v>
          </cell>
          <cell r="I269">
            <v>8.8956974789915959E-4</v>
          </cell>
          <cell r="J269">
            <v>8.1593013648099347E-4</v>
          </cell>
          <cell r="K269">
            <v>7.8487747628604707E-4</v>
          </cell>
          <cell r="L269">
            <v>3516.9574834901482</v>
          </cell>
          <cell r="M269">
            <v>206.87985197000873</v>
          </cell>
          <cell r="N269">
            <v>0.14714319191156378</v>
          </cell>
          <cell r="O269">
            <v>5547.7740746550253</v>
          </cell>
          <cell r="P269">
            <v>326.33965145029561</v>
          </cell>
          <cell r="Q269">
            <v>0.80954455374547463</v>
          </cell>
          <cell r="R269">
            <v>38372.5</v>
          </cell>
          <cell r="S269">
            <v>0.19987179687622159</v>
          </cell>
          <cell r="T269">
            <v>1.238093703196908E-3</v>
          </cell>
          <cell r="U269">
            <v>0</v>
          </cell>
          <cell r="V269">
            <v>5547.7740746550253</v>
          </cell>
        </row>
        <row r="270">
          <cell r="A270">
            <v>184</v>
          </cell>
          <cell r="B270" t="str">
            <v>Hanover (MA)</v>
          </cell>
          <cell r="C270">
            <v>2503.88</v>
          </cell>
          <cell r="D270">
            <v>2634.3151895240426</v>
          </cell>
          <cell r="E270">
            <v>-4.9513888862937838E-2</v>
          </cell>
          <cell r="F270">
            <v>139.10444444444445</v>
          </cell>
          <cell r="G270">
            <v>147.28705882352941</v>
          </cell>
          <cell r="H270">
            <v>5.7289957662202365E-4</v>
          </cell>
          <cell r="I270">
            <v>1.1370621848739496E-3</v>
          </cell>
          <cell r="J270">
            <v>9.8108959421609699E-4</v>
          </cell>
          <cell r="K270">
            <v>8.490081053100383E-4</v>
          </cell>
          <cell r="L270">
            <v>3804.3204190837505</v>
          </cell>
          <cell r="M270">
            <v>223.78355406375002</v>
          </cell>
          <cell r="N270">
            <v>0.5193701052301829</v>
          </cell>
          <cell r="O270">
            <v>5532.8103736523071</v>
          </cell>
          <cell r="P270">
            <v>325.45943374425337</v>
          </cell>
          <cell r="Q270">
            <v>1.2096947032814298</v>
          </cell>
          <cell r="R270">
            <v>38269</v>
          </cell>
          <cell r="S270">
            <v>-0.12323588709677424</v>
          </cell>
          <cell r="T270">
            <v>1.2347542622357802E-3</v>
          </cell>
          <cell r="U270">
            <v>0</v>
          </cell>
          <cell r="V270">
            <v>5532.8103736523071</v>
          </cell>
        </row>
        <row r="271">
          <cell r="A271">
            <v>450</v>
          </cell>
          <cell r="B271" t="str">
            <v>Scottsdale Fashion Square</v>
          </cell>
          <cell r="C271">
            <v>5656.8700000000008</v>
          </cell>
          <cell r="D271">
            <v>9877.2496009766401</v>
          </cell>
          <cell r="E271">
            <v>-0.42728287443088797</v>
          </cell>
          <cell r="F271">
            <v>314.27055555555557</v>
          </cell>
          <cell r="G271">
            <v>332.75705882352946</v>
          </cell>
          <cell r="H271">
            <v>1.2943185887525869E-3</v>
          </cell>
          <cell r="I271">
            <v>1.0980873949579832E-3</v>
          </cell>
          <cell r="J271">
            <v>8.9129766894341486E-4</v>
          </cell>
          <cell r="K271">
            <v>1.0938639820699974E-3</v>
          </cell>
          <cell r="L271">
            <v>4901.4951172574511</v>
          </cell>
          <cell r="M271">
            <v>288.32324219161478</v>
          </cell>
          <cell r="N271">
            <v>-0.13353230368429003</v>
          </cell>
          <cell r="O271">
            <v>5507.0756994640587</v>
          </cell>
          <cell r="P271">
            <v>323.94562938023876</v>
          </cell>
          <cell r="Q271">
            <v>-2.6480067693961828E-2</v>
          </cell>
          <cell r="R271">
            <v>38091</v>
          </cell>
          <cell r="S271">
            <v>-0.24681898622796528</v>
          </cell>
          <cell r="T271">
            <v>1.2290110690852416E-3</v>
          </cell>
          <cell r="U271">
            <v>0</v>
          </cell>
          <cell r="V271">
            <v>5507.0756994640587</v>
          </cell>
        </row>
        <row r="272">
          <cell r="A272">
            <v>668</v>
          </cell>
          <cell r="B272" t="str">
            <v>Collin Creek</v>
          </cell>
          <cell r="C272">
            <v>4191.63</v>
          </cell>
          <cell r="D272">
            <v>5810.248869461564</v>
          </cell>
          <cell r="E272">
            <v>-0.2785799551494188</v>
          </cell>
          <cell r="F272">
            <v>232.86833333333334</v>
          </cell>
          <cell r="G272">
            <v>246.56647058823529</v>
          </cell>
          <cell r="H272">
            <v>9.5906475244667195E-4</v>
          </cell>
          <cell r="I272">
            <v>1.6933747899159661E-3</v>
          </cell>
          <cell r="J272">
            <v>9.393489675070003E-4</v>
          </cell>
          <cell r="K272">
            <v>1.0980404459646621E-3</v>
          </cell>
          <cell r="L272">
            <v>4920.2094343230547</v>
          </cell>
          <cell r="M272">
            <v>289.42408437194439</v>
          </cell>
          <cell r="N272">
            <v>0.17381768770694328</v>
          </cell>
          <cell r="O272">
            <v>5473.1724348733596</v>
          </cell>
          <cell r="P272">
            <v>321.95131969843294</v>
          </cell>
          <cell r="Q272">
            <v>0.30573844420269913</v>
          </cell>
          <cell r="R272">
            <v>37856.5</v>
          </cell>
          <cell r="S272">
            <v>2.163000944541893E-2</v>
          </cell>
          <cell r="T272">
            <v>1.2214448960863576E-3</v>
          </cell>
          <cell r="U272">
            <v>0</v>
          </cell>
          <cell r="V272">
            <v>5473.1724348733596</v>
          </cell>
        </row>
        <row r="273">
          <cell r="A273">
            <v>151</v>
          </cell>
          <cell r="B273" t="str">
            <v>Exton Square</v>
          </cell>
          <cell r="C273">
            <v>5219.4400000000005</v>
          </cell>
          <cell r="D273">
            <v>4192.5242071581361</v>
          </cell>
          <cell r="E273">
            <v>0.24493974085791881</v>
          </cell>
          <cell r="F273">
            <v>289.9688888888889</v>
          </cell>
          <cell r="G273">
            <v>307.02588235294121</v>
          </cell>
          <cell r="H273">
            <v>1.1942325375832929E-3</v>
          </cell>
          <cell r="I273">
            <v>8.3108907563025198E-4</v>
          </cell>
          <cell r="J273">
            <v>1.0891600998142533E-3</v>
          </cell>
          <cell r="K273">
            <v>1.0795748700850689E-3</v>
          </cell>
          <cell r="L273">
            <v>4837.467035364185</v>
          </cell>
          <cell r="M273">
            <v>284.55688443318735</v>
          </cell>
          <cell r="N273">
            <v>-7.318274846263495E-2</v>
          </cell>
          <cell r="O273">
            <v>5459.0761947983347</v>
          </cell>
          <cell r="P273">
            <v>321.12212910578438</v>
          </cell>
          <cell r="Q273">
            <v>4.5912242462473829E-2</v>
          </cell>
          <cell r="R273">
            <v>37759</v>
          </cell>
          <cell r="S273">
            <v>2.6450279997825232E-2</v>
          </cell>
          <cell r="T273">
            <v>1.2182990459055848E-3</v>
          </cell>
          <cell r="U273">
            <v>0</v>
          </cell>
          <cell r="V273">
            <v>5459.0761947983347</v>
          </cell>
        </row>
        <row r="274">
          <cell r="A274">
            <v>172</v>
          </cell>
          <cell r="B274" t="str">
            <v>Chesterfield Town Center (VA)</v>
          </cell>
          <cell r="C274">
            <v>4646.3999999999996</v>
          </cell>
          <cell r="D274">
            <v>3568.1828858456615</v>
          </cell>
          <cell r="E274">
            <v>0.30217540654416331</v>
          </cell>
          <cell r="F274">
            <v>258.13333333333333</v>
          </cell>
          <cell r="G274">
            <v>273.31764705882352</v>
          </cell>
          <cell r="H274">
            <v>1.0631182775598554E-3</v>
          </cell>
          <cell r="I274">
            <v>8.4697815126050431E-4</v>
          </cell>
          <cell r="J274">
            <v>1.1670493400965333E-3</v>
          </cell>
          <cell r="K274">
            <v>1.0614626773146564E-3</v>
          </cell>
          <cell r="L274">
            <v>4756.3081107792441</v>
          </cell>
          <cell r="M274">
            <v>279.7828300458379</v>
          </cell>
          <cell r="N274">
            <v>2.3654465990712081E-2</v>
          </cell>
          <cell r="O274">
            <v>5448.0160679702394</v>
          </cell>
          <cell r="P274">
            <v>320.4715334100141</v>
          </cell>
          <cell r="Q274">
            <v>0.1725241193117768</v>
          </cell>
          <cell r="R274">
            <v>37682.5</v>
          </cell>
          <cell r="S274">
            <v>0.10436235218264134</v>
          </cell>
          <cell r="T274">
            <v>1.2158307634560555E-3</v>
          </cell>
          <cell r="U274">
            <v>0</v>
          </cell>
          <cell r="V274">
            <v>5448.0160679702394</v>
          </cell>
        </row>
        <row r="275">
          <cell r="A275">
            <v>395</v>
          </cell>
          <cell r="B275" t="str">
            <v>Spokane Valley</v>
          </cell>
          <cell r="C275">
            <v>3692.4900000000002</v>
          </cell>
          <cell r="D275">
            <v>4150.5688725140444</v>
          </cell>
          <cell r="E275">
            <v>-0.110365322582054</v>
          </cell>
          <cell r="F275">
            <v>205.13833333333335</v>
          </cell>
          <cell r="G275">
            <v>217.20529411764707</v>
          </cell>
          <cell r="H275">
            <v>8.4485916165353615E-4</v>
          </cell>
          <cell r="I275">
            <v>1.5885579831932772E-3</v>
          </cell>
          <cell r="J275">
            <v>9.7993958020875429E-4</v>
          </cell>
          <cell r="K275">
            <v>1.0476310933835715E-3</v>
          </cell>
          <cell r="L275">
            <v>4694.3301663424454</v>
          </cell>
          <cell r="M275">
            <v>276.13706860837914</v>
          </cell>
          <cell r="N275">
            <v>0.27131831537592377</v>
          </cell>
          <cell r="O275">
            <v>5440.7149384954828</v>
          </cell>
          <cell r="P275">
            <v>320.04205520561663</v>
          </cell>
          <cell r="Q275">
            <v>0.47345421070753946</v>
          </cell>
          <cell r="R275">
            <v>37632</v>
          </cell>
          <cell r="S275">
            <v>6.4184852374837842E-3</v>
          </cell>
          <cell r="T275">
            <v>1.2142013743880655E-3</v>
          </cell>
          <cell r="U275">
            <v>0</v>
          </cell>
          <cell r="V275">
            <v>5440.7149384954828</v>
          </cell>
        </row>
        <row r="276">
          <cell r="A276">
            <v>586</v>
          </cell>
          <cell r="B276" t="str">
            <v>Polaris Fashion Place (OH)</v>
          </cell>
          <cell r="C276">
            <v>5028.2000000000007</v>
          </cell>
          <cell r="D276">
            <v>5252.5466598253424</v>
          </cell>
          <cell r="E276">
            <v>-4.271197846585173E-2</v>
          </cell>
          <cell r="F276">
            <v>279.34444444444449</v>
          </cell>
          <cell r="G276">
            <v>295.77647058823533</v>
          </cell>
          <cell r="H276">
            <v>1.1504759218376518E-3</v>
          </cell>
          <cell r="I276">
            <v>1.1952067226890756E-3</v>
          </cell>
          <cell r="J276">
            <v>1.0287015346098626E-3</v>
          </cell>
          <cell r="K276">
            <v>1.1107123271168209E-3</v>
          </cell>
          <cell r="L276">
            <v>4976.990866577763</v>
          </cell>
          <cell r="M276">
            <v>292.76416862222135</v>
          </cell>
          <cell r="N276">
            <v>-1.0184386743215867E-2</v>
          </cell>
          <cell r="O276">
            <v>5431.3174451121331</v>
          </cell>
          <cell r="P276">
            <v>319.4892614771843</v>
          </cell>
          <cell r="Q276">
            <v>8.0171322762048414E-2</v>
          </cell>
          <cell r="R276">
            <v>37567</v>
          </cell>
          <cell r="S276">
            <v>-8.8345568161135812E-2</v>
          </cell>
          <cell r="T276">
            <v>1.2121041409342171E-3</v>
          </cell>
          <cell r="U276">
            <v>0</v>
          </cell>
          <cell r="V276">
            <v>5431.3174451121331</v>
          </cell>
        </row>
        <row r="277">
          <cell r="A277">
            <v>90</v>
          </cell>
          <cell r="B277" t="str">
            <v>King Of Prussia (The Court)</v>
          </cell>
          <cell r="C277">
            <v>5342.670000000001</v>
          </cell>
          <cell r="D277">
            <v>3925.3877458666375</v>
          </cell>
          <cell r="E277">
            <v>0.36105535195236094</v>
          </cell>
          <cell r="F277">
            <v>296.81500000000005</v>
          </cell>
          <cell r="G277">
            <v>314.27470588235298</v>
          </cell>
          <cell r="H277">
            <v>1.2224281439330909E-3</v>
          </cell>
          <cell r="I277">
            <v>1.0868638655462184E-3</v>
          </cell>
          <cell r="J277">
            <v>1.1333820197938897E-3</v>
          </cell>
          <cell r="K277">
            <v>1.159696838600036E-3</v>
          </cell>
          <cell r="L277">
            <v>5196.485564082901</v>
          </cell>
          <cell r="M277">
            <v>305.67562141664121</v>
          </cell>
          <cell r="N277">
            <v>-2.7361681690446948E-2</v>
          </cell>
          <cell r="O277">
            <v>5417.9440891435215</v>
          </cell>
          <cell r="P277">
            <v>318.70259347903067</v>
          </cell>
          <cell r="Q277">
            <v>1.4089226761810236E-2</v>
          </cell>
          <cell r="R277">
            <v>37474.5</v>
          </cell>
          <cell r="S277">
            <v>8.3579111727966504E-2</v>
          </cell>
          <cell r="T277">
            <v>1.2091196164037406E-3</v>
          </cell>
          <cell r="U277">
            <v>0</v>
          </cell>
          <cell r="V277">
            <v>5417.9440891435215</v>
          </cell>
        </row>
        <row r="278">
          <cell r="A278">
            <v>98</v>
          </cell>
          <cell r="B278" t="str">
            <v>Spotsylvania Towne Center</v>
          </cell>
          <cell r="C278">
            <v>6470.2499999999991</v>
          </cell>
          <cell r="D278">
            <v>5957.4337579729681</v>
          </cell>
          <cell r="E278">
            <v>8.6080057766604323E-2</v>
          </cell>
          <cell r="F278">
            <v>359.45833333333326</v>
          </cell>
          <cell r="G278">
            <v>380.60294117647055</v>
          </cell>
          <cell r="H278">
            <v>1.4804237765542469E-3</v>
          </cell>
          <cell r="I278">
            <v>1.2366050420168067E-3</v>
          </cell>
          <cell r="J278">
            <v>1.2323596519394173E-3</v>
          </cell>
          <cell r="K278">
            <v>1.332434379800827E-3</v>
          </cell>
          <cell r="L278">
            <v>5970.505212449526</v>
          </cell>
          <cell r="M278">
            <v>351.2061889676192</v>
          </cell>
          <cell r="N278">
            <v>-7.723732275421713E-2</v>
          </cell>
          <cell r="O278">
            <v>5417.0766282158274</v>
          </cell>
          <cell r="P278">
            <v>318.65156636563688</v>
          </cell>
          <cell r="Q278">
            <v>-0.16277166597645709</v>
          </cell>
          <cell r="R278">
            <v>37468.5</v>
          </cell>
          <cell r="S278">
            <v>-0.25327341212109133</v>
          </cell>
          <cell r="T278">
            <v>1.2089260256233853E-3</v>
          </cell>
          <cell r="U278">
            <v>0</v>
          </cell>
          <cell r="V278">
            <v>5417.0766282158274</v>
          </cell>
        </row>
        <row r="279">
          <cell r="A279">
            <v>80</v>
          </cell>
          <cell r="B279" t="str">
            <v>Hamilton</v>
          </cell>
          <cell r="C279">
            <v>5718.16</v>
          </cell>
          <cell r="D279">
            <v>3825.3492067586485</v>
          </cell>
          <cell r="E279">
            <v>0.49480732109296666</v>
          </cell>
          <cell r="F279">
            <v>317.67555555555555</v>
          </cell>
          <cell r="G279">
            <v>336.36235294117648</v>
          </cell>
          <cell r="H279">
            <v>1.3083420303916283E-3</v>
          </cell>
          <cell r="I279">
            <v>1.2281546218487396E-3</v>
          </cell>
          <cell r="J279">
            <v>1.1405706076999132E-3</v>
          </cell>
          <cell r="K279">
            <v>1.2251959796063647E-3</v>
          </cell>
          <cell r="L279">
            <v>5489.980665018159</v>
          </cell>
          <cell r="M279">
            <v>322.94003911871522</v>
          </cell>
          <cell r="N279">
            <v>-3.9904328487107898E-2</v>
          </cell>
          <cell r="O279">
            <v>5409.70321033043</v>
          </cell>
          <cell r="P279">
            <v>318.21783590179001</v>
          </cell>
          <cell r="Q279">
            <v>-5.3943364590982035E-2</v>
          </cell>
          <cell r="R279">
            <v>37417.5</v>
          </cell>
          <cell r="S279">
            <v>-0.17141844835413045</v>
          </cell>
          <cell r="T279">
            <v>1.2072805039903657E-3</v>
          </cell>
          <cell r="U279">
            <v>0</v>
          </cell>
          <cell r="V279">
            <v>5409.70321033043</v>
          </cell>
        </row>
        <row r="280">
          <cell r="A280">
            <v>830</v>
          </cell>
          <cell r="B280" t="str">
            <v>West Shore Plaza</v>
          </cell>
          <cell r="C280">
            <v>6008.91</v>
          </cell>
          <cell r="D280">
            <v>5808.1936842276491</v>
          </cell>
          <cell r="E280">
            <v>3.4557441897539176E-2</v>
          </cell>
          <cell r="F280">
            <v>333.82833333333332</v>
          </cell>
          <cell r="G280">
            <v>353.46529411764703</v>
          </cell>
          <cell r="H280">
            <v>1.3748670043931194E-3</v>
          </cell>
          <cell r="I280">
            <v>1.3343831932773108E-3</v>
          </cell>
          <cell r="J280">
            <v>1.1547024952076796E-3</v>
          </cell>
          <cell r="K280">
            <v>1.2787044384957819E-3</v>
          </cell>
          <cell r="L280">
            <v>5729.746718455749</v>
          </cell>
          <cell r="M280">
            <v>337.04392461504403</v>
          </cell>
          <cell r="N280">
            <v>-4.645822312936132E-2</v>
          </cell>
          <cell r="O280">
            <v>5402.1129272131093</v>
          </cell>
          <cell r="P280">
            <v>317.77134865959465</v>
          </cell>
          <cell r="Q280">
            <v>-0.10098288587895154</v>
          </cell>
          <cell r="R280">
            <v>37365</v>
          </cell>
          <cell r="S280">
            <v>-1.3452322802941175E-2</v>
          </cell>
          <cell r="T280">
            <v>1.2055865846622574E-3</v>
          </cell>
          <cell r="U280">
            <v>0</v>
          </cell>
          <cell r="V280">
            <v>5402.1129272131093</v>
          </cell>
        </row>
        <row r="281">
          <cell r="A281">
            <v>707</v>
          </cell>
          <cell r="B281" t="str">
            <v>Ingram Park (TX)</v>
          </cell>
          <cell r="C281">
            <v>4342.3999999999996</v>
          </cell>
          <cell r="D281">
            <v>4767.929059460911</v>
          </cell>
          <cell r="E281">
            <v>-8.9248194374147105E-2</v>
          </cell>
          <cell r="F281">
            <v>241.24444444444441</v>
          </cell>
          <cell r="G281">
            <v>255.43529411764703</v>
          </cell>
          <cell r="H281">
            <v>9.9356164094264706E-4</v>
          </cell>
          <cell r="I281">
            <v>1.4432436974789915E-3</v>
          </cell>
          <cell r="J281">
            <v>1.065834502552588E-3</v>
          </cell>
          <cell r="K281">
            <v>1.1124071968938924E-3</v>
          </cell>
          <cell r="L281">
            <v>4984.5854085618421</v>
          </cell>
          <cell r="M281">
            <v>293.21090638599071</v>
          </cell>
          <cell r="N281">
            <v>0.14788720720381421</v>
          </cell>
          <cell r="O281">
            <v>5377.5348675951182</v>
          </cell>
          <cell r="P281">
            <v>316.32558044677165</v>
          </cell>
          <cell r="Q281">
            <v>0.23837851593476378</v>
          </cell>
          <cell r="R281">
            <v>37195</v>
          </cell>
          <cell r="S281">
            <v>0.1641627543035995</v>
          </cell>
          <cell r="T281">
            <v>1.2001015125521922E-3</v>
          </cell>
          <cell r="U281">
            <v>0</v>
          </cell>
          <cell r="V281">
            <v>5377.5348675951182</v>
          </cell>
        </row>
        <row r="282">
          <cell r="A282">
            <v>32</v>
          </cell>
          <cell r="B282" t="str">
            <v>Sunrise (NY)</v>
          </cell>
          <cell r="C282">
            <v>5099.6299999999992</v>
          </cell>
          <cell r="D282">
            <v>3799.3425544558509</v>
          </cell>
          <cell r="E282">
            <v>0.34224011836447277</v>
          </cell>
          <cell r="F282">
            <v>283.31277777777774</v>
          </cell>
          <cell r="G282">
            <v>299.97823529411761</v>
          </cell>
          <cell r="H282">
            <v>1.1668194433954384E-3</v>
          </cell>
          <cell r="I282">
            <v>9.8423529411764731E-4</v>
          </cell>
          <cell r="J282">
            <v>1.320301311112603E-3</v>
          </cell>
          <cell r="K282">
            <v>1.1916953606267459E-3</v>
          </cell>
          <cell r="L282">
            <v>5339.8677414323856</v>
          </cell>
          <cell r="M282">
            <v>314.10986714308149</v>
          </cell>
          <cell r="N282">
            <v>4.7108857197950993E-2</v>
          </cell>
          <cell r="O282">
            <v>5339.5834520085155</v>
          </cell>
          <cell r="P282">
            <v>314.09314423579502</v>
          </cell>
          <cell r="Q282">
            <v>4.7053110129267495E-2</v>
          </cell>
          <cell r="R282">
            <v>36932.5</v>
          </cell>
          <cell r="S282">
            <v>-0.13662715945484727</v>
          </cell>
          <cell r="T282">
            <v>1.1916319159116506E-3</v>
          </cell>
          <cell r="U282">
            <v>0</v>
          </cell>
          <cell r="V282">
            <v>5339.5834520085155</v>
          </cell>
        </row>
        <row r="283">
          <cell r="A283">
            <v>347</v>
          </cell>
          <cell r="B283" t="str">
            <v>Southwest Plaza (CO)</v>
          </cell>
          <cell r="C283">
            <v>3668.84</v>
          </cell>
          <cell r="D283">
            <v>3920.8940773584886</v>
          </cell>
          <cell r="E283">
            <v>-6.4284847380599808E-2</v>
          </cell>
          <cell r="F283">
            <v>203.82444444444445</v>
          </cell>
          <cell r="G283">
            <v>215.81411764705882</v>
          </cell>
          <cell r="H283">
            <v>8.3944792989038822E-4</v>
          </cell>
          <cell r="I283">
            <v>1.1428403361344536E-3</v>
          </cell>
          <cell r="J283">
            <v>1.1163879018774518E-3</v>
          </cell>
          <cell r="K283">
            <v>1.0109023999340266E-3</v>
          </cell>
          <cell r="L283">
            <v>4529.7525638643801</v>
          </cell>
          <cell r="M283">
            <v>266.45603316849292</v>
          </cell>
          <cell r="N283">
            <v>0.23465524903358559</v>
          </cell>
          <cell r="O283">
            <v>5310.884952983979</v>
          </cell>
          <cell r="P283">
            <v>312.4049972343517</v>
          </cell>
          <cell r="Q283">
            <v>0.44756515764764315</v>
          </cell>
          <cell r="R283">
            <v>36734</v>
          </cell>
          <cell r="S283">
            <v>7.8350212828416366E-2</v>
          </cell>
          <cell r="T283">
            <v>1.1852272875948981E-3</v>
          </cell>
          <cell r="U283">
            <v>0</v>
          </cell>
          <cell r="V283">
            <v>5310.884952983979</v>
          </cell>
        </row>
        <row r="284">
          <cell r="A284">
            <v>812</v>
          </cell>
          <cell r="B284" t="str">
            <v>Altamonte</v>
          </cell>
          <cell r="C284">
            <v>5597.9699999999993</v>
          </cell>
          <cell r="D284">
            <v>5475.5293985035241</v>
          </cell>
          <cell r="E284">
            <v>2.236141797173774E-2</v>
          </cell>
          <cell r="F284">
            <v>310.99833333333328</v>
          </cell>
          <cell r="G284">
            <v>329.29235294117643</v>
          </cell>
          <cell r="H284">
            <v>1.2808419904080026E-3</v>
          </cell>
          <cell r="I284">
            <v>1.0255596638655462E-3</v>
          </cell>
          <cell r="J284">
            <v>1.3984994626035361E-3</v>
          </cell>
          <cell r="K284">
            <v>1.2768485139777247E-3</v>
          </cell>
          <cell r="L284">
            <v>5721.4305062827862</v>
          </cell>
          <cell r="M284">
            <v>336.55473566369329</v>
          </cell>
          <cell r="N284">
            <v>2.2054513740299875E-2</v>
          </cell>
          <cell r="O284">
            <v>5301.3428827793468</v>
          </cell>
          <cell r="P284">
            <v>311.84369898702039</v>
          </cell>
          <cell r="Q284">
            <v>-5.2988336347042364E-2</v>
          </cell>
          <cell r="R284">
            <v>36668</v>
          </cell>
          <cell r="S284">
            <v>-0.17207432996906691</v>
          </cell>
          <cell r="T284">
            <v>1.1830977890109904E-3</v>
          </cell>
          <cell r="U284">
            <v>0</v>
          </cell>
          <cell r="V284">
            <v>5301.3428827793468</v>
          </cell>
        </row>
        <row r="285">
          <cell r="A285">
            <v>643</v>
          </cell>
          <cell r="B285" t="str">
            <v>St. Louis Galleria</v>
          </cell>
          <cell r="C285">
            <v>4947.0999999999995</v>
          </cell>
          <cell r="D285">
            <v>6360.8154545091838</v>
          </cell>
          <cell r="E285">
            <v>-0.22225380764772862</v>
          </cell>
          <cell r="F285">
            <v>274.83888888888885</v>
          </cell>
          <cell r="G285">
            <v>291.00588235294117</v>
          </cell>
          <cell r="H285">
            <v>1.1319198585822054E-3</v>
          </cell>
          <cell r="I285">
            <v>1.2834521008403363E-3</v>
          </cell>
          <cell r="J285">
            <v>1.094890962936439E-3</v>
          </cell>
          <cell r="K285">
            <v>1.1474147487755251E-3</v>
          </cell>
          <cell r="L285">
            <v>5141.4507477882507</v>
          </cell>
          <cell r="M285">
            <v>302.43827928166183</v>
          </cell>
          <cell r="N285">
            <v>3.9285793250237733E-2</v>
          </cell>
          <cell r="O285">
            <v>5280.0900900508486</v>
          </cell>
          <cell r="P285">
            <v>310.59353470887345</v>
          </cell>
          <cell r="Q285">
            <v>6.7310159497655064E-2</v>
          </cell>
          <cell r="R285">
            <v>36521</v>
          </cell>
          <cell r="S285">
            <v>-0.22949038471681593</v>
          </cell>
          <cell r="T285">
            <v>1.1783548148922871E-3</v>
          </cell>
          <cell r="U285">
            <v>0</v>
          </cell>
          <cell r="V285">
            <v>5280.0900900508486</v>
          </cell>
        </row>
        <row r="286">
          <cell r="A286">
            <v>702</v>
          </cell>
          <cell r="B286" t="str">
            <v>North Star (TX)</v>
          </cell>
          <cell r="C286">
            <v>6354.4800000000005</v>
          </cell>
          <cell r="D286">
            <v>5294.3928569372474</v>
          </cell>
          <cell r="E286">
            <v>0.20022827389428044</v>
          </cell>
          <cell r="F286">
            <v>353.0266666666667</v>
          </cell>
          <cell r="G286">
            <v>373.79294117647061</v>
          </cell>
          <cell r="H286">
            <v>1.4539350534582796E-3</v>
          </cell>
          <cell r="I286">
            <v>1.012087394957983E-3</v>
          </cell>
          <cell r="J286">
            <v>1.3292349272322735E-3</v>
          </cell>
          <cell r="K286">
            <v>1.3156854712678178E-3</v>
          </cell>
          <cell r="L286">
            <v>5895.4550282039645</v>
          </cell>
          <cell r="M286">
            <v>346.79147224729201</v>
          </cell>
          <cell r="N286">
            <v>-7.2236433476230322E-2</v>
          </cell>
          <cell r="O286">
            <v>5271.1986155419872</v>
          </cell>
          <cell r="P286">
            <v>310.07050679658749</v>
          </cell>
          <cell r="Q286">
            <v>-0.17047522133329762</v>
          </cell>
          <cell r="R286">
            <v>36459.5</v>
          </cell>
          <cell r="S286">
            <v>-0.30708414500878989</v>
          </cell>
          <cell r="T286">
            <v>1.1763705093936457E-3</v>
          </cell>
          <cell r="U286">
            <v>0</v>
          </cell>
          <cell r="V286">
            <v>5271.1986155419872</v>
          </cell>
        </row>
        <row r="287">
          <cell r="A287">
            <v>393</v>
          </cell>
          <cell r="B287" t="str">
            <v>Boise Town Square</v>
          </cell>
          <cell r="C287">
            <v>4355.45</v>
          </cell>
          <cell r="D287">
            <v>5279.0868118019243</v>
          </cell>
          <cell r="E287">
            <v>-0.174961474347617</v>
          </cell>
          <cell r="F287">
            <v>241.96944444444443</v>
          </cell>
          <cell r="G287">
            <v>256.20294117647057</v>
          </cell>
          <cell r="H287">
            <v>9.9654754261322147E-4</v>
          </cell>
          <cell r="I287">
            <v>1.079670588235294E-3</v>
          </cell>
          <cell r="J287">
            <v>1.1372494120628414E-3</v>
          </cell>
          <cell r="K287">
            <v>1.069452899517484E-3</v>
          </cell>
          <cell r="L287">
            <v>4792.1114974478942</v>
          </cell>
          <cell r="M287">
            <v>281.88891161458201</v>
          </cell>
          <cell r="N287">
            <v>0.10025634491221225</v>
          </cell>
          <cell r="O287">
            <v>5268.0179254737768</v>
          </cell>
          <cell r="P287">
            <v>309.88340738081041</v>
          </cell>
          <cell r="Q287">
            <v>0.20952322388588485</v>
          </cell>
          <cell r="R287">
            <v>36437.5</v>
          </cell>
          <cell r="S287">
            <v>-7.5002538586515066E-2</v>
          </cell>
          <cell r="T287">
            <v>1.1756606765323432E-3</v>
          </cell>
          <cell r="U287">
            <v>0</v>
          </cell>
          <cell r="V287">
            <v>5268.0179254737768</v>
          </cell>
        </row>
        <row r="288">
          <cell r="A288">
            <v>303</v>
          </cell>
          <cell r="B288" t="str">
            <v>Oakland (MI)</v>
          </cell>
          <cell r="C288">
            <v>5785.9900000000007</v>
          </cell>
          <cell r="D288">
            <v>5567.4159590561512</v>
          </cell>
          <cell r="E288">
            <v>3.9259513309457317E-2</v>
          </cell>
          <cell r="F288">
            <v>321.44388888888892</v>
          </cell>
          <cell r="G288">
            <v>340.35235294117649</v>
          </cell>
          <cell r="H288">
            <v>1.3238618549368433E-3</v>
          </cell>
          <cell r="I288">
            <v>1.2785378151260506E-3</v>
          </cell>
          <cell r="J288">
            <v>8.5968708907143982E-4</v>
          </cell>
          <cell r="K288">
            <v>1.1291271406285235E-3</v>
          </cell>
          <cell r="L288">
            <v>5059.5058044423513</v>
          </cell>
          <cell r="M288">
            <v>297.61798849660892</v>
          </cell>
          <cell r="N288">
            <v>-0.12555918616479622</v>
          </cell>
          <cell r="O288">
            <v>5231.7291433319197</v>
          </cell>
          <cell r="P288">
            <v>307.74877313717172</v>
          </cell>
          <cell r="Q288">
            <v>-9.5793607778112522E-2</v>
          </cell>
          <cell r="R288">
            <v>36186.5</v>
          </cell>
          <cell r="S288">
            <v>-0.11060179666474135</v>
          </cell>
          <cell r="T288">
            <v>1.1675621288874823E-3</v>
          </cell>
          <cell r="U288">
            <v>0</v>
          </cell>
          <cell r="V288">
            <v>5231.7291433319197</v>
          </cell>
        </row>
        <row r="289">
          <cell r="A289">
            <v>601</v>
          </cell>
          <cell r="B289" t="str">
            <v>University Park (IN)</v>
          </cell>
          <cell r="C289">
            <v>2996.3300000000004</v>
          </cell>
          <cell r="D289">
            <v>4101.2859486343305</v>
          </cell>
          <cell r="E289">
            <v>-0.26941694933567462</v>
          </cell>
          <cell r="F289">
            <v>166.4627777777778</v>
          </cell>
          <cell r="G289">
            <v>176.25470588235297</v>
          </cell>
          <cell r="H289">
            <v>6.8557446380012948E-4</v>
          </cell>
          <cell r="I289">
            <v>1.6409882352941174E-3</v>
          </cell>
          <cell r="J289">
            <v>1.1687071369067006E-3</v>
          </cell>
          <cell r="K289">
            <v>1.0699102873415556E-3</v>
          </cell>
          <cell r="L289">
            <v>4794.1610065487766</v>
          </cell>
          <cell r="M289">
            <v>282.00947097345744</v>
          </cell>
          <cell r="N289">
            <v>0.60001101565874793</v>
          </cell>
          <cell r="O289">
            <v>5224.9340327316513</v>
          </cell>
          <cell r="P289">
            <v>307.34906074892069</v>
          </cell>
          <cell r="Q289">
            <v>0.74377789920724702</v>
          </cell>
          <cell r="R289">
            <v>36139.5</v>
          </cell>
          <cell r="S289">
            <v>-2.9942289625553786E-2</v>
          </cell>
          <cell r="T289">
            <v>1.1660456677746996E-3</v>
          </cell>
          <cell r="U289">
            <v>0</v>
          </cell>
          <cell r="V289">
            <v>5224.9340327316513</v>
          </cell>
        </row>
        <row r="290">
          <cell r="A290">
            <v>230</v>
          </cell>
          <cell r="B290" t="str">
            <v>Minneapolis (Downtown)</v>
          </cell>
          <cell r="C290">
            <v>4958.38</v>
          </cell>
          <cell r="D290">
            <v>6716.9891028146558</v>
          </cell>
          <cell r="E290">
            <v>-0.26181508945395437</v>
          </cell>
          <cell r="F290">
            <v>275.46555555555557</v>
          </cell>
          <cell r="G290">
            <v>291.6694117647059</v>
          </cell>
          <cell r="H290">
            <v>1.1345007758882652E-3</v>
          </cell>
          <cell r="I290">
            <v>1.3454722689075632E-3</v>
          </cell>
          <cell r="J290">
            <v>1.1187375477546666E-3</v>
          </cell>
          <cell r="K290">
            <v>1.1703897832386853E-3</v>
          </cell>
          <cell r="L290">
            <v>5244.3995797142252</v>
          </cell>
          <cell r="M290">
            <v>308.49409292436621</v>
          </cell>
          <cell r="N290">
            <v>5.7684078209863987E-2</v>
          </cell>
          <cell r="O290">
            <v>5209.7534664970099</v>
          </cell>
          <cell r="P290">
            <v>306.45608626452997</v>
          </cell>
          <cell r="Q290">
            <v>5.0696692568340751E-2</v>
          </cell>
          <cell r="R290">
            <v>36034.5</v>
          </cell>
          <cell r="S290">
            <v>-0.32485526389747621</v>
          </cell>
          <cell r="T290">
            <v>1.162657829118483E-3</v>
          </cell>
          <cell r="U290">
            <v>0</v>
          </cell>
          <cell r="V290">
            <v>5209.7534664970099</v>
          </cell>
        </row>
        <row r="291">
          <cell r="A291">
            <v>529</v>
          </cell>
          <cell r="B291" t="str">
            <v>Laguna Hills</v>
          </cell>
          <cell r="C291">
            <v>4794.2600000000011</v>
          </cell>
          <cell r="D291">
            <v>6932.0351149337739</v>
          </cell>
          <cell r="E291">
            <v>-0.30839069327971746</v>
          </cell>
          <cell r="F291">
            <v>266.34777777777782</v>
          </cell>
          <cell r="G291">
            <v>282.0152941176471</v>
          </cell>
          <cell r="H291">
            <v>1.0969493443040016E-3</v>
          </cell>
          <cell r="I291">
            <v>1.2336907563025208E-3</v>
          </cell>
          <cell r="J291">
            <v>1.1705353950833006E-3</v>
          </cell>
          <cell r="K291">
            <v>1.1537320470154252E-3</v>
          </cell>
          <cell r="L291">
            <v>5169.7579294714187</v>
          </cell>
          <cell r="M291">
            <v>304.10340761596581</v>
          </cell>
          <cell r="N291">
            <v>7.8322395838235304E-2</v>
          </cell>
          <cell r="O291">
            <v>5192.910266817622</v>
          </cell>
          <cell r="P291">
            <v>305.46530981280131</v>
          </cell>
          <cell r="Q291">
            <v>8.315157434465803E-2</v>
          </cell>
          <cell r="R291">
            <v>35918</v>
          </cell>
          <cell r="S291">
            <v>-0.22401538228876361</v>
          </cell>
          <cell r="T291">
            <v>1.1588989414665852E-3</v>
          </cell>
          <cell r="U291">
            <v>0</v>
          </cell>
          <cell r="V291">
            <v>5192.910266817622</v>
          </cell>
        </row>
        <row r="292">
          <cell r="A292">
            <v>72</v>
          </cell>
          <cell r="B292" t="str">
            <v>Rockaway Townsquare</v>
          </cell>
          <cell r="C292">
            <v>4627.87</v>
          </cell>
          <cell r="D292">
            <v>4115.6807935086017</v>
          </cell>
          <cell r="E292">
            <v>0.12444823400766181</v>
          </cell>
          <cell r="F292">
            <v>257.10388888888889</v>
          </cell>
          <cell r="G292">
            <v>272.22764705882355</v>
          </cell>
          <cell r="H292">
            <v>1.0588785259923656E-3</v>
          </cell>
          <cell r="I292">
            <v>7.6913277310924368E-4</v>
          </cell>
          <cell r="J292">
            <v>1.1820719482655195E-3</v>
          </cell>
          <cell r="K292">
            <v>1.0502067443250028E-3</v>
          </cell>
          <cell r="L292">
            <v>4705.8714006459049</v>
          </cell>
          <cell r="M292">
            <v>276.81596474387675</v>
          </cell>
          <cell r="N292">
            <v>1.6854708677189523E-2</v>
          </cell>
          <cell r="O292">
            <v>5182.7176009172199</v>
          </cell>
          <cell r="P292">
            <v>304.8657412304247</v>
          </cell>
          <cell r="Q292">
            <v>0.11989265059675835</v>
          </cell>
          <cell r="R292">
            <v>35847.5</v>
          </cell>
          <cell r="S292">
            <v>-0.27376140841361019</v>
          </cell>
          <cell r="T292">
            <v>1.1566242497974112E-3</v>
          </cell>
          <cell r="U292">
            <v>0</v>
          </cell>
          <cell r="V292">
            <v>5182.7176009172199</v>
          </cell>
        </row>
        <row r="293">
          <cell r="A293">
            <v>186</v>
          </cell>
          <cell r="B293" t="str">
            <v>Cambridgeside Galleria</v>
          </cell>
          <cell r="C293">
            <v>5850.1200000000008</v>
          </cell>
          <cell r="D293">
            <v>6190.9207566724199</v>
          </cell>
          <cell r="E293">
            <v>-5.5048476643011934E-2</v>
          </cell>
          <cell r="F293">
            <v>325.00666666666672</v>
          </cell>
          <cell r="G293">
            <v>344.124705882353</v>
          </cell>
          <cell r="H293">
            <v>1.338535101996914E-3</v>
          </cell>
          <cell r="I293">
            <v>1.2071596638655461E-3</v>
          </cell>
          <cell r="J293">
            <v>1.3006502366865076E-3</v>
          </cell>
          <cell r="K293">
            <v>1.297106068246478E-3</v>
          </cell>
          <cell r="L293">
            <v>5812.2025812056436</v>
          </cell>
          <cell r="M293">
            <v>341.89426948268493</v>
          </cell>
          <cell r="N293">
            <v>-6.4814770969411351E-3</v>
          </cell>
          <cell r="O293">
            <v>5171.9466277316897</v>
          </cell>
          <cell r="P293">
            <v>304.23215457245232</v>
          </cell>
          <cell r="Q293">
            <v>-0.11592469424017127</v>
          </cell>
          <cell r="R293">
            <v>35773</v>
          </cell>
          <cell r="S293">
            <v>-0.169614670380687</v>
          </cell>
          <cell r="T293">
            <v>1.1542204976080005E-3</v>
          </cell>
          <cell r="U293">
            <v>0</v>
          </cell>
          <cell r="V293">
            <v>5171.9466277316897</v>
          </cell>
        </row>
        <row r="294">
          <cell r="A294">
            <v>49</v>
          </cell>
          <cell r="B294" t="str">
            <v>Crossgates (NY)</v>
          </cell>
          <cell r="C294">
            <v>5919.72</v>
          </cell>
          <cell r="D294">
            <v>6040.5502137623698</v>
          </cell>
          <cell r="E294">
            <v>-2.0003180088972505E-2</v>
          </cell>
          <cell r="F294">
            <v>328.87333333333333</v>
          </cell>
          <cell r="G294">
            <v>348.21882352941179</v>
          </cell>
          <cell r="H294">
            <v>1.3544599109066432E-3</v>
          </cell>
          <cell r="I294">
            <v>9.4094789915966396E-4</v>
          </cell>
          <cell r="J294">
            <v>9.0065983934348322E-4</v>
          </cell>
          <cell r="K294">
            <v>1.0902374799319835E-3</v>
          </cell>
          <cell r="L294">
            <v>4885.2451238272242</v>
          </cell>
          <cell r="M294">
            <v>287.36736022513082</v>
          </cell>
          <cell r="N294">
            <v>-0.17475064296500109</v>
          </cell>
          <cell r="O294">
            <v>5158.7901369949996</v>
          </cell>
          <cell r="P294">
            <v>303.45824335264706</v>
          </cell>
          <cell r="Q294">
            <v>-0.12854152949886155</v>
          </cell>
          <cell r="R294">
            <v>35682</v>
          </cell>
          <cell r="S294">
            <v>-0.13552669832348097</v>
          </cell>
          <cell r="T294">
            <v>1.1512843707726125E-3</v>
          </cell>
          <cell r="U294">
            <v>0</v>
          </cell>
          <cell r="V294">
            <v>5158.7901369949996</v>
          </cell>
        </row>
        <row r="295">
          <cell r="A295">
            <v>538</v>
          </cell>
          <cell r="B295" t="str">
            <v>San Bernardino Inland Center</v>
          </cell>
          <cell r="C295">
            <v>3702.6099999999997</v>
          </cell>
          <cell r="D295">
            <v>4672.3664309237665</v>
          </cell>
          <cell r="E295">
            <v>-0.20755145069648095</v>
          </cell>
          <cell r="F295">
            <v>205.70055555555552</v>
          </cell>
          <cell r="G295">
            <v>217.8005882352941</v>
          </cell>
          <cell r="H295">
            <v>8.4717466547776677E-4</v>
          </cell>
          <cell r="I295">
            <v>1.2984470588235293E-3</v>
          </cell>
          <cell r="J295">
            <v>9.7357608933931424E-4</v>
          </cell>
          <cell r="K295">
            <v>9.8798971369153826E-4</v>
          </cell>
          <cell r="L295">
            <v>4427.0831080804137</v>
          </cell>
          <cell r="M295">
            <v>260.41665341649491</v>
          </cell>
          <cell r="N295">
            <v>0.19566551920953446</v>
          </cell>
          <cell r="O295">
            <v>5147.8022985775451</v>
          </cell>
          <cell r="P295">
            <v>302.81189991632618</v>
          </cell>
          <cell r="Q295">
            <v>0.39031718127956916</v>
          </cell>
          <cell r="R295">
            <v>35606</v>
          </cell>
          <cell r="S295">
            <v>1.4994298745724111E-2</v>
          </cell>
          <cell r="T295">
            <v>1.1488322208881129E-3</v>
          </cell>
          <cell r="U295">
            <v>0</v>
          </cell>
          <cell r="V295">
            <v>5147.8022985775451</v>
          </cell>
        </row>
        <row r="296">
          <cell r="A296">
            <v>71</v>
          </cell>
          <cell r="B296" t="str">
            <v>Ocean County (NJ)</v>
          </cell>
          <cell r="C296">
            <v>6584.4599999999991</v>
          </cell>
          <cell r="D296">
            <v>2717.1019489460336</v>
          </cell>
          <cell r="E296">
            <v>1.423339323927141</v>
          </cell>
          <cell r="F296">
            <v>365.80333333333328</v>
          </cell>
          <cell r="G296">
            <v>387.32117647058817</v>
          </cell>
          <cell r="H296">
            <v>1.5065555642781001E-3</v>
          </cell>
          <cell r="I296">
            <v>1.0587226890756301E-3</v>
          </cell>
          <cell r="J296">
            <v>1.2094734128475719E-3</v>
          </cell>
          <cell r="K296">
            <v>1.2981561286653949E-3</v>
          </cell>
          <cell r="L296">
            <v>5816.9077969367681</v>
          </cell>
          <cell r="M296">
            <v>342.17104687863343</v>
          </cell>
          <cell r="N296">
            <v>-0.11657025831476397</v>
          </cell>
          <cell r="O296">
            <v>5115.2725137890275</v>
          </cell>
          <cell r="P296">
            <v>300.89838316406042</v>
          </cell>
          <cell r="Q296">
            <v>-0.22312953320560414</v>
          </cell>
          <cell r="R296">
            <v>35381</v>
          </cell>
          <cell r="S296">
            <v>-7.2095462890112816E-2</v>
          </cell>
          <cell r="T296">
            <v>1.1415725666247913E-3</v>
          </cell>
          <cell r="U296">
            <v>0</v>
          </cell>
          <cell r="V296">
            <v>5115.2725137890275</v>
          </cell>
        </row>
        <row r="297">
          <cell r="A297">
            <v>228</v>
          </cell>
          <cell r="B297" t="str">
            <v>Hilldale (WI)</v>
          </cell>
          <cell r="C297">
            <v>3535.21</v>
          </cell>
          <cell r="D297">
            <v>2691.6738001454919</v>
          </cell>
          <cell r="E297">
            <v>0.31338723132383772</v>
          </cell>
          <cell r="F297">
            <v>196.40055555555557</v>
          </cell>
          <cell r="G297">
            <v>207.95352941176472</v>
          </cell>
          <cell r="H297">
            <v>8.0887275439315946E-4</v>
          </cell>
          <cell r="I297">
            <v>8.4976470588235325E-4</v>
          </cell>
          <cell r="J297">
            <v>1.4025073054349713E-3</v>
          </cell>
          <cell r="K297">
            <v>1.0545049651077231E-3</v>
          </cell>
          <cell r="L297">
            <v>4725.1312981511965</v>
          </cell>
          <cell r="M297">
            <v>277.94889989124687</v>
          </cell>
          <cell r="N297">
            <v>0.33659140423092171</v>
          </cell>
          <cell r="O297">
            <v>5054.0442299759743</v>
          </cell>
          <cell r="P297">
            <v>297.29671941035144</v>
          </cell>
          <cell r="Q297">
            <v>0.4296305537651155</v>
          </cell>
          <cell r="R297">
            <v>34957.5</v>
          </cell>
          <cell r="S297">
            <v>-4.1590700352300836E-2</v>
          </cell>
          <cell r="T297">
            <v>1.1279082840447174E-3</v>
          </cell>
          <cell r="U297">
            <v>0</v>
          </cell>
          <cell r="V297">
            <v>5054.0442299759743</v>
          </cell>
        </row>
        <row r="298">
          <cell r="A298">
            <v>671</v>
          </cell>
          <cell r="B298" t="str">
            <v>Shops At Willow Bend (TX)</v>
          </cell>
          <cell r="C298">
            <v>6755.7499999999991</v>
          </cell>
          <cell r="D298">
            <v>6154.7710303164649</v>
          </cell>
          <cell r="E298">
            <v>9.764440735866553E-2</v>
          </cell>
          <cell r="F298">
            <v>375.3194444444444</v>
          </cell>
          <cell r="G298">
            <v>397.39705882352933</v>
          </cell>
          <cell r="H298">
            <v>1.545747525745737E-3</v>
          </cell>
          <cell r="I298">
            <v>1.3767428571428572E-3</v>
          </cell>
          <cell r="J298">
            <v>1.0424040675491256E-3</v>
          </cell>
          <cell r="K298">
            <v>1.3106092087465165E-3</v>
          </cell>
          <cell r="L298">
            <v>5872.7088034722656</v>
          </cell>
          <cell r="M298">
            <v>345.45345902778035</v>
          </cell>
          <cell r="N298">
            <v>-0.13070957281245366</v>
          </cell>
          <cell r="O298">
            <v>5027.0083643961843</v>
          </cell>
          <cell r="P298">
            <v>295.70637437624612</v>
          </cell>
          <cell r="Q298">
            <v>-0.25589188996096879</v>
          </cell>
          <cell r="R298">
            <v>34770.5</v>
          </cell>
          <cell r="S298">
            <v>-6.1816170419438099E-2</v>
          </cell>
          <cell r="T298">
            <v>1.1218747047236457E-3</v>
          </cell>
          <cell r="U298">
            <v>0</v>
          </cell>
          <cell r="V298">
            <v>5027.0083643961843</v>
          </cell>
        </row>
        <row r="299">
          <cell r="A299">
            <v>147</v>
          </cell>
          <cell r="B299" t="str">
            <v>Walden Galleria</v>
          </cell>
          <cell r="C299">
            <v>5457.65</v>
          </cell>
          <cell r="D299">
            <v>4376.3007172828293</v>
          </cell>
          <cell r="E299">
            <v>0.24709208817545836</v>
          </cell>
          <cell r="F299">
            <v>303.20277777777778</v>
          </cell>
          <cell r="G299">
            <v>321.03823529411761</v>
          </cell>
          <cell r="H299">
            <v>1.2487361112957437E-3</v>
          </cell>
          <cell r="I299">
            <v>1.2047058823529413E-3</v>
          </cell>
          <cell r="J299">
            <v>9.372250028754852E-4</v>
          </cell>
          <cell r="K299">
            <v>1.11532562213908E-3</v>
          </cell>
          <cell r="L299">
            <v>4997.6625802430035</v>
          </cell>
          <cell r="M299">
            <v>293.98015177900021</v>
          </cell>
          <cell r="N299">
            <v>-8.4283055849494914E-2</v>
          </cell>
          <cell r="O299">
            <v>5013.5627200169301</v>
          </cell>
          <cell r="P299">
            <v>294.91545411864297</v>
          </cell>
          <cell r="Q299">
            <v>-8.1369688415905972E-2</v>
          </cell>
          <cell r="R299">
            <v>34677.5</v>
          </cell>
          <cell r="S299">
            <v>-8.5605421369053802E-2</v>
          </cell>
          <cell r="T299">
            <v>1.1188740476281395E-3</v>
          </cell>
          <cell r="U299">
            <v>0</v>
          </cell>
          <cell r="V299">
            <v>5013.5627200169301</v>
          </cell>
        </row>
        <row r="300">
          <cell r="A300">
            <v>406</v>
          </cell>
          <cell r="B300" t="str">
            <v>Sacramento Downtown Plaza</v>
          </cell>
          <cell r="C300">
            <v>4161.9799999999996</v>
          </cell>
          <cell r="D300">
            <v>3038.7124132895892</v>
          </cell>
          <cell r="E300">
            <v>0.36965248234676018</v>
          </cell>
          <cell r="F300">
            <v>231.2211111111111</v>
          </cell>
          <cell r="G300">
            <v>244.82235294117643</v>
          </cell>
          <cell r="H300">
            <v>9.5228069232923692E-4</v>
          </cell>
          <cell r="I300">
            <v>1.1625411764705882E-3</v>
          </cell>
          <cell r="J300">
            <v>1.1606026192641403E-3</v>
          </cell>
          <cell r="K300">
            <v>1.0776615599314685E-3</v>
          </cell>
          <cell r="L300">
            <v>4828.8936838969175</v>
          </cell>
          <cell r="M300">
            <v>284.05256964099516</v>
          </cell>
          <cell r="N300">
            <v>0.16023952154909882</v>
          </cell>
          <cell r="O300">
            <v>5007.7073587549967</v>
          </cell>
          <cell r="P300">
            <v>294.57102110323513</v>
          </cell>
          <cell r="Q300">
            <v>0.20320312898067683</v>
          </cell>
          <cell r="R300">
            <v>34637</v>
          </cell>
          <cell r="S300">
            <v>0.20633870265563781</v>
          </cell>
          <cell r="T300">
            <v>1.1175673098607415E-3</v>
          </cell>
          <cell r="U300">
            <v>0</v>
          </cell>
          <cell r="V300">
            <v>5007.7073587549967</v>
          </cell>
        </row>
        <row r="301">
          <cell r="A301">
            <v>336</v>
          </cell>
          <cell r="B301" t="str">
            <v>Newpark</v>
          </cell>
          <cell r="C301">
            <v>4106.08</v>
          </cell>
          <cell r="D301">
            <v>5032.853740042141</v>
          </cell>
          <cell r="E301">
            <v>-0.184144779068104</v>
          </cell>
          <cell r="F301">
            <v>228.11555555555555</v>
          </cell>
          <cell r="G301">
            <v>241.53411764705882</v>
          </cell>
          <cell r="H301">
            <v>9.3949050816179635E-4</v>
          </cell>
          <cell r="I301">
            <v>1.1577445378151262E-3</v>
          </cell>
          <cell r="J301">
            <v>1.0577011745382359E-3</v>
          </cell>
          <cell r="K301">
            <v>1.0304255806430382E-3</v>
          </cell>
          <cell r="L301">
            <v>4617.2339843033897</v>
          </cell>
          <cell r="M301">
            <v>271.60199907666998</v>
          </cell>
          <cell r="N301">
            <v>0.12448709823076753</v>
          </cell>
          <cell r="O301">
            <v>4971.9245954876278</v>
          </cell>
          <cell r="P301">
            <v>292.46615267574282</v>
          </cell>
          <cell r="Q301">
            <v>0.21086890549809745</v>
          </cell>
          <cell r="R301">
            <v>34389.5</v>
          </cell>
          <cell r="S301">
            <v>-0.10293331246494775</v>
          </cell>
          <cell r="T301">
            <v>1.1095816901710879E-3</v>
          </cell>
          <cell r="U301">
            <v>0</v>
          </cell>
          <cell r="V301">
            <v>4971.9245954876278</v>
          </cell>
        </row>
        <row r="302">
          <cell r="A302">
            <v>114</v>
          </cell>
          <cell r="B302" t="str">
            <v>Emerald Square</v>
          </cell>
          <cell r="C302">
            <v>3924.0099999999993</v>
          </cell>
          <cell r="D302">
            <v>3801.0092016073386</v>
          </cell>
          <cell r="E302">
            <v>3.2360036997712838E-2</v>
          </cell>
          <cell r="F302">
            <v>218.00055555555551</v>
          </cell>
          <cell r="G302">
            <v>230.82411764705878</v>
          </cell>
          <cell r="H302">
            <v>8.9783203175095711E-4</v>
          </cell>
          <cell r="I302">
            <v>8.7160000000000004E-4</v>
          </cell>
          <cell r="J302">
            <v>9.3079748895761965E-4</v>
          </cell>
          <cell r="K302">
            <v>9.0577180828343073E-4</v>
          </cell>
          <cell r="L302">
            <v>4058.6728957372247</v>
          </cell>
          <cell r="M302">
            <v>238.74546445513087</v>
          </cell>
          <cell r="N302">
            <v>3.4317673945077898E-2</v>
          </cell>
          <cell r="O302">
            <v>4908.8891014085457</v>
          </cell>
          <cell r="P302">
            <v>288.75818243579681</v>
          </cell>
          <cell r="Q302">
            <v>0.25098791833062273</v>
          </cell>
          <cell r="R302">
            <v>33953.5</v>
          </cell>
          <cell r="S302">
            <v>6.3756128890768649E-2</v>
          </cell>
          <cell r="T302">
            <v>1.0955140934652738E-3</v>
          </cell>
          <cell r="U302">
            <v>0</v>
          </cell>
          <cell r="V302">
            <v>4908.8891014085457</v>
          </cell>
        </row>
        <row r="303">
          <cell r="A303">
            <v>435</v>
          </cell>
          <cell r="B303" t="str">
            <v>Columbia Center (WA)</v>
          </cell>
          <cell r="C303">
            <v>4371.7299999999996</v>
          </cell>
          <cell r="D303">
            <v>5781.1985262180497</v>
          </cell>
          <cell r="E303">
            <v>-0.24380213200187362</v>
          </cell>
          <cell r="F303">
            <v>242.87388888888887</v>
          </cell>
          <cell r="G303">
            <v>257.16058823529409</v>
          </cell>
          <cell r="H303">
            <v>1.0002724835478534E-3</v>
          </cell>
          <cell r="I303">
            <v>9.5036974789915966E-4</v>
          </cell>
          <cell r="J303">
            <v>9.0058621283779403E-4</v>
          </cell>
          <cell r="K303">
            <v>9.5041742813409096E-4</v>
          </cell>
          <cell r="L303">
            <v>4258.7254537260478</v>
          </cell>
          <cell r="M303">
            <v>250.51326198388517</v>
          </cell>
          <cell r="N303">
            <v>-2.5848930806328774E-2</v>
          </cell>
          <cell r="O303">
            <v>4899.8530500784018</v>
          </cell>
          <cell r="P303">
            <v>288.22665000461188</v>
          </cell>
          <cell r="Q303">
            <v>0.12080413247808131</v>
          </cell>
          <cell r="R303">
            <v>33891</v>
          </cell>
          <cell r="S303">
            <v>-0.28813132108762096</v>
          </cell>
          <cell r="T303">
            <v>1.0934975228365734E-3</v>
          </cell>
          <cell r="U303">
            <v>0</v>
          </cell>
          <cell r="V303">
            <v>4899.8530500784018</v>
          </cell>
        </row>
        <row r="304">
          <cell r="A304">
            <v>624</v>
          </cell>
          <cell r="B304" t="str">
            <v>Millcreek (PA)</v>
          </cell>
          <cell r="C304">
            <v>4539.13</v>
          </cell>
          <cell r="D304">
            <v>3117.2484532940066</v>
          </cell>
          <cell r="E304">
            <v>0.45613353186637595</v>
          </cell>
          <cell r="F304">
            <v>252.17388888888888</v>
          </cell>
          <cell r="G304">
            <v>267.00764705882352</v>
          </cell>
          <cell r="H304">
            <v>1.0385743946324608E-3</v>
          </cell>
          <cell r="I304">
            <v>1.0693882352941176E-3</v>
          </cell>
          <cell r="J304">
            <v>1.0298531491934159E-3</v>
          </cell>
          <cell r="K304">
            <v>1.0412486645891743E-3</v>
          </cell>
          <cell r="L304">
            <v>4665.7311411576311</v>
          </cell>
          <cell r="M304">
            <v>274.4547730092724</v>
          </cell>
          <cell r="N304">
            <v>2.7891058673717328E-2</v>
          </cell>
          <cell r="O304">
            <v>4886.4074056991476</v>
          </cell>
          <cell r="P304">
            <v>287.43572974700868</v>
          </cell>
          <cell r="Q304">
            <v>7.6507481763938845E-2</v>
          </cell>
          <cell r="R304">
            <v>33798</v>
          </cell>
          <cell r="S304">
            <v>8.027423968804448E-2</v>
          </cell>
          <cell r="T304">
            <v>1.0904968657410672E-3</v>
          </cell>
          <cell r="U304">
            <v>0</v>
          </cell>
          <cell r="V304">
            <v>4886.4074056991476</v>
          </cell>
        </row>
        <row r="305">
          <cell r="A305">
            <v>623</v>
          </cell>
          <cell r="B305" t="str">
            <v>Southern Park (OH)</v>
          </cell>
          <cell r="C305">
            <v>5035.3599999999988</v>
          </cell>
          <cell r="D305">
            <v>5191.7029919041279</v>
          </cell>
          <cell r="E305">
            <v>-3.0114009246663076E-2</v>
          </cell>
          <cell r="F305">
            <v>279.74222222222215</v>
          </cell>
          <cell r="G305">
            <v>296.19764705882346</v>
          </cell>
          <cell r="H305">
            <v>1.1521141636737671E-3</v>
          </cell>
          <cell r="I305">
            <v>1.1839529411764708E-3</v>
          </cell>
          <cell r="J305">
            <v>9.7003321389706936E-4</v>
          </cell>
          <cell r="K305">
            <v>1.0856495392636287E-3</v>
          </cell>
          <cell r="L305">
            <v>4864.6870204863935</v>
          </cell>
          <cell r="M305">
            <v>286.15806002861137</v>
          </cell>
          <cell r="N305">
            <v>-3.3894891231928903E-2</v>
          </cell>
          <cell r="O305">
            <v>4856.841445746918</v>
          </cell>
          <cell r="P305">
            <v>285.69655563217162</v>
          </cell>
          <cell r="Q305">
            <v>-3.5452987324259055E-2</v>
          </cell>
          <cell r="R305">
            <v>33593.5</v>
          </cell>
          <cell r="S305">
            <v>-0.10442409458684909</v>
          </cell>
          <cell r="T305">
            <v>1.0838986466439595E-3</v>
          </cell>
          <cell r="U305">
            <v>0</v>
          </cell>
          <cell r="V305">
            <v>4856.841445746918</v>
          </cell>
        </row>
        <row r="306">
          <cell r="A306">
            <v>572</v>
          </cell>
          <cell r="B306" t="str">
            <v>Summit (OH)</v>
          </cell>
          <cell r="C306">
            <v>6217.4000000000015</v>
          </cell>
          <cell r="D306">
            <v>4344.8318875664327</v>
          </cell>
          <cell r="E306">
            <v>0.43098747221780442</v>
          </cell>
          <cell r="F306">
            <v>345.41111111111121</v>
          </cell>
          <cell r="G306">
            <v>365.72941176470596</v>
          </cell>
          <cell r="H306">
            <v>1.4225705016573361E-3</v>
          </cell>
          <cell r="I306">
            <v>1.0326084033613445E-3</v>
          </cell>
          <cell r="J306">
            <v>1.0687403486629994E-3</v>
          </cell>
          <cell r="K306">
            <v>1.2030460208004032E-3</v>
          </cell>
          <cell r="L306">
            <v>5390.7289146045268</v>
          </cell>
          <cell r="M306">
            <v>317.10170085908982</v>
          </cell>
          <cell r="N306">
            <v>-0.13296089770570885</v>
          </cell>
          <cell r="O306">
            <v>4837.2512864631663</v>
          </cell>
          <cell r="P306">
            <v>284.54419332136274</v>
          </cell>
          <cell r="Q306">
            <v>-0.22198165045466511</v>
          </cell>
          <cell r="R306">
            <v>33458</v>
          </cell>
          <cell r="S306">
            <v>-0.10259367540165765</v>
          </cell>
          <cell r="T306">
            <v>1.0795267215209369E-3</v>
          </cell>
          <cell r="U306">
            <v>0</v>
          </cell>
          <cell r="V306">
            <v>4837.2512864631663</v>
          </cell>
        </row>
        <row r="307">
          <cell r="A307">
            <v>513</v>
          </cell>
          <cell r="B307" t="str">
            <v>Lakewood Center (CA)</v>
          </cell>
          <cell r="C307">
            <v>5142.38</v>
          </cell>
          <cell r="D307">
            <v>6224.0638844645282</v>
          </cell>
          <cell r="E307">
            <v>-0.17379061406558627</v>
          </cell>
          <cell r="F307">
            <v>285.6877777777778</v>
          </cell>
          <cell r="G307">
            <v>302.49294117647059</v>
          </cell>
          <cell r="H307">
            <v>1.1766008454197334E-3</v>
          </cell>
          <cell r="I307">
            <v>8.2765378151260498E-4</v>
          </cell>
          <cell r="J307">
            <v>1.0231675423615853E-3</v>
          </cell>
          <cell r="K307">
            <v>1.0454381114150485E-3</v>
          </cell>
          <cell r="L307">
            <v>4684.5036334396909</v>
          </cell>
          <cell r="M307">
            <v>275.55903726115827</v>
          </cell>
          <cell r="N307">
            <v>-8.9039776632669931E-2</v>
          </cell>
          <cell r="O307">
            <v>4800.7456390893858</v>
          </cell>
          <cell r="P307">
            <v>282.39680229937562</v>
          </cell>
          <cell r="Q307">
            <v>-6.6435067208299281E-2</v>
          </cell>
          <cell r="R307">
            <v>33205.5</v>
          </cell>
          <cell r="S307">
            <v>-0.32622811111336569</v>
          </cell>
          <cell r="T307">
            <v>1.0713797761809872E-3</v>
          </cell>
          <cell r="U307">
            <v>0</v>
          </cell>
          <cell r="V307">
            <v>4800.7456390893858</v>
          </cell>
        </row>
        <row r="308">
          <cell r="A308">
            <v>473</v>
          </cell>
          <cell r="B308" t="str">
            <v>Waikiki (Oahu)</v>
          </cell>
          <cell r="C308">
            <v>3824.2100000000005</v>
          </cell>
          <cell r="D308">
            <v>5828.0999331548237</v>
          </cell>
          <cell r="E308">
            <v>-0.34383245931579154</v>
          </cell>
          <cell r="F308">
            <v>212.45611111111114</v>
          </cell>
          <cell r="G308">
            <v>224.95352941176475</v>
          </cell>
          <cell r="H308">
            <v>8.7499732012465028E-4</v>
          </cell>
          <cell r="I308">
            <v>1.0457243697478992E-3</v>
          </cell>
          <cell r="J308">
            <v>1.0952190810596194E-3</v>
          </cell>
          <cell r="K308">
            <v>9.9723143442328782E-4</v>
          </cell>
          <cell r="L308">
            <v>4468.4943345073107</v>
          </cell>
          <cell r="M308">
            <v>262.85260791219474</v>
          </cell>
          <cell r="N308">
            <v>0.16847514506455186</v>
          </cell>
          <cell r="O308">
            <v>4788.3120324591082</v>
          </cell>
          <cell r="P308">
            <v>281.66541367406518</v>
          </cell>
          <cell r="Q308">
            <v>0.25210488766545436</v>
          </cell>
          <cell r="R308">
            <v>33119.5</v>
          </cell>
          <cell r="S308">
            <v>-0.19601155508083701</v>
          </cell>
          <cell r="T308">
            <v>1.0686049749958956E-3</v>
          </cell>
          <cell r="U308">
            <v>0</v>
          </cell>
          <cell r="V308">
            <v>4788.3120324591082</v>
          </cell>
        </row>
        <row r="309">
          <cell r="A309">
            <v>667</v>
          </cell>
          <cell r="B309" t="str">
            <v>Stonebriar Centre (TX)</v>
          </cell>
          <cell r="C309">
            <v>4689.07</v>
          </cell>
          <cell r="D309">
            <v>5646.1259310349978</v>
          </cell>
          <cell r="E309">
            <v>-0.16950665690511069</v>
          </cell>
          <cell r="F309">
            <v>260.50388888888887</v>
          </cell>
          <cell r="G309">
            <v>275.82764705882352</v>
          </cell>
          <cell r="H309">
            <v>1.0728813752060931E-3</v>
          </cell>
          <cell r="I309">
            <v>1.0950789915966385E-3</v>
          </cell>
          <cell r="J309">
            <v>1.2495790509575028E-3</v>
          </cell>
          <cell r="K309">
            <v>1.1479999687847662E-3</v>
          </cell>
          <cell r="L309">
            <v>5144.0730601276591</v>
          </cell>
          <cell r="M309">
            <v>302.59253294868586</v>
          </cell>
          <cell r="N309">
            <v>9.7034819298423614E-2</v>
          </cell>
          <cell r="O309">
            <v>4779.2759811289643</v>
          </cell>
          <cell r="P309">
            <v>281.13388124288025</v>
          </cell>
          <cell r="Q309">
            <v>1.9237499361059784E-2</v>
          </cell>
          <cell r="R309">
            <v>33057</v>
          </cell>
          <cell r="S309">
            <v>-6.702980356739674E-2</v>
          </cell>
          <cell r="T309">
            <v>1.0665884043671952E-3</v>
          </cell>
          <cell r="U309">
            <v>0</v>
          </cell>
          <cell r="V309">
            <v>4779.2759811289643</v>
          </cell>
        </row>
        <row r="310">
          <cell r="A310">
            <v>238</v>
          </cell>
          <cell r="B310" t="str">
            <v>Apache</v>
          </cell>
          <cell r="C310">
            <v>5269.880000000001</v>
          </cell>
          <cell r="D310">
            <v>3585.3348411521724</v>
          </cell>
          <cell r="E310">
            <v>0.46984318996171881</v>
          </cell>
          <cell r="F310">
            <v>292.77111111111117</v>
          </cell>
          <cell r="G310">
            <v>309.99294117647065</v>
          </cell>
          <cell r="H310">
            <v>1.2057734479483323E-3</v>
          </cell>
          <cell r="I310">
            <v>6.9365714285714276E-4</v>
          </cell>
          <cell r="J310">
            <v>1.0512212417494724E-3</v>
          </cell>
          <cell r="K310">
            <v>1.0415293044505505E-3</v>
          </cell>
          <cell r="L310">
            <v>4666.9886603124714</v>
          </cell>
          <cell r="M310">
            <v>274.52874472426305</v>
          </cell>
          <cell r="N310">
            <v>-0.11440323872413216</v>
          </cell>
          <cell r="O310">
            <v>4774.9386764904957</v>
          </cell>
          <cell r="P310">
            <v>280.87874567591149</v>
          </cell>
          <cell r="Q310">
            <v>-9.3918898249961136E-2</v>
          </cell>
          <cell r="R310">
            <v>33027</v>
          </cell>
          <cell r="S310">
            <v>-6.4947198550437291E-2</v>
          </cell>
          <cell r="T310">
            <v>1.0656204504654189E-3</v>
          </cell>
          <cell r="U310">
            <v>0</v>
          </cell>
          <cell r="V310">
            <v>4774.9386764904957</v>
          </cell>
        </row>
        <row r="311">
          <cell r="A311">
            <v>606</v>
          </cell>
          <cell r="B311" t="str">
            <v>College Mall (IN)</v>
          </cell>
          <cell r="C311">
            <v>6043.4900000000007</v>
          </cell>
          <cell r="D311">
            <v>6009.1090450201882</v>
          </cell>
          <cell r="E311">
            <v>5.7214729708232603E-3</v>
          </cell>
          <cell r="F311">
            <v>335.74944444444446</v>
          </cell>
          <cell r="G311">
            <v>355.49941176470594</v>
          </cell>
          <cell r="H311">
            <v>1.3827790718083271E-3</v>
          </cell>
          <cell r="I311">
            <v>1.3486084033613444E-3</v>
          </cell>
          <cell r="J311">
            <v>1.1268228584826994E-3</v>
          </cell>
          <cell r="K311">
            <v>1.2735624527886796E-3</v>
          </cell>
          <cell r="L311">
            <v>5706.7059947007947</v>
          </cell>
          <cell r="M311">
            <v>335.68858792357616</v>
          </cell>
          <cell r="N311">
            <v>-5.5726741551521686E-2</v>
          </cell>
          <cell r="O311">
            <v>4773.7097735095958</v>
          </cell>
          <cell r="P311">
            <v>280.80645726527035</v>
          </cell>
          <cell r="Q311">
            <v>-0.2101071113694909</v>
          </cell>
          <cell r="R311">
            <v>33018.5</v>
          </cell>
          <cell r="S311">
            <v>-0.35043870003147615</v>
          </cell>
          <cell r="T311">
            <v>1.0653461968599155E-3</v>
          </cell>
          <cell r="U311">
            <v>0</v>
          </cell>
          <cell r="V311">
            <v>4773.7097735095958</v>
          </cell>
        </row>
        <row r="312">
          <cell r="A312">
            <v>179</v>
          </cell>
          <cell r="B312" t="str">
            <v>Independence (MA)</v>
          </cell>
          <cell r="C312">
            <v>5118.2000000000007</v>
          </cell>
          <cell r="D312">
            <v>3988.2241401219708</v>
          </cell>
          <cell r="E312">
            <v>0.28332807289097661</v>
          </cell>
          <cell r="F312">
            <v>284.34444444444449</v>
          </cell>
          <cell r="G312">
            <v>301.07058823529417</v>
          </cell>
          <cell r="H312">
            <v>1.1710683471519569E-3</v>
          </cell>
          <cell r="I312">
            <v>7.6718991596638666E-4</v>
          </cell>
          <cell r="J312">
            <v>1.1767208218493074E-3</v>
          </cell>
          <cell r="K312">
            <v>1.092553650793783E-3</v>
          </cell>
          <cell r="L312">
            <v>4895.6236538418625</v>
          </cell>
          <cell r="M312">
            <v>287.97786199069782</v>
          </cell>
          <cell r="N312">
            <v>-4.3487231088691014E-2</v>
          </cell>
          <cell r="O312">
            <v>4724.6982310948961</v>
          </cell>
          <cell r="P312">
            <v>277.92342535852328</v>
          </cell>
          <cell r="Q312">
            <v>-7.688284336389839E-2</v>
          </cell>
          <cell r="R312">
            <v>32679.499999999996</v>
          </cell>
          <cell r="S312">
            <v>-0.10187844392838008</v>
          </cell>
          <cell r="T312">
            <v>1.0544083177698445E-3</v>
          </cell>
          <cell r="U312">
            <v>0</v>
          </cell>
          <cell r="V312">
            <v>4724.6982310948961</v>
          </cell>
        </row>
        <row r="313">
          <cell r="A313">
            <v>410</v>
          </cell>
          <cell r="B313" t="str">
            <v>Sunrise (CA)</v>
          </cell>
          <cell r="C313">
            <v>3014.5</v>
          </cell>
          <cell r="D313">
            <v>3405.0744901595231</v>
          </cell>
          <cell r="E313">
            <v>-0.11470365517355396</v>
          </cell>
          <cell r="F313">
            <v>167.47222222222223</v>
          </cell>
          <cell r="G313">
            <v>177.3235294117647</v>
          </cell>
          <cell r="H313">
            <v>6.8973184566636188E-4</v>
          </cell>
          <cell r="I313">
            <v>7.7243025210084026E-4</v>
          </cell>
          <cell r="J313">
            <v>8.6257412841137633E-4</v>
          </cell>
          <cell r="K313">
            <v>7.7540844005126344E-4</v>
          </cell>
          <cell r="L313">
            <v>3474.5276790257062</v>
          </cell>
          <cell r="M313">
            <v>204.38398111915919</v>
          </cell>
          <cell r="N313">
            <v>0.15260496899177523</v>
          </cell>
          <cell r="O313">
            <v>4689.8552171658621</v>
          </cell>
          <cell r="P313">
            <v>275.87383630387421</v>
          </cell>
          <cell r="Q313">
            <v>0.55576553895036063</v>
          </cell>
          <cell r="R313">
            <v>32438.499999999996</v>
          </cell>
          <cell r="S313">
            <v>-0.11959560320260554</v>
          </cell>
          <cell r="T313">
            <v>1.0466324214255757E-3</v>
          </cell>
          <cell r="U313">
            <v>0</v>
          </cell>
          <cell r="V313">
            <v>4689.8552171658621</v>
          </cell>
        </row>
        <row r="314">
          <cell r="A314">
            <v>330</v>
          </cell>
          <cell r="B314" t="str">
            <v>Coddingtown</v>
          </cell>
          <cell r="C314">
            <v>4538.68</v>
          </cell>
          <cell r="D314">
            <v>3015.5069681000546</v>
          </cell>
          <cell r="E314">
            <v>0.50511341807962507</v>
          </cell>
          <cell r="F314">
            <v>252.14888888888891</v>
          </cell>
          <cell r="G314">
            <v>266.98117647058825</v>
          </cell>
          <cell r="H314">
            <v>1.0384714325058894E-3</v>
          </cell>
          <cell r="I314">
            <v>7.6113949579831926E-4</v>
          </cell>
          <cell r="J314">
            <v>1.0608447062159271E-3</v>
          </cell>
          <cell r="K314">
            <v>9.9195435464839049E-4</v>
          </cell>
          <cell r="L314">
            <v>4444.8482677439733</v>
          </cell>
          <cell r="M314">
            <v>261.46166280846904</v>
          </cell>
          <cell r="N314">
            <v>-2.0673793317886879E-2</v>
          </cell>
          <cell r="O314">
            <v>4682.1926456379006</v>
          </cell>
          <cell r="P314">
            <v>275.42309680222945</v>
          </cell>
          <cell r="Q314">
            <v>3.161990835174544E-2</v>
          </cell>
          <cell r="R314">
            <v>32385.5</v>
          </cell>
          <cell r="S314">
            <v>-0.20295579838550892</v>
          </cell>
          <cell r="T314">
            <v>1.0449223695324378E-3</v>
          </cell>
          <cell r="U314">
            <v>0</v>
          </cell>
          <cell r="V314">
            <v>4682.1926456379006</v>
          </cell>
        </row>
        <row r="315">
          <cell r="A315">
            <v>170</v>
          </cell>
          <cell r="B315" t="str">
            <v>Commack SC</v>
          </cell>
          <cell r="C315">
            <v>5130.8500000000004</v>
          </cell>
          <cell r="D315">
            <v>4874.2428060926031</v>
          </cell>
          <cell r="E315">
            <v>5.2645550112244921E-2</v>
          </cell>
          <cell r="F315">
            <v>285.04722222222222</v>
          </cell>
          <cell r="G315">
            <v>301.81470588235294</v>
          </cell>
          <cell r="H315">
            <v>1.1739627269322453E-3</v>
          </cell>
          <cell r="I315">
            <v>1.3738554621848741E-3</v>
          </cell>
          <cell r="J315">
            <v>1.0372918271323512E-3</v>
          </cell>
          <cell r="K315">
            <v>1.1592729140628133E-3</v>
          </cell>
          <cell r="L315">
            <v>5194.58600062406</v>
          </cell>
          <cell r="M315">
            <v>305.56388238965059</v>
          </cell>
          <cell r="N315">
            <v>1.2422113416697078E-2</v>
          </cell>
          <cell r="O315">
            <v>4659.2772194646559</v>
          </cell>
          <cell r="P315">
            <v>274.07513055674445</v>
          </cell>
          <cell r="Q315">
            <v>-9.1909289988080789E-2</v>
          </cell>
          <cell r="R315">
            <v>32226.999999999996</v>
          </cell>
          <cell r="S315">
            <v>-0.27378229468299675</v>
          </cell>
          <cell r="T315">
            <v>1.0398083464180535E-3</v>
          </cell>
          <cell r="U315">
            <v>0</v>
          </cell>
          <cell r="V315">
            <v>4659.2772194646559</v>
          </cell>
        </row>
        <row r="316">
          <cell r="A316">
            <v>16</v>
          </cell>
          <cell r="B316" t="str">
            <v>Livingston</v>
          </cell>
          <cell r="C316">
            <v>4282</v>
          </cell>
          <cell r="D316">
            <v>5404.6667972054629</v>
          </cell>
          <cell r="E316">
            <v>-0.20772174110454866</v>
          </cell>
          <cell r="F316">
            <v>237.88888888888889</v>
          </cell>
          <cell r="G316">
            <v>251.88235294117646</v>
          </cell>
          <cell r="H316">
            <v>9.7974183550949136E-4</v>
          </cell>
          <cell r="I316">
            <v>9.6306218487394958E-4</v>
          </cell>
          <cell r="J316">
            <v>1.0209951602996982E-3</v>
          </cell>
          <cell r="K316">
            <v>9.9290723529846573E-4</v>
          </cell>
          <cell r="L316">
            <v>4449.118030648895</v>
          </cell>
          <cell r="M316">
            <v>261.71282533228793</v>
          </cell>
          <cell r="N316">
            <v>3.9028031445328182E-2</v>
          </cell>
          <cell r="O316">
            <v>4653.7833002559282</v>
          </cell>
          <cell r="P316">
            <v>273.75195883858402</v>
          </cell>
          <cell r="Q316">
            <v>8.6824684786531492E-2</v>
          </cell>
          <cell r="R316">
            <v>32189</v>
          </cell>
          <cell r="S316">
            <v>-0.15390074650404784</v>
          </cell>
          <cell r="T316">
            <v>1.0385822714758036E-3</v>
          </cell>
          <cell r="U316">
            <v>0</v>
          </cell>
          <cell r="V316">
            <v>4653.7833002559282</v>
          </cell>
        </row>
        <row r="317">
          <cell r="A317">
            <v>64</v>
          </cell>
          <cell r="B317" t="str">
            <v>Oxford Valley</v>
          </cell>
          <cell r="C317">
            <v>7030.420000000001</v>
          </cell>
          <cell r="D317">
            <v>7446.8208460179439</v>
          </cell>
          <cell r="E317">
            <v>-5.5916592412802002E-2</v>
          </cell>
          <cell r="F317">
            <v>390.57888888888897</v>
          </cell>
          <cell r="G317">
            <v>413.55411764705889</v>
          </cell>
          <cell r="H317">
            <v>1.6085933197577391E-3</v>
          </cell>
          <cell r="I317">
            <v>1.0854453781512605E-3</v>
          </cell>
          <cell r="J317">
            <v>1.3678712363808395E-3</v>
          </cell>
          <cell r="K317">
            <v>1.4076748980856838E-3</v>
          </cell>
          <cell r="L317">
            <v>6307.6504508321405</v>
          </cell>
          <cell r="M317">
            <v>371.03826181365531</v>
          </cell>
          <cell r="N317">
            <v>-0.10280602711756348</v>
          </cell>
          <cell r="O317">
            <v>4650.4580333664353</v>
          </cell>
          <cell r="P317">
            <v>273.55635490390796</v>
          </cell>
          <cell r="Q317">
            <v>-0.33852344051046246</v>
          </cell>
          <cell r="R317">
            <v>32165.999999999996</v>
          </cell>
          <cell r="S317">
            <v>-0.20707973327745799</v>
          </cell>
          <cell r="T317">
            <v>1.0378401734844418E-3</v>
          </cell>
          <cell r="U317">
            <v>0</v>
          </cell>
          <cell r="V317">
            <v>4650.4580333664353</v>
          </cell>
        </row>
        <row r="318">
          <cell r="A318">
            <v>646</v>
          </cell>
          <cell r="B318" t="str">
            <v>White Oaks</v>
          </cell>
          <cell r="C318">
            <v>2777.2699999999995</v>
          </cell>
          <cell r="D318">
            <v>4730.06466439003</v>
          </cell>
          <cell r="E318">
            <v>-0.41284735050062038</v>
          </cell>
          <cell r="F318">
            <v>154.29277777777776</v>
          </cell>
          <cell r="G318">
            <v>163.36882352941174</v>
          </cell>
          <cell r="H318">
            <v>6.354525005851108E-4</v>
          </cell>
          <cell r="I318">
            <v>1.2890218487394958E-3</v>
          </cell>
          <cell r="J318">
            <v>8.8450442336141888E-4</v>
          </cell>
          <cell r="K318">
            <v>8.6578713932651107E-4</v>
          </cell>
          <cell r="L318">
            <v>3879.5055926081636</v>
          </cell>
          <cell r="M318">
            <v>228.20621132989197</v>
          </cell>
          <cell r="N318">
            <v>0.39687736252080796</v>
          </cell>
          <cell r="O318">
            <v>4579.6153909381092</v>
          </cell>
          <cell r="P318">
            <v>269.38914064341816</v>
          </cell>
          <cell r="Q318">
            <v>0.64896297116884916</v>
          </cell>
          <cell r="R318">
            <v>31676</v>
          </cell>
          <cell r="S318">
            <v>-0.12731079703556769</v>
          </cell>
          <cell r="T318">
            <v>1.0220302597554307E-3</v>
          </cell>
          <cell r="U318">
            <v>0</v>
          </cell>
          <cell r="V318">
            <v>4579.6153909381092</v>
          </cell>
        </row>
        <row r="319">
          <cell r="A319">
            <v>73</v>
          </cell>
          <cell r="B319" t="str">
            <v>Montgomery (PA)</v>
          </cell>
          <cell r="C319">
            <v>2567.7600000000002</v>
          </cell>
          <cell r="D319">
            <v>6635.8615600453277</v>
          </cell>
          <cell r="E319">
            <v>-0.61304798528942483</v>
          </cell>
          <cell r="F319">
            <v>142.65333333333334</v>
          </cell>
          <cell r="G319">
            <v>151.04470588235296</v>
          </cell>
          <cell r="H319">
            <v>5.8751562250066597E-4</v>
          </cell>
          <cell r="I319">
            <v>8.9641680672268912E-4</v>
          </cell>
          <cell r="J319">
            <v>1.101543357811899E-3</v>
          </cell>
          <cell r="K319">
            <v>8.5490695346956383E-4</v>
          </cell>
          <cell r="L319">
            <v>3830.7525678017687</v>
          </cell>
          <cell r="M319">
            <v>225.33838634128051</v>
          </cell>
          <cell r="N319">
            <v>0.49186550448708921</v>
          </cell>
          <cell r="O319">
            <v>4574.1214717293815</v>
          </cell>
          <cell r="P319">
            <v>269.06596892525772</v>
          </cell>
          <cell r="Q319">
            <v>0.78136643289457774</v>
          </cell>
          <cell r="R319">
            <v>31638</v>
          </cell>
          <cell r="S319">
            <v>-0.51211312782395479</v>
          </cell>
          <cell r="T319">
            <v>1.0208041848131808E-3</v>
          </cell>
          <cell r="U319">
            <v>0</v>
          </cell>
          <cell r="V319">
            <v>4574.1214717293815</v>
          </cell>
        </row>
        <row r="320">
          <cell r="A320">
            <v>278</v>
          </cell>
          <cell r="B320" t="str">
            <v>Southlake (IN)</v>
          </cell>
          <cell r="C320">
            <v>4681.4299999999994</v>
          </cell>
          <cell r="D320">
            <v>4310.6080709791358</v>
          </cell>
          <cell r="E320">
            <v>8.6025433747363156E-2</v>
          </cell>
          <cell r="F320">
            <v>260.07944444444439</v>
          </cell>
          <cell r="G320">
            <v>275.37823529411759</v>
          </cell>
          <cell r="H320">
            <v>1.0711333071016342E-3</v>
          </cell>
          <cell r="I320">
            <v>1.0318890756302521E-3</v>
          </cell>
          <cell r="J320">
            <v>9.7601816849269369E-4</v>
          </cell>
          <cell r="K320">
            <v>1.0252384053637815E-3</v>
          </cell>
          <cell r="L320">
            <v>4593.9907705945689</v>
          </cell>
          <cell r="M320">
            <v>270.2347512114452</v>
          </cell>
          <cell r="N320">
            <v>-1.8677888894083727E-2</v>
          </cell>
          <cell r="O320">
            <v>4558.5071750308934</v>
          </cell>
          <cell r="P320">
            <v>268.14748088417019</v>
          </cell>
          <cell r="Q320">
            <v>-2.6257537754298621E-2</v>
          </cell>
          <cell r="R320">
            <v>31530</v>
          </cell>
          <cell r="S320">
            <v>-7.3043259240601621E-3</v>
          </cell>
          <cell r="T320">
            <v>1.0173195507667864E-3</v>
          </cell>
          <cell r="U320">
            <v>0</v>
          </cell>
          <cell r="V320">
            <v>4558.5071750308934</v>
          </cell>
        </row>
        <row r="321">
          <cell r="A321">
            <v>97</v>
          </cell>
          <cell r="B321" t="str">
            <v>Manassas</v>
          </cell>
          <cell r="C321">
            <v>5693.4900000000007</v>
          </cell>
          <cell r="D321">
            <v>3676.7352297588172</v>
          </cell>
          <cell r="E321">
            <v>0.54851781382514098</v>
          </cell>
          <cell r="F321">
            <v>316.30500000000006</v>
          </cell>
          <cell r="G321">
            <v>334.91117647058826</v>
          </cell>
          <cell r="H321">
            <v>1.302697417808252E-3</v>
          </cell>
          <cell r="I321">
            <v>5.1694117647058818E-4</v>
          </cell>
          <cell r="J321">
            <v>1.1766443943352495E-3</v>
          </cell>
          <cell r="K321">
            <v>1.0951249601515185E-3</v>
          </cell>
          <cell r="L321">
            <v>4907.1454339429392</v>
          </cell>
          <cell r="M321">
            <v>288.65561376134934</v>
          </cell>
          <cell r="N321">
            <v>-0.13811292652785223</v>
          </cell>
          <cell r="O321">
            <v>4538.9893041577825</v>
          </cell>
          <cell r="P321">
            <v>266.99937083281071</v>
          </cell>
          <cell r="Q321">
            <v>-0.20277557277561176</v>
          </cell>
          <cell r="R321">
            <v>31395</v>
          </cell>
          <cell r="S321">
            <v>-0.30195328567775781</v>
          </cell>
          <cell r="T321">
            <v>1.0129637582087935E-3</v>
          </cell>
          <cell r="U321">
            <v>0</v>
          </cell>
          <cell r="V321">
            <v>4538.9893041577825</v>
          </cell>
        </row>
        <row r="322">
          <cell r="A322">
            <v>183</v>
          </cell>
          <cell r="B322" t="str">
            <v>Preakness SC</v>
          </cell>
          <cell r="C322">
            <v>2507.5700000000002</v>
          </cell>
          <cell r="D322">
            <v>4656.0651872895996</v>
          </cell>
          <cell r="E322">
            <v>-0.46144010035656025</v>
          </cell>
          <cell r="F322">
            <v>139.30944444444447</v>
          </cell>
          <cell r="G322">
            <v>147.50411764705882</v>
          </cell>
          <cell r="H322">
            <v>5.7374386605991013E-4</v>
          </cell>
          <cell r="I322">
            <v>7.5516638655462169E-4</v>
          </cell>
          <cell r="J322">
            <v>8.2027650118097811E-4</v>
          </cell>
          <cell r="K322">
            <v>7.0864142420727964E-4</v>
          </cell>
          <cell r="L322">
            <v>3175.3513577303993</v>
          </cell>
          <cell r="M322">
            <v>186.78537398414113</v>
          </cell>
          <cell r="N322">
            <v>0.26630616801540907</v>
          </cell>
          <cell r="O322">
            <v>4518.2425303037735</v>
          </cell>
          <cell r="P322">
            <v>265.77897237081021</v>
          </cell>
          <cell r="Q322">
            <v>0.80184103746008017</v>
          </cell>
          <cell r="R322">
            <v>31251.5</v>
          </cell>
          <cell r="S322">
            <v>-6.5347748717718757E-2</v>
          </cell>
          <cell r="T322">
            <v>1.0083337120452974E-3</v>
          </cell>
          <cell r="U322">
            <v>0</v>
          </cell>
          <cell r="V322">
            <v>4518.2425303037735</v>
          </cell>
        </row>
        <row r="323">
          <cell r="A323">
            <v>458</v>
          </cell>
          <cell r="B323" t="str">
            <v>Tucson Park Place</v>
          </cell>
          <cell r="C323">
            <v>3672.34</v>
          </cell>
          <cell r="D323">
            <v>4486.2481113148206</v>
          </cell>
          <cell r="E323">
            <v>-0.18142289305445514</v>
          </cell>
          <cell r="F323">
            <v>204.01888888888891</v>
          </cell>
          <cell r="G323">
            <v>216.02</v>
          </cell>
          <cell r="H323">
            <v>8.40248746430389E-4</v>
          </cell>
          <cell r="I323">
            <v>1.1271294117647056E-3</v>
          </cell>
          <cell r="J323">
            <v>7.047937271513618E-4</v>
          </cell>
          <cell r="K323">
            <v>8.4344287178564153E-4</v>
          </cell>
          <cell r="L323">
            <v>3779.3831641842812</v>
          </cell>
          <cell r="M323">
            <v>222.31665671672243</v>
          </cell>
          <cell r="N323">
            <v>2.9148489569125191E-2</v>
          </cell>
          <cell r="O323">
            <v>4478.4839044511409</v>
          </cell>
          <cell r="P323">
            <v>263.44022967359655</v>
          </cell>
          <cell r="Q323">
            <v>0.21951777462085231</v>
          </cell>
          <cell r="R323">
            <v>30976.5</v>
          </cell>
          <cell r="S323">
            <v>-1.1077944674126372E-2</v>
          </cell>
          <cell r="T323">
            <v>9.9946080127901555E-4</v>
          </cell>
          <cell r="U323">
            <v>0</v>
          </cell>
          <cell r="V323">
            <v>4478.4839044511409</v>
          </cell>
        </row>
        <row r="324">
          <cell r="A324">
            <v>474</v>
          </cell>
          <cell r="B324" t="str">
            <v>Makalapua (Hawaii)</v>
          </cell>
          <cell r="C324">
            <v>3457.72</v>
          </cell>
          <cell r="D324">
            <v>4074.4621043888801</v>
          </cell>
          <cell r="E324">
            <v>-0.15136773605638543</v>
          </cell>
          <cell r="F324">
            <v>192.09555555555553</v>
          </cell>
          <cell r="G324">
            <v>203.39529411764704</v>
          </cell>
          <cell r="H324">
            <v>7.9114267619754283E-4</v>
          </cell>
          <cell r="I324">
            <v>8.4935462184873957E-4</v>
          </cell>
          <cell r="J324">
            <v>8.8314633444669334E-4</v>
          </cell>
          <cell r="K324">
            <v>8.3958652862744241E-4</v>
          </cell>
          <cell r="L324">
            <v>3762.1032761267065</v>
          </cell>
          <cell r="M324">
            <v>221.30019271333569</v>
          </cell>
          <cell r="N324">
            <v>8.8030053366584537E-2</v>
          </cell>
          <cell r="O324">
            <v>4457.9539958290543</v>
          </cell>
          <cell r="P324">
            <v>262.23258798994436</v>
          </cell>
          <cell r="Q324">
            <v>0.28927559080233634</v>
          </cell>
          <cell r="R324">
            <v>30834.5</v>
          </cell>
          <cell r="S324">
            <v>-0.1683882625815849</v>
          </cell>
          <cell r="T324">
            <v>9.948791528106083E-4</v>
          </cell>
          <cell r="U324">
            <v>0</v>
          </cell>
          <cell r="V324">
            <v>4457.9539958290543</v>
          </cell>
        </row>
        <row r="325">
          <cell r="A325">
            <v>9</v>
          </cell>
          <cell r="B325" t="str">
            <v>Woodbridge Center</v>
          </cell>
          <cell r="C325">
            <v>5120.6899999999996</v>
          </cell>
          <cell r="D325">
            <v>4783.1318387079236</v>
          </cell>
          <cell r="E325">
            <v>7.0572623267532997E-2</v>
          </cell>
          <cell r="F325">
            <v>284.48277777777776</v>
          </cell>
          <cell r="G325">
            <v>301.21705882352938</v>
          </cell>
          <cell r="H325">
            <v>1.1716380709189858E-3</v>
          </cell>
          <cell r="I325">
            <v>6.2599663865546215E-4</v>
          </cell>
          <cell r="J325">
            <v>9.8316554156129303E-4</v>
          </cell>
          <cell r="K325">
            <v>9.8712077272320397E-4</v>
          </cell>
          <cell r="L325">
            <v>4423.1894704954047</v>
          </cell>
          <cell r="M325">
            <v>260.18761591149439</v>
          </cell>
          <cell r="N325">
            <v>-0.13621221544451922</v>
          </cell>
          <cell r="O325">
            <v>4447.3998878754464</v>
          </cell>
          <cell r="P325">
            <v>261.61175811032035</v>
          </cell>
          <cell r="Q325">
            <v>-0.13148425546646125</v>
          </cell>
          <cell r="R325">
            <v>30761.5</v>
          </cell>
          <cell r="S325">
            <v>-0.3238933579497999</v>
          </cell>
          <cell r="T325">
            <v>9.9252379831628605E-4</v>
          </cell>
          <cell r="U325">
            <v>0</v>
          </cell>
          <cell r="V325">
            <v>4447.3998878754464</v>
          </cell>
        </row>
        <row r="326">
          <cell r="A326">
            <v>495</v>
          </cell>
          <cell r="B326" t="str">
            <v>Bakersfield</v>
          </cell>
          <cell r="C326">
            <v>5350.6299999999992</v>
          </cell>
          <cell r="D326">
            <v>2418.7103410471113</v>
          </cell>
          <cell r="E326">
            <v>1.2121830420105604</v>
          </cell>
          <cell r="F326">
            <v>297.2572222222222</v>
          </cell>
          <cell r="G326">
            <v>314.74294117647054</v>
          </cell>
          <cell r="H326">
            <v>1.2242494295497779E-3</v>
          </cell>
          <cell r="I326">
            <v>5.1924705882352941E-4</v>
          </cell>
          <cell r="J326">
            <v>0</v>
          </cell>
          <cell r="K326">
            <v>8.7174824418665363E-4</v>
          </cell>
          <cell r="L326">
            <v>3906.2167073759761</v>
          </cell>
          <cell r="M326">
            <v>229.77745337505741</v>
          </cell>
          <cell r="N326">
            <v>-0.26995200427314603</v>
          </cell>
          <cell r="O326">
            <v>4438.8698554197908</v>
          </cell>
          <cell r="P326">
            <v>261.1099914952818</v>
          </cell>
          <cell r="Q326">
            <v>-0.17040239085494768</v>
          </cell>
          <cell r="R326">
            <v>30702.5</v>
          </cell>
          <cell r="S326">
            <v>-5.1162000123616935E-2</v>
          </cell>
          <cell r="T326">
            <v>9.9062015564279292E-4</v>
          </cell>
          <cell r="U326">
            <v>0</v>
          </cell>
          <cell r="V326">
            <v>4438.8698554197908</v>
          </cell>
        </row>
        <row r="327">
          <cell r="A327">
            <v>30</v>
          </cell>
          <cell r="B327" t="str">
            <v>White Plains Galleria</v>
          </cell>
          <cell r="C327">
            <v>5267.0400000000009</v>
          </cell>
          <cell r="D327">
            <v>3180.410424417777</v>
          </cell>
          <cell r="E327">
            <v>0.6560881449645648</v>
          </cell>
          <cell r="F327">
            <v>292.6133333333334</v>
          </cell>
          <cell r="G327">
            <v>309.82588235294122</v>
          </cell>
          <cell r="H327">
            <v>1.2051236425273031E-3</v>
          </cell>
          <cell r="I327">
            <v>5.9239999999999998E-4</v>
          </cell>
          <cell r="J327">
            <v>1.0984886581138983E-3</v>
          </cell>
          <cell r="K327">
            <v>1.0399249202564806E-3</v>
          </cell>
          <cell r="L327">
            <v>4659.7995751772642</v>
          </cell>
          <cell r="M327">
            <v>274.1058573633685</v>
          </cell>
          <cell r="N327">
            <v>-0.11529064233853104</v>
          </cell>
          <cell r="O327">
            <v>4431.93016799824</v>
          </cell>
          <cell r="P327">
            <v>260.70177458813174</v>
          </cell>
          <cell r="Q327">
            <v>-0.1585539187098941</v>
          </cell>
          <cell r="R327">
            <v>30654.5</v>
          </cell>
          <cell r="S327">
            <v>-0.13297601538635595</v>
          </cell>
          <cell r="T327">
            <v>9.8907142939995093E-4</v>
          </cell>
          <cell r="U327">
            <v>0</v>
          </cell>
          <cell r="V327">
            <v>4431.93016799824</v>
          </cell>
        </row>
        <row r="328">
          <cell r="A328">
            <v>814</v>
          </cell>
          <cell r="B328" t="str">
            <v>Merritt Square</v>
          </cell>
          <cell r="C328">
            <v>4393.8100000000004</v>
          </cell>
          <cell r="D328">
            <v>4810.2139068504466</v>
          </cell>
          <cell r="E328">
            <v>-8.6566609076869971E-2</v>
          </cell>
          <cell r="F328">
            <v>244.10055555555559</v>
          </cell>
          <cell r="G328">
            <v>258.45941176470592</v>
          </cell>
          <cell r="H328">
            <v>1.0053244918916298E-3</v>
          </cell>
          <cell r="I328">
            <v>8.8893109243697456E-4</v>
          </cell>
          <cell r="J328">
            <v>8.9497579307545871E-4</v>
          </cell>
          <cell r="K328">
            <v>9.379063324742304E-4</v>
          </cell>
          <cell r="L328">
            <v>4202.6644851837791</v>
          </cell>
          <cell r="M328">
            <v>247.21555795198699</v>
          </cell>
          <cell r="N328">
            <v>-4.3503363781369986E-2</v>
          </cell>
          <cell r="O328">
            <v>4430.9904186599051</v>
          </cell>
          <cell r="P328">
            <v>260.64649521528855</v>
          </cell>
          <cell r="Q328">
            <v>8.4619996449333268E-3</v>
          </cell>
          <cell r="R328">
            <v>30648</v>
          </cell>
          <cell r="S328">
            <v>-7.7860692490733241E-3</v>
          </cell>
          <cell r="T328">
            <v>9.8886170605456611E-4</v>
          </cell>
          <cell r="U328">
            <v>0</v>
          </cell>
          <cell r="V328">
            <v>4430.9904186599051</v>
          </cell>
        </row>
        <row r="329">
          <cell r="A329">
            <v>705</v>
          </cell>
          <cell r="B329" t="str">
            <v>Shops At La Cantera</v>
          </cell>
          <cell r="C329">
            <v>3715.15</v>
          </cell>
          <cell r="D329">
            <v>4687.1837768041587</v>
          </cell>
          <cell r="E329">
            <v>-0.2073811958503825</v>
          </cell>
          <cell r="F329">
            <v>206.39722222222224</v>
          </cell>
          <cell r="G329">
            <v>218.53823529411764</v>
          </cell>
          <cell r="H329">
            <v>8.500438767382267E-4</v>
          </cell>
          <cell r="I329">
            <v>4.9526386554621848E-4</v>
          </cell>
          <cell r="J329">
            <v>8.5602537084555506E-4</v>
          </cell>
          <cell r="K329">
            <v>7.8148047214275651E-4</v>
          </cell>
          <cell r="L329">
            <v>3501.7358476244776</v>
          </cell>
          <cell r="M329">
            <v>205.98446162496927</v>
          </cell>
          <cell r="N329">
            <v>-5.744428956449199E-2</v>
          </cell>
          <cell r="O329">
            <v>4396.2196931415128</v>
          </cell>
          <cell r="P329">
            <v>258.60115842008901</v>
          </cell>
          <cell r="Q329">
            <v>0.18332225970459137</v>
          </cell>
          <cell r="R329">
            <v>30407.5</v>
          </cell>
          <cell r="S329">
            <v>-0.15122121423586887</v>
          </cell>
          <cell r="T329">
            <v>9.8110194227532706E-4</v>
          </cell>
          <cell r="U329">
            <v>0</v>
          </cell>
          <cell r="V329">
            <v>4396.2196931415128</v>
          </cell>
        </row>
        <row r="330">
          <cell r="A330">
            <v>340</v>
          </cell>
          <cell r="B330" t="str">
            <v>Sunnyvale Town Center</v>
          </cell>
          <cell r="C330">
            <v>3832.1700000000005</v>
          </cell>
          <cell r="D330">
            <v>3873.0791222333637</v>
          </cell>
          <cell r="E330">
            <v>-1.0562428740101049E-2</v>
          </cell>
          <cell r="F330">
            <v>212.89833333333337</v>
          </cell>
          <cell r="G330">
            <v>225.4217647058824</v>
          </cell>
          <cell r="H330">
            <v>8.7681860574133764E-4</v>
          </cell>
          <cell r="I330">
            <v>6.4557310924369751E-4</v>
          </cell>
          <cell r="J330">
            <v>1.0947193011378482E-3</v>
          </cell>
          <cell r="K330">
            <v>9.1772978460041388E-4</v>
          </cell>
          <cell r="L330">
            <v>4112.2553918159947</v>
          </cell>
          <cell r="M330">
            <v>241.89737598917617</v>
          </cell>
          <cell r="N330">
            <v>7.3087934986181269E-2</v>
          </cell>
          <cell r="O330">
            <v>4391.376369628555</v>
          </cell>
          <cell r="P330">
            <v>258.31625703697381</v>
          </cell>
          <cell r="Q330">
            <v>0.14592420733645795</v>
          </cell>
          <cell r="R330">
            <v>30374</v>
          </cell>
          <cell r="S330">
            <v>-5.5945794741095289E-2</v>
          </cell>
          <cell r="T330">
            <v>9.8002106041834348E-4</v>
          </cell>
          <cell r="U330">
            <v>0</v>
          </cell>
          <cell r="V330">
            <v>4391.376369628555</v>
          </cell>
        </row>
        <row r="331">
          <cell r="A331">
            <v>193</v>
          </cell>
          <cell r="B331" t="str">
            <v>Valley View (VA)</v>
          </cell>
          <cell r="C331">
            <v>4634.7200000000012</v>
          </cell>
          <cell r="D331">
            <v>5154.6743481541362</v>
          </cell>
          <cell r="E331">
            <v>-0.10087045524812399</v>
          </cell>
          <cell r="F331">
            <v>257.48444444444453</v>
          </cell>
          <cell r="G331">
            <v>272.63058823529417</v>
          </cell>
          <cell r="H331">
            <v>1.0604458383635103E-3</v>
          </cell>
          <cell r="I331">
            <v>1.1665714285714287E-3</v>
          </cell>
          <cell r="J331">
            <v>9.993197571111995E-4</v>
          </cell>
          <cell r="K331">
            <v>1.0572205239041698E-3</v>
          </cell>
          <cell r="L331">
            <v>4737.2994455621947</v>
          </cell>
          <cell r="M331">
            <v>278.66467326836437</v>
          </cell>
          <cell r="N331">
            <v>2.2132824757955971E-2</v>
          </cell>
          <cell r="O331">
            <v>4358.2682775549092</v>
          </cell>
          <cell r="P331">
            <v>256.36872220911232</v>
          </cell>
          <cell r="Q331">
            <v>-5.964798789249226E-2</v>
          </cell>
          <cell r="R331">
            <v>30145</v>
          </cell>
          <cell r="S331">
            <v>-6.4879872194562038E-2</v>
          </cell>
          <cell r="T331">
            <v>9.7263234563478519E-4</v>
          </cell>
          <cell r="U331">
            <v>0</v>
          </cell>
          <cell r="V331">
            <v>4358.2682775549092</v>
          </cell>
        </row>
        <row r="332">
          <cell r="A332">
            <v>472</v>
          </cell>
          <cell r="B332" t="str">
            <v>Kukui Grove (Kauai)</v>
          </cell>
          <cell r="C332">
            <v>3501.79</v>
          </cell>
          <cell r="D332">
            <v>6824.9127163226258</v>
          </cell>
          <cell r="E332">
            <v>-0.48691065431136793</v>
          </cell>
          <cell r="F332">
            <v>194.54388888888889</v>
          </cell>
          <cell r="G332">
            <v>205.98764705882354</v>
          </cell>
          <cell r="H332">
            <v>8.0122610045978084E-4</v>
          </cell>
          <cell r="I332">
            <v>3.7069243697478984E-4</v>
          </cell>
          <cell r="J332">
            <v>1.0235644852618232E-3</v>
          </cell>
          <cell r="K332">
            <v>8.0405472168359961E-4</v>
          </cell>
          <cell r="L332">
            <v>3602.8888023920413</v>
          </cell>
          <cell r="M332">
            <v>211.93463543482596</v>
          </cell>
          <cell r="N332">
            <v>2.8870606858789838E-2</v>
          </cell>
          <cell r="O332">
            <v>4340.3407517159039</v>
          </cell>
          <cell r="P332">
            <v>255.31416186564141</v>
          </cell>
          <cell r="Q332">
            <v>0.23946346060611967</v>
          </cell>
          <cell r="R332">
            <v>30021</v>
          </cell>
          <cell r="S332">
            <v>-0.46800988809441535</v>
          </cell>
          <cell r="T332">
            <v>9.6863146950744363E-4</v>
          </cell>
          <cell r="U332">
            <v>0</v>
          </cell>
          <cell r="V332">
            <v>4340.3407517159039</v>
          </cell>
        </row>
        <row r="333">
          <cell r="A333">
            <v>175</v>
          </cell>
          <cell r="B333" t="str">
            <v>Dover</v>
          </cell>
          <cell r="C333">
            <v>4588.9899999999989</v>
          </cell>
          <cell r="D333">
            <v>6252.3545226924798</v>
          </cell>
          <cell r="E333">
            <v>-0.26603810079153645</v>
          </cell>
          <cell r="F333">
            <v>254.94388888888884</v>
          </cell>
          <cell r="G333">
            <v>269.94058823529406</v>
          </cell>
          <cell r="H333">
            <v>1.0499825982565856E-3</v>
          </cell>
          <cell r="I333">
            <v>9.7417815126050436E-4</v>
          </cell>
          <cell r="J333">
            <v>1.1371529773461504E-3</v>
          </cell>
          <cell r="K333">
            <v>1.0696898604931953E-3</v>
          </cell>
          <cell r="L333">
            <v>4793.1732958839593</v>
          </cell>
          <cell r="M333">
            <v>281.95137034611525</v>
          </cell>
          <cell r="N333">
            <v>4.4494168844116055E-2</v>
          </cell>
          <cell r="O333">
            <v>4329.3529132984495</v>
          </cell>
          <cell r="P333">
            <v>254.66781842932056</v>
          </cell>
          <cell r="Q333">
            <v>-5.6578263779513471E-2</v>
          </cell>
          <cell r="R333">
            <v>29945</v>
          </cell>
          <cell r="S333">
            <v>-0.47388764439759301</v>
          </cell>
          <cell r="T333">
            <v>9.6617931962294384E-4</v>
          </cell>
          <cell r="U333">
            <v>0</v>
          </cell>
          <cell r="V333">
            <v>4329.3529132984495</v>
          </cell>
        </row>
        <row r="334">
          <cell r="A334">
            <v>348</v>
          </cell>
          <cell r="B334" t="str">
            <v>Fort Collins Foothills Fashion</v>
          </cell>
          <cell r="C334">
            <v>4567.2099999999991</v>
          </cell>
          <cell r="D334">
            <v>3068.2833640583085</v>
          </cell>
          <cell r="E334">
            <v>0.48852288334905092</v>
          </cell>
          <cell r="F334">
            <v>253.73388888888883</v>
          </cell>
          <cell r="G334">
            <v>268.65941176470585</v>
          </cell>
          <cell r="H334">
            <v>1.0449992313305238E-3</v>
          </cell>
          <cell r="I334">
            <v>9.7138151260504207E-4</v>
          </cell>
          <cell r="J334">
            <v>1.0213544896589862E-3</v>
          </cell>
          <cell r="K334">
            <v>1.0208177909168125E-3</v>
          </cell>
          <cell r="L334">
            <v>4574.1824393191455</v>
          </cell>
          <cell r="M334">
            <v>269.06955525406738</v>
          </cell>
          <cell r="N334">
            <v>1.5266298942124834E-3</v>
          </cell>
          <cell r="O334">
            <v>4321.6180533598463</v>
          </cell>
          <cell r="P334">
            <v>254.21282666822626</v>
          </cell>
          <cell r="Q334">
            <v>-5.3772860595451721E-2</v>
          </cell>
          <cell r="R334">
            <v>29891.5</v>
          </cell>
          <cell r="S334">
            <v>0.10978484842859526</v>
          </cell>
          <cell r="T334">
            <v>9.6445313516477628E-4</v>
          </cell>
          <cell r="U334">
            <v>0</v>
          </cell>
          <cell r="V334">
            <v>4321.6180533598463</v>
          </cell>
        </row>
        <row r="335">
          <cell r="A335">
            <v>111</v>
          </cell>
          <cell r="B335" t="str">
            <v>Meriden (CT)</v>
          </cell>
          <cell r="C335">
            <v>4379.4799999999996</v>
          </cell>
          <cell r="D335">
            <v>3959.7574732192675</v>
          </cell>
          <cell r="E335">
            <v>0.10599702876234463</v>
          </cell>
          <cell r="F335">
            <v>243.30444444444441</v>
          </cell>
          <cell r="G335">
            <v>257.61647058823525</v>
          </cell>
          <cell r="H335">
            <v>1.0020457201721407E-3</v>
          </cell>
          <cell r="I335">
            <v>1.0059025210084034E-3</v>
          </cell>
          <cell r="J335">
            <v>7.6971469883100848E-4</v>
          </cell>
          <cell r="K335">
            <v>9.0988467180294044E-4</v>
          </cell>
          <cell r="L335">
            <v>4077.1022258817957</v>
          </cell>
          <cell r="M335">
            <v>239.82954269892915</v>
          </cell>
          <cell r="N335">
            <v>-6.9044218518683476E-2</v>
          </cell>
          <cell r="O335">
            <v>4309.8350424253395</v>
          </cell>
          <cell r="P335">
            <v>253.51970837796114</v>
          </cell>
          <cell r="Q335">
            <v>-1.5902563220898447E-2</v>
          </cell>
          <cell r="R335">
            <v>29810</v>
          </cell>
          <cell r="S335">
            <v>-7.6961186543016757E-2</v>
          </cell>
          <cell r="T335">
            <v>9.6182352706495103E-4</v>
          </cell>
          <cell r="U335">
            <v>0</v>
          </cell>
          <cell r="V335">
            <v>4309.8350424253395</v>
          </cell>
        </row>
        <row r="336">
          <cell r="A336">
            <v>578</v>
          </cell>
          <cell r="B336" t="str">
            <v>University Square (OH)</v>
          </cell>
          <cell r="C336">
            <v>4719.8500000000004</v>
          </cell>
          <cell r="D336">
            <v>4138.8189154947786</v>
          </cell>
          <cell r="E336">
            <v>0.14038572268285909</v>
          </cell>
          <cell r="F336">
            <v>262.2138888888889</v>
          </cell>
          <cell r="G336">
            <v>277.63823529411769</v>
          </cell>
          <cell r="H336">
            <v>1.0799239846635855E-3</v>
          </cell>
          <cell r="I336">
            <v>9.7478991596638639E-4</v>
          </cell>
          <cell r="J336">
            <v>1.0898211377892463E-3</v>
          </cell>
          <cell r="K336">
            <v>1.0628560321744099E-3</v>
          </cell>
          <cell r="L336">
            <v>4762.5515945703137</v>
          </cell>
          <cell r="M336">
            <v>280.15009379825375</v>
          </cell>
          <cell r="N336">
            <v>9.0472355202630972E-3</v>
          </cell>
          <cell r="O336">
            <v>4244.5586076163809</v>
          </cell>
          <cell r="P336">
            <v>249.67991809508123</v>
          </cell>
          <cell r="Q336">
            <v>-0.10070052912351435</v>
          </cell>
          <cell r="R336">
            <v>29358.5</v>
          </cell>
          <cell r="S336">
            <v>-5.5617209489344566E-2</v>
          </cell>
          <cell r="T336">
            <v>9.4725582084321917E-4</v>
          </cell>
          <cell r="U336">
            <v>0</v>
          </cell>
          <cell r="V336">
            <v>4244.5586076163809</v>
          </cell>
        </row>
        <row r="337">
          <cell r="A337">
            <v>157</v>
          </cell>
          <cell r="B337" t="str">
            <v>Centre At Salisbury</v>
          </cell>
          <cell r="C337">
            <v>4848.7100000000009</v>
          </cell>
          <cell r="D337">
            <v>2042.8372832485304</v>
          </cell>
          <cell r="E337">
            <v>1.3735174797130965</v>
          </cell>
          <cell r="F337">
            <v>269.37277777777786</v>
          </cell>
          <cell r="G337">
            <v>285.21823529411768</v>
          </cell>
          <cell r="H337">
            <v>1.1094077616191562E-3</v>
          </cell>
          <cell r="I337">
            <v>1.2692672268907561E-3</v>
          </cell>
          <cell r="J337">
            <v>1.0120311332320257E-3</v>
          </cell>
          <cell r="K337">
            <v>1.1024290033186241E-3</v>
          </cell>
          <cell r="L337">
            <v>4939.8741209704222</v>
          </cell>
          <cell r="M337">
            <v>290.58083064531894</v>
          </cell>
          <cell r="N337">
            <v>1.8801726844958955E-2</v>
          </cell>
          <cell r="O337">
            <v>4240.2935913885531</v>
          </cell>
          <cell r="P337">
            <v>249.42903478756193</v>
          </cell>
          <cell r="Q337">
            <v>-0.12548005729595046</v>
          </cell>
          <cell r="R337">
            <v>29329</v>
          </cell>
          <cell r="S337">
            <v>-7.5124361273729567E-3</v>
          </cell>
          <cell r="T337">
            <v>9.4630399950647261E-4</v>
          </cell>
          <cell r="U337">
            <v>0</v>
          </cell>
          <cell r="V337">
            <v>4240.2935913885531</v>
          </cell>
        </row>
        <row r="338">
          <cell r="A338">
            <v>162</v>
          </cell>
          <cell r="B338" t="str">
            <v>Concord</v>
          </cell>
          <cell r="C338">
            <v>3893.6900000000005</v>
          </cell>
          <cell r="D338">
            <v>2533.8173315514805</v>
          </cell>
          <cell r="E338">
            <v>0.53668930728161723</v>
          </cell>
          <cell r="F338">
            <v>216.31611111111113</v>
          </cell>
          <cell r="G338">
            <v>229.04058823529414</v>
          </cell>
          <cell r="H338">
            <v>8.908946724672938E-4</v>
          </cell>
          <cell r="I338">
            <v>8.7047731092436962E-4</v>
          </cell>
          <cell r="J338">
            <v>9.0212756772863739E-4</v>
          </cell>
          <cell r="K338">
            <v>8.9130435826324642E-4</v>
          </cell>
          <cell r="L338">
            <v>3993.8456989417809</v>
          </cell>
          <cell r="M338">
            <v>234.93209993775181</v>
          </cell>
          <cell r="N338">
            <v>2.5722566239680278E-2</v>
          </cell>
          <cell r="O338">
            <v>4224.8238715113466</v>
          </cell>
          <cell r="P338">
            <v>248.51905126537332</v>
          </cell>
          <cell r="Q338">
            <v>8.5043717273677766E-2</v>
          </cell>
          <cell r="R338">
            <v>29222</v>
          </cell>
          <cell r="S338">
            <v>-0.27863834409212651</v>
          </cell>
          <cell r="T338">
            <v>9.4285163059013748E-4</v>
          </cell>
          <cell r="U338">
            <v>0</v>
          </cell>
          <cell r="V338">
            <v>4224.8238715113466</v>
          </cell>
        </row>
        <row r="339">
          <cell r="A339">
            <v>461</v>
          </cell>
          <cell r="B339" t="str">
            <v>Cottonwood (NM)</v>
          </cell>
          <cell r="C339">
            <v>3930.5099999999998</v>
          </cell>
          <cell r="D339">
            <v>4759.2677806296606</v>
          </cell>
          <cell r="E339">
            <v>-0.17413556429892973</v>
          </cell>
          <cell r="F339">
            <v>218.36166666666665</v>
          </cell>
          <cell r="G339">
            <v>231.20647058823528</v>
          </cell>
          <cell r="H339">
            <v>8.9931926246810149E-4</v>
          </cell>
          <cell r="I339">
            <v>9.6155966386554626E-4</v>
          </cell>
          <cell r="J339">
            <v>8.945544413880086E-4</v>
          </cell>
          <cell r="K339">
            <v>9.0986141431555331E-4</v>
          </cell>
          <cell r="L339">
            <v>4076.9980114065629</v>
          </cell>
          <cell r="M339">
            <v>239.82341243568018</v>
          </cell>
          <cell r="N339">
            <v>3.726946666121278E-2</v>
          </cell>
          <cell r="O339">
            <v>4223.3781032985235</v>
          </cell>
          <cell r="P339">
            <v>248.43400607638372</v>
          </cell>
          <cell r="Q339">
            <v>7.4511476449245384E-2</v>
          </cell>
          <cell r="R339">
            <v>29212</v>
          </cell>
          <cell r="S339">
            <v>-9.7963531936574699E-2</v>
          </cell>
          <cell r="T339">
            <v>9.4252897928954538E-4</v>
          </cell>
          <cell r="U339">
            <v>0</v>
          </cell>
          <cell r="V339">
            <v>4223.3781032985235</v>
          </cell>
        </row>
        <row r="340">
          <cell r="A340">
            <v>313</v>
          </cell>
          <cell r="B340" t="str">
            <v>Meridian (MI)</v>
          </cell>
          <cell r="C340">
            <v>4255.87</v>
          </cell>
          <cell r="D340">
            <v>5402.2433764750986</v>
          </cell>
          <cell r="E340">
            <v>-0.21220320829438344</v>
          </cell>
          <cell r="F340">
            <v>236.4372222222222</v>
          </cell>
          <cell r="G340">
            <v>250.34529411764706</v>
          </cell>
          <cell r="H340">
            <v>9.7376316802657138E-4</v>
          </cell>
          <cell r="I340">
            <v>6.1611092436974785E-4</v>
          </cell>
          <cell r="J340">
            <v>8.5958665291422233E-4</v>
          </cell>
          <cell r="K340">
            <v>8.5656211325026708E-4</v>
          </cell>
          <cell r="L340">
            <v>3838.1691732631216</v>
          </cell>
          <cell r="M340">
            <v>225.77465725077187</v>
          </cell>
          <cell r="N340">
            <v>-9.8146989155420195E-2</v>
          </cell>
          <cell r="O340">
            <v>4215.3540897173561</v>
          </cell>
          <cell r="P340">
            <v>247.96200527749153</v>
          </cell>
          <cell r="Q340">
            <v>-9.5200065515731458E-3</v>
          </cell>
          <cell r="R340">
            <v>29156.5</v>
          </cell>
          <cell r="S340">
            <v>-0.26191681644432063</v>
          </cell>
          <cell r="T340">
            <v>9.4073826457125942E-4</v>
          </cell>
          <cell r="U340">
            <v>0</v>
          </cell>
          <cell r="V340">
            <v>4215.3540897173561</v>
          </cell>
        </row>
        <row r="341">
          <cell r="A341">
            <v>92</v>
          </cell>
          <cell r="B341" t="str">
            <v>Marley Station</v>
          </cell>
          <cell r="C341">
            <v>4838.9899999999989</v>
          </cell>
          <cell r="D341">
            <v>2801.1560623764744</v>
          </cell>
          <cell r="E341">
            <v>0.72749746613355248</v>
          </cell>
          <cell r="F341">
            <v>268.83277777777772</v>
          </cell>
          <cell r="G341">
            <v>284.64647058823522</v>
          </cell>
          <cell r="H341">
            <v>1.1071837796852108E-3</v>
          </cell>
          <cell r="I341">
            <v>7.9899159663865535E-4</v>
          </cell>
          <cell r="J341">
            <v>1.1505582032542878E-3</v>
          </cell>
          <cell r="K341">
            <v>1.0628951125035307E-3</v>
          </cell>
          <cell r="L341">
            <v>4762.7267096170708</v>
          </cell>
          <cell r="M341">
            <v>280.16039468335708</v>
          </cell>
          <cell r="N341">
            <v>-1.5760166973465162E-2</v>
          </cell>
          <cell r="O341">
            <v>4203.7156556041318</v>
          </cell>
          <cell r="P341">
            <v>247.27739150612541</v>
          </cell>
          <cell r="Q341">
            <v>-0.13128242554662584</v>
          </cell>
          <cell r="R341">
            <v>29076</v>
          </cell>
          <cell r="S341">
            <v>-7.81522462826163E-2</v>
          </cell>
          <cell r="T341">
            <v>9.3814092160149332E-4</v>
          </cell>
          <cell r="U341">
            <v>0</v>
          </cell>
          <cell r="V341">
            <v>4203.7156556041318</v>
          </cell>
        </row>
        <row r="342">
          <cell r="A342">
            <v>397</v>
          </cell>
          <cell r="B342" t="str">
            <v>Portland (Downtown)</v>
          </cell>
          <cell r="C342">
            <v>5383.5600000000022</v>
          </cell>
          <cell r="D342">
            <v>4965.8598065893102</v>
          </cell>
          <cell r="E342">
            <v>8.4114374887594767E-2</v>
          </cell>
          <cell r="F342">
            <v>299.08666666666682</v>
          </cell>
          <cell r="G342">
            <v>316.68000000000012</v>
          </cell>
          <cell r="H342">
            <v>1.2317839691675572E-3</v>
          </cell>
          <cell r="I342">
            <v>8.4787563025210072E-4</v>
          </cell>
          <cell r="J342">
            <v>8.599903982633556E-4</v>
          </cell>
          <cell r="K342">
            <v>1.0062848730227852E-3</v>
          </cell>
          <cell r="L342">
            <v>4509.0618875277987</v>
          </cell>
          <cell r="M342">
            <v>265.23893456045874</v>
          </cell>
          <cell r="N342">
            <v>-0.1624386302878027</v>
          </cell>
          <cell r="O342">
            <v>4131.2826681416991</v>
          </cell>
          <cell r="P342">
            <v>243.01662753774701</v>
          </cell>
          <cell r="Q342">
            <v>-0.23261138203313469</v>
          </cell>
          <cell r="R342">
            <v>28575</v>
          </cell>
          <cell r="S342">
            <v>-0.16245328643657952</v>
          </cell>
          <cell r="T342">
            <v>9.2197609144183069E-4</v>
          </cell>
          <cell r="U342">
            <v>0</v>
          </cell>
          <cell r="V342">
            <v>4131.2826681416991</v>
          </cell>
        </row>
        <row r="343">
          <cell r="A343">
            <v>456</v>
          </cell>
          <cell r="B343" t="str">
            <v>Coronado Center (NM)</v>
          </cell>
          <cell r="C343">
            <v>3981.6699999999996</v>
          </cell>
          <cell r="D343">
            <v>5682.1686686613075</v>
          </cell>
          <cell r="E343">
            <v>-0.29926930505249105</v>
          </cell>
          <cell r="F343">
            <v>221.20388888888886</v>
          </cell>
          <cell r="G343">
            <v>234.21588235294115</v>
          </cell>
          <cell r="H343">
            <v>9.1102491223565537E-4</v>
          </cell>
          <cell r="I343">
            <v>9.9240000000000005E-4</v>
          </cell>
          <cell r="J343">
            <v>9.5774118874342987E-4</v>
          </cell>
          <cell r="K343">
            <v>9.4598644039163419E-4</v>
          </cell>
          <cell r="L343">
            <v>4238.8706407508735</v>
          </cell>
          <cell r="M343">
            <v>249.3453318088749</v>
          </cell>
          <cell r="N343">
            <v>6.45961721465802E-2</v>
          </cell>
          <cell r="O343">
            <v>4117.9093121730866</v>
          </cell>
          <cell r="P343">
            <v>242.22995953959332</v>
          </cell>
          <cell r="Q343">
            <v>3.4216625730682626E-2</v>
          </cell>
          <cell r="R343">
            <v>28482.5</v>
          </cell>
          <cell r="S343">
            <v>-0.27013799023690244</v>
          </cell>
          <cell r="T343">
            <v>9.1899156691135409E-4</v>
          </cell>
          <cell r="U343">
            <v>0</v>
          </cell>
          <cell r="V343">
            <v>4117.9093121730866</v>
          </cell>
        </row>
        <row r="344">
          <cell r="A344">
            <v>795</v>
          </cell>
          <cell r="B344" t="str">
            <v>Oak Court (TN)</v>
          </cell>
          <cell r="C344">
            <v>7801.4</v>
          </cell>
          <cell r="D344">
            <v>6244.2837515007204</v>
          </cell>
          <cell r="E344">
            <v>0.2493666704568076</v>
          </cell>
          <cell r="F344">
            <v>433.4111111111111</v>
          </cell>
          <cell r="G344">
            <v>458.90588235294115</v>
          </cell>
          <cell r="H344">
            <v>1.7849971871891045E-3</v>
          </cell>
          <cell r="I344">
            <v>5.7950924369747905E-4</v>
          </cell>
          <cell r="J344">
            <v>1.1713192772824601E-3</v>
          </cell>
          <cell r="K344">
            <v>1.2984284345281217E-3</v>
          </cell>
          <cell r="L344">
            <v>5818.1279722770605</v>
          </cell>
          <cell r="M344">
            <v>342.24282189865062</v>
          </cell>
          <cell r="N344">
            <v>-0.25422001534634031</v>
          </cell>
          <cell r="O344">
            <v>4082.198837316359</v>
          </cell>
          <cell r="P344">
            <v>240.12934337155053</v>
          </cell>
          <cell r="Q344">
            <v>-0.47673509404512537</v>
          </cell>
          <cell r="R344">
            <v>28235.5</v>
          </cell>
          <cell r="S344">
            <v>-0.38640487651168609</v>
          </cell>
          <cell r="T344">
            <v>9.1102207978673011E-4</v>
          </cell>
          <cell r="U344">
            <v>0</v>
          </cell>
          <cell r="V344">
            <v>4082.198837316359</v>
          </cell>
        </row>
        <row r="345">
          <cell r="A345">
            <v>735</v>
          </cell>
          <cell r="B345" t="str">
            <v>Augusta (GA)</v>
          </cell>
          <cell r="C345">
            <v>3761.11</v>
          </cell>
          <cell r="D345">
            <v>2892.8317726673235</v>
          </cell>
          <cell r="E345">
            <v>0.3001481923479028</v>
          </cell>
          <cell r="F345">
            <v>208.95055555555555</v>
          </cell>
          <cell r="G345">
            <v>221.24176470588236</v>
          </cell>
          <cell r="H345">
            <v>8.6055974193206515E-4</v>
          </cell>
          <cell r="I345">
            <v>5.1071260504201679E-4</v>
          </cell>
          <cell r="J345">
            <v>1.089141693187831E-3</v>
          </cell>
          <cell r="K345">
            <v>8.8202309505636188E-4</v>
          </cell>
          <cell r="L345">
            <v>3952.2572866380519</v>
          </cell>
          <cell r="M345">
            <v>232.48572274341481</v>
          </cell>
          <cell r="N345">
            <v>5.082204100333465E-2</v>
          </cell>
          <cell r="O345">
            <v>4026.8982031758792</v>
          </cell>
          <cell r="P345">
            <v>236.87636489269877</v>
          </cell>
          <cell r="Q345">
            <v>7.0667489963303076E-2</v>
          </cell>
          <cell r="R345">
            <v>27853</v>
          </cell>
          <cell r="S345">
            <v>-0.16349821305222678</v>
          </cell>
          <cell r="T345">
            <v>8.9868066753908348E-4</v>
          </cell>
          <cell r="U345">
            <v>0</v>
          </cell>
          <cell r="V345">
            <v>4026.8982031758792</v>
          </cell>
        </row>
        <row r="346">
          <cell r="A346">
            <v>42</v>
          </cell>
          <cell r="B346" t="str">
            <v>Brass Mill Center</v>
          </cell>
          <cell r="C346">
            <v>3061.3600000000006</v>
          </cell>
          <cell r="D346">
            <v>2022.2921131425151</v>
          </cell>
          <cell r="E346">
            <v>0.5138070213025947</v>
          </cell>
          <cell r="F346">
            <v>170.07555555555558</v>
          </cell>
          <cell r="G346">
            <v>180.08000000000004</v>
          </cell>
          <cell r="H346">
            <v>7.0045363511334351E-4</v>
          </cell>
          <cell r="I346">
            <v>7.4959999999999979E-4</v>
          </cell>
          <cell r="J346">
            <v>7.9174703051447916E-4</v>
          </cell>
          <cell r="K346">
            <v>7.4680026625112905E-4</v>
          </cell>
          <cell r="L346">
            <v>3346.3373130446839</v>
          </cell>
          <cell r="M346">
            <v>196.84337135556964</v>
          </cell>
          <cell r="N346">
            <v>9.3088468211736997E-2</v>
          </cell>
          <cell r="O346">
            <v>4019.3802084691997</v>
          </cell>
          <cell r="P346">
            <v>236.43412990995293</v>
          </cell>
          <cell r="Q346">
            <v>0.31293941531515368</v>
          </cell>
          <cell r="R346">
            <v>27801</v>
          </cell>
          <cell r="S346">
            <v>-0.19288721149658883</v>
          </cell>
          <cell r="T346">
            <v>8.970028807760048E-4</v>
          </cell>
          <cell r="U346">
            <v>0</v>
          </cell>
          <cell r="V346">
            <v>4019.3802084691997</v>
          </cell>
        </row>
        <row r="347">
          <cell r="A347">
            <v>517</v>
          </cell>
          <cell r="B347" t="str">
            <v>South Bay Galleria</v>
          </cell>
          <cell r="C347">
            <v>2962.6200000000003</v>
          </cell>
          <cell r="D347">
            <v>2969.7043320147804</v>
          </cell>
          <cell r="E347">
            <v>-2.3855344582313087E-3</v>
          </cell>
          <cell r="F347">
            <v>164.59000000000003</v>
          </cell>
          <cell r="G347">
            <v>174.27176470588236</v>
          </cell>
          <cell r="H347">
            <v>6.7786145649629365E-4</v>
          </cell>
          <cell r="I347">
            <v>5.4226890756302521E-4</v>
          </cell>
          <cell r="J347">
            <v>9.0425873495310056E-4</v>
          </cell>
          <cell r="K347">
            <v>7.4130185809236277E-4</v>
          </cell>
          <cell r="L347">
            <v>3321.6994959260683</v>
          </cell>
          <cell r="M347">
            <v>195.39408799565106</v>
          </cell>
          <cell r="N347">
            <v>0.12120335916387104</v>
          </cell>
          <cell r="O347">
            <v>4018.5850359521469</v>
          </cell>
          <cell r="P347">
            <v>236.38735505600863</v>
          </cell>
          <cell r="Q347">
            <v>0.35642945634342116</v>
          </cell>
          <cell r="R347">
            <v>27795.5</v>
          </cell>
          <cell r="S347">
            <v>-0.31424165792882253</v>
          </cell>
          <cell r="T347">
            <v>8.9682542256067912E-4</v>
          </cell>
          <cell r="U347">
            <v>0</v>
          </cell>
          <cell r="V347">
            <v>4018.5850359521469</v>
          </cell>
        </row>
        <row r="348">
          <cell r="A348">
            <v>832</v>
          </cell>
          <cell r="B348" t="str">
            <v>Citrus Park</v>
          </cell>
          <cell r="C348">
            <v>4192.3700000000008</v>
          </cell>
          <cell r="D348">
            <v>3219.3055112797974</v>
          </cell>
          <cell r="E348">
            <v>0.302259131763289</v>
          </cell>
          <cell r="F348">
            <v>232.90944444444449</v>
          </cell>
          <cell r="G348">
            <v>246.61000000000004</v>
          </cell>
          <cell r="H348">
            <v>9.592340679437009E-4</v>
          </cell>
          <cell r="I348">
            <v>9.6887394957983163E-4</v>
          </cell>
          <cell r="J348">
            <v>8.2665359694820842E-4</v>
          </cell>
          <cell r="K348">
            <v>9.0812985587273014E-4</v>
          </cell>
          <cell r="L348">
            <v>4069.2390711801163</v>
          </cell>
          <cell r="M348">
            <v>239.36700418706567</v>
          </cell>
          <cell r="N348">
            <v>-2.9370243757083525E-2</v>
          </cell>
          <cell r="O348">
            <v>3993.7178226915917</v>
          </cell>
          <cell r="P348">
            <v>234.92457780538774</v>
          </cell>
          <cell r="Q348">
            <v>-4.738421878517618E-2</v>
          </cell>
          <cell r="R348">
            <v>27623.5</v>
          </cell>
          <cell r="S348">
            <v>-6.5147130988036595E-2</v>
          </cell>
          <cell r="T348">
            <v>8.9127582019049557E-4</v>
          </cell>
          <cell r="U348">
            <v>0</v>
          </cell>
          <cell r="V348">
            <v>3993.7178226915917</v>
          </cell>
        </row>
        <row r="349">
          <cell r="A349">
            <v>654</v>
          </cell>
          <cell r="B349" t="str">
            <v>Eastland Mall (IN)</v>
          </cell>
          <cell r="C349">
            <v>5777.2699999999986</v>
          </cell>
          <cell r="D349">
            <v>6488.0184761404817</v>
          </cell>
          <cell r="E349">
            <v>-0.10954785020330049</v>
          </cell>
          <cell r="F349">
            <v>320.95944444444439</v>
          </cell>
          <cell r="G349">
            <v>339.8394117647058</v>
          </cell>
          <cell r="H349">
            <v>1.3218666777286123E-3</v>
          </cell>
          <cell r="I349">
            <v>6.7657142857142851E-4</v>
          </cell>
          <cell r="J349">
            <v>8.9860109819255149E-4</v>
          </cell>
          <cell r="K349">
            <v>1.0235013960827512E-3</v>
          </cell>
          <cell r="L349">
            <v>4586.2074057072005</v>
          </cell>
          <cell r="M349">
            <v>269.77690621807062</v>
          </cell>
          <cell r="N349">
            <v>-0.20616356761806154</v>
          </cell>
          <cell r="O349">
            <v>3992.9949385851801</v>
          </cell>
          <cell r="P349">
            <v>234.88205521089296</v>
          </cell>
          <cell r="Q349">
            <v>-0.30884398018697745</v>
          </cell>
          <cell r="R349">
            <v>27618.5</v>
          </cell>
          <cell r="S349">
            <v>-0.15698304412191133</v>
          </cell>
          <cell r="T349">
            <v>8.9111449454019952E-4</v>
          </cell>
          <cell r="U349">
            <v>0</v>
          </cell>
          <cell r="V349">
            <v>3992.9949385851801</v>
          </cell>
        </row>
        <row r="350">
          <cell r="A350">
            <v>634</v>
          </cell>
          <cell r="B350" t="str">
            <v>Westmoreland</v>
          </cell>
          <cell r="C350">
            <v>4443.93</v>
          </cell>
          <cell r="D350">
            <v>5762.1212061367451</v>
          </cell>
          <cell r="E350">
            <v>-0.22876839257266091</v>
          </cell>
          <cell r="F350">
            <v>246.88500000000002</v>
          </cell>
          <cell r="G350">
            <v>261.40764705882356</v>
          </cell>
          <cell r="H350">
            <v>1.0167921847444405E-3</v>
          </cell>
          <cell r="I350">
            <v>5.6806050420168074E-4</v>
          </cell>
          <cell r="J350">
            <v>7.8433036049844009E-4</v>
          </cell>
          <cell r="K350">
            <v>8.3406111893748842E-4</v>
          </cell>
          <cell r="L350">
            <v>3737.3444678469918</v>
          </cell>
          <cell r="M350">
            <v>219.84379222629363</v>
          </cell>
          <cell r="N350">
            <v>-0.15900014900167381</v>
          </cell>
          <cell r="O350">
            <v>3986.9950005019646</v>
          </cell>
          <cell r="P350">
            <v>234.52911767658614</v>
          </cell>
          <cell r="Q350">
            <v>-0.10282227656557053</v>
          </cell>
          <cell r="R350">
            <v>27577</v>
          </cell>
          <cell r="S350">
            <v>-9.8216183515638988E-2</v>
          </cell>
          <cell r="T350">
            <v>8.8977549164274245E-4</v>
          </cell>
          <cell r="U350">
            <v>0</v>
          </cell>
          <cell r="V350">
            <v>3986.9950005019646</v>
          </cell>
        </row>
        <row r="351">
          <cell r="A351">
            <v>56</v>
          </cell>
          <cell r="B351" t="str">
            <v>Bayshore</v>
          </cell>
          <cell r="C351">
            <v>4865.409999999998</v>
          </cell>
          <cell r="D351">
            <v>4927.1352726453915</v>
          </cell>
          <cell r="E351">
            <v>-1.2527618835245224E-2</v>
          </cell>
          <cell r="F351">
            <v>270.30055555555543</v>
          </cell>
          <cell r="G351">
            <v>286.20058823529399</v>
          </cell>
          <cell r="H351">
            <v>1.1132288005385876E-3</v>
          </cell>
          <cell r="I351">
            <v>7.0060168067226879E-4</v>
          </cell>
          <cell r="J351">
            <v>9.0445800669132481E-4</v>
          </cell>
          <cell r="K351">
            <v>9.471950590264188E-4</v>
          </cell>
          <cell r="L351">
            <v>4244.2863399914804</v>
          </cell>
          <cell r="M351">
            <v>249.66390235244003</v>
          </cell>
          <cell r="N351">
            <v>-0.1276611138647139</v>
          </cell>
          <cell r="O351">
            <v>3966.4650918798779</v>
          </cell>
          <cell r="P351">
            <v>233.32147599293398</v>
          </cell>
          <cell r="Q351">
            <v>-0.18476241634725965</v>
          </cell>
          <cell r="R351">
            <v>27435</v>
          </cell>
          <cell r="S351">
            <v>-0.26131850675139012</v>
          </cell>
          <cell r="T351">
            <v>8.8519384317433509E-4</v>
          </cell>
          <cell r="U351">
            <v>0</v>
          </cell>
          <cell r="V351">
            <v>3966.4650918798779</v>
          </cell>
        </row>
        <row r="352">
          <cell r="A352">
            <v>816</v>
          </cell>
          <cell r="B352" t="str">
            <v>Daytona Volusia</v>
          </cell>
          <cell r="C352">
            <v>4094.8799999999997</v>
          </cell>
          <cell r="D352">
            <v>4996.2505458379246</v>
          </cell>
          <cell r="E352">
            <v>-0.180409396520117</v>
          </cell>
          <cell r="F352">
            <v>227.49333333333331</v>
          </cell>
          <cell r="G352">
            <v>240.87529411764703</v>
          </cell>
          <cell r="H352">
            <v>9.3692789523379394E-4</v>
          </cell>
          <cell r="I352">
            <v>1.1751932773109242E-3</v>
          </cell>
          <cell r="J352">
            <v>8.0126085551050546E-4</v>
          </cell>
          <cell r="K352">
            <v>9.3031415575990455E-4</v>
          </cell>
          <cell r="L352">
            <v>4168.6447005445561</v>
          </cell>
          <cell r="M352">
            <v>245.21439414967978</v>
          </cell>
          <cell r="N352">
            <v>1.8013885765775006E-2</v>
          </cell>
          <cell r="O352">
            <v>3915.0680319140206</v>
          </cell>
          <cell r="P352">
            <v>230.29811952435415</v>
          </cell>
          <cell r="Q352">
            <v>-4.3911413298064694E-2</v>
          </cell>
          <cell r="R352">
            <v>27079.5</v>
          </cell>
          <cell r="S352">
            <v>-0.14786726875088507</v>
          </cell>
          <cell r="T352">
            <v>8.737235894382871E-4</v>
          </cell>
          <cell r="U352">
            <v>0</v>
          </cell>
          <cell r="V352">
            <v>3915.0680319140206</v>
          </cell>
        </row>
        <row r="353">
          <cell r="A353">
            <v>316</v>
          </cell>
          <cell r="B353" t="str">
            <v>The Crossroads (MI)</v>
          </cell>
          <cell r="C353">
            <v>2401.67</v>
          </cell>
          <cell r="D353">
            <v>2685.8540150134149</v>
          </cell>
          <cell r="E353">
            <v>-0.10580769223676345</v>
          </cell>
          <cell r="F353">
            <v>133.42611111111111</v>
          </cell>
          <cell r="G353">
            <v>141.27470588235295</v>
          </cell>
          <cell r="H353">
            <v>5.495134456067446E-4</v>
          </cell>
          <cell r="I353">
            <v>7.7572100840336139E-4</v>
          </cell>
          <cell r="J353">
            <v>8.0493017647339073E-4</v>
          </cell>
          <cell r="K353">
            <v>6.9692165051272645E-4</v>
          </cell>
          <cell r="L353">
            <v>3122.8362237824758</v>
          </cell>
          <cell r="M353">
            <v>183.69624845779271</v>
          </cell>
          <cell r="N353">
            <v>0.30027698384144186</v>
          </cell>
          <cell r="O353">
            <v>3909.7186895265754</v>
          </cell>
          <cell r="P353">
            <v>229.98345232509268</v>
          </cell>
          <cell r="Q353">
            <v>0.62791669526894833</v>
          </cell>
          <cell r="R353">
            <v>27042.5</v>
          </cell>
          <cell r="S353">
            <v>5.6801750752276448E-2</v>
          </cell>
          <cell r="T353">
            <v>8.7252977962609646E-4</v>
          </cell>
          <cell r="U353">
            <v>0</v>
          </cell>
          <cell r="V353">
            <v>3909.7186895265754</v>
          </cell>
        </row>
        <row r="354">
          <cell r="A354">
            <v>636</v>
          </cell>
          <cell r="B354" t="str">
            <v>Viewmont</v>
          </cell>
          <cell r="C354">
            <v>2575.7399999999998</v>
          </cell>
          <cell r="D354">
            <v>4190.6964009747571</v>
          </cell>
          <cell r="E354">
            <v>-0.38536707183061947</v>
          </cell>
          <cell r="F354">
            <v>143.09666666666666</v>
          </cell>
          <cell r="G354">
            <v>151.51411764705881</v>
          </cell>
          <cell r="H354">
            <v>5.893414842118676E-4</v>
          </cell>
          <cell r="I354">
            <v>1.049115966386555E-3</v>
          </cell>
          <cell r="J354">
            <v>8.3760033779680743E-4</v>
          </cell>
          <cell r="K354">
            <v>7.8059992208078096E-4</v>
          </cell>
          <cell r="L354">
            <v>3497.7901908517715</v>
          </cell>
          <cell r="M354">
            <v>205.75236416775127</v>
          </cell>
          <cell r="N354">
            <v>0.35797486968862224</v>
          </cell>
          <cell r="O354">
            <v>3872.9961769208721</v>
          </cell>
          <cell r="P354">
            <v>227.82330452475719</v>
          </cell>
          <cell r="Q354">
            <v>0.5036440700229341</v>
          </cell>
          <cell r="R354">
            <v>26788.5</v>
          </cell>
          <cell r="S354">
            <v>-0.10325377431125105</v>
          </cell>
          <cell r="T354">
            <v>8.6433443659105803E-4</v>
          </cell>
          <cell r="U354">
            <v>0</v>
          </cell>
          <cell r="V354">
            <v>3872.9961769208721</v>
          </cell>
        </row>
        <row r="355">
          <cell r="A355">
            <v>790</v>
          </cell>
          <cell r="B355" t="str">
            <v>Northgate (NC)</v>
          </cell>
          <cell r="C355">
            <v>4584.8100000000013</v>
          </cell>
          <cell r="D355">
            <v>3443.9281891409632</v>
          </cell>
          <cell r="E355">
            <v>0.33127340298684138</v>
          </cell>
          <cell r="F355">
            <v>254.71166666666673</v>
          </cell>
          <cell r="G355">
            <v>269.69470588235299</v>
          </cell>
          <cell r="H355">
            <v>1.0490261945030996E-3</v>
          </cell>
          <cell r="I355">
            <v>1.1370588235294118E-3</v>
          </cell>
          <cell r="J355">
            <v>8.0912248571310169E-4</v>
          </cell>
          <cell r="K355">
            <v>9.7067123679236294E-4</v>
          </cell>
          <cell r="L355">
            <v>4349.480744942899</v>
          </cell>
          <cell r="M355">
            <v>255.85180852605288</v>
          </cell>
          <cell r="N355">
            <v>-5.1328027782416741E-2</v>
          </cell>
          <cell r="O355">
            <v>3804.0330331692148</v>
          </cell>
          <cell r="P355">
            <v>223.76664900995382</v>
          </cell>
          <cell r="Q355">
            <v>-0.17029647179071461</v>
          </cell>
          <cell r="R355">
            <v>26311.5</v>
          </cell>
          <cell r="S355">
            <v>3.4217279726256322E-4</v>
          </cell>
          <cell r="T355">
            <v>8.489439695528164E-4</v>
          </cell>
          <cell r="U355">
            <v>0</v>
          </cell>
          <cell r="V355">
            <v>3804.0330331692148</v>
          </cell>
        </row>
        <row r="356">
          <cell r="A356">
            <v>471</v>
          </cell>
          <cell r="B356" t="str">
            <v>Prince Kuhio Plaza (Hawaii)</v>
          </cell>
          <cell r="C356">
            <v>3049.2299999999996</v>
          </cell>
          <cell r="D356">
            <v>2423.7540993298967</v>
          </cell>
          <cell r="E356">
            <v>0.25806079125065962</v>
          </cell>
          <cell r="F356">
            <v>169.40166666666664</v>
          </cell>
          <cell r="G356">
            <v>179.36647058823527</v>
          </cell>
          <cell r="H356">
            <v>6.9767823379042644E-4</v>
          </cell>
          <cell r="I356">
            <v>6.4908235294117644E-4</v>
          </cell>
          <cell r="J356">
            <v>7.7882637905411225E-4</v>
          </cell>
          <cell r="K356">
            <v>7.2041831572605079E-4</v>
          </cell>
          <cell r="L356">
            <v>3228.1224309368608</v>
          </cell>
          <cell r="M356">
            <v>189.88955476099181</v>
          </cell>
          <cell r="N356">
            <v>5.8668067327443785E-2</v>
          </cell>
          <cell r="O356">
            <v>3763.262369567607</v>
          </cell>
          <cell r="P356">
            <v>221.36837468044746</v>
          </cell>
          <cell r="Q356">
            <v>0.23416809147476814</v>
          </cell>
          <cell r="R356">
            <v>26029.5</v>
          </cell>
          <cell r="S356">
            <v>-0.12752229000469262</v>
          </cell>
          <cell r="T356">
            <v>8.3984520287612018E-4</v>
          </cell>
          <cell r="U356">
            <v>0</v>
          </cell>
          <cell r="V356">
            <v>3763.262369567607</v>
          </cell>
        </row>
        <row r="357">
          <cell r="A357">
            <v>154</v>
          </cell>
          <cell r="B357" t="str">
            <v>Moorestown (NJ)</v>
          </cell>
          <cell r="C357">
            <v>3434.5299999999997</v>
          </cell>
          <cell r="D357">
            <v>4428.220046170688</v>
          </cell>
          <cell r="E357">
            <v>-0.22439942816978664</v>
          </cell>
          <cell r="F357">
            <v>190.80722222222221</v>
          </cell>
          <cell r="G357">
            <v>202.03117647058821</v>
          </cell>
          <cell r="H357">
            <v>7.8583669460822352E-4</v>
          </cell>
          <cell r="I357">
            <v>6.1090756302521006E-4</v>
          </cell>
          <cell r="J357">
            <v>9.2407426858483904E-4</v>
          </cell>
          <cell r="K357">
            <v>8.061458978822671E-4</v>
          </cell>
          <cell r="L357">
            <v>3612.2591538206507</v>
          </cell>
          <cell r="M357">
            <v>212.48583257768533</v>
          </cell>
          <cell r="N357">
            <v>5.1747736610439077E-2</v>
          </cell>
          <cell r="O357">
            <v>3748.587822207453</v>
          </cell>
          <cell r="P357">
            <v>220.50516601220312</v>
          </cell>
          <cell r="Q357">
            <v>9.1441280817885717E-2</v>
          </cell>
          <cell r="R357">
            <v>25928</v>
          </cell>
          <cell r="S357">
            <v>-0.25320429735879491</v>
          </cell>
          <cell r="T357">
            <v>8.3657029217511062E-4</v>
          </cell>
          <cell r="U357">
            <v>0</v>
          </cell>
          <cell r="V357">
            <v>3748.587822207453</v>
          </cell>
        </row>
        <row r="358">
          <cell r="A358">
            <v>163</v>
          </cell>
          <cell r="B358" t="str">
            <v>Bangor</v>
          </cell>
          <cell r="C358">
            <v>3538.54</v>
          </cell>
          <cell r="D358">
            <v>3641.1715388956281</v>
          </cell>
          <cell r="E358">
            <v>-2.8186405885935462E-2</v>
          </cell>
          <cell r="F358">
            <v>196.58555555555554</v>
          </cell>
          <cell r="G358">
            <v>208.14941176470589</v>
          </cell>
          <cell r="H358">
            <v>8.0963467412978871E-4</v>
          </cell>
          <cell r="I358">
            <v>1.0766319327731092E-3</v>
          </cell>
          <cell r="J358">
            <v>8.1292025291689052E-4</v>
          </cell>
          <cell r="K358">
            <v>8.6434835737329353E-4</v>
          </cell>
          <cell r="L358">
            <v>3873.0585545539911</v>
          </cell>
          <cell r="M358">
            <v>227.82697379729359</v>
          </cell>
          <cell r="N358">
            <v>9.4535756146317818E-2</v>
          </cell>
          <cell r="O358">
            <v>3716.4917678827828</v>
          </cell>
          <cell r="P358">
            <v>218.61716281663428</v>
          </cell>
          <cell r="Q358">
            <v>5.0289601893092284E-2</v>
          </cell>
          <cell r="R358">
            <v>25706</v>
          </cell>
          <cell r="S358">
            <v>-0.21353505377002036</v>
          </cell>
          <cell r="T358">
            <v>8.2940743330196679E-4</v>
          </cell>
          <cell r="U358">
            <v>0</v>
          </cell>
          <cell r="V358">
            <v>3716.4917678827828</v>
          </cell>
        </row>
        <row r="359">
          <cell r="A359">
            <v>704</v>
          </cell>
          <cell r="B359" t="str">
            <v>Barton Creek Square</v>
          </cell>
          <cell r="C359">
            <v>3827.94</v>
          </cell>
          <cell r="D359">
            <v>3601.4059005076911</v>
          </cell>
          <cell r="E359">
            <v>6.2901573927108378E-2</v>
          </cell>
          <cell r="F359">
            <v>212.66333333333333</v>
          </cell>
          <cell r="G359">
            <v>225.1729411764706</v>
          </cell>
          <cell r="H359">
            <v>8.7585076175156521E-4</v>
          </cell>
          <cell r="I359">
            <v>6.5366722689075621E-4</v>
          </cell>
          <cell r="J359">
            <v>9.3586971496912826E-4</v>
          </cell>
          <cell r="K359">
            <v>8.5542163606642868E-4</v>
          </cell>
          <cell r="L359">
            <v>3833.0588090500601</v>
          </cell>
          <cell r="M359">
            <v>225.47404759118001</v>
          </cell>
          <cell r="N359">
            <v>1.3372229058083995E-3</v>
          </cell>
          <cell r="O359">
            <v>3672.9018562661699</v>
          </cell>
          <cell r="P359">
            <v>216.05305036859824</v>
          </cell>
          <cell r="Q359">
            <v>-4.0501717303257134E-2</v>
          </cell>
          <cell r="R359">
            <v>25404.5</v>
          </cell>
          <cell r="S359">
            <v>-7.1812203142126441E-2</v>
          </cell>
          <cell r="T359">
            <v>8.1967949658911599E-4</v>
          </cell>
          <cell r="U359">
            <v>0</v>
          </cell>
          <cell r="V359">
            <v>3672.9018562661699</v>
          </cell>
        </row>
        <row r="360">
          <cell r="A360">
            <v>207</v>
          </cell>
          <cell r="B360" t="str">
            <v>Providence Place</v>
          </cell>
          <cell r="C360">
            <v>2885.7200000000007</v>
          </cell>
          <cell r="D360">
            <v>3515.1359070091435</v>
          </cell>
          <cell r="E360">
            <v>-0.17905876861093606</v>
          </cell>
          <cell r="F360">
            <v>160.31777777777782</v>
          </cell>
          <cell r="G360">
            <v>169.74823529411768</v>
          </cell>
          <cell r="H360">
            <v>6.6026637308884873E-4</v>
          </cell>
          <cell r="I360">
            <v>7.7381512605042028E-4</v>
          </cell>
          <cell r="J360">
            <v>8.3197991443315577E-4</v>
          </cell>
          <cell r="K360">
            <v>7.5166154021888594E-4</v>
          </cell>
          <cell r="L360">
            <v>3368.1201955668062</v>
          </cell>
          <cell r="M360">
            <v>198.12471738628273</v>
          </cell>
          <cell r="N360">
            <v>0.16716805357650966</v>
          </cell>
          <cell r="O360">
            <v>3671.3115112320647</v>
          </cell>
          <cell r="P360">
            <v>215.95950066070969</v>
          </cell>
          <cell r="Q360">
            <v>0.27223414303261007</v>
          </cell>
          <cell r="R360">
            <v>25393.5</v>
          </cell>
          <cell r="S360">
            <v>-0.24328391566713847</v>
          </cell>
          <cell r="T360">
            <v>8.1932458015846474E-4</v>
          </cell>
          <cell r="U360">
            <v>0</v>
          </cell>
          <cell r="V360">
            <v>3671.3115112320647</v>
          </cell>
        </row>
        <row r="361">
          <cell r="A361">
            <v>372</v>
          </cell>
          <cell r="B361" t="str">
            <v>Bellingham Bellis Fair (WA)</v>
          </cell>
          <cell r="C361">
            <v>3832.6999999999989</v>
          </cell>
          <cell r="D361">
            <v>3049.4261947532354</v>
          </cell>
          <cell r="E361">
            <v>0.25685940738439395</v>
          </cell>
          <cell r="F361">
            <v>212.92777777777772</v>
          </cell>
          <cell r="G361">
            <v>225.45294117647052</v>
          </cell>
          <cell r="H361">
            <v>8.7693987224596597E-4</v>
          </cell>
          <cell r="I361">
            <v>6.0344873949579839E-4</v>
          </cell>
          <cell r="J361">
            <v>9.8224601052828223E-4</v>
          </cell>
          <cell r="K361">
            <v>8.64364101008859E-4</v>
          </cell>
          <cell r="L361">
            <v>3873.1291002105963</v>
          </cell>
          <cell r="M361">
            <v>227.8311235417998</v>
          </cell>
          <cell r="N361">
            <v>1.0548464583869599E-2</v>
          </cell>
          <cell r="O361">
            <v>3662.3477483125616</v>
          </cell>
          <cell r="P361">
            <v>215.43222048897422</v>
          </cell>
          <cell r="Q361">
            <v>-4.4447061259017762E-2</v>
          </cell>
          <cell r="R361">
            <v>25331.5</v>
          </cell>
          <cell r="S361">
            <v>-0.23143554968977076</v>
          </cell>
          <cell r="T361">
            <v>8.1732414209479385E-4</v>
          </cell>
          <cell r="U361">
            <v>0</v>
          </cell>
          <cell r="V361">
            <v>3662.3477483125616</v>
          </cell>
        </row>
        <row r="362">
          <cell r="A362">
            <v>145</v>
          </cell>
          <cell r="B362" t="str">
            <v>The Marketplace (NY)</v>
          </cell>
          <cell r="C362">
            <v>3396.5499999999997</v>
          </cell>
          <cell r="D362">
            <v>3396.1524211360465</v>
          </cell>
          <cell r="E362">
            <v>1.1706743828066024E-4</v>
          </cell>
          <cell r="F362">
            <v>188.69722222222219</v>
          </cell>
          <cell r="G362">
            <v>199.7970588235294</v>
          </cell>
          <cell r="H362">
            <v>7.7714669112558682E-4</v>
          </cell>
          <cell r="I362">
            <v>6.4287394957983173E-4</v>
          </cell>
          <cell r="J362">
            <v>8.2208195114657665E-4</v>
          </cell>
          <cell r="K362">
            <v>7.6826624682483182E-4</v>
          </cell>
          <cell r="L362">
            <v>3442.5242253973888</v>
          </cell>
          <cell r="M362">
            <v>202.50142502337582</v>
          </cell>
          <cell r="N362">
            <v>1.3535565617284862E-2</v>
          </cell>
          <cell r="O362">
            <v>3650.8538910206194</v>
          </cell>
          <cell r="P362">
            <v>214.75611123650702</v>
          </cell>
          <cell r="Q362">
            <v>7.4871234346798765E-2</v>
          </cell>
          <cell r="R362">
            <v>25252</v>
          </cell>
          <cell r="S362">
            <v>-6.1246491570475348E-2</v>
          </cell>
          <cell r="T362">
            <v>8.1475906425508701E-4</v>
          </cell>
          <cell r="U362">
            <v>0</v>
          </cell>
          <cell r="V362">
            <v>3650.8538910206194</v>
          </cell>
        </row>
        <row r="363">
          <cell r="A363">
            <v>782</v>
          </cell>
          <cell r="B363" t="str">
            <v>Crabtree Valley</v>
          </cell>
          <cell r="C363">
            <v>3544.6200000000003</v>
          </cell>
          <cell r="D363">
            <v>4611.1458906142352</v>
          </cell>
          <cell r="E363">
            <v>-0.23129302692094311</v>
          </cell>
          <cell r="F363">
            <v>196.92333333333335</v>
          </cell>
          <cell r="G363">
            <v>208.50705882352943</v>
          </cell>
          <cell r="H363">
            <v>8.1102580686213304E-4</v>
          </cell>
          <cell r="I363">
            <v>1.0138319327731092E-3</v>
          </cell>
          <cell r="J363">
            <v>7.483265990723191E-4</v>
          </cell>
          <cell r="K363">
            <v>8.2650734892840264E-4</v>
          </cell>
          <cell r="L363">
            <v>3703.4967798132793</v>
          </cell>
          <cell r="M363">
            <v>217.85275175372232</v>
          </cell>
          <cell r="N363">
            <v>4.4821949831936658E-2</v>
          </cell>
          <cell r="O363">
            <v>3630.0348287559682</v>
          </cell>
          <cell r="P363">
            <v>213.53146051505695</v>
          </cell>
          <cell r="Q363">
            <v>2.409703402789809E-2</v>
          </cell>
          <cell r="R363">
            <v>25108</v>
          </cell>
          <cell r="S363">
            <v>-0.29292161252622539</v>
          </cell>
          <cell r="T363">
            <v>8.1011288552656124E-4</v>
          </cell>
          <cell r="U363">
            <v>0</v>
          </cell>
          <cell r="V363">
            <v>3630.0348287559682</v>
          </cell>
        </row>
        <row r="364">
          <cell r="A364">
            <v>449</v>
          </cell>
          <cell r="B364" t="str">
            <v>City Creek</v>
          </cell>
          <cell r="C364">
            <v>4904.2700000000004</v>
          </cell>
          <cell r="D364">
            <v>4381.1471627507945</v>
          </cell>
          <cell r="E364">
            <v>0.11940316492832714</v>
          </cell>
          <cell r="F364">
            <v>272.45944444444444</v>
          </cell>
          <cell r="G364">
            <v>288.48647058823531</v>
          </cell>
          <cell r="H364">
            <v>1.1221201521798537E-3</v>
          </cell>
          <cell r="I364">
            <v>5.4324705882352945E-4</v>
          </cell>
          <cell r="J364">
            <v>1.2526437542568199E-3</v>
          </cell>
          <cell r="K364">
            <v>1.0585549743393754E-3</v>
          </cell>
          <cell r="L364">
            <v>4743.2789845173074</v>
          </cell>
          <cell r="M364">
            <v>279.01641085395926</v>
          </cell>
          <cell r="N364">
            <v>-3.2826703155147019E-2</v>
          </cell>
          <cell r="O364">
            <v>3591.7219711161588</v>
          </cell>
          <cell r="P364">
            <v>211.27776300683286</v>
          </cell>
          <cell r="Q364">
            <v>-0.2676337209990155</v>
          </cell>
          <cell r="R364">
            <v>24843</v>
          </cell>
          <cell r="S364">
            <v>-2.9608218428967548E-2</v>
          </cell>
          <cell r="T364">
            <v>8.0156262606087146E-4</v>
          </cell>
          <cell r="U364">
            <v>0</v>
          </cell>
          <cell r="V364">
            <v>3591.7219711161588</v>
          </cell>
        </row>
        <row r="365">
          <cell r="A365">
            <v>279</v>
          </cell>
          <cell r="B365" t="str">
            <v>Cherryvale</v>
          </cell>
          <cell r="C365">
            <v>3118.82</v>
          </cell>
          <cell r="D365">
            <v>3731.5487253308966</v>
          </cell>
          <cell r="E365">
            <v>-0.16420225767695484</v>
          </cell>
          <cell r="F365">
            <v>173.26777777777778</v>
          </cell>
          <cell r="G365">
            <v>183.46</v>
          </cell>
          <cell r="H365">
            <v>7.1360075465289865E-4</v>
          </cell>
          <cell r="I365">
            <v>5.2488739495798313E-4</v>
          </cell>
          <cell r="J365">
            <v>6.651842676667285E-4</v>
          </cell>
          <cell r="K365">
            <v>6.5649148791944751E-4</v>
          </cell>
          <cell r="L365">
            <v>2941.6727082182524</v>
          </cell>
          <cell r="M365">
            <v>173.0395710716619</v>
          </cell>
          <cell r="N365">
            <v>-5.6799459982220135E-2</v>
          </cell>
          <cell r="O365">
            <v>3580.8064211093451</v>
          </cell>
          <cell r="P365">
            <v>210.63567182996147</v>
          </cell>
          <cell r="Q365">
            <v>0.14812859386221233</v>
          </cell>
          <cell r="R365">
            <v>24767.5</v>
          </cell>
          <cell r="S365">
            <v>-0.19247823677089115</v>
          </cell>
          <cell r="T365">
            <v>7.991266087414013E-4</v>
          </cell>
          <cell r="U365">
            <v>0</v>
          </cell>
          <cell r="V365">
            <v>3580.8064211093451</v>
          </cell>
        </row>
        <row r="366">
          <cell r="A366">
            <v>86</v>
          </cell>
          <cell r="B366" t="str">
            <v>Ballston Common</v>
          </cell>
          <cell r="C366">
            <v>2664.99</v>
          </cell>
          <cell r="D366">
            <v>3605.3468594642268</v>
          </cell>
          <cell r="E366">
            <v>-0.26082285453221798</v>
          </cell>
          <cell r="F366">
            <v>148.05499999999998</v>
          </cell>
          <cell r="G366">
            <v>156.76411764705881</v>
          </cell>
          <cell r="H366">
            <v>6.0976230598188677E-4</v>
          </cell>
          <cell r="I366">
            <v>9.197210084033612E-4</v>
          </cell>
          <cell r="J366">
            <v>6.8756832597248669E-4</v>
          </cell>
          <cell r="K366">
            <v>7.0287645446242175E-4</v>
          </cell>
          <cell r="L366">
            <v>3149.5191048006654</v>
          </cell>
          <cell r="M366">
            <v>185.26582969415679</v>
          </cell>
          <cell r="N366">
            <v>0.18181272905364221</v>
          </cell>
          <cell r="O366">
            <v>3531.43343664144</v>
          </cell>
          <cell r="P366">
            <v>207.73137862596707</v>
          </cell>
          <cell r="Q366">
            <v>0.32512070838593776</v>
          </cell>
          <cell r="R366">
            <v>24426</v>
          </cell>
          <cell r="S366">
            <v>-0.32159422302457996</v>
          </cell>
          <cell r="T366">
            <v>7.8810806682618221E-4</v>
          </cell>
          <cell r="U366">
            <v>0</v>
          </cell>
          <cell r="V366">
            <v>3531.43343664144</v>
          </cell>
        </row>
        <row r="367">
          <cell r="A367">
            <v>146</v>
          </cell>
          <cell r="B367" t="str">
            <v>Boulevard (NY)</v>
          </cell>
          <cell r="C367">
            <v>4832.5499999999993</v>
          </cell>
          <cell r="D367">
            <v>3826.1971019363241</v>
          </cell>
          <cell r="E367">
            <v>0.26301648118294541</v>
          </cell>
          <cell r="F367">
            <v>268.47499999999997</v>
          </cell>
          <cell r="G367">
            <v>284.26764705882351</v>
          </cell>
          <cell r="H367">
            <v>1.1057102772516095E-3</v>
          </cell>
          <cell r="I367">
            <v>4.8342857142857139E-4</v>
          </cell>
          <cell r="J367">
            <v>9.1494618245557629E-4</v>
          </cell>
          <cell r="K367">
            <v>9.049482981685886E-4</v>
          </cell>
          <cell r="L367">
            <v>4054.9828292636284</v>
          </cell>
          <cell r="M367">
            <v>238.52840172138991</v>
          </cell>
          <cell r="N367">
            <v>-0.16090204358700289</v>
          </cell>
          <cell r="O367">
            <v>3523.2648462389902</v>
          </cell>
          <cell r="P367">
            <v>207.2508733081759</v>
          </cell>
          <cell r="Q367">
            <v>-0.27093049296148186</v>
          </cell>
          <cell r="R367">
            <v>24369.5</v>
          </cell>
          <cell r="S367">
            <v>-0.30896072593222745</v>
          </cell>
          <cell r="T367">
            <v>7.8628508697783711E-4</v>
          </cell>
          <cell r="U367">
            <v>0</v>
          </cell>
          <cell r="V367">
            <v>3523.2648462389902</v>
          </cell>
        </row>
        <row r="368">
          <cell r="A368">
            <v>468</v>
          </cell>
          <cell r="B368" t="str">
            <v>Micronesia (Guam)</v>
          </cell>
          <cell r="C368">
            <v>3705.2000000000003</v>
          </cell>
          <cell r="D368">
            <v>2465.3641907038295</v>
          </cell>
          <cell r="E368">
            <v>0.50290168648154721</v>
          </cell>
          <cell r="F368">
            <v>205.84444444444446</v>
          </cell>
          <cell r="G368">
            <v>217.9529411764706</v>
          </cell>
          <cell r="H368">
            <v>8.477672697173675E-4</v>
          </cell>
          <cell r="I368">
            <v>7.2286386554621838E-4</v>
          </cell>
          <cell r="J368">
            <v>7.8446080745960705E-4</v>
          </cell>
          <cell r="K368">
            <v>7.9746400398003365E-4</v>
          </cell>
          <cell r="L368">
            <v>3573.3564554341328</v>
          </cell>
          <cell r="M368">
            <v>210.197438554949</v>
          </cell>
          <cell r="N368">
            <v>-3.5583381346720122E-2</v>
          </cell>
          <cell r="O368">
            <v>3500.8554389402334</v>
          </cell>
          <cell r="P368">
            <v>205.93267287883725</v>
          </cell>
          <cell r="Q368">
            <v>-5.5150750582901531E-2</v>
          </cell>
          <cell r="R368">
            <v>24214.5</v>
          </cell>
          <cell r="S368">
            <v>-2.7798369162341796E-3</v>
          </cell>
          <cell r="T368">
            <v>7.8128399181865999E-4</v>
          </cell>
          <cell r="U368">
            <v>0</v>
          </cell>
          <cell r="V368">
            <v>3500.8554389402334</v>
          </cell>
        </row>
        <row r="369">
          <cell r="A369">
            <v>337</v>
          </cell>
          <cell r="B369" t="str">
            <v>Southland (CA)</v>
          </cell>
          <cell r="C369">
            <v>2366.8499999999995</v>
          </cell>
          <cell r="D369">
            <v>3650.7405772856896</v>
          </cell>
          <cell r="E369">
            <v>-0.35167948806711913</v>
          </cell>
          <cell r="F369">
            <v>131.49166666666665</v>
          </cell>
          <cell r="G369">
            <v>139.22647058823526</v>
          </cell>
          <cell r="H369">
            <v>5.4154646505736551E-4</v>
          </cell>
          <cell r="I369">
            <v>7.7629243697478984E-4</v>
          </cell>
          <cell r="J369">
            <v>7.8272018083053933E-4</v>
          </cell>
          <cell r="K369">
            <v>6.8496514575011993E-4</v>
          </cell>
          <cell r="L369">
            <v>3069.2603215917125</v>
          </cell>
          <cell r="M369">
            <v>180.54472479951249</v>
          </cell>
          <cell r="N369">
            <v>0.29677010439686224</v>
          </cell>
          <cell r="O369">
            <v>3486.8314872758506</v>
          </cell>
          <cell r="P369">
            <v>205.10773454563827</v>
          </cell>
          <cell r="Q369">
            <v>0.47319495839442771</v>
          </cell>
          <cell r="R369">
            <v>24117.5</v>
          </cell>
          <cell r="S369">
            <v>-2.877335695876293E-2</v>
          </cell>
          <cell r="T369">
            <v>7.7815427420291697E-4</v>
          </cell>
          <cell r="U369">
            <v>0</v>
          </cell>
          <cell r="V369">
            <v>3486.8314872758506</v>
          </cell>
        </row>
        <row r="370">
          <cell r="A370">
            <v>326</v>
          </cell>
          <cell r="B370" t="str">
            <v>Fairfield Solano</v>
          </cell>
          <cell r="C370">
            <v>2933.71</v>
          </cell>
          <cell r="D370">
            <v>3737.8373759511942</v>
          </cell>
          <cell r="E370">
            <v>-0.21513171790855723</v>
          </cell>
          <cell r="F370">
            <v>162.98388888888888</v>
          </cell>
          <cell r="G370">
            <v>172.57117647058823</v>
          </cell>
          <cell r="H370">
            <v>6.7124671187588747E-4</v>
          </cell>
          <cell r="I370">
            <v>5.5956974789915959E-4</v>
          </cell>
          <cell r="J370">
            <v>8.2361810416473546E-4</v>
          </cell>
          <cell r="K370">
            <v>7.0985987599608109E-4</v>
          </cell>
          <cell r="L370">
            <v>3180.8111183508399</v>
          </cell>
          <cell r="M370">
            <v>187.10653637357882</v>
          </cell>
          <cell r="N370">
            <v>8.4228201952762927E-2</v>
          </cell>
          <cell r="O370">
            <v>3483.1447783331519</v>
          </cell>
          <cell r="P370">
            <v>204.8908693137148</v>
          </cell>
          <cell r="Q370">
            <v>0.18728326192198685</v>
          </cell>
          <cell r="R370">
            <v>24092</v>
          </cell>
          <cell r="S370">
            <v>-0.31442880924263339</v>
          </cell>
          <cell r="T370">
            <v>7.773315133864072E-4</v>
          </cell>
          <cell r="U370">
            <v>0</v>
          </cell>
          <cell r="V370">
            <v>3483.1447783331519</v>
          </cell>
        </row>
        <row r="371">
          <cell r="A371">
            <v>277</v>
          </cell>
          <cell r="B371" t="str">
            <v>The Promenade Bolingbrook</v>
          </cell>
          <cell r="C371">
            <v>1529.22</v>
          </cell>
          <cell r="D371">
            <v>2053.7398883199544</v>
          </cell>
          <cell r="E371">
            <v>-0.25539742949095345</v>
          </cell>
          <cell r="F371">
            <v>84.956666666666663</v>
          </cell>
          <cell r="G371">
            <v>89.954117647058823</v>
          </cell>
          <cell r="H371">
            <v>3.4989276265712856E-4</v>
          </cell>
          <cell r="I371">
            <v>1.0986890756302521E-4</v>
          </cell>
          <cell r="J371">
            <v>6.6517026262488546E-4</v>
          </cell>
          <cell r="K371">
            <v>4.2799899162541065E-4</v>
          </cell>
          <cell r="L371">
            <v>1917.8206815743026</v>
          </cell>
          <cell r="M371">
            <v>112.81298126907663</v>
          </cell>
          <cell r="N371">
            <v>0.25411692338205261</v>
          </cell>
          <cell r="O371">
            <v>3451.7716081148933</v>
          </cell>
          <cell r="P371">
            <v>203.04538871264077</v>
          </cell>
          <cell r="Q371">
            <v>1.2572106094053788</v>
          </cell>
          <cell r="R371">
            <v>23875</v>
          </cell>
          <cell r="S371">
            <v>-0.15288816349701961</v>
          </cell>
          <cell r="T371">
            <v>7.7032998016355941E-4</v>
          </cell>
          <cell r="U371">
            <v>0</v>
          </cell>
          <cell r="V371">
            <v>3451.7716081148933</v>
          </cell>
        </row>
        <row r="372">
          <cell r="A372">
            <v>91</v>
          </cell>
          <cell r="B372" t="str">
            <v>White Marsh</v>
          </cell>
          <cell r="C372">
            <v>5096.5</v>
          </cell>
          <cell r="D372">
            <v>4379.6837475293814</v>
          </cell>
          <cell r="E372">
            <v>0.16366849612714174</v>
          </cell>
          <cell r="F372">
            <v>283.13888888888891</v>
          </cell>
          <cell r="G372">
            <v>299.79411764705884</v>
          </cell>
          <cell r="H372">
            <v>1.1661032846039521E-3</v>
          </cell>
          <cell r="I372">
            <v>4.8301176470588226E-4</v>
          </cell>
          <cell r="J372">
            <v>8.5044256102285326E-4</v>
          </cell>
          <cell r="K372">
            <v>9.0322069119189857E-4</v>
          </cell>
          <cell r="L372">
            <v>4047.2415951617782</v>
          </cell>
          <cell r="M372">
            <v>238.07303500951636</v>
          </cell>
          <cell r="N372">
            <v>-0.20587823110727399</v>
          </cell>
          <cell r="O372">
            <v>3421.2658988243279</v>
          </cell>
          <cell r="P372">
            <v>201.25093522496047</v>
          </cell>
          <cell r="Q372">
            <v>-0.32870285513110409</v>
          </cell>
          <cell r="R372">
            <v>23664</v>
          </cell>
          <cell r="S372">
            <v>-0.29400181989050822</v>
          </cell>
          <cell r="T372">
            <v>7.6352203772106671E-4</v>
          </cell>
          <cell r="U372">
            <v>0</v>
          </cell>
          <cell r="V372">
            <v>3421.2658988243279</v>
          </cell>
        </row>
        <row r="373">
          <cell r="A373">
            <v>644</v>
          </cell>
          <cell r="B373" t="str">
            <v>Chesterfield (MO)</v>
          </cell>
          <cell r="C373">
            <v>5212.74</v>
          </cell>
          <cell r="D373">
            <v>3451.5384504123031</v>
          </cell>
          <cell r="E373">
            <v>0.51026566120893513</v>
          </cell>
          <cell r="F373">
            <v>289.59666666666664</v>
          </cell>
          <cell r="G373">
            <v>306.63176470588235</v>
          </cell>
          <cell r="H373">
            <v>1.1926995459210056E-3</v>
          </cell>
          <cell r="I373">
            <v>4.7620168067226886E-4</v>
          </cell>
          <cell r="J373">
            <v>8.9560962125487102E-4</v>
          </cell>
          <cell r="K373">
            <v>9.3056400300480457E-4</v>
          </cell>
          <cell r="L373">
            <v>4169.7642410642284</v>
          </cell>
          <cell r="M373">
            <v>245.28024947436637</v>
          </cell>
          <cell r="N373">
            <v>-0.2000820602861012</v>
          </cell>
          <cell r="O373">
            <v>3386.6397501272177</v>
          </cell>
          <cell r="P373">
            <v>199.21410294865987</v>
          </cell>
          <cell r="Q373">
            <v>-0.35031485358425363</v>
          </cell>
          <cell r="R373">
            <v>23424.5</v>
          </cell>
          <cell r="S373">
            <v>-0.25492223035083816</v>
          </cell>
          <cell r="T373">
            <v>7.557945390718868E-4</v>
          </cell>
          <cell r="U373">
            <v>0</v>
          </cell>
          <cell r="V373">
            <v>3386.6397501272177</v>
          </cell>
        </row>
        <row r="374">
          <cell r="A374">
            <v>191</v>
          </cell>
          <cell r="B374" t="str">
            <v>Patrick Henry</v>
          </cell>
          <cell r="C374">
            <v>3341.3599999999997</v>
          </cell>
          <cell r="D374">
            <v>4379.0687065157772</v>
          </cell>
          <cell r="E374">
            <v>-0.23697018157576122</v>
          </cell>
          <cell r="F374">
            <v>185.6311111111111</v>
          </cell>
          <cell r="G374">
            <v>196.5505882352941</v>
          </cell>
          <cell r="H374">
            <v>7.6451895831340351E-4</v>
          </cell>
          <cell r="I374">
            <v>7.3614453781512598E-4</v>
          </cell>
          <cell r="J374">
            <v>6.67850427489597E-4</v>
          </cell>
          <cell r="K374">
            <v>7.2017666188422549E-4</v>
          </cell>
          <cell r="L374">
            <v>3227.0396042370262</v>
          </cell>
          <cell r="M374">
            <v>189.82585907276624</v>
          </cell>
          <cell r="N374">
            <v>-3.4213732062086555E-2</v>
          </cell>
          <cell r="O374">
            <v>3274.7372904547178</v>
          </cell>
          <cell r="P374">
            <v>192.63160532086576</v>
          </cell>
          <cell r="Q374">
            <v>-1.9938800232624398E-2</v>
          </cell>
          <cell r="R374">
            <v>22650.5</v>
          </cell>
          <cell r="S374">
            <v>-0.18116911286241044</v>
          </cell>
          <cell r="T374">
            <v>7.308213284060608E-4</v>
          </cell>
          <cell r="U374">
            <v>0</v>
          </cell>
          <cell r="V374">
            <v>3274.7372904547178</v>
          </cell>
        </row>
        <row r="375">
          <cell r="A375">
            <v>679</v>
          </cell>
          <cell r="B375" t="str">
            <v>Penn Square (Ok)</v>
          </cell>
          <cell r="C375">
            <v>980.25999999999976</v>
          </cell>
          <cell r="D375">
            <v>2236.5707789986473</v>
          </cell>
          <cell r="E375">
            <v>-0.56171295395405296</v>
          </cell>
          <cell r="F375">
            <v>54.458888888888879</v>
          </cell>
          <cell r="G375">
            <v>57.662352941176458</v>
          </cell>
          <cell r="H375">
            <v>2.2428812042889624E-4</v>
          </cell>
          <cell r="I375">
            <v>9.4785882352941165E-4</v>
          </cell>
          <cell r="J375">
            <v>4.7009483508081873E-4</v>
          </cell>
          <cell r="K375">
            <v>4.6732494690976834E-4</v>
          </cell>
          <cell r="L375">
            <v>1000</v>
          </cell>
          <cell r="M375">
            <v>58.823529411764703</v>
          </cell>
          <cell r="N375">
            <v>2.0137514536959777E-2</v>
          </cell>
          <cell r="O375">
            <v>3216.1836778353863</v>
          </cell>
          <cell r="P375">
            <v>189.18727516678743</v>
          </cell>
          <cell r="Q375">
            <v>2.2809496234013293</v>
          </cell>
          <cell r="R375">
            <v>22245.5</v>
          </cell>
          <cell r="S375">
            <v>1.5983791085096843E-3</v>
          </cell>
          <cell r="T375">
            <v>7.1775395073208205E-4</v>
          </cell>
          <cell r="U375">
            <v>0</v>
          </cell>
          <cell r="V375">
            <v>3216.1836778353863</v>
          </cell>
        </row>
        <row r="376">
          <cell r="A376">
            <v>373</v>
          </cell>
          <cell r="B376" t="str">
            <v>Silverdale Kitsap (WA)</v>
          </cell>
          <cell r="C376">
            <v>2483.44</v>
          </cell>
          <cell r="D376">
            <v>3132.0317366679692</v>
          </cell>
          <cell r="E376">
            <v>-0.2070833858656802</v>
          </cell>
          <cell r="F376">
            <v>137.9688888888889</v>
          </cell>
          <cell r="G376">
            <v>146.08470588235295</v>
          </cell>
          <cell r="H376">
            <v>5.682228080284193E-4</v>
          </cell>
          <cell r="I376">
            <v>8.2364369747899198E-4</v>
          </cell>
          <cell r="J376">
            <v>7.4549718047596568E-4</v>
          </cell>
          <cell r="K376">
            <v>6.9021673489755243E-4</v>
          </cell>
          <cell r="L376">
            <v>3092.7921674024428</v>
          </cell>
          <cell r="M376">
            <v>181.92895102367311</v>
          </cell>
          <cell r="N376">
            <v>0.24536617248753445</v>
          </cell>
          <cell r="O376">
            <v>3207.7259337903724</v>
          </cell>
          <cell r="P376">
            <v>188.68976081119837</v>
          </cell>
          <cell r="Q376">
            <v>0.29164623819797231</v>
          </cell>
          <cell r="R376">
            <v>22187</v>
          </cell>
          <cell r="S376">
            <v>-0.27460275943241996</v>
          </cell>
          <cell r="T376">
            <v>7.1586644062361854E-4</v>
          </cell>
          <cell r="U376">
            <v>0</v>
          </cell>
          <cell r="V376">
            <v>3207.7259337903724</v>
          </cell>
        </row>
        <row r="377">
          <cell r="A377">
            <v>388</v>
          </cell>
          <cell r="B377" t="str">
            <v>Tanasbourne Streets (OR)</v>
          </cell>
          <cell r="C377">
            <v>2799.6899999999996</v>
          </cell>
          <cell r="D377">
            <v>3713.7942298606067</v>
          </cell>
          <cell r="E377">
            <v>-0.24613755455560526</v>
          </cell>
          <cell r="F377">
            <v>155.5383333333333</v>
          </cell>
          <cell r="G377">
            <v>164.6876470588235</v>
          </cell>
          <cell r="H377">
            <v>6.405823025356299E-4</v>
          </cell>
          <cell r="I377">
            <v>5.7151932773109252E-4</v>
          </cell>
          <cell r="J377">
            <v>5.9298387538110489E-4</v>
          </cell>
          <cell r="K377">
            <v>6.0773033671291245E-4</v>
          </cell>
          <cell r="L377">
            <v>2723.1788657768893</v>
          </cell>
          <cell r="M377">
            <v>160.18699210452291</v>
          </cell>
          <cell r="N377">
            <v>-2.7328430727369901E-2</v>
          </cell>
          <cell r="O377">
            <v>3188.7140817917498</v>
          </cell>
          <cell r="P377">
            <v>187.57141657598527</v>
          </cell>
          <cell r="Q377">
            <v>0.13895255610147927</v>
          </cell>
          <cell r="R377">
            <v>22055.5</v>
          </cell>
          <cell r="S377">
            <v>-0.16058991436726933</v>
          </cell>
          <cell r="T377">
            <v>7.116235760208328E-4</v>
          </cell>
          <cell r="U377">
            <v>0</v>
          </cell>
          <cell r="V377">
            <v>3188.7140817917498</v>
          </cell>
        </row>
        <row r="378">
          <cell r="A378">
            <v>798</v>
          </cell>
          <cell r="B378" t="str">
            <v>Cool Springs Galleria</v>
          </cell>
          <cell r="C378">
            <v>2622.3000000000006</v>
          </cell>
          <cell r="D378">
            <v>2505.1637834287503</v>
          </cell>
          <cell r="E378">
            <v>4.6757907545242006E-2</v>
          </cell>
          <cell r="F378">
            <v>145.68333333333337</v>
          </cell>
          <cell r="G378">
            <v>154.25294117647061</v>
          </cell>
          <cell r="H378">
            <v>5.9999463224113495E-4</v>
          </cell>
          <cell r="I378">
            <v>9.937781512605044E-4</v>
          </cell>
          <cell r="J378">
            <v>5.9320235403385684E-4</v>
          </cell>
          <cell r="K378">
            <v>6.7603442476209762E-4</v>
          </cell>
          <cell r="L378">
            <v>3029.2426539164831</v>
          </cell>
          <cell r="M378">
            <v>178.1907443480284</v>
          </cell>
          <cell r="N378">
            <v>0.15518539218109373</v>
          </cell>
          <cell r="O378">
            <v>3123.7268006253562</v>
          </cell>
          <cell r="P378">
            <v>183.74863533090331</v>
          </cell>
          <cell r="Q378">
            <v>0.1912164133109695</v>
          </cell>
          <cell r="R378">
            <v>21606</v>
          </cell>
          <cell r="S378">
            <v>-5.2035802035802048E-2</v>
          </cell>
          <cell r="T378">
            <v>6.9712040005921944E-4</v>
          </cell>
          <cell r="U378">
            <v>0</v>
          </cell>
          <cell r="V378">
            <v>3123.7268006253562</v>
          </cell>
        </row>
        <row r="379">
          <cell r="A379">
            <v>317</v>
          </cell>
          <cell r="B379" t="str">
            <v>Franklin Park (OH)</v>
          </cell>
          <cell r="C379">
            <v>3050.31</v>
          </cell>
          <cell r="D379">
            <v>3888.964438815834</v>
          </cell>
          <cell r="E379">
            <v>-0.21564980909704567</v>
          </cell>
          <cell r="F379">
            <v>169.46166666666667</v>
          </cell>
          <cell r="G379">
            <v>179.43</v>
          </cell>
          <cell r="H379">
            <v>6.9792534289419813E-4</v>
          </cell>
          <cell r="I379">
            <v>8.415294117647056E-4</v>
          </cell>
          <cell r="J379">
            <v>7.0631947642415161E-4</v>
          </cell>
          <cell r="K379">
            <v>7.3000381008028108E-4</v>
          </cell>
          <cell r="L379">
            <v>3271.0740725887313</v>
          </cell>
          <cell r="M379">
            <v>192.4161219169842</v>
          </cell>
          <cell r="N379">
            <v>7.2374307066734644E-2</v>
          </cell>
          <cell r="O379">
            <v>3089.7512476240158</v>
          </cell>
          <cell r="P379">
            <v>181.75007338964798</v>
          </cell>
          <cell r="Q379">
            <v>1.2930242376681722E-2</v>
          </cell>
          <cell r="R379">
            <v>21371</v>
          </cell>
          <cell r="S379">
            <v>-0.13148964704448018</v>
          </cell>
          <cell r="T379">
            <v>6.8953809449530585E-4</v>
          </cell>
          <cell r="U379">
            <v>0</v>
          </cell>
          <cell r="V379">
            <v>3089.7512476240158</v>
          </cell>
        </row>
        <row r="380">
          <cell r="A380">
            <v>155</v>
          </cell>
          <cell r="B380" t="str">
            <v>Roosevelt (PA)</v>
          </cell>
          <cell r="C380">
            <v>3879.68</v>
          </cell>
          <cell r="D380">
            <v>2312.3356348776424</v>
          </cell>
          <cell r="E380">
            <v>0.67781871346081379</v>
          </cell>
          <cell r="F380">
            <v>215.53777777777776</v>
          </cell>
          <cell r="G380">
            <v>228.2164705882353</v>
          </cell>
          <cell r="H380">
            <v>8.8768911826003348E-4</v>
          </cell>
          <cell r="I380">
            <v>4.6770756302521015E-4</v>
          </cell>
          <cell r="J380">
            <v>6.1824016769685113E-4</v>
          </cell>
          <cell r="K380">
            <v>6.9591322698779579E-4</v>
          </cell>
          <cell r="L380">
            <v>3118.3175788096141</v>
          </cell>
          <cell r="M380">
            <v>183.43044581233025</v>
          </cell>
          <cell r="N380">
            <v>-0.19624361318211447</v>
          </cell>
          <cell r="O380">
            <v>3033.5831525558424</v>
          </cell>
          <cell r="P380">
            <v>178.44606779740249</v>
          </cell>
          <cell r="Q380">
            <v>-0.21808418411934938</v>
          </cell>
          <cell r="R380">
            <v>20982.5</v>
          </cell>
          <cell r="S380">
            <v>-0.35452364106192502</v>
          </cell>
          <cell r="T380">
            <v>6.7700309146730402E-4</v>
          </cell>
          <cell r="U380">
            <v>0</v>
          </cell>
          <cell r="V380">
            <v>3033.5831525558424</v>
          </cell>
        </row>
        <row r="381">
          <cell r="A381">
            <v>199</v>
          </cell>
          <cell r="B381" t="str">
            <v>Capital City (PA)</v>
          </cell>
          <cell r="C381">
            <v>2825.4400000000005</v>
          </cell>
          <cell r="D381">
            <v>3873.1198891709619</v>
          </cell>
          <cell r="E381">
            <v>-0.27050024764279024</v>
          </cell>
          <cell r="F381">
            <v>156.96888888888893</v>
          </cell>
          <cell r="G381">
            <v>166.20235294117651</v>
          </cell>
          <cell r="H381">
            <v>6.4647402422277859E-4</v>
          </cell>
          <cell r="I381">
            <v>6.5178823529411778E-4</v>
          </cell>
          <cell r="J381">
            <v>6.6543995971637775E-4</v>
          </cell>
          <cell r="K381">
            <v>6.5512324063448616E-4</v>
          </cell>
          <cell r="L381">
            <v>2935.5417289590691</v>
          </cell>
          <cell r="M381">
            <v>172.67892523288643</v>
          </cell>
          <cell r="N381">
            <v>3.896799399706552E-2</v>
          </cell>
          <cell r="O381">
            <v>2957.1743025081478</v>
          </cell>
          <cell r="P381">
            <v>173.95142955930282</v>
          </cell>
          <cell r="Q381">
            <v>4.6624349661697817E-2</v>
          </cell>
          <cell r="R381">
            <v>20454</v>
          </cell>
          <cell r="S381">
            <v>-0.26413872499640234</v>
          </cell>
          <cell r="T381">
            <v>6.5995097023101334E-4</v>
          </cell>
          <cell r="U381">
            <v>0</v>
          </cell>
          <cell r="V381">
            <v>2957.1743025081478</v>
          </cell>
        </row>
        <row r="382">
          <cell r="A382">
            <v>387</v>
          </cell>
          <cell r="B382" t="str">
            <v>Salem Center (OR)</v>
          </cell>
          <cell r="C382">
            <v>2484.75</v>
          </cell>
          <cell r="D382">
            <v>4329.4942466609773</v>
          </cell>
          <cell r="E382">
            <v>-0.42608770021664633</v>
          </cell>
          <cell r="F382">
            <v>138.04166666666666</v>
          </cell>
          <cell r="G382">
            <v>146.16176470588235</v>
          </cell>
          <cell r="H382">
            <v>5.6852254221910524E-4</v>
          </cell>
          <cell r="I382">
            <v>5.4575798319327735E-4</v>
          </cell>
          <cell r="J382">
            <v>6.7368892936194816E-4</v>
          </cell>
          <cell r="K382">
            <v>6.0603618527107681E-4</v>
          </cell>
          <cell r="L382">
            <v>2715.5875425811682</v>
          </cell>
          <cell r="M382">
            <v>159.74044368124518</v>
          </cell>
          <cell r="N382">
            <v>9.2901717509273896E-2</v>
          </cell>
          <cell r="O382">
            <v>2807.8264461235326</v>
          </cell>
          <cell r="P382">
            <v>165.16626153667838</v>
          </cell>
          <cell r="Q382">
            <v>0.13002372316069333</v>
          </cell>
          <cell r="R382">
            <v>19421</v>
          </cell>
          <cell r="S382">
            <v>-0.42740473207046503</v>
          </cell>
          <cell r="T382">
            <v>6.2662109087985285E-4</v>
          </cell>
          <cell r="U382">
            <v>0</v>
          </cell>
          <cell r="V382">
            <v>2807.8264461235326</v>
          </cell>
        </row>
        <row r="383">
          <cell r="A383">
            <v>498</v>
          </cell>
          <cell r="B383" t="str">
            <v>Santa Barbara Paseo Nuevo</v>
          </cell>
          <cell r="C383">
            <v>2148.88</v>
          </cell>
          <cell r="D383">
            <v>3012.8142341512535</v>
          </cell>
          <cell r="E383">
            <v>-0.28675323700952782</v>
          </cell>
          <cell r="F383">
            <v>119.38222222222223</v>
          </cell>
          <cell r="G383">
            <v>126.40470588235294</v>
          </cell>
          <cell r="H383">
            <v>4.9167389899337592E-4</v>
          </cell>
          <cell r="I383">
            <v>4.2262521008403376E-4</v>
          </cell>
          <cell r="J383">
            <v>7.9022968426679528E-4</v>
          </cell>
          <cell r="K383">
            <v>5.9728647532087537E-4</v>
          </cell>
          <cell r="L383">
            <v>2676.3809672653106</v>
          </cell>
          <cell r="M383">
            <v>157.43417454501827</v>
          </cell>
          <cell r="N383">
            <v>0.24547716357605376</v>
          </cell>
          <cell r="O383">
            <v>2768.2123970921825</v>
          </cell>
          <cell r="P383">
            <v>162.83602335836369</v>
          </cell>
          <cell r="Q383">
            <v>0.28821171824028435</v>
          </cell>
          <cell r="R383">
            <v>19147</v>
          </cell>
          <cell r="S383">
            <v>-0.34974783922840502</v>
          </cell>
          <cell r="T383">
            <v>6.1778044524363022E-4</v>
          </cell>
          <cell r="U383">
            <v>0</v>
          </cell>
          <cell r="V383">
            <v>2768.2123970921825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F60"/>
  <sheetViews>
    <sheetView tabSelected="1" zoomScaleNormal="100" workbookViewId="0">
      <pane ySplit="3" topLeftCell="A49" activePane="bottomLeft" state="frozen"/>
      <selection pane="bottomLeft" activeCell="G59" sqref="G59:G60"/>
    </sheetView>
  </sheetViews>
  <sheetFormatPr defaultRowHeight="14.4" x14ac:dyDescent="0.3"/>
  <cols>
    <col min="1" max="1" width="6.109375" customWidth="1"/>
    <col min="2" max="2" width="34.6640625" customWidth="1"/>
    <col min="3" max="3" width="18.6640625" customWidth="1"/>
    <col min="4" max="5" width="15.88671875" customWidth="1"/>
    <col min="6" max="6" width="9.6640625" customWidth="1"/>
    <col min="7" max="7" width="12.6640625" customWidth="1"/>
    <col min="8" max="10" width="13.109375" customWidth="1"/>
    <col min="11" max="11" width="11.33203125" customWidth="1"/>
    <col min="12" max="12" width="9.109375" customWidth="1"/>
  </cols>
  <sheetData>
    <row r="1" spans="1:188" s="2" customFormat="1" ht="74.7" customHeight="1" thickBot="1" x14ac:dyDescent="0.35">
      <c r="A1" s="1"/>
      <c r="D1" s="3"/>
      <c r="E1" s="3"/>
      <c r="F1" s="3"/>
      <c r="G1" s="3"/>
      <c r="H1" s="137" t="s">
        <v>565</v>
      </c>
      <c r="I1" s="137"/>
      <c r="J1" s="137"/>
      <c r="K1" s="137"/>
      <c r="L1" s="137"/>
    </row>
    <row r="2" spans="1:188" s="6" customFormat="1" ht="13.95" customHeight="1" x14ac:dyDescent="0.25">
      <c r="A2" s="138" t="s">
        <v>560</v>
      </c>
      <c r="B2" s="139"/>
      <c r="C2" s="104"/>
      <c r="D2" s="12"/>
      <c r="E2" s="12"/>
      <c r="F2" s="12"/>
      <c r="G2" s="4"/>
      <c r="H2" s="5"/>
      <c r="I2" s="5"/>
      <c r="J2" s="5"/>
      <c r="K2" s="5"/>
      <c r="L2" s="5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</row>
    <row r="3" spans="1:188" s="10" customFormat="1" ht="24" x14ac:dyDescent="0.25">
      <c r="A3" s="7" t="s">
        <v>0</v>
      </c>
      <c r="B3" s="7" t="s">
        <v>1</v>
      </c>
      <c r="C3" s="7" t="s">
        <v>485</v>
      </c>
      <c r="D3" s="8" t="s">
        <v>2</v>
      </c>
      <c r="E3" s="8" t="s">
        <v>484</v>
      </c>
      <c r="F3" s="108" t="s">
        <v>424</v>
      </c>
      <c r="G3" s="8" t="s">
        <v>3</v>
      </c>
      <c r="H3" s="7" t="s">
        <v>422</v>
      </c>
      <c r="I3" s="7" t="s">
        <v>423</v>
      </c>
      <c r="J3" s="7" t="s">
        <v>425</v>
      </c>
      <c r="K3" s="134" t="s">
        <v>559</v>
      </c>
      <c r="L3" s="7" t="s">
        <v>4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</row>
    <row r="4" spans="1:188" s="2" customFormat="1" ht="20.100000000000001" customHeight="1" x14ac:dyDescent="0.25">
      <c r="A4" s="115">
        <v>140</v>
      </c>
      <c r="B4" s="115" t="s">
        <v>433</v>
      </c>
      <c r="C4" s="116" t="s">
        <v>561</v>
      </c>
      <c r="D4" s="117">
        <v>6768.3000000000011</v>
      </c>
      <c r="E4" s="117">
        <v>6446</v>
      </c>
      <c r="F4" s="110">
        <f>D4/E4-1</f>
        <v>5.0000000000000266E-2</v>
      </c>
      <c r="G4" s="136">
        <v>2852.295775816357</v>
      </c>
      <c r="H4" s="116">
        <v>30</v>
      </c>
      <c r="I4" s="116">
        <v>17</v>
      </c>
      <c r="J4" s="116">
        <v>17</v>
      </c>
      <c r="K4" s="135">
        <v>24</v>
      </c>
      <c r="L4" s="111">
        <f t="shared" ref="L4:L56" si="0">H4+I4+J4</f>
        <v>64</v>
      </c>
    </row>
    <row r="5" spans="1:188" s="2" customFormat="1" ht="20.100000000000001" customHeight="1" x14ac:dyDescent="0.25">
      <c r="A5" s="115">
        <v>148</v>
      </c>
      <c r="B5" s="115" t="s">
        <v>472</v>
      </c>
      <c r="C5" s="116" t="s">
        <v>561</v>
      </c>
      <c r="D5" s="117">
        <v>3177.25</v>
      </c>
      <c r="E5" s="117">
        <v>3177</v>
      </c>
      <c r="F5" s="110">
        <f t="shared" ref="F5:F56" si="1">D5/E5-1</f>
        <v>7.8690588605656586E-5</v>
      </c>
      <c r="G5" s="136">
        <v>1258.1618082473653</v>
      </c>
      <c r="H5" s="116">
        <v>14</v>
      </c>
      <c r="I5" s="116">
        <v>8</v>
      </c>
      <c r="J5" s="116">
        <v>8</v>
      </c>
      <c r="K5" s="135">
        <v>11</v>
      </c>
      <c r="L5" s="111">
        <f t="shared" si="0"/>
        <v>30</v>
      </c>
    </row>
    <row r="6" spans="1:188" s="2" customFormat="1" ht="20.100000000000001" customHeight="1" x14ac:dyDescent="0.25">
      <c r="A6" s="115">
        <v>150</v>
      </c>
      <c r="B6" s="115" t="s">
        <v>434</v>
      </c>
      <c r="C6" s="116" t="s">
        <v>561</v>
      </c>
      <c r="D6" s="117">
        <v>2966.7999999999997</v>
      </c>
      <c r="E6" s="117">
        <v>2967</v>
      </c>
      <c r="F6" s="110">
        <f t="shared" si="1"/>
        <v>-6.7408156387060991E-5</v>
      </c>
      <c r="G6" s="136">
        <v>1174.8255418076271</v>
      </c>
      <c r="H6" s="116">
        <v>13</v>
      </c>
      <c r="I6" s="116">
        <v>8</v>
      </c>
      <c r="J6" s="116">
        <v>7</v>
      </c>
      <c r="K6" s="135">
        <v>10</v>
      </c>
      <c r="L6" s="111">
        <f t="shared" si="0"/>
        <v>28</v>
      </c>
    </row>
    <row r="7" spans="1:188" s="2" customFormat="1" ht="19.5" customHeight="1" x14ac:dyDescent="0.25">
      <c r="A7" s="115">
        <v>161</v>
      </c>
      <c r="B7" s="115" t="s">
        <v>474</v>
      </c>
      <c r="C7" s="116" t="s">
        <v>562</v>
      </c>
      <c r="D7" s="117">
        <v>992.25</v>
      </c>
      <c r="E7" s="117">
        <v>945</v>
      </c>
      <c r="F7" s="110">
        <f t="shared" si="1"/>
        <v>5.0000000000000044E-2</v>
      </c>
      <c r="G7" s="136">
        <v>418.15381758399883</v>
      </c>
      <c r="H7" s="116">
        <v>4</v>
      </c>
      <c r="I7" s="116">
        <v>2</v>
      </c>
      <c r="J7" s="116">
        <v>2</v>
      </c>
      <c r="K7" s="135">
        <v>3</v>
      </c>
      <c r="L7" s="111">
        <f t="shared" si="0"/>
        <v>8</v>
      </c>
    </row>
    <row r="8" spans="1:188" s="2" customFormat="1" ht="20.100000000000001" customHeight="1" x14ac:dyDescent="0.25">
      <c r="A8" s="115">
        <v>163</v>
      </c>
      <c r="B8" s="115" t="s">
        <v>441</v>
      </c>
      <c r="C8" s="116" t="s">
        <v>562</v>
      </c>
      <c r="D8" s="117">
        <v>3937.2000000000003</v>
      </c>
      <c r="E8" s="117">
        <v>3937</v>
      </c>
      <c r="F8" s="110">
        <f t="shared" si="1"/>
        <v>5.0800101600190217E-5</v>
      </c>
      <c r="G8" s="136">
        <v>1559.0950260229845</v>
      </c>
      <c r="H8" s="116">
        <v>17</v>
      </c>
      <c r="I8" s="116">
        <v>10</v>
      </c>
      <c r="J8" s="116">
        <v>10</v>
      </c>
      <c r="K8" s="135">
        <v>14</v>
      </c>
      <c r="L8" s="111">
        <f t="shared" si="0"/>
        <v>37</v>
      </c>
    </row>
    <row r="9" spans="1:188" s="2" customFormat="1" ht="20.100000000000001" customHeight="1" x14ac:dyDescent="0.25">
      <c r="A9" s="115">
        <v>166</v>
      </c>
      <c r="B9" s="115" t="s">
        <v>448</v>
      </c>
      <c r="C9" s="116" t="s">
        <v>562</v>
      </c>
      <c r="D9" s="117">
        <v>661.50000000000011</v>
      </c>
      <c r="E9" s="117">
        <v>630</v>
      </c>
      <c r="F9" s="110">
        <f t="shared" si="1"/>
        <v>5.0000000000000266E-2</v>
      </c>
      <c r="G9" s="136">
        <v>278.769211722666</v>
      </c>
      <c r="H9" s="116">
        <v>3</v>
      </c>
      <c r="I9" s="116">
        <v>2</v>
      </c>
      <c r="J9" s="116">
        <v>2</v>
      </c>
      <c r="K9" s="135">
        <v>2</v>
      </c>
      <c r="L9" s="111">
        <f t="shared" si="0"/>
        <v>7</v>
      </c>
    </row>
    <row r="10" spans="1:188" s="2" customFormat="1" ht="20.100000000000001" customHeight="1" x14ac:dyDescent="0.25">
      <c r="A10" s="115">
        <v>168</v>
      </c>
      <c r="B10" s="115" t="s">
        <v>458</v>
      </c>
      <c r="C10" s="116" t="s">
        <v>561</v>
      </c>
      <c r="D10" s="117">
        <v>759.15</v>
      </c>
      <c r="E10" s="117">
        <v>723</v>
      </c>
      <c r="F10" s="110">
        <f t="shared" si="1"/>
        <v>5.0000000000000044E-2</v>
      </c>
      <c r="G10" s="136">
        <v>319.92085726267845</v>
      </c>
      <c r="H10" s="116">
        <v>3</v>
      </c>
      <c r="I10" s="116">
        <v>2</v>
      </c>
      <c r="J10" s="116">
        <v>2</v>
      </c>
      <c r="K10" s="135">
        <v>3</v>
      </c>
      <c r="L10" s="111">
        <f t="shared" si="0"/>
        <v>7</v>
      </c>
    </row>
    <row r="11" spans="1:188" s="2" customFormat="1" ht="20.100000000000001" customHeight="1" x14ac:dyDescent="0.25">
      <c r="A11" s="115">
        <v>174</v>
      </c>
      <c r="B11" s="115" t="s">
        <v>442</v>
      </c>
      <c r="C11" s="116" t="s">
        <v>562</v>
      </c>
      <c r="D11" s="117">
        <v>14239</v>
      </c>
      <c r="E11" s="117">
        <v>14239</v>
      </c>
      <c r="F11" s="110">
        <f t="shared" si="1"/>
        <v>0</v>
      </c>
      <c r="G11" s="136">
        <v>5638.5131757445079</v>
      </c>
      <c r="H11" s="116">
        <v>64</v>
      </c>
      <c r="I11" s="116">
        <v>37</v>
      </c>
      <c r="J11" s="116">
        <v>35</v>
      </c>
      <c r="K11" s="135">
        <v>50</v>
      </c>
      <c r="L11" s="111">
        <f t="shared" si="0"/>
        <v>136</v>
      </c>
    </row>
    <row r="12" spans="1:188" s="2" customFormat="1" ht="20.100000000000001" customHeight="1" x14ac:dyDescent="0.25">
      <c r="A12" s="115">
        <v>179</v>
      </c>
      <c r="B12" s="115" t="s">
        <v>470</v>
      </c>
      <c r="C12" s="116" t="s">
        <v>483</v>
      </c>
      <c r="D12" s="117">
        <v>7459.0000000000018</v>
      </c>
      <c r="E12" s="117">
        <v>7459</v>
      </c>
      <c r="F12" s="110">
        <f t="shared" si="1"/>
        <v>0</v>
      </c>
      <c r="G12" s="136">
        <v>2953.6954686339122</v>
      </c>
      <c r="H12" s="116">
        <v>33</v>
      </c>
      <c r="I12" s="116">
        <v>19</v>
      </c>
      <c r="J12" s="116">
        <v>18</v>
      </c>
      <c r="K12" s="135">
        <v>26</v>
      </c>
      <c r="L12" s="111">
        <f t="shared" si="0"/>
        <v>70</v>
      </c>
    </row>
    <row r="13" spans="1:188" s="2" customFormat="1" ht="20.100000000000001" customHeight="1" x14ac:dyDescent="0.25">
      <c r="A13" s="115">
        <v>204</v>
      </c>
      <c r="B13" s="115" t="s">
        <v>436</v>
      </c>
      <c r="C13" s="116" t="s">
        <v>562</v>
      </c>
      <c r="D13" s="117">
        <v>1289.0000000000002</v>
      </c>
      <c r="E13" s="117">
        <v>1289</v>
      </c>
      <c r="F13" s="110">
        <f t="shared" si="1"/>
        <v>0</v>
      </c>
      <c r="G13" s="136">
        <v>510.43215700081981</v>
      </c>
      <c r="H13" s="116">
        <v>6</v>
      </c>
      <c r="I13" s="116">
        <v>3</v>
      </c>
      <c r="J13" s="116">
        <v>3</v>
      </c>
      <c r="K13" s="135">
        <v>5</v>
      </c>
      <c r="L13" s="111">
        <f t="shared" si="0"/>
        <v>12</v>
      </c>
    </row>
    <row r="14" spans="1:188" s="2" customFormat="1" ht="20.100000000000001" customHeight="1" x14ac:dyDescent="0.25">
      <c r="A14" s="115">
        <v>206</v>
      </c>
      <c r="B14" s="115" t="s">
        <v>456</v>
      </c>
      <c r="C14" s="116" t="s">
        <v>562</v>
      </c>
      <c r="D14" s="117">
        <v>1938</v>
      </c>
      <c r="E14" s="117">
        <v>1938</v>
      </c>
      <c r="F14" s="110">
        <f t="shared" si="1"/>
        <v>0</v>
      </c>
      <c r="G14" s="136">
        <v>767.43019415639128</v>
      </c>
      <c r="H14" s="116">
        <v>8</v>
      </c>
      <c r="I14" s="116">
        <v>5</v>
      </c>
      <c r="J14" s="116">
        <v>5</v>
      </c>
      <c r="K14" s="135">
        <v>7</v>
      </c>
      <c r="L14" s="111">
        <f t="shared" si="0"/>
        <v>18</v>
      </c>
    </row>
    <row r="15" spans="1:188" s="2" customFormat="1" ht="20.100000000000001" customHeight="1" x14ac:dyDescent="0.25">
      <c r="A15" s="115">
        <v>208</v>
      </c>
      <c r="B15" s="115" t="s">
        <v>431</v>
      </c>
      <c r="C15" s="116" t="s">
        <v>562</v>
      </c>
      <c r="D15" s="117">
        <v>845.25</v>
      </c>
      <c r="E15" s="117">
        <v>805</v>
      </c>
      <c r="F15" s="110">
        <f t="shared" si="1"/>
        <v>5.0000000000000044E-2</v>
      </c>
      <c r="G15" s="136">
        <v>356.20510386785082</v>
      </c>
      <c r="H15" s="116">
        <v>4</v>
      </c>
      <c r="I15" s="116">
        <v>2</v>
      </c>
      <c r="J15" s="116">
        <v>2</v>
      </c>
      <c r="K15" s="135">
        <v>3</v>
      </c>
      <c r="L15" s="111">
        <f t="shared" si="0"/>
        <v>8</v>
      </c>
    </row>
    <row r="16" spans="1:188" s="2" customFormat="1" ht="20.100000000000001" customHeight="1" x14ac:dyDescent="0.25">
      <c r="A16" s="115">
        <v>213</v>
      </c>
      <c r="B16" s="115" t="s">
        <v>471</v>
      </c>
      <c r="C16" s="116" t="s">
        <v>562</v>
      </c>
      <c r="D16" s="117">
        <v>1141.3999999999999</v>
      </c>
      <c r="E16" s="117">
        <v>1141</v>
      </c>
      <c r="F16" s="110">
        <f t="shared" si="1"/>
        <v>3.5056967572288933E-4</v>
      </c>
      <c r="G16" s="136">
        <v>451.98391311150914</v>
      </c>
      <c r="H16" s="116">
        <v>5</v>
      </c>
      <c r="I16" s="116">
        <v>3</v>
      </c>
      <c r="J16" s="116">
        <v>3</v>
      </c>
      <c r="K16" s="135">
        <v>4</v>
      </c>
      <c r="L16" s="111">
        <f t="shared" si="0"/>
        <v>11</v>
      </c>
    </row>
    <row r="17" spans="1:12" s="2" customFormat="1" ht="20.100000000000001" customHeight="1" x14ac:dyDescent="0.25">
      <c r="A17" s="115">
        <v>214</v>
      </c>
      <c r="B17" s="115" t="s">
        <v>447</v>
      </c>
      <c r="C17" s="116" t="s">
        <v>562</v>
      </c>
      <c r="D17" s="117">
        <v>972.00000000000011</v>
      </c>
      <c r="E17" s="117">
        <v>972</v>
      </c>
      <c r="F17" s="110">
        <f t="shared" si="1"/>
        <v>0</v>
      </c>
      <c r="G17" s="136">
        <v>384.90306951497024</v>
      </c>
      <c r="H17" s="116">
        <v>4</v>
      </c>
      <c r="I17" s="116">
        <v>2</v>
      </c>
      <c r="J17" s="116">
        <v>2</v>
      </c>
      <c r="K17" s="135">
        <v>3</v>
      </c>
      <c r="L17" s="111">
        <f t="shared" si="0"/>
        <v>8</v>
      </c>
    </row>
    <row r="18" spans="1:12" s="2" customFormat="1" ht="20.100000000000001" customHeight="1" x14ac:dyDescent="0.25">
      <c r="A18" s="115">
        <v>216</v>
      </c>
      <c r="B18" s="115" t="s">
        <v>464</v>
      </c>
      <c r="C18" s="116" t="s">
        <v>562</v>
      </c>
      <c r="D18" s="117">
        <v>4321.8000000000011</v>
      </c>
      <c r="E18" s="117">
        <v>4116</v>
      </c>
      <c r="F18" s="110">
        <f t="shared" si="1"/>
        <v>5.0000000000000266E-2</v>
      </c>
      <c r="G18" s="136">
        <v>1821.2921832547509</v>
      </c>
      <c r="H18" s="116">
        <v>19</v>
      </c>
      <c r="I18" s="116">
        <v>11</v>
      </c>
      <c r="J18" s="116">
        <v>11</v>
      </c>
      <c r="K18" s="135">
        <v>15</v>
      </c>
      <c r="L18" s="111">
        <f t="shared" si="0"/>
        <v>41</v>
      </c>
    </row>
    <row r="19" spans="1:12" s="2" customFormat="1" ht="20.100000000000001" customHeight="1" x14ac:dyDescent="0.25">
      <c r="A19" s="115">
        <v>221</v>
      </c>
      <c r="B19" s="115" t="s">
        <v>440</v>
      </c>
      <c r="C19" s="116" t="s">
        <v>562</v>
      </c>
      <c r="D19" s="117">
        <v>1378.65</v>
      </c>
      <c r="E19" s="117">
        <v>1313</v>
      </c>
      <c r="F19" s="110">
        <f t="shared" si="1"/>
        <v>5.0000000000000044E-2</v>
      </c>
      <c r="G19" s="136">
        <v>580.99043649501641</v>
      </c>
      <c r="H19" s="116">
        <v>6</v>
      </c>
      <c r="I19" s="116">
        <v>4</v>
      </c>
      <c r="J19" s="116">
        <v>3</v>
      </c>
      <c r="K19" s="135">
        <v>5</v>
      </c>
      <c r="L19" s="111">
        <f t="shared" si="0"/>
        <v>13</v>
      </c>
    </row>
    <row r="20" spans="1:12" s="2" customFormat="1" ht="20.100000000000001" customHeight="1" x14ac:dyDescent="0.25">
      <c r="A20" s="115">
        <v>226</v>
      </c>
      <c r="B20" s="115" t="s">
        <v>432</v>
      </c>
      <c r="C20" s="116" t="s">
        <v>562</v>
      </c>
      <c r="D20" s="117">
        <v>5221</v>
      </c>
      <c r="E20" s="117">
        <v>5221</v>
      </c>
      <c r="F20" s="110">
        <f t="shared" si="1"/>
        <v>0</v>
      </c>
      <c r="G20" s="136">
        <v>2067.4680308000611</v>
      </c>
      <c r="H20" s="116">
        <v>24</v>
      </c>
      <c r="I20" s="116">
        <v>14</v>
      </c>
      <c r="J20" s="116">
        <v>13</v>
      </c>
      <c r="K20" s="135">
        <v>18</v>
      </c>
      <c r="L20" s="111">
        <f t="shared" si="0"/>
        <v>51</v>
      </c>
    </row>
    <row r="21" spans="1:12" s="2" customFormat="1" ht="20.100000000000001" customHeight="1" x14ac:dyDescent="0.25">
      <c r="A21" s="115">
        <v>230</v>
      </c>
      <c r="B21" s="115" t="s">
        <v>453</v>
      </c>
      <c r="C21" s="116" t="s">
        <v>562</v>
      </c>
      <c r="D21" s="117">
        <v>1681.9999999999998</v>
      </c>
      <c r="E21" s="117">
        <v>1682</v>
      </c>
      <c r="F21" s="110">
        <f t="shared" si="1"/>
        <v>0</v>
      </c>
      <c r="G21" s="136">
        <v>666.05654621829217</v>
      </c>
      <c r="H21" s="116">
        <v>8</v>
      </c>
      <c r="I21" s="116">
        <v>4</v>
      </c>
      <c r="J21" s="116">
        <v>4</v>
      </c>
      <c r="K21" s="135">
        <v>6</v>
      </c>
      <c r="L21" s="111">
        <f t="shared" si="0"/>
        <v>16</v>
      </c>
    </row>
    <row r="22" spans="1:12" s="2" customFormat="1" ht="20.100000000000001" customHeight="1" x14ac:dyDescent="0.25">
      <c r="A22" s="115">
        <v>236</v>
      </c>
      <c r="B22" s="115" t="s">
        <v>454</v>
      </c>
      <c r="C22" s="116" t="s">
        <v>562</v>
      </c>
      <c r="D22" s="117">
        <v>891.45</v>
      </c>
      <c r="E22" s="117">
        <v>849</v>
      </c>
      <c r="F22" s="110">
        <f t="shared" si="1"/>
        <v>5.0000000000000044E-2</v>
      </c>
      <c r="G22" s="136">
        <v>375.67469960721161</v>
      </c>
      <c r="H22" s="116">
        <v>4</v>
      </c>
      <c r="I22" s="116">
        <v>2</v>
      </c>
      <c r="J22" s="116">
        <v>2</v>
      </c>
      <c r="K22" s="135">
        <v>3</v>
      </c>
      <c r="L22" s="111">
        <f t="shared" si="0"/>
        <v>8</v>
      </c>
    </row>
    <row r="23" spans="1:12" s="2" customFormat="1" ht="19.5" customHeight="1" x14ac:dyDescent="0.25">
      <c r="A23" s="115">
        <v>237</v>
      </c>
      <c r="B23" s="115" t="s">
        <v>446</v>
      </c>
      <c r="C23" s="116" t="s">
        <v>562</v>
      </c>
      <c r="D23" s="117">
        <v>2198.4</v>
      </c>
      <c r="E23" s="117">
        <v>2198</v>
      </c>
      <c r="F23" s="110">
        <f t="shared" si="1"/>
        <v>1.8198362147403557E-4</v>
      </c>
      <c r="G23" s="136">
        <v>870.54620166842665</v>
      </c>
      <c r="H23" s="116">
        <v>10</v>
      </c>
      <c r="I23" s="116">
        <v>6</v>
      </c>
      <c r="J23" s="116">
        <v>5</v>
      </c>
      <c r="K23" s="135">
        <v>8</v>
      </c>
      <c r="L23" s="111">
        <f t="shared" si="0"/>
        <v>21</v>
      </c>
    </row>
    <row r="24" spans="1:12" s="2" customFormat="1" ht="20.100000000000001" customHeight="1" x14ac:dyDescent="0.25">
      <c r="A24" s="115">
        <v>251</v>
      </c>
      <c r="B24" s="115" t="s">
        <v>465</v>
      </c>
      <c r="C24" s="116" t="s">
        <v>563</v>
      </c>
      <c r="D24" s="117">
        <v>918.85500000000025</v>
      </c>
      <c r="E24" s="117">
        <v>646</v>
      </c>
      <c r="F24" s="110">
        <f t="shared" si="1"/>
        <v>0.4223761609907124</v>
      </c>
      <c r="G24" s="136">
        <v>387.22370980715084</v>
      </c>
      <c r="H24" s="116">
        <v>4</v>
      </c>
      <c r="I24" s="116">
        <v>2</v>
      </c>
      <c r="J24" s="116">
        <v>2</v>
      </c>
      <c r="K24" s="135">
        <v>3</v>
      </c>
      <c r="L24" s="111">
        <f t="shared" si="0"/>
        <v>8</v>
      </c>
    </row>
    <row r="25" spans="1:12" s="2" customFormat="1" ht="20.100000000000001" customHeight="1" x14ac:dyDescent="0.25">
      <c r="A25" s="115">
        <v>252</v>
      </c>
      <c r="B25" s="115" t="s">
        <v>466</v>
      </c>
      <c r="C25" s="116" t="s">
        <v>479</v>
      </c>
      <c r="D25" s="117">
        <v>3277</v>
      </c>
      <c r="E25" s="117">
        <v>3498</v>
      </c>
      <c r="F25" s="110">
        <f t="shared" si="1"/>
        <v>-6.3178959405374546E-2</v>
      </c>
      <c r="G25" s="136">
        <v>1297.6618917701207</v>
      </c>
      <c r="H25" s="116">
        <v>15</v>
      </c>
      <c r="I25" s="116">
        <v>8</v>
      </c>
      <c r="J25" s="116">
        <v>8</v>
      </c>
      <c r="K25" s="135">
        <v>11</v>
      </c>
      <c r="L25" s="111">
        <f t="shared" si="0"/>
        <v>31</v>
      </c>
    </row>
    <row r="26" spans="1:12" s="2" customFormat="1" ht="20.100000000000001" customHeight="1" x14ac:dyDescent="0.25">
      <c r="A26" s="115">
        <v>253</v>
      </c>
      <c r="B26" s="115" t="s">
        <v>426</v>
      </c>
      <c r="C26" s="116" t="s">
        <v>479</v>
      </c>
      <c r="D26" s="117">
        <v>5653.4000000000005</v>
      </c>
      <c r="E26" s="117">
        <v>5661</v>
      </c>
      <c r="F26" s="110">
        <f t="shared" si="1"/>
        <v>-1.3425189895777123E-3</v>
      </c>
      <c r="G26" s="136">
        <v>2238.6944580205068</v>
      </c>
      <c r="H26" s="116">
        <v>25</v>
      </c>
      <c r="I26" s="116">
        <v>15</v>
      </c>
      <c r="J26" s="116">
        <v>14</v>
      </c>
      <c r="K26" s="135">
        <v>20</v>
      </c>
      <c r="L26" s="111">
        <f t="shared" si="0"/>
        <v>54</v>
      </c>
    </row>
    <row r="27" spans="1:12" s="2" customFormat="1" ht="20.100000000000001" customHeight="1" x14ac:dyDescent="0.25">
      <c r="A27" s="115">
        <v>256</v>
      </c>
      <c r="B27" s="115" t="s">
        <v>467</v>
      </c>
      <c r="C27" s="116" t="s">
        <v>563</v>
      </c>
      <c r="D27" s="117">
        <v>1986.6000000000001</v>
      </c>
      <c r="E27" s="117">
        <v>1892</v>
      </c>
      <c r="F27" s="110">
        <f t="shared" si="1"/>
        <v>5.0000000000000044E-2</v>
      </c>
      <c r="G27" s="136">
        <v>837.19261679251395</v>
      </c>
      <c r="H27" s="116">
        <v>9</v>
      </c>
      <c r="I27" s="116">
        <v>5</v>
      </c>
      <c r="J27" s="116">
        <v>5</v>
      </c>
      <c r="K27" s="135">
        <v>7</v>
      </c>
      <c r="L27" s="111">
        <f t="shared" si="0"/>
        <v>19</v>
      </c>
    </row>
    <row r="28" spans="1:12" s="2" customFormat="1" ht="20.100000000000001" customHeight="1" x14ac:dyDescent="0.25">
      <c r="A28" s="115">
        <v>267</v>
      </c>
      <c r="B28" s="115" t="s">
        <v>473</v>
      </c>
      <c r="C28" s="116" t="s">
        <v>562</v>
      </c>
      <c r="D28" s="117">
        <v>266</v>
      </c>
      <c r="E28" s="117">
        <v>266</v>
      </c>
      <c r="F28" s="110">
        <f t="shared" si="1"/>
        <v>0</v>
      </c>
      <c r="G28" s="136">
        <v>105.33355606068113</v>
      </c>
      <c r="H28" s="116">
        <v>1</v>
      </c>
      <c r="I28" s="116">
        <v>1</v>
      </c>
      <c r="J28" s="116">
        <v>1</v>
      </c>
      <c r="K28" s="135">
        <v>1</v>
      </c>
      <c r="L28" s="111">
        <f t="shared" si="0"/>
        <v>3</v>
      </c>
    </row>
    <row r="29" spans="1:12" s="2" customFormat="1" ht="20.100000000000001" customHeight="1" x14ac:dyDescent="0.25">
      <c r="A29" s="115">
        <v>343</v>
      </c>
      <c r="B29" s="115" t="s">
        <v>459</v>
      </c>
      <c r="C29" s="116" t="s">
        <v>480</v>
      </c>
      <c r="D29" s="117">
        <v>2014.9500000000003</v>
      </c>
      <c r="E29" s="117">
        <v>1919</v>
      </c>
      <c r="F29" s="110">
        <f t="shared" si="1"/>
        <v>5.0000000000000044E-2</v>
      </c>
      <c r="G29" s="136">
        <v>849.13986872348562</v>
      </c>
      <c r="H29" s="116">
        <v>9</v>
      </c>
      <c r="I29" s="116">
        <v>5</v>
      </c>
      <c r="J29" s="116">
        <v>5</v>
      </c>
      <c r="K29" s="135">
        <v>7</v>
      </c>
      <c r="L29" s="111">
        <f t="shared" si="0"/>
        <v>19</v>
      </c>
    </row>
    <row r="30" spans="1:12" s="2" customFormat="1" ht="20.100000000000001" customHeight="1" x14ac:dyDescent="0.25">
      <c r="A30" s="115">
        <v>362</v>
      </c>
      <c r="B30" s="115" t="s">
        <v>443</v>
      </c>
      <c r="C30" s="116" t="s">
        <v>480</v>
      </c>
      <c r="D30" s="117">
        <v>1693.0000000000002</v>
      </c>
      <c r="E30" s="117">
        <v>1693</v>
      </c>
      <c r="F30" s="110">
        <f t="shared" si="1"/>
        <v>0</v>
      </c>
      <c r="G30" s="136">
        <v>670.41244515313235</v>
      </c>
      <c r="H30" s="116">
        <v>8</v>
      </c>
      <c r="I30" s="116">
        <v>4</v>
      </c>
      <c r="J30" s="116">
        <v>4</v>
      </c>
      <c r="K30" s="135">
        <v>6</v>
      </c>
      <c r="L30" s="111">
        <f t="shared" si="0"/>
        <v>16</v>
      </c>
    </row>
    <row r="31" spans="1:12" s="2" customFormat="1" ht="20.100000000000001" customHeight="1" x14ac:dyDescent="0.25">
      <c r="A31" s="115">
        <v>385</v>
      </c>
      <c r="B31" s="115" t="s">
        <v>429</v>
      </c>
      <c r="C31" s="116" t="s">
        <v>483</v>
      </c>
      <c r="D31" s="117">
        <v>21073</v>
      </c>
      <c r="E31" s="117">
        <v>21073</v>
      </c>
      <c r="F31" s="110">
        <f t="shared" si="1"/>
        <v>0</v>
      </c>
      <c r="G31" s="136">
        <v>8344.7143867170453</v>
      </c>
      <c r="H31" s="116">
        <v>94</v>
      </c>
      <c r="I31" s="116">
        <v>54</v>
      </c>
      <c r="J31" s="116">
        <v>52</v>
      </c>
      <c r="K31" s="135">
        <v>72</v>
      </c>
      <c r="L31" s="111">
        <f t="shared" si="0"/>
        <v>200</v>
      </c>
    </row>
    <row r="32" spans="1:12" s="2" customFormat="1" ht="20.100000000000001" customHeight="1" x14ac:dyDescent="0.25">
      <c r="A32" s="115">
        <v>387</v>
      </c>
      <c r="B32" s="115" t="s">
        <v>437</v>
      </c>
      <c r="C32" s="116" t="s">
        <v>483</v>
      </c>
      <c r="D32" s="117">
        <v>2009.0000000000005</v>
      </c>
      <c r="E32" s="117">
        <v>2009</v>
      </c>
      <c r="F32" s="110">
        <f t="shared" si="1"/>
        <v>0</v>
      </c>
      <c r="G32" s="136">
        <v>795.54554182672382</v>
      </c>
      <c r="H32" s="116">
        <v>9</v>
      </c>
      <c r="I32" s="116">
        <v>5</v>
      </c>
      <c r="J32" s="116">
        <v>5</v>
      </c>
      <c r="K32" s="135">
        <v>7</v>
      </c>
      <c r="L32" s="111">
        <f t="shared" si="0"/>
        <v>19</v>
      </c>
    </row>
    <row r="33" spans="1:12" s="2" customFormat="1" ht="20.100000000000001" customHeight="1" x14ac:dyDescent="0.25">
      <c r="A33" s="115">
        <v>405</v>
      </c>
      <c r="B33" s="115" t="s">
        <v>427</v>
      </c>
      <c r="C33" s="116" t="s">
        <v>486</v>
      </c>
      <c r="D33" s="117">
        <v>3626</v>
      </c>
      <c r="E33" s="117">
        <v>3626</v>
      </c>
      <c r="F33" s="110">
        <f t="shared" si="1"/>
        <v>0</v>
      </c>
      <c r="G33" s="136">
        <v>1435.8626852482323</v>
      </c>
      <c r="H33" s="116">
        <v>16</v>
      </c>
      <c r="I33" s="116">
        <v>9</v>
      </c>
      <c r="J33" s="116">
        <v>9</v>
      </c>
      <c r="K33" s="135">
        <v>13</v>
      </c>
      <c r="L33" s="111">
        <f t="shared" si="0"/>
        <v>34</v>
      </c>
    </row>
    <row r="34" spans="1:12" s="2" customFormat="1" ht="20.100000000000001" customHeight="1" x14ac:dyDescent="0.25">
      <c r="A34" s="115">
        <v>419</v>
      </c>
      <c r="B34" s="115" t="s">
        <v>457</v>
      </c>
      <c r="C34" s="116" t="s">
        <v>562</v>
      </c>
      <c r="D34" s="117">
        <v>2861</v>
      </c>
      <c r="E34" s="117">
        <v>2861</v>
      </c>
      <c r="F34" s="110">
        <f t="shared" si="1"/>
        <v>0</v>
      </c>
      <c r="G34" s="136">
        <v>1132.9297138707097</v>
      </c>
      <c r="H34" s="116">
        <v>13</v>
      </c>
      <c r="I34" s="116">
        <v>7</v>
      </c>
      <c r="J34" s="116">
        <v>7</v>
      </c>
      <c r="K34" s="135">
        <v>10</v>
      </c>
      <c r="L34" s="111">
        <f t="shared" si="0"/>
        <v>27</v>
      </c>
    </row>
    <row r="35" spans="1:12" s="2" customFormat="1" ht="20.100000000000001" customHeight="1" x14ac:dyDescent="0.25">
      <c r="A35" s="115">
        <v>701</v>
      </c>
      <c r="B35" s="115" t="s">
        <v>469</v>
      </c>
      <c r="C35" s="116" t="s">
        <v>486</v>
      </c>
      <c r="D35" s="117">
        <v>3800</v>
      </c>
      <c r="E35" s="117">
        <v>3800</v>
      </c>
      <c r="F35" s="110">
        <f t="shared" si="1"/>
        <v>0</v>
      </c>
      <c r="G35" s="136">
        <v>1504.7650865811595</v>
      </c>
      <c r="H35" s="116">
        <v>17</v>
      </c>
      <c r="I35" s="116">
        <v>10</v>
      </c>
      <c r="J35" s="116">
        <v>9</v>
      </c>
      <c r="K35" s="135">
        <v>13</v>
      </c>
      <c r="L35" s="111">
        <f t="shared" si="0"/>
        <v>36</v>
      </c>
    </row>
    <row r="36" spans="1:12" s="2" customFormat="1" ht="20.100000000000001" customHeight="1" x14ac:dyDescent="0.25">
      <c r="A36" s="115">
        <v>714</v>
      </c>
      <c r="B36" s="115" t="s">
        <v>438</v>
      </c>
      <c r="C36" s="116" t="s">
        <v>486</v>
      </c>
      <c r="D36" s="117">
        <v>2440.1999999999998</v>
      </c>
      <c r="E36" s="117">
        <v>2324</v>
      </c>
      <c r="F36" s="110">
        <f t="shared" si="1"/>
        <v>4.9999999999999822E-2</v>
      </c>
      <c r="G36" s="136">
        <v>1028.3486476880566</v>
      </c>
      <c r="H36" s="116">
        <v>11</v>
      </c>
      <c r="I36" s="116">
        <v>6</v>
      </c>
      <c r="J36" s="116">
        <v>6</v>
      </c>
      <c r="K36" s="135">
        <v>9</v>
      </c>
      <c r="L36" s="111">
        <f t="shared" si="0"/>
        <v>23</v>
      </c>
    </row>
    <row r="37" spans="1:12" s="2" customFormat="1" ht="20.100000000000001" customHeight="1" x14ac:dyDescent="0.25">
      <c r="A37" s="115">
        <v>716</v>
      </c>
      <c r="B37" s="115" t="s">
        <v>435</v>
      </c>
      <c r="C37" s="116" t="s">
        <v>486</v>
      </c>
      <c r="D37" s="117">
        <v>4837.7700000000004</v>
      </c>
      <c r="E37" s="117">
        <v>4607</v>
      </c>
      <c r="F37" s="110">
        <f t="shared" si="1"/>
        <v>5.009116561753868E-2</v>
      </c>
      <c r="G37" s="136">
        <v>2038.7321683984298</v>
      </c>
      <c r="H37" s="116">
        <v>22</v>
      </c>
      <c r="I37" s="116">
        <v>12</v>
      </c>
      <c r="J37" s="116">
        <v>12</v>
      </c>
      <c r="K37" s="135">
        <v>17</v>
      </c>
      <c r="L37" s="111">
        <f t="shared" si="0"/>
        <v>46</v>
      </c>
    </row>
    <row r="38" spans="1:12" s="2" customFormat="1" ht="20.100000000000001" customHeight="1" x14ac:dyDescent="0.25">
      <c r="A38" s="115">
        <v>720</v>
      </c>
      <c r="B38" s="115" t="s">
        <v>463</v>
      </c>
      <c r="C38" s="116" t="s">
        <v>482</v>
      </c>
      <c r="D38" s="117">
        <v>680</v>
      </c>
      <c r="E38" s="117">
        <v>680</v>
      </c>
      <c r="F38" s="110">
        <f t="shared" si="1"/>
        <v>0</v>
      </c>
      <c r="G38" s="136">
        <v>269.27375233557581</v>
      </c>
      <c r="H38" s="116">
        <v>3</v>
      </c>
      <c r="I38" s="116">
        <v>2</v>
      </c>
      <c r="J38" s="116">
        <v>2</v>
      </c>
      <c r="K38" s="135">
        <v>2</v>
      </c>
      <c r="L38" s="111">
        <f t="shared" si="0"/>
        <v>7</v>
      </c>
    </row>
    <row r="39" spans="1:12" s="2" customFormat="1" ht="20.100000000000001" customHeight="1" x14ac:dyDescent="0.25">
      <c r="A39" s="115">
        <v>721</v>
      </c>
      <c r="B39" s="115" t="s">
        <v>452</v>
      </c>
      <c r="C39" s="116" t="s">
        <v>482</v>
      </c>
      <c r="D39" s="117">
        <v>1068.8999999999999</v>
      </c>
      <c r="E39" s="117">
        <v>1018</v>
      </c>
      <c r="F39" s="110">
        <f t="shared" si="1"/>
        <v>4.9999999999999822E-2</v>
      </c>
      <c r="G39" s="136">
        <v>450.45564687884729</v>
      </c>
      <c r="H39" s="116">
        <v>5</v>
      </c>
      <c r="I39" s="116">
        <v>3</v>
      </c>
      <c r="J39" s="116">
        <v>3</v>
      </c>
      <c r="K39" s="135">
        <v>4</v>
      </c>
      <c r="L39" s="111">
        <f t="shared" si="0"/>
        <v>11</v>
      </c>
    </row>
    <row r="40" spans="1:12" s="2" customFormat="1" ht="20.100000000000001" customHeight="1" x14ac:dyDescent="0.25">
      <c r="A40" s="115">
        <v>726</v>
      </c>
      <c r="B40" s="115" t="s">
        <v>477</v>
      </c>
      <c r="C40" s="116" t="s">
        <v>482</v>
      </c>
      <c r="D40" s="117">
        <v>4651</v>
      </c>
      <c r="E40" s="117">
        <v>4651</v>
      </c>
      <c r="F40" s="110">
        <f t="shared" si="1"/>
        <v>0</v>
      </c>
      <c r="G40" s="136">
        <v>1841.7532678128878</v>
      </c>
      <c r="H40" s="116">
        <v>21</v>
      </c>
      <c r="I40" s="116">
        <v>12</v>
      </c>
      <c r="J40" s="116">
        <v>11</v>
      </c>
      <c r="K40" s="135">
        <v>16</v>
      </c>
      <c r="L40" s="111">
        <f t="shared" si="0"/>
        <v>44</v>
      </c>
    </row>
    <row r="41" spans="1:12" s="2" customFormat="1" ht="20.100000000000001" customHeight="1" x14ac:dyDescent="0.25">
      <c r="A41" s="115">
        <v>727</v>
      </c>
      <c r="B41" s="115" t="s">
        <v>478</v>
      </c>
      <c r="C41" s="116" t="s">
        <v>482</v>
      </c>
      <c r="D41" s="117">
        <v>2552</v>
      </c>
      <c r="E41" s="117">
        <v>2552</v>
      </c>
      <c r="F41" s="110">
        <f t="shared" si="1"/>
        <v>0</v>
      </c>
      <c r="G41" s="136">
        <v>1010.5685528829263</v>
      </c>
      <c r="H41" s="116">
        <v>11</v>
      </c>
      <c r="I41" s="116">
        <v>6</v>
      </c>
      <c r="J41" s="116">
        <v>6</v>
      </c>
      <c r="K41" s="135">
        <v>9</v>
      </c>
      <c r="L41" s="111">
        <f t="shared" si="0"/>
        <v>23</v>
      </c>
    </row>
    <row r="42" spans="1:12" s="2" customFormat="1" ht="20.100000000000001" customHeight="1" x14ac:dyDescent="0.25">
      <c r="A42" s="115">
        <v>729</v>
      </c>
      <c r="B42" s="115" t="s">
        <v>455</v>
      </c>
      <c r="C42" s="116" t="s">
        <v>482</v>
      </c>
      <c r="D42" s="117">
        <v>9108.75</v>
      </c>
      <c r="E42" s="117">
        <v>8675</v>
      </c>
      <c r="F42" s="110">
        <f t="shared" si="1"/>
        <v>5.0000000000000044E-2</v>
      </c>
      <c r="G42" s="136">
        <v>3838.6077963398834</v>
      </c>
      <c r="H42" s="116">
        <v>41</v>
      </c>
      <c r="I42" s="116">
        <v>23</v>
      </c>
      <c r="J42" s="116">
        <v>23</v>
      </c>
      <c r="K42" s="135">
        <v>32</v>
      </c>
      <c r="L42" s="111">
        <f t="shared" si="0"/>
        <v>87</v>
      </c>
    </row>
    <row r="43" spans="1:12" s="2" customFormat="1" ht="20.100000000000001" customHeight="1" x14ac:dyDescent="0.25">
      <c r="A43" s="115">
        <v>760</v>
      </c>
      <c r="B43" s="115" t="s">
        <v>468</v>
      </c>
      <c r="C43" s="116" t="s">
        <v>562</v>
      </c>
      <c r="D43" s="117">
        <v>2602</v>
      </c>
      <c r="E43" s="117">
        <v>2602</v>
      </c>
      <c r="F43" s="110">
        <f t="shared" si="1"/>
        <v>0</v>
      </c>
      <c r="G43" s="136">
        <v>1030.3680934958363</v>
      </c>
      <c r="H43" s="116">
        <v>12</v>
      </c>
      <c r="I43" s="116">
        <v>7</v>
      </c>
      <c r="J43" s="116">
        <v>7</v>
      </c>
      <c r="K43" s="135">
        <v>9</v>
      </c>
      <c r="L43" s="111">
        <f t="shared" si="0"/>
        <v>26</v>
      </c>
    </row>
    <row r="44" spans="1:12" s="2" customFormat="1" ht="20.100000000000001" customHeight="1" x14ac:dyDescent="0.25">
      <c r="A44" s="115">
        <v>775</v>
      </c>
      <c r="B44" s="115" t="s">
        <v>445</v>
      </c>
      <c r="C44" s="116" t="s">
        <v>487</v>
      </c>
      <c r="D44" s="117">
        <v>446</v>
      </c>
      <c r="E44" s="117">
        <v>446</v>
      </c>
      <c r="F44" s="110">
        <f t="shared" si="1"/>
        <v>0</v>
      </c>
      <c r="G44" s="136">
        <v>176.61190226715715</v>
      </c>
      <c r="H44" s="116">
        <v>2</v>
      </c>
      <c r="I44" s="116">
        <v>1</v>
      </c>
      <c r="J44" s="116">
        <v>1</v>
      </c>
      <c r="K44" s="135">
        <v>2</v>
      </c>
      <c r="L44" s="111">
        <f t="shared" si="0"/>
        <v>4</v>
      </c>
    </row>
    <row r="45" spans="1:12" s="2" customFormat="1" ht="20.100000000000001" customHeight="1" x14ac:dyDescent="0.25">
      <c r="A45" s="115">
        <v>792</v>
      </c>
      <c r="B45" s="115" t="s">
        <v>444</v>
      </c>
      <c r="C45" s="116" t="s">
        <v>486</v>
      </c>
      <c r="D45" s="117">
        <v>1283.0000000000005</v>
      </c>
      <c r="E45" s="117">
        <v>1283</v>
      </c>
      <c r="F45" s="110">
        <f t="shared" si="1"/>
        <v>0</v>
      </c>
      <c r="G45" s="136">
        <v>508.05621212727061</v>
      </c>
      <c r="H45" s="116">
        <v>6</v>
      </c>
      <c r="I45" s="116">
        <v>3</v>
      </c>
      <c r="J45" s="116">
        <v>3</v>
      </c>
      <c r="K45" s="135">
        <v>4</v>
      </c>
      <c r="L45" s="111">
        <f t="shared" si="0"/>
        <v>12</v>
      </c>
    </row>
    <row r="46" spans="1:12" s="2" customFormat="1" ht="20.100000000000001" customHeight="1" x14ac:dyDescent="0.25">
      <c r="A46" s="115">
        <v>798</v>
      </c>
      <c r="B46" s="115" t="s">
        <v>462</v>
      </c>
      <c r="C46" s="116" t="s">
        <v>486</v>
      </c>
      <c r="D46" s="117">
        <v>2228.1</v>
      </c>
      <c r="E46" s="117">
        <v>2122</v>
      </c>
      <c r="F46" s="110">
        <f t="shared" si="1"/>
        <v>5.0000000000000044E-2</v>
      </c>
      <c r="G46" s="136">
        <v>938.96550361190009</v>
      </c>
      <c r="H46" s="116">
        <v>10</v>
      </c>
      <c r="I46" s="116">
        <v>6</v>
      </c>
      <c r="J46" s="116">
        <v>5</v>
      </c>
      <c r="K46" s="135">
        <v>8</v>
      </c>
      <c r="L46" s="111">
        <f t="shared" si="0"/>
        <v>21</v>
      </c>
    </row>
    <row r="47" spans="1:12" s="2" customFormat="1" ht="20.100000000000001" customHeight="1" x14ac:dyDescent="0.25">
      <c r="A47" s="115">
        <v>902</v>
      </c>
      <c r="B47" s="115" t="s">
        <v>475</v>
      </c>
      <c r="C47" s="116" t="s">
        <v>564</v>
      </c>
      <c r="D47" s="117">
        <v>1373</v>
      </c>
      <c r="E47" s="117">
        <v>1373</v>
      </c>
      <c r="F47" s="110">
        <f t="shared" si="1"/>
        <v>0</v>
      </c>
      <c r="G47" s="136">
        <v>543.69538523050835</v>
      </c>
      <c r="H47" s="116">
        <v>6</v>
      </c>
      <c r="I47" s="116">
        <v>4</v>
      </c>
      <c r="J47" s="116">
        <v>3</v>
      </c>
      <c r="K47" s="135">
        <v>5</v>
      </c>
      <c r="L47" s="111">
        <f t="shared" si="0"/>
        <v>13</v>
      </c>
    </row>
    <row r="48" spans="1:12" s="2" customFormat="1" ht="20.100000000000001" customHeight="1" x14ac:dyDescent="0.25">
      <c r="A48" s="115">
        <v>921</v>
      </c>
      <c r="B48" s="115" t="s">
        <v>460</v>
      </c>
      <c r="C48" s="116" t="s">
        <v>488</v>
      </c>
      <c r="D48" s="117">
        <v>2179.75</v>
      </c>
      <c r="E48" s="117">
        <v>2151</v>
      </c>
      <c r="F48" s="110">
        <f t="shared" si="1"/>
        <v>1.336587633658759E-2</v>
      </c>
      <c r="G48" s="136">
        <v>863.16097301981097</v>
      </c>
      <c r="H48" s="116">
        <v>10</v>
      </c>
      <c r="I48" s="116">
        <v>6</v>
      </c>
      <c r="J48" s="116">
        <v>5</v>
      </c>
      <c r="K48" s="135">
        <v>8</v>
      </c>
      <c r="L48" s="111">
        <f t="shared" si="0"/>
        <v>21</v>
      </c>
    </row>
    <row r="49" spans="1:12" s="2" customFormat="1" ht="20.100000000000001" customHeight="1" x14ac:dyDescent="0.25">
      <c r="A49" s="115">
        <v>922</v>
      </c>
      <c r="B49" s="115" t="s">
        <v>461</v>
      </c>
      <c r="C49" s="116" t="s">
        <v>488</v>
      </c>
      <c r="D49" s="117">
        <v>928.4</v>
      </c>
      <c r="E49" s="117">
        <v>928</v>
      </c>
      <c r="F49" s="110">
        <f t="shared" si="1"/>
        <v>4.3103448275849665E-4</v>
      </c>
      <c r="G49" s="136">
        <v>367.63787010051271</v>
      </c>
      <c r="H49" s="116">
        <v>4</v>
      </c>
      <c r="I49" s="116">
        <v>2</v>
      </c>
      <c r="J49" s="116">
        <v>2</v>
      </c>
      <c r="K49" s="135">
        <v>3</v>
      </c>
      <c r="L49" s="111">
        <f t="shared" si="0"/>
        <v>8</v>
      </c>
    </row>
    <row r="50" spans="1:12" s="2" customFormat="1" ht="20.100000000000001" customHeight="1" x14ac:dyDescent="0.25">
      <c r="A50" s="115">
        <v>924</v>
      </c>
      <c r="B50" s="115" t="s">
        <v>428</v>
      </c>
      <c r="C50" s="116" t="s">
        <v>487</v>
      </c>
      <c r="D50" s="117">
        <v>6540</v>
      </c>
      <c r="E50" s="117">
        <v>6540</v>
      </c>
      <c r="F50" s="110">
        <f t="shared" si="1"/>
        <v>0</v>
      </c>
      <c r="G50" s="136">
        <v>2589.7799121686271</v>
      </c>
      <c r="H50" s="116">
        <v>29</v>
      </c>
      <c r="I50" s="116">
        <v>17</v>
      </c>
      <c r="J50" s="116">
        <v>16</v>
      </c>
      <c r="K50" s="135">
        <v>23</v>
      </c>
      <c r="L50" s="111">
        <f t="shared" si="0"/>
        <v>62</v>
      </c>
    </row>
    <row r="51" spans="1:12" s="2" customFormat="1" ht="20.100000000000001" customHeight="1" x14ac:dyDescent="0.25">
      <c r="A51" s="115">
        <v>926</v>
      </c>
      <c r="B51" s="115" t="s">
        <v>451</v>
      </c>
      <c r="C51" s="116" t="s">
        <v>487</v>
      </c>
      <c r="D51" s="117">
        <v>6231</v>
      </c>
      <c r="E51" s="117">
        <v>6231</v>
      </c>
      <c r="F51" s="110">
        <f t="shared" si="1"/>
        <v>0</v>
      </c>
      <c r="G51" s="136">
        <v>2467.4187511808432</v>
      </c>
      <c r="H51" s="116">
        <v>28</v>
      </c>
      <c r="I51" s="116">
        <v>16</v>
      </c>
      <c r="J51" s="116">
        <v>15</v>
      </c>
      <c r="K51" s="135">
        <v>22</v>
      </c>
      <c r="L51" s="111">
        <f t="shared" si="0"/>
        <v>59</v>
      </c>
    </row>
    <row r="52" spans="1:12" s="2" customFormat="1" ht="20.100000000000001" customHeight="1" x14ac:dyDescent="0.25">
      <c r="A52" s="115">
        <v>930</v>
      </c>
      <c r="B52" s="115" t="s">
        <v>430</v>
      </c>
      <c r="C52" s="116" t="s">
        <v>488</v>
      </c>
      <c r="D52" s="117">
        <v>1436</v>
      </c>
      <c r="E52" s="117">
        <v>1436</v>
      </c>
      <c r="F52" s="110">
        <f t="shared" si="1"/>
        <v>0</v>
      </c>
      <c r="G52" s="136">
        <v>568.64280640277514</v>
      </c>
      <c r="H52" s="116">
        <v>7</v>
      </c>
      <c r="I52" s="116">
        <v>4</v>
      </c>
      <c r="J52" s="116">
        <v>4</v>
      </c>
      <c r="K52" s="135">
        <v>5</v>
      </c>
      <c r="L52" s="111">
        <f t="shared" si="0"/>
        <v>15</v>
      </c>
    </row>
    <row r="53" spans="1:12" s="2" customFormat="1" ht="20.100000000000001" customHeight="1" x14ac:dyDescent="0.25">
      <c r="A53" s="115">
        <v>941</v>
      </c>
      <c r="B53" s="115" t="s">
        <v>449</v>
      </c>
      <c r="C53" s="116" t="s">
        <v>488</v>
      </c>
      <c r="D53" s="117">
        <v>1927.8000000000002</v>
      </c>
      <c r="E53" s="117">
        <v>1836</v>
      </c>
      <c r="F53" s="110">
        <f t="shared" si="1"/>
        <v>5.0000000000000044E-2</v>
      </c>
      <c r="G53" s="136">
        <v>812.41313130605511</v>
      </c>
      <c r="H53" s="116">
        <v>8</v>
      </c>
      <c r="I53" s="116">
        <v>5</v>
      </c>
      <c r="J53" s="116">
        <v>5</v>
      </c>
      <c r="K53" s="135">
        <v>7</v>
      </c>
      <c r="L53" s="111">
        <f t="shared" si="0"/>
        <v>18</v>
      </c>
    </row>
    <row r="54" spans="1:12" s="2" customFormat="1" ht="20.100000000000001" customHeight="1" x14ac:dyDescent="0.25">
      <c r="A54" s="115">
        <v>945</v>
      </c>
      <c r="B54" s="115" t="s">
        <v>476</v>
      </c>
      <c r="C54" s="116" t="s">
        <v>488</v>
      </c>
      <c r="D54" s="117">
        <v>1650.6000000000004</v>
      </c>
      <c r="E54" s="117">
        <v>1543</v>
      </c>
      <c r="F54" s="110">
        <f t="shared" si="1"/>
        <v>6.9734283862605606E-2</v>
      </c>
      <c r="G54" s="136">
        <v>695.5955568698904</v>
      </c>
      <c r="H54" s="116">
        <v>8</v>
      </c>
      <c r="I54" s="116">
        <v>4</v>
      </c>
      <c r="J54" s="116">
        <v>4</v>
      </c>
      <c r="K54" s="135">
        <v>6</v>
      </c>
      <c r="L54" s="111">
        <f t="shared" si="0"/>
        <v>16</v>
      </c>
    </row>
    <row r="55" spans="1:12" s="2" customFormat="1" ht="20.100000000000001" customHeight="1" x14ac:dyDescent="0.25">
      <c r="A55" s="115">
        <v>961</v>
      </c>
      <c r="B55" s="115" t="s">
        <v>450</v>
      </c>
      <c r="C55" s="116" t="s">
        <v>481</v>
      </c>
      <c r="D55" s="117">
        <v>1920.45</v>
      </c>
      <c r="E55" s="117">
        <v>1829</v>
      </c>
      <c r="F55" s="110">
        <f t="shared" si="1"/>
        <v>5.0000000000000044E-2</v>
      </c>
      <c r="G55" s="136">
        <v>809.31569562024742</v>
      </c>
      <c r="H55" s="116">
        <v>8</v>
      </c>
      <c r="I55" s="116">
        <v>5</v>
      </c>
      <c r="J55" s="116">
        <v>5</v>
      </c>
      <c r="K55" s="135">
        <v>7</v>
      </c>
      <c r="L55" s="111">
        <f t="shared" si="0"/>
        <v>18</v>
      </c>
    </row>
    <row r="56" spans="1:12" s="2" customFormat="1" ht="20.100000000000001" customHeight="1" x14ac:dyDescent="0.25">
      <c r="A56" s="115">
        <v>994</v>
      </c>
      <c r="B56" s="115" t="s">
        <v>439</v>
      </c>
      <c r="C56" s="116" t="s">
        <v>488</v>
      </c>
      <c r="D56" s="117">
        <v>1693</v>
      </c>
      <c r="E56" s="117">
        <v>1693</v>
      </c>
      <c r="F56" s="110">
        <f t="shared" si="1"/>
        <v>0</v>
      </c>
      <c r="G56" s="136">
        <v>670.41244515313224</v>
      </c>
      <c r="H56" s="116">
        <v>8</v>
      </c>
      <c r="I56" s="116">
        <v>4</v>
      </c>
      <c r="J56" s="116">
        <v>4</v>
      </c>
      <c r="K56" s="135">
        <v>6</v>
      </c>
      <c r="L56" s="111">
        <f t="shared" si="0"/>
        <v>16</v>
      </c>
    </row>
    <row r="57" spans="1:12" s="11" customFormat="1" ht="20.100000000000001" customHeight="1" x14ac:dyDescent="0.25">
      <c r="A57" s="105"/>
      <c r="B57" s="106"/>
      <c r="C57" s="106"/>
      <c r="D57" s="107">
        <f>SUM(D4:D56)</f>
        <v>169795.92500000002</v>
      </c>
      <c r="E57" s="107">
        <f>SUM(E4:E56)</f>
        <v>167511</v>
      </c>
      <c r="F57" s="109">
        <f t="shared" ref="F57" si="2">D57/E57-1</f>
        <v>1.3640447493000529E-2</v>
      </c>
      <c r="G57" s="107"/>
      <c r="H57" s="112">
        <f t="shared" ref="H57:L57" si="3">SUM(H4:H56)</f>
        <v>759</v>
      </c>
      <c r="I57" s="112">
        <f t="shared" si="3"/>
        <v>434</v>
      </c>
      <c r="J57" s="112">
        <f t="shared" si="3"/>
        <v>417</v>
      </c>
      <c r="K57" s="112">
        <f t="shared" si="3"/>
        <v>594</v>
      </c>
      <c r="L57" s="112">
        <f t="shared" si="3"/>
        <v>1610</v>
      </c>
    </row>
    <row r="59" spans="1:12" x14ac:dyDescent="0.3">
      <c r="D59" s="113">
        <v>154000</v>
      </c>
      <c r="E59" s="113"/>
      <c r="F59" s="114"/>
    </row>
    <row r="60" spans="1:12" x14ac:dyDescent="0.3">
      <c r="D60" s="113"/>
    </row>
  </sheetData>
  <sortState xmlns:xlrd2="http://schemas.microsoft.com/office/spreadsheetml/2017/richdata2" ref="A4:C56">
    <sortCondition ref="A4:A56"/>
  </sortState>
  <mergeCells count="2">
    <mergeCell ref="H1:L1"/>
    <mergeCell ref="A2:B2"/>
  </mergeCells>
  <conditionalFormatting sqref="F4:G5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CFBFE-8A3A-428B-8E92-E3C2B87001C6}">
  <dimension ref="A1:O56"/>
  <sheetViews>
    <sheetView topLeftCell="A32" workbookViewId="0">
      <selection activeCell="L1" sqref="L1:M1"/>
    </sheetView>
  </sheetViews>
  <sheetFormatPr defaultRowHeight="14.4" x14ac:dyDescent="0.3"/>
  <cols>
    <col min="1" max="1" width="27.33203125" bestFit="1" customWidth="1"/>
    <col min="2" max="2" width="6.109375" bestFit="1" customWidth="1"/>
    <col min="3" max="3" width="7.33203125" bestFit="1" customWidth="1"/>
    <col min="4" max="4" width="8.33203125" bestFit="1" customWidth="1"/>
    <col min="5" max="5" width="6.21875" bestFit="1" customWidth="1"/>
    <col min="6" max="7" width="6.21875" customWidth="1"/>
    <col min="8" max="8" width="7.44140625" bestFit="1" customWidth="1"/>
    <col min="9" max="9" width="7.44140625" customWidth="1"/>
    <col min="10" max="10" width="8" style="124" bestFit="1" customWidth="1"/>
    <col min="11" max="11" width="8" bestFit="1" customWidth="1"/>
  </cols>
  <sheetData>
    <row r="1" spans="1:15" x14ac:dyDescent="0.3">
      <c r="B1" s="140" t="s">
        <v>549</v>
      </c>
      <c r="C1" s="140"/>
      <c r="D1" s="140"/>
      <c r="E1" s="140"/>
      <c r="F1" s="140" t="s">
        <v>553</v>
      </c>
      <c r="G1" s="140"/>
      <c r="H1" s="140"/>
      <c r="I1" s="122"/>
      <c r="J1" s="123"/>
      <c r="K1" s="122"/>
      <c r="L1" s="113">
        <f>SUM(L3:L56)</f>
        <v>154000.17119999995</v>
      </c>
      <c r="M1" s="113">
        <f>SUM(M3:M56)</f>
        <v>153336.44999999998</v>
      </c>
    </row>
    <row r="2" spans="1:15" ht="28.8" x14ac:dyDescent="0.3">
      <c r="A2" t="s">
        <v>490</v>
      </c>
      <c r="B2" t="s">
        <v>491</v>
      </c>
      <c r="C2" t="s">
        <v>492</v>
      </c>
      <c r="D2" t="s">
        <v>493</v>
      </c>
      <c r="E2" t="s">
        <v>494</v>
      </c>
      <c r="F2" t="s">
        <v>550</v>
      </c>
      <c r="G2" t="s">
        <v>551</v>
      </c>
      <c r="H2" t="s">
        <v>552</v>
      </c>
      <c r="I2" s="126" t="s">
        <v>494</v>
      </c>
      <c r="J2" s="127" t="s">
        <v>554</v>
      </c>
      <c r="K2" s="127" t="s">
        <v>555</v>
      </c>
      <c r="L2" s="130" t="s">
        <v>556</v>
      </c>
      <c r="M2" s="131" t="s">
        <v>557</v>
      </c>
      <c r="N2" s="129" t="s">
        <v>489</v>
      </c>
      <c r="O2" s="126" t="s">
        <v>558</v>
      </c>
    </row>
    <row r="3" spans="1:15" x14ac:dyDescent="0.3">
      <c r="A3" t="s">
        <v>495</v>
      </c>
      <c r="B3" s="118">
        <v>13.516</v>
      </c>
      <c r="C3" s="118">
        <v>12.314</v>
      </c>
      <c r="D3" s="119">
        <v>9.7612473607276595E-2</v>
      </c>
      <c r="E3" s="121">
        <v>5.2875361865268797E-2</v>
      </c>
      <c r="F3" s="124">
        <v>16.077000000000002</v>
      </c>
      <c r="G3" s="124">
        <v>15.614000000000001</v>
      </c>
      <c r="H3" s="121">
        <f>F3/G3-1</f>
        <v>2.9652875624439634E-2</v>
      </c>
      <c r="I3" s="121">
        <f>F3/328.4</f>
        <v>4.8955542021924488E-2</v>
      </c>
      <c r="J3" s="125">
        <f>AVERAGE(E3,H3)</f>
        <v>4.1264118744854215E-2</v>
      </c>
      <c r="K3" s="125">
        <f>AVERAGE(E3,J3)</f>
        <v>4.7069740305061503E-2</v>
      </c>
      <c r="L3" s="132">
        <v>17596.22</v>
      </c>
      <c r="M3" s="133">
        <v>17422</v>
      </c>
      <c r="N3" s="128">
        <f>L3/M3-1</f>
        <v>1.0000000000000009E-2</v>
      </c>
      <c r="O3" s="113">
        <f>L3-M3</f>
        <v>174.22000000000116</v>
      </c>
    </row>
    <row r="4" spans="1:15" x14ac:dyDescent="0.3">
      <c r="A4" t="s">
        <v>496</v>
      </c>
      <c r="B4" s="118">
        <v>10.257</v>
      </c>
      <c r="C4" s="118">
        <v>8.0109999999999992</v>
      </c>
      <c r="D4" s="119">
        <v>0.280364498814131</v>
      </c>
      <c r="E4" s="121">
        <v>4.0125968234097503E-2</v>
      </c>
      <c r="F4" s="124">
        <v>11.54</v>
      </c>
      <c r="G4" s="124">
        <v>9.4019999999999992</v>
      </c>
      <c r="H4" s="121">
        <f t="shared" ref="H4:H56" si="0">F4/G4-1</f>
        <v>0.2273984258668369</v>
      </c>
      <c r="I4" s="121">
        <f t="shared" ref="I4:I56" si="1">F4/328.4</f>
        <v>3.5140073081607798E-2</v>
      </c>
      <c r="J4" s="125">
        <f t="shared" ref="J4:J56" si="2">AVERAGE(E4,H4)</f>
        <v>0.13376219705046721</v>
      </c>
      <c r="K4" s="125">
        <f t="shared" ref="K4:K56" si="3">AVERAGE(E4,J4)</f>
        <v>8.6944082642282358E-2</v>
      </c>
      <c r="L4" s="132">
        <f>M4*1.1</f>
        <v>3966.6000000000004</v>
      </c>
      <c r="M4" s="133">
        <v>3606</v>
      </c>
      <c r="N4" s="128">
        <f t="shared" ref="N4:N56" si="4">L4/M4-1</f>
        <v>0.10000000000000009</v>
      </c>
      <c r="O4" s="113">
        <f t="shared" ref="O4:O56" si="5">L4-M4</f>
        <v>360.60000000000036</v>
      </c>
    </row>
    <row r="5" spans="1:15" x14ac:dyDescent="0.3">
      <c r="A5" t="s">
        <v>497</v>
      </c>
      <c r="B5" s="118">
        <v>10.053000000000001</v>
      </c>
      <c r="C5" s="118">
        <v>5.6959999999999997</v>
      </c>
      <c r="D5" s="119">
        <v>0.76492275280898803</v>
      </c>
      <c r="E5" s="121">
        <v>3.9327908614349399E-2</v>
      </c>
      <c r="F5" s="124">
        <v>11.962</v>
      </c>
      <c r="G5" s="124">
        <v>6.9370000000000003</v>
      </c>
      <c r="H5" s="121">
        <f t="shared" si="0"/>
        <v>0.72437653164191995</v>
      </c>
      <c r="I5" s="121">
        <f t="shared" si="1"/>
        <v>3.6425091352009747E-2</v>
      </c>
      <c r="J5" s="125">
        <f t="shared" si="2"/>
        <v>0.38185222012813469</v>
      </c>
      <c r="K5" s="125">
        <f t="shared" si="3"/>
        <v>0.21059006437124206</v>
      </c>
      <c r="L5" s="132">
        <f>M5*1.1</f>
        <v>1842.5000000000002</v>
      </c>
      <c r="M5" s="133">
        <v>1675</v>
      </c>
      <c r="N5" s="128">
        <f t="shared" si="4"/>
        <v>0.10000000000000009</v>
      </c>
      <c r="O5" s="113">
        <f t="shared" si="5"/>
        <v>167.50000000000023</v>
      </c>
    </row>
    <row r="6" spans="1:15" x14ac:dyDescent="0.3">
      <c r="A6" t="s">
        <v>498</v>
      </c>
      <c r="B6" s="118">
        <v>9.3689999999999998</v>
      </c>
      <c r="C6" s="118">
        <v>8.3179999999999996</v>
      </c>
      <c r="D6" s="119">
        <v>0.12635248857898501</v>
      </c>
      <c r="E6" s="121">
        <v>3.6652061654017701E-2</v>
      </c>
      <c r="F6" s="124">
        <v>11.372999999999999</v>
      </c>
      <c r="G6" s="124">
        <v>12.058</v>
      </c>
      <c r="H6" s="121">
        <f t="shared" si="0"/>
        <v>-5.6808757671255594E-2</v>
      </c>
      <c r="I6" s="121">
        <f t="shared" si="1"/>
        <v>3.4631546894031667E-2</v>
      </c>
      <c r="J6" s="125">
        <f t="shared" si="2"/>
        <v>-1.0078348008618947E-2</v>
      </c>
      <c r="K6" s="125">
        <f t="shared" si="3"/>
        <v>1.3286856822699377E-2</v>
      </c>
      <c r="L6" s="132">
        <f>M6*1.01</f>
        <v>5115.6499999999996</v>
      </c>
      <c r="M6" s="133">
        <v>5065</v>
      </c>
      <c r="N6" s="128">
        <f t="shared" si="4"/>
        <v>1.0000000000000009E-2</v>
      </c>
      <c r="O6" s="113">
        <f t="shared" si="5"/>
        <v>50.649999999999636</v>
      </c>
    </row>
    <row r="7" spans="1:15" x14ac:dyDescent="0.3">
      <c r="A7" t="s">
        <v>499</v>
      </c>
      <c r="B7" s="118">
        <v>8.6349999999999998</v>
      </c>
      <c r="C7" s="118">
        <v>6.2290000000000001</v>
      </c>
      <c r="D7" s="119">
        <v>0.38625782629635602</v>
      </c>
      <c r="E7" s="121">
        <v>3.3780611845708498E-2</v>
      </c>
      <c r="F7" s="124">
        <v>11.327</v>
      </c>
      <c r="G7" s="124">
        <v>8.3620000000000001</v>
      </c>
      <c r="H7" s="121">
        <f t="shared" si="0"/>
        <v>0.35458024396077481</v>
      </c>
      <c r="I7" s="121">
        <f t="shared" si="1"/>
        <v>3.4491473812423873E-2</v>
      </c>
      <c r="J7" s="125">
        <f t="shared" si="2"/>
        <v>0.19418042790324166</v>
      </c>
      <c r="K7" s="125">
        <f t="shared" si="3"/>
        <v>0.11398051987447508</v>
      </c>
      <c r="L7" s="132">
        <f>M7*1.1</f>
        <v>4219.6000000000004</v>
      </c>
      <c r="M7" s="133">
        <v>3836</v>
      </c>
      <c r="N7" s="128">
        <f t="shared" si="4"/>
        <v>0.10000000000000009</v>
      </c>
      <c r="O7" s="113">
        <f t="shared" si="5"/>
        <v>383.60000000000036</v>
      </c>
    </row>
    <row r="8" spans="1:15" x14ac:dyDescent="0.3">
      <c r="A8" t="s">
        <v>500</v>
      </c>
      <c r="B8" s="118">
        <v>8.4019999999999992</v>
      </c>
      <c r="C8" s="118">
        <v>8.7379999999999995</v>
      </c>
      <c r="D8" s="120">
        <v>-3.8452735179674999E-2</v>
      </c>
      <c r="E8" s="121">
        <v>3.2869102574133502E-2</v>
      </c>
      <c r="F8" s="124">
        <v>10.266999999999999</v>
      </c>
      <c r="G8" s="124">
        <v>12.146000000000001</v>
      </c>
      <c r="H8" s="121">
        <f t="shared" si="0"/>
        <v>-0.15470113617651915</v>
      </c>
      <c r="I8" s="121">
        <f t="shared" si="1"/>
        <v>3.1263702801461631E-2</v>
      </c>
      <c r="J8" s="125">
        <f t="shared" si="2"/>
        <v>-6.0916016801192824E-2</v>
      </c>
      <c r="K8" s="125">
        <f t="shared" si="3"/>
        <v>-1.4023457113529661E-2</v>
      </c>
      <c r="L8" s="132">
        <f>M8*1.01</f>
        <v>2058.38</v>
      </c>
      <c r="M8" s="133">
        <v>2038.0000000000002</v>
      </c>
      <c r="N8" s="128">
        <f t="shared" si="4"/>
        <v>1.0000000000000009E-2</v>
      </c>
      <c r="O8" s="113">
        <f t="shared" si="5"/>
        <v>20.379999999999882</v>
      </c>
    </row>
    <row r="9" spans="1:15" x14ac:dyDescent="0.3">
      <c r="A9" t="s">
        <v>501</v>
      </c>
      <c r="B9" s="118">
        <v>8.2110000000000003</v>
      </c>
      <c r="C9" s="118">
        <v>7.0410000000000004</v>
      </c>
      <c r="D9" s="119">
        <v>0.16616957818491701</v>
      </c>
      <c r="E9" s="121">
        <v>3.2121899694859499E-2</v>
      </c>
      <c r="F9" s="124">
        <v>10.565</v>
      </c>
      <c r="G9" s="124">
        <v>9.4890000000000008</v>
      </c>
      <c r="H9" s="121">
        <f t="shared" si="0"/>
        <v>0.11339445673938231</v>
      </c>
      <c r="I9" s="121">
        <f t="shared" si="1"/>
        <v>3.2171132764920826E-2</v>
      </c>
      <c r="J9" s="125">
        <f t="shared" si="2"/>
        <v>7.2758178217120911E-2</v>
      </c>
      <c r="K9" s="125">
        <f t="shared" si="3"/>
        <v>5.2440038955990205E-2</v>
      </c>
      <c r="L9" s="132">
        <v>8738.5199999999986</v>
      </c>
      <c r="M9" s="133">
        <v>8652</v>
      </c>
      <c r="N9" s="128">
        <f t="shared" si="4"/>
        <v>9.9999999999997868E-3</v>
      </c>
      <c r="O9" s="113">
        <f t="shared" si="5"/>
        <v>86.519999999998618</v>
      </c>
    </row>
    <row r="10" spans="1:15" x14ac:dyDescent="0.3">
      <c r="A10" t="s">
        <v>502</v>
      </c>
      <c r="B10" s="118">
        <v>8.11</v>
      </c>
      <c r="C10" s="118">
        <v>6.6630000000000003</v>
      </c>
      <c r="D10" s="119">
        <v>0.217169443193757</v>
      </c>
      <c r="E10" s="121">
        <v>3.1726781941945101E-2</v>
      </c>
      <c r="F10" s="124">
        <v>12.076000000000001</v>
      </c>
      <c r="G10" s="124">
        <v>8.9049999999999994</v>
      </c>
      <c r="H10" s="121">
        <f t="shared" si="0"/>
        <v>0.35609208309938256</v>
      </c>
      <c r="I10" s="121">
        <f t="shared" si="1"/>
        <v>3.6772228989037765E-2</v>
      </c>
      <c r="J10" s="125">
        <f t="shared" si="2"/>
        <v>0.19390943252066384</v>
      </c>
      <c r="K10" s="125">
        <f t="shared" si="3"/>
        <v>0.11281810723130448</v>
      </c>
      <c r="L10" s="132">
        <f>M10*1.1</f>
        <v>6681.4549999999999</v>
      </c>
      <c r="M10" s="133">
        <v>6074.0499999999993</v>
      </c>
      <c r="N10" s="128">
        <f t="shared" si="4"/>
        <v>0.10000000000000009</v>
      </c>
      <c r="O10" s="113">
        <f t="shared" si="5"/>
        <v>607.40500000000065</v>
      </c>
    </row>
    <row r="11" spans="1:15" x14ac:dyDescent="0.3">
      <c r="A11" t="s">
        <v>503</v>
      </c>
      <c r="B11" s="118">
        <v>7.2789999999999999</v>
      </c>
      <c r="C11" s="118">
        <v>10.583</v>
      </c>
      <c r="D11" s="120">
        <v>-0.31219880941132</v>
      </c>
      <c r="E11" s="121">
        <v>2.84758626085596E-2</v>
      </c>
      <c r="F11" s="124">
        <v>8.452</v>
      </c>
      <c r="G11" s="124">
        <v>12.188000000000001</v>
      </c>
      <c r="H11" s="121">
        <f t="shared" si="0"/>
        <v>-0.3065310141122416</v>
      </c>
      <c r="I11" s="121">
        <f t="shared" si="1"/>
        <v>2.5736906211936663E-2</v>
      </c>
      <c r="J11" s="125">
        <f t="shared" si="2"/>
        <v>-0.13902757575184099</v>
      </c>
      <c r="K11" s="125">
        <f t="shared" si="3"/>
        <v>-5.5275856571640698E-2</v>
      </c>
      <c r="L11" s="132">
        <v>9150</v>
      </c>
      <c r="M11" s="133">
        <v>9752.7000000000025</v>
      </c>
      <c r="N11" s="128">
        <f t="shared" si="4"/>
        <v>-6.1798271247962333E-2</v>
      </c>
      <c r="O11" s="113">
        <f t="shared" si="5"/>
        <v>-602.70000000000255</v>
      </c>
    </row>
    <row r="12" spans="1:15" x14ac:dyDescent="0.3">
      <c r="A12" t="s">
        <v>504</v>
      </c>
      <c r="B12" s="118">
        <v>6.9560000000000004</v>
      </c>
      <c r="C12" s="118">
        <v>5.7720000000000002</v>
      </c>
      <c r="D12" s="119">
        <v>0.20512820512820501</v>
      </c>
      <c r="E12" s="121">
        <v>2.7212268210625098E-2</v>
      </c>
      <c r="F12" s="124">
        <v>8.6649999999999991</v>
      </c>
      <c r="G12" s="124">
        <v>7.5469999999999997</v>
      </c>
      <c r="H12" s="121">
        <f t="shared" si="0"/>
        <v>0.14813833311249502</v>
      </c>
      <c r="I12" s="121">
        <f t="shared" si="1"/>
        <v>2.6385505481120584E-2</v>
      </c>
      <c r="J12" s="125">
        <f t="shared" si="2"/>
        <v>8.7675300661560068E-2</v>
      </c>
      <c r="K12" s="125">
        <f t="shared" si="3"/>
        <v>5.7443784436092583E-2</v>
      </c>
      <c r="L12" s="132">
        <v>3847.09</v>
      </c>
      <c r="M12" s="133">
        <v>3809</v>
      </c>
      <c r="N12" s="128">
        <f t="shared" si="4"/>
        <v>1.0000000000000009E-2</v>
      </c>
      <c r="O12" s="113">
        <f t="shared" si="5"/>
        <v>38.090000000000146</v>
      </c>
    </row>
    <row r="13" spans="1:15" x14ac:dyDescent="0.3">
      <c r="A13" t="s">
        <v>505</v>
      </c>
      <c r="B13" s="118">
        <v>6.82</v>
      </c>
      <c r="C13" s="118">
        <v>7.0880000000000001</v>
      </c>
      <c r="D13" s="120">
        <v>-3.7810383747178697E-2</v>
      </c>
      <c r="E13" s="121">
        <v>2.6680228464126401E-2</v>
      </c>
      <c r="F13" s="124">
        <v>8.1679999999999993</v>
      </c>
      <c r="G13" s="124">
        <v>8.766</v>
      </c>
      <c r="H13" s="121">
        <f t="shared" si="0"/>
        <v>-6.8218115446041616E-2</v>
      </c>
      <c r="I13" s="121">
        <f t="shared" si="1"/>
        <v>2.48721071863581E-2</v>
      </c>
      <c r="J13" s="125">
        <f t="shared" si="2"/>
        <v>-2.0768943490957606E-2</v>
      </c>
      <c r="K13" s="125">
        <f t="shared" si="3"/>
        <v>2.9556424865843974E-3</v>
      </c>
      <c r="L13" s="132">
        <f>M13*1.01</f>
        <v>6444.8099999999995</v>
      </c>
      <c r="M13" s="133">
        <v>6380.9999999999991</v>
      </c>
      <c r="N13" s="128">
        <f t="shared" si="4"/>
        <v>1.0000000000000009E-2</v>
      </c>
      <c r="O13" s="113">
        <f t="shared" si="5"/>
        <v>63.8100000000004</v>
      </c>
    </row>
    <row r="14" spans="1:15" x14ac:dyDescent="0.3">
      <c r="A14" t="s">
        <v>506</v>
      </c>
      <c r="B14" s="118">
        <v>6.66</v>
      </c>
      <c r="C14" s="118">
        <v>7.1230000000000002</v>
      </c>
      <c r="D14" s="120">
        <v>-6.5000701951425099E-2</v>
      </c>
      <c r="E14" s="121">
        <v>2.6054299350598501E-2</v>
      </c>
      <c r="F14" s="124">
        <v>8.85</v>
      </c>
      <c r="G14" s="124">
        <v>9.0559999999999992</v>
      </c>
      <c r="H14" s="121">
        <f t="shared" si="0"/>
        <v>-2.2747349823321494E-2</v>
      </c>
      <c r="I14" s="121">
        <f t="shared" si="1"/>
        <v>2.6948842874543241E-2</v>
      </c>
      <c r="J14" s="125">
        <f t="shared" si="2"/>
        <v>1.6534747636385034E-3</v>
      </c>
      <c r="K14" s="125">
        <f t="shared" si="3"/>
        <v>1.3853887057118503E-2</v>
      </c>
      <c r="L14" s="132">
        <f>M14*1.01</f>
        <v>7524.5</v>
      </c>
      <c r="M14" s="133">
        <v>7450</v>
      </c>
      <c r="N14" s="128">
        <f t="shared" si="4"/>
        <v>1.0000000000000009E-2</v>
      </c>
      <c r="O14" s="113">
        <f t="shared" si="5"/>
        <v>74.5</v>
      </c>
    </row>
    <row r="15" spans="1:15" x14ac:dyDescent="0.3">
      <c r="A15" t="s">
        <v>507</v>
      </c>
      <c r="B15" s="118">
        <v>6.3719999999999999</v>
      </c>
      <c r="C15" s="118">
        <v>6.1959999999999997</v>
      </c>
      <c r="D15" s="119">
        <v>2.8405422853453599E-2</v>
      </c>
      <c r="E15" s="121">
        <v>2.49276269462483E-2</v>
      </c>
      <c r="F15" s="124">
        <v>8.17</v>
      </c>
      <c r="G15" s="124">
        <v>6.8609999999999998</v>
      </c>
      <c r="H15" s="121">
        <f t="shared" si="0"/>
        <v>0.1907885147937618</v>
      </c>
      <c r="I15" s="121">
        <f t="shared" si="1"/>
        <v>2.487819732034105E-2</v>
      </c>
      <c r="J15" s="125">
        <f t="shared" si="2"/>
        <v>0.10785807087000505</v>
      </c>
      <c r="K15" s="125">
        <f t="shared" si="3"/>
        <v>6.6392848908126675E-2</v>
      </c>
      <c r="L15" s="132">
        <v>2966.3699999999994</v>
      </c>
      <c r="M15" s="133">
        <v>2936.9999999999995</v>
      </c>
      <c r="N15" s="128">
        <f t="shared" si="4"/>
        <v>1.0000000000000009E-2</v>
      </c>
      <c r="O15" s="113">
        <f t="shared" si="5"/>
        <v>29.369999999999891</v>
      </c>
    </row>
    <row r="16" spans="1:15" x14ac:dyDescent="0.3">
      <c r="A16" t="s">
        <v>508</v>
      </c>
      <c r="B16" s="118">
        <v>5.681</v>
      </c>
      <c r="C16" s="118">
        <v>6.093</v>
      </c>
      <c r="D16" s="120">
        <v>-6.7618578696865397E-2</v>
      </c>
      <c r="E16" s="121">
        <v>2.22243955871997E-2</v>
      </c>
      <c r="F16" s="124">
        <v>6.96</v>
      </c>
      <c r="G16" s="124">
        <v>9.0869999999999997</v>
      </c>
      <c r="H16" s="121">
        <f t="shared" si="0"/>
        <v>-0.23407065037966324</v>
      </c>
      <c r="I16" s="121">
        <f t="shared" si="1"/>
        <v>2.1193666260657735E-2</v>
      </c>
      <c r="J16" s="125">
        <f t="shared" si="2"/>
        <v>-0.10592312739623178</v>
      </c>
      <c r="K16" s="125">
        <f t="shared" si="3"/>
        <v>-4.1849365904516038E-2</v>
      </c>
      <c r="L16" s="132">
        <v>2178.5700000000002</v>
      </c>
      <c r="M16" s="133">
        <v>2157</v>
      </c>
      <c r="N16" s="128">
        <f t="shared" si="4"/>
        <v>1.0000000000000009E-2</v>
      </c>
      <c r="O16" s="113">
        <f t="shared" si="5"/>
        <v>21.570000000000164</v>
      </c>
    </row>
    <row r="17" spans="1:15" x14ac:dyDescent="0.3">
      <c r="A17" t="s">
        <v>509</v>
      </c>
      <c r="B17" s="118">
        <v>5.6619999999999999</v>
      </c>
      <c r="C17" s="118">
        <v>7.2089999999999996</v>
      </c>
      <c r="D17" s="120">
        <v>-0.21459287002358099</v>
      </c>
      <c r="E17" s="121">
        <v>2.2150066504968299E-2</v>
      </c>
      <c r="F17" s="124">
        <v>8.4570000000000007</v>
      </c>
      <c r="G17" s="124">
        <v>8.9749999999999996</v>
      </c>
      <c r="H17" s="121">
        <f t="shared" si="0"/>
        <v>-5.7715877437325758E-2</v>
      </c>
      <c r="I17" s="121">
        <f t="shared" si="1"/>
        <v>2.5752131546894035E-2</v>
      </c>
      <c r="J17" s="125">
        <f t="shared" si="2"/>
        <v>-1.7782905466178729E-2</v>
      </c>
      <c r="K17" s="125">
        <f t="shared" si="3"/>
        <v>2.1835805193947851E-3</v>
      </c>
      <c r="L17" s="132">
        <v>4162.4625000000005</v>
      </c>
      <c r="M17" s="133">
        <v>4121.25</v>
      </c>
      <c r="N17" s="128">
        <f t="shared" si="4"/>
        <v>1.0000000000000231E-2</v>
      </c>
      <c r="O17" s="113">
        <f t="shared" si="5"/>
        <v>41.212500000000546</v>
      </c>
    </row>
    <row r="18" spans="1:15" x14ac:dyDescent="0.3">
      <c r="A18" t="s">
        <v>510</v>
      </c>
      <c r="B18" s="118">
        <v>5.5519999999999996</v>
      </c>
      <c r="C18" s="118">
        <v>3.4039999999999999</v>
      </c>
      <c r="D18" s="119">
        <v>0.63102232667450098</v>
      </c>
      <c r="E18" s="121">
        <v>2.17197402394179E-2</v>
      </c>
      <c r="F18" s="124">
        <v>6.976</v>
      </c>
      <c r="G18" s="124">
        <v>4.0780000000000003</v>
      </c>
      <c r="H18" s="121">
        <f t="shared" si="0"/>
        <v>0.71064247179990181</v>
      </c>
      <c r="I18" s="121">
        <f t="shared" si="1"/>
        <v>2.1242387332521318E-2</v>
      </c>
      <c r="J18" s="125">
        <f t="shared" si="2"/>
        <v>0.36618110601965986</v>
      </c>
      <c r="K18" s="125">
        <f t="shared" si="3"/>
        <v>0.19395042312953889</v>
      </c>
      <c r="L18" s="132">
        <f>M18*1.1</f>
        <v>2451.9</v>
      </c>
      <c r="M18" s="133">
        <v>2229</v>
      </c>
      <c r="N18" s="128">
        <f t="shared" si="4"/>
        <v>0.10000000000000009</v>
      </c>
      <c r="O18" s="113">
        <f t="shared" si="5"/>
        <v>222.90000000000009</v>
      </c>
    </row>
    <row r="19" spans="1:15" x14ac:dyDescent="0.3">
      <c r="A19" t="s">
        <v>511</v>
      </c>
      <c r="B19" s="118">
        <v>5.4930000000000003</v>
      </c>
      <c r="C19" s="118">
        <v>5.2220000000000004</v>
      </c>
      <c r="D19" s="119">
        <v>5.1895825354270002E-2</v>
      </c>
      <c r="E19" s="121">
        <v>2.1488928878804499E-2</v>
      </c>
      <c r="F19" s="124">
        <v>7</v>
      </c>
      <c r="G19" s="124">
        <v>6.4470000000000001</v>
      </c>
      <c r="H19" s="121">
        <f t="shared" si="0"/>
        <v>8.5776330076004381E-2</v>
      </c>
      <c r="I19" s="121">
        <f t="shared" si="1"/>
        <v>2.131546894031669E-2</v>
      </c>
      <c r="J19" s="125">
        <f t="shared" si="2"/>
        <v>5.3632629477404437E-2</v>
      </c>
      <c r="K19" s="125">
        <f t="shared" si="3"/>
        <v>3.7560779178104464E-2</v>
      </c>
      <c r="L19" s="132">
        <v>1785.6799999999996</v>
      </c>
      <c r="M19" s="133">
        <v>1767.9999999999998</v>
      </c>
      <c r="N19" s="128">
        <f t="shared" si="4"/>
        <v>1.0000000000000009E-2</v>
      </c>
      <c r="O19" s="113">
        <f t="shared" si="5"/>
        <v>17.679999999999836</v>
      </c>
    </row>
    <row r="20" spans="1:15" x14ac:dyDescent="0.3">
      <c r="A20" t="s">
        <v>512</v>
      </c>
      <c r="B20" s="118">
        <v>5.47</v>
      </c>
      <c r="C20" s="118">
        <v>5.0519999999999996</v>
      </c>
      <c r="D20" s="119">
        <v>8.2739509105304795E-2</v>
      </c>
      <c r="E20" s="121">
        <v>2.1398951568734802E-2</v>
      </c>
      <c r="F20" s="124">
        <v>6.077</v>
      </c>
      <c r="G20" s="124">
        <v>5.415</v>
      </c>
      <c r="H20" s="121">
        <f t="shared" si="0"/>
        <v>0.12225300092336111</v>
      </c>
      <c r="I20" s="121">
        <f t="shared" si="1"/>
        <v>1.8504872107186359E-2</v>
      </c>
      <c r="J20" s="125">
        <f t="shared" si="2"/>
        <v>7.1825976246047959E-2</v>
      </c>
      <c r="K20" s="125">
        <f t="shared" si="3"/>
        <v>4.6612463907391377E-2</v>
      </c>
      <c r="L20" s="132">
        <f>M20*1.01</f>
        <v>837.29000000000008</v>
      </c>
      <c r="M20" s="133">
        <v>829.00000000000011</v>
      </c>
      <c r="N20" s="128">
        <f t="shared" si="4"/>
        <v>1.0000000000000009E-2</v>
      </c>
      <c r="O20" s="113">
        <f t="shared" si="5"/>
        <v>8.2899999999999636</v>
      </c>
    </row>
    <row r="21" spans="1:15" x14ac:dyDescent="0.3">
      <c r="A21" t="s">
        <v>513</v>
      </c>
      <c r="B21" s="118">
        <v>5.0739999999999998</v>
      </c>
      <c r="C21" s="118">
        <v>4.165</v>
      </c>
      <c r="D21" s="119">
        <v>0.21824729891956801</v>
      </c>
      <c r="E21" s="121">
        <v>1.9849777012753301E-2</v>
      </c>
      <c r="F21" s="124">
        <v>5.7560000000000002</v>
      </c>
      <c r="G21" s="124">
        <v>6.0490000000000004</v>
      </c>
      <c r="H21" s="121">
        <f t="shared" si="0"/>
        <v>-4.8437758307158241E-2</v>
      </c>
      <c r="I21" s="121">
        <f t="shared" si="1"/>
        <v>1.7527405602923266E-2</v>
      </c>
      <c r="J21" s="125">
        <f t="shared" si="2"/>
        <v>-1.429399064720247E-2</v>
      </c>
      <c r="K21" s="125">
        <f t="shared" si="3"/>
        <v>2.7778931827754155E-3</v>
      </c>
      <c r="L21" s="132">
        <v>3023.94</v>
      </c>
      <c r="M21" s="133">
        <v>2994</v>
      </c>
      <c r="N21" s="128">
        <f t="shared" si="4"/>
        <v>1.0000000000000009E-2</v>
      </c>
      <c r="O21" s="113">
        <f t="shared" si="5"/>
        <v>29.940000000000055</v>
      </c>
    </row>
    <row r="22" spans="1:15" x14ac:dyDescent="0.3">
      <c r="A22" t="s">
        <v>514</v>
      </c>
      <c r="B22" s="118">
        <v>4.8879999999999999</v>
      </c>
      <c r="C22" s="118">
        <v>7.2690000000000001</v>
      </c>
      <c r="D22" s="120">
        <v>-0.32755537212821501</v>
      </c>
      <c r="E22" s="121">
        <v>1.9122134418277099E-2</v>
      </c>
      <c r="F22" s="124">
        <v>6.0330000000000004</v>
      </c>
      <c r="G22" s="124">
        <v>9.9260000000000002</v>
      </c>
      <c r="H22" s="121">
        <f t="shared" si="0"/>
        <v>-0.39220229699778353</v>
      </c>
      <c r="I22" s="121">
        <f t="shared" si="1"/>
        <v>1.8370889159561511E-2</v>
      </c>
      <c r="J22" s="125">
        <f t="shared" si="2"/>
        <v>-0.18654008128975322</v>
      </c>
      <c r="K22" s="125">
        <f t="shared" si="3"/>
        <v>-8.3708973435738063E-2</v>
      </c>
      <c r="L22" s="132">
        <f>M22*0.9</f>
        <v>2096.0999999999995</v>
      </c>
      <c r="M22" s="133">
        <v>2328.9999999999995</v>
      </c>
      <c r="N22" s="128">
        <f t="shared" si="4"/>
        <v>-0.10000000000000009</v>
      </c>
      <c r="O22" s="113">
        <f t="shared" si="5"/>
        <v>-232.90000000000009</v>
      </c>
    </row>
    <row r="23" spans="1:15" x14ac:dyDescent="0.3">
      <c r="A23" t="s">
        <v>515</v>
      </c>
      <c r="B23" s="118">
        <v>4.58</v>
      </c>
      <c r="C23" s="118">
        <v>4.8390000000000004</v>
      </c>
      <c r="D23" s="120">
        <v>-5.3523455259351198E-2</v>
      </c>
      <c r="E23" s="121">
        <v>1.7917220874735899E-2</v>
      </c>
      <c r="F23" s="124">
        <v>5.4770000000000003</v>
      </c>
      <c r="G23" s="124">
        <v>5.7389999999999999</v>
      </c>
      <c r="H23" s="121">
        <f t="shared" si="0"/>
        <v>-4.5652552709531169E-2</v>
      </c>
      <c r="I23" s="121">
        <f t="shared" si="1"/>
        <v>1.6677831912302071E-2</v>
      </c>
      <c r="J23" s="125">
        <f t="shared" si="2"/>
        <v>-1.3867665917397635E-2</v>
      </c>
      <c r="K23" s="125">
        <f t="shared" si="3"/>
        <v>2.0247774786691323E-3</v>
      </c>
      <c r="L23" s="132">
        <v>2805.578</v>
      </c>
      <c r="M23" s="133">
        <v>2777.8</v>
      </c>
      <c r="N23" s="128">
        <f t="shared" si="4"/>
        <v>1.0000000000000009E-2</v>
      </c>
      <c r="O23" s="113">
        <f t="shared" si="5"/>
        <v>27.777999999999793</v>
      </c>
    </row>
    <row r="24" spans="1:15" x14ac:dyDescent="0.3">
      <c r="A24" t="s">
        <v>516</v>
      </c>
      <c r="B24" s="118">
        <v>4.4219999999999997</v>
      </c>
      <c r="C24" s="118">
        <v>4.1260000000000003</v>
      </c>
      <c r="D24" s="119">
        <v>7.1740184197770299E-2</v>
      </c>
      <c r="E24" s="121">
        <v>1.72991158751271E-2</v>
      </c>
      <c r="F24" s="124">
        <v>5.774</v>
      </c>
      <c r="G24" s="124">
        <v>5.6029999999999998</v>
      </c>
      <c r="H24" s="121">
        <f t="shared" si="0"/>
        <v>3.0519364626093282E-2</v>
      </c>
      <c r="I24" s="121">
        <f t="shared" si="1"/>
        <v>1.7582216808769795E-2</v>
      </c>
      <c r="J24" s="125">
        <f t="shared" si="2"/>
        <v>2.3909240250610191E-2</v>
      </c>
      <c r="K24" s="125">
        <f t="shared" si="3"/>
        <v>2.0604178062868645E-2</v>
      </c>
      <c r="L24" s="132">
        <v>2330.0700000000002</v>
      </c>
      <c r="M24" s="133">
        <v>2307</v>
      </c>
      <c r="N24" s="128">
        <f t="shared" si="4"/>
        <v>1.0000000000000009E-2</v>
      </c>
      <c r="O24" s="113">
        <f t="shared" si="5"/>
        <v>23.070000000000164</v>
      </c>
    </row>
    <row r="25" spans="1:15" x14ac:dyDescent="0.3">
      <c r="A25" t="s">
        <v>517</v>
      </c>
      <c r="B25" s="118">
        <v>4.4039999999999999</v>
      </c>
      <c r="C25" s="118">
        <v>3.2869999999999999</v>
      </c>
      <c r="D25" s="119">
        <v>0.33982354730757502</v>
      </c>
      <c r="E25" s="121">
        <v>1.7228698849855301E-2</v>
      </c>
      <c r="F25" s="124">
        <v>5.2309999999999999</v>
      </c>
      <c r="G25" s="124">
        <v>3.6539999999999999</v>
      </c>
      <c r="H25" s="121">
        <f t="shared" si="0"/>
        <v>0.43158182813355217</v>
      </c>
      <c r="I25" s="121">
        <f t="shared" si="1"/>
        <v>1.5928745432399513E-2</v>
      </c>
      <c r="J25" s="125">
        <f t="shared" si="2"/>
        <v>0.22440526349170373</v>
      </c>
      <c r="K25" s="125">
        <f t="shared" si="3"/>
        <v>0.12081698117077952</v>
      </c>
      <c r="L25" s="132">
        <f>M25*1.1</f>
        <v>912.34</v>
      </c>
      <c r="M25" s="133">
        <v>829.4</v>
      </c>
      <c r="N25" s="128">
        <f t="shared" si="4"/>
        <v>0.10000000000000009</v>
      </c>
      <c r="O25" s="113">
        <f t="shared" si="5"/>
        <v>82.940000000000055</v>
      </c>
    </row>
    <row r="26" spans="1:15" x14ac:dyDescent="0.3">
      <c r="A26" t="s">
        <v>518</v>
      </c>
      <c r="B26" s="118">
        <v>4.3730000000000002</v>
      </c>
      <c r="C26" s="118">
        <v>2.54</v>
      </c>
      <c r="D26" s="119">
        <v>0.72165354330708698</v>
      </c>
      <c r="E26" s="121">
        <v>1.7107425084109201E-2</v>
      </c>
      <c r="F26" s="124">
        <v>5.5069999999999997</v>
      </c>
      <c r="G26" s="124">
        <v>3.1589999999999998</v>
      </c>
      <c r="H26" s="121">
        <f t="shared" si="0"/>
        <v>0.74327318771763218</v>
      </c>
      <c r="I26" s="121">
        <f t="shared" si="1"/>
        <v>1.6769183922046287E-2</v>
      </c>
      <c r="J26" s="125">
        <f t="shared" si="2"/>
        <v>0.3801903064008707</v>
      </c>
      <c r="K26" s="125">
        <f t="shared" si="3"/>
        <v>0.19864886574248997</v>
      </c>
      <c r="L26" s="132">
        <f>M26*1.1</f>
        <v>731.50000000000011</v>
      </c>
      <c r="M26" s="133">
        <v>665</v>
      </c>
      <c r="N26" s="128">
        <f t="shared" si="4"/>
        <v>0.10000000000000009</v>
      </c>
      <c r="O26" s="113">
        <f t="shared" si="5"/>
        <v>66.500000000000114</v>
      </c>
    </row>
    <row r="27" spans="1:15" x14ac:dyDescent="0.3">
      <c r="A27" t="s">
        <v>519</v>
      </c>
      <c r="B27" s="118">
        <v>4.3719999999999999</v>
      </c>
      <c r="C27" s="118">
        <v>3.802</v>
      </c>
      <c r="D27" s="119">
        <v>0.14992109416096799</v>
      </c>
      <c r="E27" s="121">
        <v>1.71035130271497E-2</v>
      </c>
      <c r="F27" s="124">
        <v>5.5250000000000004</v>
      </c>
      <c r="G27" s="124">
        <v>5.1550000000000002</v>
      </c>
      <c r="H27" s="121">
        <f t="shared" si="0"/>
        <v>7.1774975751697445E-2</v>
      </c>
      <c r="I27" s="121">
        <f t="shared" si="1"/>
        <v>1.6823995127892816E-2</v>
      </c>
      <c r="J27" s="125">
        <f t="shared" si="2"/>
        <v>4.4439244389423573E-2</v>
      </c>
      <c r="K27" s="125">
        <f t="shared" si="3"/>
        <v>3.0771378708286636E-2</v>
      </c>
      <c r="L27" s="132">
        <f>M27*1.01</f>
        <v>1875.5699999999997</v>
      </c>
      <c r="M27" s="133">
        <v>1856.9999999999998</v>
      </c>
      <c r="N27" s="128">
        <f t="shared" si="4"/>
        <v>1.0000000000000009E-2</v>
      </c>
      <c r="O27" s="113">
        <f t="shared" si="5"/>
        <v>18.569999999999936</v>
      </c>
    </row>
    <row r="28" spans="1:15" x14ac:dyDescent="0.3">
      <c r="A28" t="s">
        <v>520</v>
      </c>
      <c r="B28" s="118">
        <v>4.2649999999999997</v>
      </c>
      <c r="C28" s="118">
        <v>3.9239999999999999</v>
      </c>
      <c r="D28" s="119">
        <v>8.6901121304790996E-2</v>
      </c>
      <c r="E28" s="121">
        <v>1.6684922932477898E-2</v>
      </c>
      <c r="F28" s="124">
        <v>5.1040000000000001</v>
      </c>
      <c r="G28" s="124">
        <v>4.1260000000000003</v>
      </c>
      <c r="H28" s="121">
        <f t="shared" si="0"/>
        <v>0.23703344643722724</v>
      </c>
      <c r="I28" s="121">
        <f t="shared" si="1"/>
        <v>1.5542021924482339E-2</v>
      </c>
      <c r="J28" s="125">
        <f t="shared" si="2"/>
        <v>0.12685918468485258</v>
      </c>
      <c r="K28" s="125">
        <f t="shared" si="3"/>
        <v>7.1772053808665234E-2</v>
      </c>
      <c r="L28" s="132">
        <f>M28*1.01</f>
        <v>2530.0500000000002</v>
      </c>
      <c r="M28" s="133">
        <v>2505</v>
      </c>
      <c r="N28" s="128">
        <f t="shared" si="4"/>
        <v>1.0000000000000009E-2</v>
      </c>
      <c r="O28" s="113">
        <f t="shared" si="5"/>
        <v>25.050000000000182</v>
      </c>
    </row>
    <row r="29" spans="1:15" x14ac:dyDescent="0.3">
      <c r="A29" t="s">
        <v>521</v>
      </c>
      <c r="B29" s="118">
        <v>4.1500000000000004</v>
      </c>
      <c r="C29" s="118">
        <v>3.9969999999999999</v>
      </c>
      <c r="D29" s="119">
        <v>3.8278709031773703E-2</v>
      </c>
      <c r="E29" s="121">
        <v>1.6235036382129701E-2</v>
      </c>
      <c r="F29" s="124">
        <v>5.1769999999999996</v>
      </c>
      <c r="G29" s="124">
        <v>5.0510000000000002</v>
      </c>
      <c r="H29" s="121">
        <f t="shared" si="0"/>
        <v>2.4945555335577074E-2</v>
      </c>
      <c r="I29" s="121">
        <f t="shared" si="1"/>
        <v>1.5764311814859926E-2</v>
      </c>
      <c r="J29" s="125">
        <f t="shared" si="2"/>
        <v>2.0590295858853386E-2</v>
      </c>
      <c r="K29" s="125">
        <f t="shared" si="3"/>
        <v>1.8412666120491541E-2</v>
      </c>
      <c r="L29" s="132">
        <f>M29*1.01</f>
        <v>888.80000000000007</v>
      </c>
      <c r="M29" s="133">
        <v>880.00000000000011</v>
      </c>
      <c r="N29" s="128">
        <f t="shared" si="4"/>
        <v>1.0000000000000009E-2</v>
      </c>
      <c r="O29" s="113">
        <f t="shared" si="5"/>
        <v>8.7999999999999545</v>
      </c>
    </row>
    <row r="30" spans="1:15" x14ac:dyDescent="0.3">
      <c r="A30" t="s">
        <v>522</v>
      </c>
      <c r="B30" s="118">
        <v>3.9420000000000002</v>
      </c>
      <c r="C30" s="118">
        <v>4.2649999999999997</v>
      </c>
      <c r="D30" s="120">
        <v>-7.5732708089097295E-2</v>
      </c>
      <c r="E30" s="121">
        <v>1.54213285345435E-2</v>
      </c>
      <c r="F30" s="124">
        <v>5.19</v>
      </c>
      <c r="G30" s="124">
        <v>5.1369999999999996</v>
      </c>
      <c r="H30" s="121">
        <f t="shared" si="0"/>
        <v>1.031730582051793E-2</v>
      </c>
      <c r="I30" s="121">
        <f t="shared" si="1"/>
        <v>1.580389768574909E-2</v>
      </c>
      <c r="J30" s="125">
        <f t="shared" si="2"/>
        <v>1.2869317177530714E-2</v>
      </c>
      <c r="K30" s="125">
        <f t="shared" si="3"/>
        <v>1.4145322856037108E-2</v>
      </c>
      <c r="L30" s="132">
        <v>1399.6681999999998</v>
      </c>
      <c r="M30" s="133">
        <v>1386.0000000000002</v>
      </c>
      <c r="N30" s="128">
        <f t="shared" si="4"/>
        <v>9.8616161616158493E-3</v>
      </c>
      <c r="O30" s="113">
        <f t="shared" si="5"/>
        <v>13.668199999999615</v>
      </c>
    </row>
    <row r="31" spans="1:15" x14ac:dyDescent="0.3">
      <c r="A31" t="s">
        <v>523</v>
      </c>
      <c r="B31" s="118">
        <v>3.931</v>
      </c>
      <c r="C31" s="118">
        <v>4.2030000000000003</v>
      </c>
      <c r="D31" s="120">
        <v>-6.4715679276707003E-2</v>
      </c>
      <c r="E31" s="121">
        <v>1.53782959079884E-2</v>
      </c>
      <c r="F31" s="124">
        <v>5.173</v>
      </c>
      <c r="G31" s="124">
        <v>4.8529999999999998</v>
      </c>
      <c r="H31" s="121">
        <f t="shared" si="0"/>
        <v>6.593859468370078E-2</v>
      </c>
      <c r="I31" s="121">
        <f t="shared" si="1"/>
        <v>1.5752131546894033E-2</v>
      </c>
      <c r="J31" s="125">
        <f t="shared" si="2"/>
        <v>4.0658445295844586E-2</v>
      </c>
      <c r="K31" s="125">
        <f t="shared" si="3"/>
        <v>2.8018370601916493E-2</v>
      </c>
      <c r="L31" s="132">
        <f>M31*1.01</f>
        <v>1546.3100000000002</v>
      </c>
      <c r="M31" s="133">
        <v>1531.0000000000002</v>
      </c>
      <c r="N31" s="128">
        <f t="shared" si="4"/>
        <v>1.0000000000000009E-2</v>
      </c>
      <c r="O31" s="113">
        <f t="shared" si="5"/>
        <v>15.309999999999945</v>
      </c>
    </row>
    <row r="32" spans="1:15" x14ac:dyDescent="0.3">
      <c r="A32" t="s">
        <v>524</v>
      </c>
      <c r="B32" s="118">
        <v>3.915</v>
      </c>
      <c r="C32" s="118">
        <v>3.3140000000000001</v>
      </c>
      <c r="D32" s="119">
        <v>0.18135184067592</v>
      </c>
      <c r="E32" s="121">
        <v>1.5315702996635599E-2</v>
      </c>
      <c r="F32" s="124">
        <v>5.8689999999999998</v>
      </c>
      <c r="G32" s="124">
        <v>4.7789999999999999</v>
      </c>
      <c r="H32" s="121">
        <f t="shared" si="0"/>
        <v>0.22808118853316595</v>
      </c>
      <c r="I32" s="121">
        <f t="shared" si="1"/>
        <v>1.7871498172959806E-2</v>
      </c>
      <c r="J32" s="125">
        <f t="shared" si="2"/>
        <v>0.12169844576490077</v>
      </c>
      <c r="K32" s="125">
        <f t="shared" si="3"/>
        <v>6.8507074380768182E-2</v>
      </c>
      <c r="L32" s="132">
        <f>M32*1.01</f>
        <v>2841.13</v>
      </c>
      <c r="M32" s="133">
        <v>2813</v>
      </c>
      <c r="N32" s="128">
        <f t="shared" si="4"/>
        <v>1.0000000000000009E-2</v>
      </c>
      <c r="O32" s="113">
        <f t="shared" si="5"/>
        <v>28.130000000000109</v>
      </c>
    </row>
    <row r="33" spans="1:15" x14ac:dyDescent="0.3">
      <c r="A33" t="s">
        <v>525</v>
      </c>
      <c r="B33" s="118">
        <v>3.903</v>
      </c>
      <c r="C33" s="118">
        <v>6.54</v>
      </c>
      <c r="D33" s="120">
        <v>-0.40321100917431202</v>
      </c>
      <c r="E33" s="121">
        <v>1.5268758313121E-2</v>
      </c>
      <c r="F33" s="124">
        <v>4.6449999999999996</v>
      </c>
      <c r="G33" s="124">
        <v>7.048</v>
      </c>
      <c r="H33" s="121">
        <f t="shared" si="0"/>
        <v>-0.34094778660612945</v>
      </c>
      <c r="I33" s="121">
        <f t="shared" si="1"/>
        <v>1.4144336175395858E-2</v>
      </c>
      <c r="J33" s="125">
        <f t="shared" si="2"/>
        <v>-0.16283951414650422</v>
      </c>
      <c r="K33" s="125">
        <f t="shared" si="3"/>
        <v>-7.3785377916691611E-2</v>
      </c>
      <c r="L33" s="132">
        <f>M33*0.9</f>
        <v>2113.2000000000003</v>
      </c>
      <c r="M33" s="133">
        <v>2348</v>
      </c>
      <c r="N33" s="128">
        <f t="shared" si="4"/>
        <v>-9.9999999999999867E-2</v>
      </c>
      <c r="O33" s="113">
        <f t="shared" si="5"/>
        <v>-234.79999999999973</v>
      </c>
    </row>
    <row r="34" spans="1:15" x14ac:dyDescent="0.3">
      <c r="A34" t="s">
        <v>526</v>
      </c>
      <c r="B34" s="118">
        <v>3.8919999999999999</v>
      </c>
      <c r="C34" s="118">
        <v>2.754</v>
      </c>
      <c r="D34" s="119">
        <v>0.41321713870733401</v>
      </c>
      <c r="E34" s="121">
        <v>1.5225725686565999E-2</v>
      </c>
      <c r="F34" s="124">
        <v>4.8479999999999999</v>
      </c>
      <c r="G34" s="124">
        <v>3.794</v>
      </c>
      <c r="H34" s="121">
        <f t="shared" si="0"/>
        <v>0.27780706378492348</v>
      </c>
      <c r="I34" s="121">
        <f t="shared" si="1"/>
        <v>1.4762484774665043E-2</v>
      </c>
      <c r="J34" s="125">
        <f t="shared" si="2"/>
        <v>0.14651639473574474</v>
      </c>
      <c r="K34" s="125">
        <f t="shared" si="3"/>
        <v>8.0871060211155366E-2</v>
      </c>
      <c r="L34" s="132">
        <f>M34*1.1</f>
        <v>653.40000000000009</v>
      </c>
      <c r="M34" s="133">
        <v>594</v>
      </c>
      <c r="N34" s="128">
        <f t="shared" si="4"/>
        <v>0.10000000000000009</v>
      </c>
      <c r="O34" s="113">
        <f t="shared" si="5"/>
        <v>59.400000000000091</v>
      </c>
    </row>
    <row r="35" spans="1:15" x14ac:dyDescent="0.3">
      <c r="A35" t="s">
        <v>527</v>
      </c>
      <c r="B35" s="118">
        <v>3.863</v>
      </c>
      <c r="C35" s="118">
        <v>2.97</v>
      </c>
      <c r="D35" s="119">
        <v>0.30067340067340098</v>
      </c>
      <c r="E35" s="121">
        <v>1.51122760347391E-2</v>
      </c>
      <c r="F35" s="124">
        <v>4.819</v>
      </c>
      <c r="G35" s="124">
        <v>3.4769999999999999</v>
      </c>
      <c r="H35" s="121">
        <f t="shared" si="0"/>
        <v>0.38596491228070184</v>
      </c>
      <c r="I35" s="121">
        <f t="shared" si="1"/>
        <v>1.4674177831912303E-2</v>
      </c>
      <c r="J35" s="125">
        <f t="shared" si="2"/>
        <v>0.20053859415772046</v>
      </c>
      <c r="K35" s="125">
        <f t="shared" si="3"/>
        <v>0.10782543509622979</v>
      </c>
      <c r="L35" s="132">
        <f>M35*1.1</f>
        <v>2460.7000000000003</v>
      </c>
      <c r="M35" s="133">
        <v>2237</v>
      </c>
      <c r="N35" s="128">
        <f t="shared" si="4"/>
        <v>0.10000000000000009</v>
      </c>
      <c r="O35" s="113">
        <f t="shared" si="5"/>
        <v>223.70000000000027</v>
      </c>
    </row>
    <row r="36" spans="1:15" x14ac:dyDescent="0.3">
      <c r="A36" t="s">
        <v>528</v>
      </c>
      <c r="B36" s="118">
        <v>3.7890000000000001</v>
      </c>
      <c r="C36" s="118">
        <v>3.1509999999999998</v>
      </c>
      <c r="D36" s="119">
        <v>0.20247540463344901</v>
      </c>
      <c r="E36" s="121">
        <v>1.4822783819732401E-2</v>
      </c>
      <c r="F36" s="124">
        <v>7.0830000000000002</v>
      </c>
      <c r="G36" s="124">
        <v>6.2969999999999997</v>
      </c>
      <c r="H36" s="121">
        <f t="shared" si="0"/>
        <v>0.12482134349690344</v>
      </c>
      <c r="I36" s="121">
        <f t="shared" si="1"/>
        <v>2.1568209500609014E-2</v>
      </c>
      <c r="J36" s="125">
        <f t="shared" si="2"/>
        <v>6.9822063658317918E-2</v>
      </c>
      <c r="K36" s="125">
        <f t="shared" si="3"/>
        <v>4.2322423739025158E-2</v>
      </c>
      <c r="L36" s="132">
        <v>2904.76</v>
      </c>
      <c r="M36" s="133">
        <v>2876</v>
      </c>
      <c r="N36" s="128">
        <f t="shared" si="4"/>
        <v>1.0000000000000009E-2</v>
      </c>
      <c r="O36" s="113">
        <f t="shared" si="5"/>
        <v>28.760000000000218</v>
      </c>
    </row>
    <row r="37" spans="1:15" x14ac:dyDescent="0.3">
      <c r="A37" t="s">
        <v>529</v>
      </c>
      <c r="B37" s="118">
        <v>3.5230000000000001</v>
      </c>
      <c r="C37" s="118">
        <v>4.4749999999999996</v>
      </c>
      <c r="D37" s="120">
        <v>-0.212737430167597</v>
      </c>
      <c r="E37" s="121">
        <v>1.37821766684923E-2</v>
      </c>
      <c r="F37" s="124">
        <v>5.0679999999999996</v>
      </c>
      <c r="G37" s="124">
        <v>6.13</v>
      </c>
      <c r="H37" s="121">
        <f t="shared" si="0"/>
        <v>-0.17324632952691688</v>
      </c>
      <c r="I37" s="121">
        <f t="shared" si="1"/>
        <v>1.5432399512789281E-2</v>
      </c>
      <c r="J37" s="125">
        <f t="shared" si="2"/>
        <v>-7.973207642921229E-2</v>
      </c>
      <c r="K37" s="125">
        <f t="shared" si="3"/>
        <v>-3.2974949880359997E-2</v>
      </c>
      <c r="L37" s="132">
        <v>2032</v>
      </c>
      <c r="M37" s="133">
        <v>2257</v>
      </c>
      <c r="N37" s="128">
        <f t="shared" si="4"/>
        <v>-9.9689853788214489E-2</v>
      </c>
      <c r="O37" s="113">
        <f t="shared" si="5"/>
        <v>-225</v>
      </c>
    </row>
    <row r="38" spans="1:15" x14ac:dyDescent="0.3">
      <c r="A38" t="s">
        <v>530</v>
      </c>
      <c r="B38" s="118">
        <v>3.2650000000000001</v>
      </c>
      <c r="C38" s="118">
        <v>3.4980000000000002</v>
      </c>
      <c r="D38" s="120">
        <v>-6.6609491137792895E-2</v>
      </c>
      <c r="E38" s="121">
        <v>1.27728659729286E-2</v>
      </c>
      <c r="F38" s="124">
        <v>4.2290000000000001</v>
      </c>
      <c r="G38" s="124">
        <v>4.3650000000000002</v>
      </c>
      <c r="H38" s="121">
        <f t="shared" si="0"/>
        <v>-3.1156930126002291E-2</v>
      </c>
      <c r="I38" s="121">
        <f t="shared" si="1"/>
        <v>1.2877588306942755E-2</v>
      </c>
      <c r="J38" s="125">
        <f t="shared" si="2"/>
        <v>-9.1920320765368456E-3</v>
      </c>
      <c r="K38" s="125">
        <f t="shared" si="3"/>
        <v>1.7904169481958773E-3</v>
      </c>
      <c r="L38" s="132">
        <v>1588.73</v>
      </c>
      <c r="M38" s="133">
        <v>1573</v>
      </c>
      <c r="N38" s="128">
        <f t="shared" si="4"/>
        <v>1.0000000000000009E-2</v>
      </c>
      <c r="O38" s="113">
        <f t="shared" si="5"/>
        <v>15.730000000000018</v>
      </c>
    </row>
    <row r="39" spans="1:15" x14ac:dyDescent="0.3">
      <c r="A39" t="s">
        <v>531</v>
      </c>
      <c r="B39" s="118">
        <v>3.2440000000000002</v>
      </c>
      <c r="C39" s="118">
        <v>5.4509999999999996</v>
      </c>
      <c r="D39" s="120">
        <v>-0.40487983856173199</v>
      </c>
      <c r="E39" s="121">
        <v>1.2690712776777999E-2</v>
      </c>
      <c r="F39" s="124">
        <v>4.3390000000000004</v>
      </c>
      <c r="G39" s="124">
        <v>6.3869999999999996</v>
      </c>
      <c r="H39" s="121">
        <f t="shared" si="0"/>
        <v>-0.32065132299984334</v>
      </c>
      <c r="I39" s="121">
        <f t="shared" si="1"/>
        <v>1.3212545676004874E-2</v>
      </c>
      <c r="J39" s="125">
        <f t="shared" si="2"/>
        <v>-0.15398030511153266</v>
      </c>
      <c r="K39" s="125">
        <f t="shared" si="3"/>
        <v>-7.064479616737733E-2</v>
      </c>
      <c r="L39" s="132">
        <f t="shared" ref="L39:L40" si="6">M39*0.9</f>
        <v>1628.1000000000001</v>
      </c>
      <c r="M39" s="133">
        <v>1809</v>
      </c>
      <c r="N39" s="128">
        <f t="shared" si="4"/>
        <v>-9.9999999999999978E-2</v>
      </c>
      <c r="O39" s="113">
        <f t="shared" si="5"/>
        <v>-180.89999999999986</v>
      </c>
    </row>
    <row r="40" spans="1:15" x14ac:dyDescent="0.3">
      <c r="A40" t="s">
        <v>532</v>
      </c>
      <c r="B40" s="118">
        <v>3.1219999999999999</v>
      </c>
      <c r="C40" s="118">
        <v>3.9460000000000002</v>
      </c>
      <c r="D40" s="120">
        <v>-0.208819057273188</v>
      </c>
      <c r="E40" s="121">
        <v>1.2213441827713001E-2</v>
      </c>
      <c r="F40" s="124">
        <v>3.95</v>
      </c>
      <c r="G40" s="124">
        <v>4.7169999999999996</v>
      </c>
      <c r="H40" s="121">
        <f t="shared" si="0"/>
        <v>-0.1626033495866015</v>
      </c>
      <c r="I40" s="121">
        <f t="shared" si="1"/>
        <v>1.202801461632156E-2</v>
      </c>
      <c r="J40" s="125">
        <f t="shared" si="2"/>
        <v>-7.5194953879444248E-2</v>
      </c>
      <c r="K40" s="125">
        <f t="shared" si="3"/>
        <v>-3.1490756025865624E-2</v>
      </c>
      <c r="L40" s="132">
        <f t="shared" si="6"/>
        <v>1206.0000000000002</v>
      </c>
      <c r="M40" s="133">
        <v>1340.0000000000002</v>
      </c>
      <c r="N40" s="128">
        <f t="shared" si="4"/>
        <v>-9.9999999999999978E-2</v>
      </c>
      <c r="O40" s="113">
        <f t="shared" si="5"/>
        <v>-134</v>
      </c>
    </row>
    <row r="41" spans="1:15" x14ac:dyDescent="0.3">
      <c r="A41" t="s">
        <v>533</v>
      </c>
      <c r="B41" s="118">
        <v>3.0979999999999999</v>
      </c>
      <c r="C41" s="118">
        <v>2.7370000000000001</v>
      </c>
      <c r="D41" s="119">
        <v>0.13189623675557199</v>
      </c>
      <c r="E41" s="121">
        <v>1.2119552460683801E-2</v>
      </c>
      <c r="F41" s="124">
        <v>4.3150000000000004</v>
      </c>
      <c r="G41" s="124">
        <v>3.7949999999999999</v>
      </c>
      <c r="H41" s="121">
        <f t="shared" si="0"/>
        <v>0.13702239789196313</v>
      </c>
      <c r="I41" s="121">
        <f t="shared" si="1"/>
        <v>1.3139464068209502E-2</v>
      </c>
      <c r="J41" s="125">
        <f t="shared" si="2"/>
        <v>7.4570975176323467E-2</v>
      </c>
      <c r="K41" s="125">
        <f t="shared" si="3"/>
        <v>4.3345263818503635E-2</v>
      </c>
      <c r="L41" s="132">
        <f>M41*1.01</f>
        <v>1251.3900000000001</v>
      </c>
      <c r="M41" s="133">
        <v>1239</v>
      </c>
      <c r="N41" s="128">
        <f t="shared" si="4"/>
        <v>1.0000000000000009E-2</v>
      </c>
      <c r="O41" s="113">
        <f t="shared" si="5"/>
        <v>12.3900000000001</v>
      </c>
    </row>
    <row r="42" spans="1:15" x14ac:dyDescent="0.3">
      <c r="A42" t="s">
        <v>534</v>
      </c>
      <c r="B42" s="118">
        <v>2.9609999999999999</v>
      </c>
      <c r="C42" s="118">
        <v>4.9139999999999997</v>
      </c>
      <c r="D42" s="120">
        <v>-0.39743589743589702</v>
      </c>
      <c r="E42" s="121">
        <v>1.15836006572256E-2</v>
      </c>
      <c r="F42" s="124">
        <v>3.28</v>
      </c>
      <c r="G42" s="124">
        <v>6.4640000000000004</v>
      </c>
      <c r="H42" s="121">
        <f t="shared" si="0"/>
        <v>-0.49257425742574268</v>
      </c>
      <c r="I42" s="121">
        <f t="shared" si="1"/>
        <v>9.9878197320341054E-3</v>
      </c>
      <c r="J42" s="125">
        <f t="shared" si="2"/>
        <v>-0.24049532838425855</v>
      </c>
      <c r="K42" s="125">
        <f t="shared" si="3"/>
        <v>-0.11445586386351647</v>
      </c>
      <c r="L42" s="132">
        <f>M42*0.9</f>
        <v>2263.4999999999995</v>
      </c>
      <c r="M42" s="133">
        <v>2514.9999999999995</v>
      </c>
      <c r="N42" s="128">
        <f t="shared" si="4"/>
        <v>-9.9999999999999978E-2</v>
      </c>
      <c r="O42" s="113">
        <f t="shared" si="5"/>
        <v>-251.5</v>
      </c>
    </row>
    <row r="43" spans="1:15" x14ac:dyDescent="0.3">
      <c r="A43" t="s">
        <v>535</v>
      </c>
      <c r="B43" s="118">
        <v>2.9409999999999998</v>
      </c>
      <c r="C43" s="118">
        <v>3.16</v>
      </c>
      <c r="D43" s="120">
        <v>-6.9303797468354703E-2</v>
      </c>
      <c r="E43" s="121">
        <v>1.1505359518034599E-2</v>
      </c>
      <c r="F43" s="124">
        <v>4.8049999999999997</v>
      </c>
      <c r="G43" s="124">
        <v>3.653</v>
      </c>
      <c r="H43" s="121">
        <f t="shared" si="0"/>
        <v>0.3153572406241445</v>
      </c>
      <c r="I43" s="121">
        <f t="shared" si="1"/>
        <v>1.4631546894031669E-2</v>
      </c>
      <c r="J43" s="125">
        <f t="shared" si="2"/>
        <v>0.16343130007108955</v>
      </c>
      <c r="K43" s="125">
        <f t="shared" si="3"/>
        <v>8.746832979456208E-2</v>
      </c>
      <c r="L43" s="132">
        <v>2048.2800000000002</v>
      </c>
      <c r="M43" s="133">
        <v>2028</v>
      </c>
      <c r="N43" s="128">
        <f t="shared" si="4"/>
        <v>1.0000000000000009E-2</v>
      </c>
      <c r="O43" s="113">
        <f t="shared" si="5"/>
        <v>20.2800000000002</v>
      </c>
    </row>
    <row r="44" spans="1:15" x14ac:dyDescent="0.3">
      <c r="A44" t="s">
        <v>536</v>
      </c>
      <c r="B44" s="118">
        <v>2.9350000000000001</v>
      </c>
      <c r="C44" s="118">
        <v>6.0119999999999996</v>
      </c>
      <c r="D44" s="120">
        <v>-0.51180971390552199</v>
      </c>
      <c r="E44" s="121">
        <v>1.14818871762773E-2</v>
      </c>
      <c r="F44" s="124">
        <v>4.2080000000000002</v>
      </c>
      <c r="G44" s="124">
        <v>7.2919999999999998</v>
      </c>
      <c r="H44" s="121">
        <f t="shared" si="0"/>
        <v>-0.42292923752057043</v>
      </c>
      <c r="I44" s="121">
        <f t="shared" si="1"/>
        <v>1.2813641900121804E-2</v>
      </c>
      <c r="J44" s="125">
        <f t="shared" si="2"/>
        <v>-0.20572367517214657</v>
      </c>
      <c r="K44" s="125">
        <f t="shared" si="3"/>
        <v>-9.7120893997934638E-2</v>
      </c>
      <c r="L44" s="132">
        <f>M44*0.9</f>
        <v>1678.9500000000003</v>
      </c>
      <c r="M44" s="133">
        <v>1865.5000000000002</v>
      </c>
      <c r="N44" s="128">
        <f t="shared" si="4"/>
        <v>-9.9999999999999978E-2</v>
      </c>
      <c r="O44" s="113">
        <f t="shared" si="5"/>
        <v>-186.54999999999995</v>
      </c>
    </row>
    <row r="45" spans="1:15" x14ac:dyDescent="0.3">
      <c r="A45" t="s">
        <v>537</v>
      </c>
      <c r="B45" s="118">
        <v>2.7509999999999999</v>
      </c>
      <c r="C45" s="118">
        <v>3.0009999999999999</v>
      </c>
      <c r="D45" s="120">
        <v>-8.3305564811729294E-2</v>
      </c>
      <c r="E45" s="121">
        <v>1.07620686957202E-2</v>
      </c>
      <c r="F45" s="124">
        <v>4.1470000000000002</v>
      </c>
      <c r="G45" s="124">
        <v>4.2450000000000001</v>
      </c>
      <c r="H45" s="121">
        <f t="shared" si="0"/>
        <v>-2.3085983510011787E-2</v>
      </c>
      <c r="I45" s="121">
        <f t="shared" si="1"/>
        <v>1.2627892813641902E-2</v>
      </c>
      <c r="J45" s="125">
        <f t="shared" si="2"/>
        <v>-6.1619574071457937E-3</v>
      </c>
      <c r="K45" s="125">
        <f t="shared" si="3"/>
        <v>2.3000556442872031E-3</v>
      </c>
      <c r="L45" s="132">
        <v>3157.26</v>
      </c>
      <c r="M45" s="133">
        <v>3126.0000000000005</v>
      </c>
      <c r="N45" s="128">
        <f t="shared" si="4"/>
        <v>1.0000000000000009E-2</v>
      </c>
      <c r="O45" s="113">
        <f t="shared" si="5"/>
        <v>31.259999999999764</v>
      </c>
    </row>
    <row r="46" spans="1:15" x14ac:dyDescent="0.3">
      <c r="A46" t="s">
        <v>538</v>
      </c>
      <c r="B46" s="118">
        <v>2.6909999999999998</v>
      </c>
      <c r="C46" s="118">
        <v>2.2890000000000001</v>
      </c>
      <c r="D46" s="119">
        <v>0.17562254259502</v>
      </c>
      <c r="E46" s="121">
        <v>1.05273452781472E-2</v>
      </c>
      <c r="F46" s="124">
        <v>3.9249999999999998</v>
      </c>
      <c r="G46" s="124">
        <v>2.86</v>
      </c>
      <c r="H46" s="121">
        <f t="shared" si="0"/>
        <v>0.37237762237762229</v>
      </c>
      <c r="I46" s="121">
        <f t="shared" si="1"/>
        <v>1.1951887941534714E-2</v>
      </c>
      <c r="J46" s="125">
        <f t="shared" si="2"/>
        <v>0.19145248382788474</v>
      </c>
      <c r="K46" s="125">
        <f t="shared" si="3"/>
        <v>0.10098991455301597</v>
      </c>
      <c r="L46" s="132">
        <v>1945.0075000000002</v>
      </c>
      <c r="M46" s="133">
        <v>1925.7500000000002</v>
      </c>
      <c r="N46" s="128">
        <f t="shared" si="4"/>
        <v>1.0000000000000009E-2</v>
      </c>
      <c r="O46" s="113">
        <f t="shared" si="5"/>
        <v>19.257499999999936</v>
      </c>
    </row>
    <row r="47" spans="1:15" x14ac:dyDescent="0.3">
      <c r="A47" t="s">
        <v>539</v>
      </c>
      <c r="B47" s="118">
        <v>2.5139999999999998</v>
      </c>
      <c r="C47" s="118">
        <v>2.968</v>
      </c>
      <c r="D47" s="120">
        <v>-0.15296495956873299</v>
      </c>
      <c r="E47" s="121">
        <v>9.8349111963070193E-3</v>
      </c>
      <c r="F47" s="124">
        <v>3.819</v>
      </c>
      <c r="G47" s="124">
        <v>4.7030000000000003</v>
      </c>
      <c r="H47" s="121">
        <f t="shared" si="0"/>
        <v>-0.18796512864129289</v>
      </c>
      <c r="I47" s="121">
        <f t="shared" si="1"/>
        <v>1.1629110840438491E-2</v>
      </c>
      <c r="J47" s="125">
        <f t="shared" si="2"/>
        <v>-8.9065108722492931E-2</v>
      </c>
      <c r="K47" s="125">
        <f t="shared" si="3"/>
        <v>-3.9615098763092958E-2</v>
      </c>
      <c r="L47" s="132">
        <f t="shared" ref="L47:L48" si="7">M47*0.9</f>
        <v>1603.7999999999997</v>
      </c>
      <c r="M47" s="133">
        <v>1781.9999999999995</v>
      </c>
      <c r="N47" s="128">
        <f t="shared" si="4"/>
        <v>-9.9999999999999978E-2</v>
      </c>
      <c r="O47" s="113">
        <f t="shared" si="5"/>
        <v>-178.19999999999982</v>
      </c>
    </row>
    <row r="48" spans="1:15" x14ac:dyDescent="0.3">
      <c r="A48" t="s">
        <v>540</v>
      </c>
      <c r="B48" s="118">
        <v>2.4950000000000001</v>
      </c>
      <c r="C48" s="118">
        <v>2.891</v>
      </c>
      <c r="D48" s="120">
        <v>-0.136976824628156</v>
      </c>
      <c r="E48" s="121">
        <v>9.7605821140755809E-3</v>
      </c>
      <c r="F48" s="124">
        <v>2.976</v>
      </c>
      <c r="G48" s="124">
        <v>3.7559999999999998</v>
      </c>
      <c r="H48" s="121">
        <f t="shared" si="0"/>
        <v>-0.20766773162939289</v>
      </c>
      <c r="I48" s="121">
        <f t="shared" si="1"/>
        <v>9.0621193666260667E-3</v>
      </c>
      <c r="J48" s="125">
        <f t="shared" si="2"/>
        <v>-9.8953574757658661E-2</v>
      </c>
      <c r="K48" s="125">
        <f t="shared" si="3"/>
        <v>-4.4596496321791537E-2</v>
      </c>
      <c r="L48" s="132">
        <f t="shared" si="7"/>
        <v>1090.8</v>
      </c>
      <c r="M48" s="133">
        <v>1212</v>
      </c>
      <c r="N48" s="128">
        <f t="shared" si="4"/>
        <v>-0.10000000000000009</v>
      </c>
      <c r="O48" s="113">
        <f t="shared" si="5"/>
        <v>-121.20000000000005</v>
      </c>
    </row>
    <row r="49" spans="1:15" x14ac:dyDescent="0.3">
      <c r="A49" t="s">
        <v>541</v>
      </c>
      <c r="B49" s="118">
        <v>2.4950000000000001</v>
      </c>
      <c r="C49" s="118">
        <v>2.3820000000000001</v>
      </c>
      <c r="D49" s="119">
        <v>4.7439126784214899E-2</v>
      </c>
      <c r="E49" s="121">
        <v>9.7605821140755809E-3</v>
      </c>
      <c r="F49" s="124">
        <v>3.306</v>
      </c>
      <c r="G49" s="124">
        <v>3.359</v>
      </c>
      <c r="H49" s="121">
        <f t="shared" si="0"/>
        <v>-1.5778505507591523E-2</v>
      </c>
      <c r="I49" s="121">
        <f t="shared" si="1"/>
        <v>1.0066991473812424E-2</v>
      </c>
      <c r="J49" s="125">
        <f t="shared" si="2"/>
        <v>-3.0089616967579709E-3</v>
      </c>
      <c r="K49" s="125">
        <f t="shared" si="3"/>
        <v>3.375810208658805E-3</v>
      </c>
      <c r="L49" s="132">
        <v>2778.5099999999998</v>
      </c>
      <c r="M49" s="133">
        <v>2751</v>
      </c>
      <c r="N49" s="128">
        <f t="shared" si="4"/>
        <v>1.0000000000000009E-2</v>
      </c>
      <c r="O49" s="113">
        <f t="shared" si="5"/>
        <v>27.509999999999764</v>
      </c>
    </row>
    <row r="50" spans="1:15" x14ac:dyDescent="0.3">
      <c r="A50" t="s">
        <v>542</v>
      </c>
      <c r="B50" s="118">
        <v>2.383</v>
      </c>
      <c r="C50" s="118">
        <v>1.762</v>
      </c>
      <c r="D50" s="119">
        <v>0.35244040862656001</v>
      </c>
      <c r="E50" s="121">
        <v>9.3224317346060504E-3</v>
      </c>
      <c r="F50" s="124">
        <v>3.1659999999999999</v>
      </c>
      <c r="G50" s="124">
        <v>3.7869999999999999</v>
      </c>
      <c r="H50" s="121">
        <f t="shared" si="0"/>
        <v>-0.16398204383416948</v>
      </c>
      <c r="I50" s="121">
        <f t="shared" si="1"/>
        <v>9.6406820950060909E-3</v>
      </c>
      <c r="J50" s="125">
        <f t="shared" si="2"/>
        <v>-7.7329806049781707E-2</v>
      </c>
      <c r="K50" s="125">
        <f t="shared" si="3"/>
        <v>-3.4003687157587829E-2</v>
      </c>
      <c r="L50" s="132">
        <f>M50*1.01</f>
        <v>2353.3000000000006</v>
      </c>
      <c r="M50" s="133">
        <v>2330.0000000000005</v>
      </c>
      <c r="N50" s="128">
        <f t="shared" si="4"/>
        <v>1.0000000000000009E-2</v>
      </c>
      <c r="O50" s="113">
        <f t="shared" si="5"/>
        <v>23.300000000000182</v>
      </c>
    </row>
    <row r="51" spans="1:15" x14ac:dyDescent="0.3">
      <c r="A51" t="s">
        <v>543</v>
      </c>
      <c r="B51" s="118">
        <v>1.996</v>
      </c>
      <c r="C51" s="118">
        <v>1.4410000000000001</v>
      </c>
      <c r="D51" s="119">
        <v>0.38514920194309499</v>
      </c>
      <c r="E51" s="121">
        <v>7.80846569126046E-3</v>
      </c>
      <c r="F51" s="124">
        <v>2.93</v>
      </c>
      <c r="G51" s="124">
        <v>2.31</v>
      </c>
      <c r="H51" s="121">
        <f t="shared" si="0"/>
        <v>0.26839826839826841</v>
      </c>
      <c r="I51" s="121">
        <f t="shared" si="1"/>
        <v>8.9220462850182723E-3</v>
      </c>
      <c r="J51" s="125">
        <f t="shared" si="2"/>
        <v>0.13810336704476445</v>
      </c>
      <c r="K51" s="125">
        <f t="shared" si="3"/>
        <v>7.295591636801245E-2</v>
      </c>
      <c r="L51" s="132">
        <v>711.04</v>
      </c>
      <c r="M51" s="133">
        <v>704</v>
      </c>
      <c r="N51" s="128">
        <f t="shared" si="4"/>
        <v>1.0000000000000009E-2</v>
      </c>
      <c r="O51" s="113">
        <f t="shared" si="5"/>
        <v>7.0399999999999636</v>
      </c>
    </row>
    <row r="52" spans="1:15" x14ac:dyDescent="0.3">
      <c r="A52" t="s">
        <v>544</v>
      </c>
      <c r="B52" s="118">
        <v>1.893</v>
      </c>
      <c r="C52" s="118">
        <v>1.6679999999999999</v>
      </c>
      <c r="D52" s="119">
        <v>0.134892086330935</v>
      </c>
      <c r="E52" s="121">
        <v>7.4055238244268799E-3</v>
      </c>
      <c r="F52" s="124">
        <v>2.5259999999999998</v>
      </c>
      <c r="G52" s="124">
        <v>2.0939999999999999</v>
      </c>
      <c r="H52" s="121">
        <f t="shared" si="0"/>
        <v>0.20630372492836679</v>
      </c>
      <c r="I52" s="121">
        <f t="shared" si="1"/>
        <v>7.69183922046285E-3</v>
      </c>
      <c r="J52" s="125">
        <f t="shared" si="2"/>
        <v>0.10685462437639684</v>
      </c>
      <c r="K52" s="125">
        <f t="shared" si="3"/>
        <v>5.7130074100411862E-2</v>
      </c>
      <c r="L52" s="132">
        <f>M52*1.01</f>
        <v>393.9</v>
      </c>
      <c r="M52" s="133">
        <v>390</v>
      </c>
      <c r="N52" s="128">
        <f t="shared" si="4"/>
        <v>1.0000000000000009E-2</v>
      </c>
      <c r="O52" s="113">
        <f t="shared" si="5"/>
        <v>3.8999999999999773</v>
      </c>
    </row>
    <row r="53" spans="1:15" x14ac:dyDescent="0.3">
      <c r="A53" t="s">
        <v>545</v>
      </c>
      <c r="B53" s="118">
        <v>1.833</v>
      </c>
      <c r="C53" s="118">
        <v>2.2309999999999999</v>
      </c>
      <c r="D53" s="120">
        <v>-0.17839533841326799</v>
      </c>
      <c r="E53" s="121">
        <v>7.1708004068539201E-3</v>
      </c>
      <c r="F53" s="124">
        <v>2.7010000000000001</v>
      </c>
      <c r="G53" s="124">
        <v>2.4350000000000001</v>
      </c>
      <c r="H53" s="121">
        <f t="shared" si="0"/>
        <v>0.10924024640657093</v>
      </c>
      <c r="I53" s="121">
        <f t="shared" si="1"/>
        <v>8.2247259439707683E-3</v>
      </c>
      <c r="J53" s="125">
        <f t="shared" si="2"/>
        <v>5.8205523406712423E-2</v>
      </c>
      <c r="K53" s="125">
        <f t="shared" si="3"/>
        <v>3.268816190678317E-2</v>
      </c>
      <c r="L53" s="132">
        <f>M53*1.01</f>
        <v>1034.24</v>
      </c>
      <c r="M53" s="133">
        <v>1024</v>
      </c>
      <c r="N53" s="128">
        <f t="shared" si="4"/>
        <v>1.0000000000000009E-2</v>
      </c>
      <c r="O53" s="113">
        <f t="shared" si="5"/>
        <v>10.240000000000009</v>
      </c>
    </row>
    <row r="54" spans="1:15" x14ac:dyDescent="0.3">
      <c r="A54" t="s">
        <v>546</v>
      </c>
      <c r="B54" s="118">
        <v>1.66</v>
      </c>
      <c r="C54" s="118">
        <v>1.93</v>
      </c>
      <c r="D54" s="120">
        <v>-0.13989637305699501</v>
      </c>
      <c r="E54" s="121">
        <v>6.4940145528518903E-3</v>
      </c>
      <c r="F54" s="124">
        <v>2.331</v>
      </c>
      <c r="G54" s="124">
        <v>2.14</v>
      </c>
      <c r="H54" s="121">
        <f t="shared" si="0"/>
        <v>8.925233644859798E-2</v>
      </c>
      <c r="I54" s="121">
        <f t="shared" si="1"/>
        <v>7.0980511571254569E-3</v>
      </c>
      <c r="J54" s="125">
        <f t="shared" si="2"/>
        <v>4.7873175500724938E-2</v>
      </c>
      <c r="K54" s="125">
        <f t="shared" si="3"/>
        <v>2.7183595026788413E-2</v>
      </c>
      <c r="L54" s="132">
        <f>M54*1.01</f>
        <v>863.55000000000007</v>
      </c>
      <c r="M54" s="133">
        <v>855.00000000000011</v>
      </c>
      <c r="N54" s="128">
        <f t="shared" si="4"/>
        <v>1.0000000000000009E-2</v>
      </c>
      <c r="O54" s="113">
        <f t="shared" si="5"/>
        <v>8.5499999999999545</v>
      </c>
    </row>
    <row r="55" spans="1:15" x14ac:dyDescent="0.3">
      <c r="A55" t="s">
        <v>547</v>
      </c>
      <c r="B55" s="118">
        <v>1.3979999999999999</v>
      </c>
      <c r="C55" s="118">
        <v>2.8570000000000002</v>
      </c>
      <c r="D55" s="120">
        <v>-0.51067553377668895</v>
      </c>
      <c r="E55" s="121">
        <v>5.4690556294499596E-3</v>
      </c>
      <c r="F55" s="124">
        <v>2.0910000000000002</v>
      </c>
      <c r="G55" s="124">
        <v>3.5219999999999998</v>
      </c>
      <c r="H55" s="121">
        <f t="shared" si="0"/>
        <v>-0.4063032367972742</v>
      </c>
      <c r="I55" s="121">
        <f t="shared" si="1"/>
        <v>6.3672350791717427E-3</v>
      </c>
      <c r="J55" s="125">
        <f t="shared" si="2"/>
        <v>-0.20041709058391213</v>
      </c>
      <c r="K55" s="125">
        <f t="shared" si="3"/>
        <v>-9.7474017477231084E-2</v>
      </c>
      <c r="L55" s="132">
        <f t="shared" ref="L55:L56" si="8">M55*0.9</f>
        <v>1587.6000000000001</v>
      </c>
      <c r="M55" s="133">
        <v>1764</v>
      </c>
      <c r="N55" s="128">
        <f t="shared" si="4"/>
        <v>-9.9999999999999978E-2</v>
      </c>
      <c r="O55" s="113">
        <f t="shared" si="5"/>
        <v>-176.39999999999986</v>
      </c>
    </row>
    <row r="56" spans="1:15" x14ac:dyDescent="0.3">
      <c r="A56" t="s">
        <v>548</v>
      </c>
      <c r="B56" s="118">
        <v>0.161</v>
      </c>
      <c r="C56" s="118">
        <v>2.0019999999999998</v>
      </c>
      <c r="D56" s="120">
        <v>-0.91958041958042003</v>
      </c>
      <c r="E56" s="121">
        <v>6.29841170487442E-4</v>
      </c>
      <c r="F56" s="124">
        <v>0.161</v>
      </c>
      <c r="G56" s="124">
        <v>2.1230000000000002</v>
      </c>
      <c r="H56" s="121">
        <f t="shared" si="0"/>
        <v>-0.92416391898257189</v>
      </c>
      <c r="I56" s="121">
        <f t="shared" si="1"/>
        <v>4.9025578562728381E-4</v>
      </c>
      <c r="J56" s="125">
        <f t="shared" si="2"/>
        <v>-0.4617670389060422</v>
      </c>
      <c r="K56" s="125">
        <f t="shared" si="3"/>
        <v>-0.23056859886777739</v>
      </c>
      <c r="L56" s="132">
        <f t="shared" si="8"/>
        <v>103.5</v>
      </c>
      <c r="M56" s="133">
        <v>115</v>
      </c>
      <c r="N56" s="128">
        <f t="shared" si="4"/>
        <v>-9.9999999999999978E-2</v>
      </c>
      <c r="O56" s="113">
        <f t="shared" si="5"/>
        <v>-11.5</v>
      </c>
    </row>
  </sheetData>
  <autoFilter ref="A2:O56" xr:uid="{587CFBFE-8A3A-428B-8E92-E3C2B87001C6}"/>
  <mergeCells count="2">
    <mergeCell ref="B1:E1"/>
    <mergeCell ref="F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97"/>
  <sheetViews>
    <sheetView workbookViewId="0">
      <selection activeCell="D8" sqref="D8"/>
    </sheetView>
  </sheetViews>
  <sheetFormatPr defaultColWidth="9.109375" defaultRowHeight="15" x14ac:dyDescent="0.35"/>
  <cols>
    <col min="1" max="1" width="8" style="14" bestFit="1" customWidth="1"/>
    <col min="2" max="2" width="33.44140625" style="15" bestFit="1" customWidth="1"/>
    <col min="3" max="3" width="14.33203125" style="50" bestFit="1" customWidth="1"/>
    <col min="4" max="4" width="10.88671875" style="16" customWidth="1"/>
    <col min="5" max="5" width="15.33203125" style="14" customWidth="1"/>
    <col min="6" max="14" width="16.5546875" style="14" customWidth="1"/>
    <col min="15" max="15" width="21.44140625" style="14" customWidth="1"/>
    <col min="16" max="16" width="15.33203125" style="15" bestFit="1" customWidth="1"/>
    <col min="17" max="16384" width="9.109375" style="15"/>
  </cols>
  <sheetData>
    <row r="1" spans="1:16" ht="20.399999999999999" x14ac:dyDescent="0.45">
      <c r="A1" s="13"/>
      <c r="C1" s="15"/>
      <c r="D1" s="15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16"/>
    </row>
    <row r="2" spans="1:16" ht="20.399999999999999" x14ac:dyDescent="0.45">
      <c r="A2" s="13"/>
      <c r="C2" s="15"/>
      <c r="D2" s="15"/>
      <c r="M2" s="141" t="s">
        <v>396</v>
      </c>
      <c r="N2" s="141"/>
      <c r="O2" s="52" t="s">
        <v>397</v>
      </c>
    </row>
    <row r="3" spans="1:16" ht="20.399999999999999" x14ac:dyDescent="0.45">
      <c r="A3" s="13"/>
      <c r="C3" s="53">
        <f>D7/2</f>
        <v>42670</v>
      </c>
      <c r="D3" s="17" t="s">
        <v>5</v>
      </c>
      <c r="E3" s="18">
        <f t="shared" ref="E3:N3" si="0">E7/$D$7</f>
        <v>0.150018413739998</v>
      </c>
      <c r="F3" s="18">
        <f t="shared" si="0"/>
        <v>0.12858721177714114</v>
      </c>
      <c r="G3" s="18">
        <f t="shared" si="0"/>
        <v>0.10715600981428429</v>
      </c>
      <c r="H3" s="18">
        <f t="shared" si="0"/>
        <v>0.150018413739998</v>
      </c>
      <c r="I3" s="18">
        <f t="shared" si="0"/>
        <v>0.10715600981428429</v>
      </c>
      <c r="J3" s="18">
        <f t="shared" si="0"/>
        <v>0.150018413739998</v>
      </c>
      <c r="K3" s="18">
        <f t="shared" si="0"/>
        <v>0.150018413739998</v>
      </c>
      <c r="L3" s="18">
        <f t="shared" si="0"/>
        <v>0.12858721177714114</v>
      </c>
      <c r="M3" s="54">
        <f t="shared" si="0"/>
        <v>4.1012420904616827E-2</v>
      </c>
      <c r="N3" s="54">
        <f t="shared" si="0"/>
        <v>4.1012420904616827E-2</v>
      </c>
      <c r="O3" s="55"/>
    </row>
    <row r="4" spans="1:16" ht="20.399999999999999" x14ac:dyDescent="0.45">
      <c r="A4" s="19"/>
      <c r="C4" s="15">
        <f>C7/C3</f>
        <v>105.0128896552288</v>
      </c>
      <c r="D4" s="17" t="s">
        <v>6</v>
      </c>
      <c r="E4" s="56">
        <v>3380811097602</v>
      </c>
      <c r="F4" s="56">
        <v>3380811066615</v>
      </c>
      <c r="G4" s="56">
        <v>3380810061734</v>
      </c>
      <c r="H4" s="56">
        <v>3380811136615</v>
      </c>
      <c r="I4" s="56">
        <v>3380810056617</v>
      </c>
      <c r="J4" s="56">
        <v>3380810011623</v>
      </c>
      <c r="K4" s="56">
        <v>3380811590615</v>
      </c>
      <c r="L4" s="56">
        <v>3380811565613</v>
      </c>
      <c r="M4" s="57" t="s">
        <v>398</v>
      </c>
      <c r="N4" s="57" t="s">
        <v>399</v>
      </c>
      <c r="O4" s="58"/>
    </row>
    <row r="5" spans="1:16" ht="15.6" thickBot="1" x14ac:dyDescent="0.4">
      <c r="C5" s="15"/>
      <c r="D5" s="17" t="s">
        <v>7</v>
      </c>
      <c r="E5" s="56" t="s">
        <v>400</v>
      </c>
      <c r="F5" s="56" t="s">
        <v>401</v>
      </c>
      <c r="G5" s="56" t="s">
        <v>402</v>
      </c>
      <c r="H5" s="56" t="s">
        <v>403</v>
      </c>
      <c r="I5" s="56" t="s">
        <v>8</v>
      </c>
      <c r="J5" s="56" t="s">
        <v>404</v>
      </c>
      <c r="K5" s="56" t="s">
        <v>405</v>
      </c>
      <c r="L5" s="56" t="s">
        <v>406</v>
      </c>
      <c r="M5" s="59" t="s">
        <v>407</v>
      </c>
      <c r="N5" s="59" t="s">
        <v>408</v>
      </c>
      <c r="O5" s="60"/>
    </row>
    <row r="6" spans="1:16" ht="39" thickBot="1" x14ac:dyDescent="0.5">
      <c r="A6" s="21" t="s">
        <v>9</v>
      </c>
      <c r="B6" s="20" t="s">
        <v>10</v>
      </c>
      <c r="C6" s="22" t="s">
        <v>11</v>
      </c>
      <c r="D6" s="23" t="s">
        <v>409</v>
      </c>
      <c r="E6" s="24" t="s">
        <v>410</v>
      </c>
      <c r="F6" s="61" t="s">
        <v>411</v>
      </c>
      <c r="G6" s="61" t="s">
        <v>412</v>
      </c>
      <c r="H6" s="61" t="s">
        <v>413</v>
      </c>
      <c r="I6" s="61" t="s">
        <v>414</v>
      </c>
      <c r="J6" s="61" t="s">
        <v>415</v>
      </c>
      <c r="K6" s="61" t="s">
        <v>416</v>
      </c>
      <c r="L6" s="62" t="s">
        <v>417</v>
      </c>
      <c r="M6" s="63" t="s">
        <v>418</v>
      </c>
      <c r="N6" s="64" t="s">
        <v>419</v>
      </c>
      <c r="O6" s="65" t="s">
        <v>420</v>
      </c>
      <c r="P6" s="25" t="s">
        <v>421</v>
      </c>
    </row>
    <row r="7" spans="1:16" ht="19.8" thickBot="1" x14ac:dyDescent="0.5">
      <c r="C7" s="26">
        <f>SUM(C8:C387)</f>
        <v>4480900.0015886128</v>
      </c>
      <c r="D7" s="103">
        <f>SUM(D8:D387)</f>
        <v>85340</v>
      </c>
      <c r="E7" s="28">
        <v>12802.571428571429</v>
      </c>
      <c r="F7" s="66">
        <v>10973.632653061224</v>
      </c>
      <c r="G7" s="66">
        <v>9144.6938775510207</v>
      </c>
      <c r="H7" s="66">
        <v>12802.571428571429</v>
      </c>
      <c r="I7" s="66">
        <v>9144.6938775510207</v>
      </c>
      <c r="J7" s="66">
        <v>12802.571428571429</v>
      </c>
      <c r="K7" s="66">
        <v>12802.571428571429</v>
      </c>
      <c r="L7" s="29">
        <v>10973.632653061224</v>
      </c>
      <c r="M7" s="67">
        <v>3500</v>
      </c>
      <c r="N7" s="68">
        <v>3500</v>
      </c>
      <c r="O7" s="69">
        <v>1200.0002138237742</v>
      </c>
      <c r="P7" s="30">
        <f>SUM(E7:L7)</f>
        <v>91446.938775510222</v>
      </c>
    </row>
    <row r="8" spans="1:16" x14ac:dyDescent="0.35">
      <c r="A8" s="32">
        <v>3</v>
      </c>
      <c r="B8" s="31" t="s">
        <v>12</v>
      </c>
      <c r="C8" s="70">
        <f>VLOOKUP($A$8:$A$387,[1]Sheet1!$A$4:$V$383,22,FALSE)</f>
        <v>203405.87</v>
      </c>
      <c r="D8" s="71">
        <f>ROUND(C8/105,0)*2</f>
        <v>3874</v>
      </c>
      <c r="E8" s="33">
        <f t="shared" ref="E8:L23" si="1">ROUND($D8*E$3,0)</f>
        <v>581</v>
      </c>
      <c r="F8" s="72">
        <f t="shared" si="1"/>
        <v>498</v>
      </c>
      <c r="G8" s="72">
        <f t="shared" si="1"/>
        <v>415</v>
      </c>
      <c r="H8" s="72">
        <f t="shared" si="1"/>
        <v>581</v>
      </c>
      <c r="I8" s="72">
        <f t="shared" si="1"/>
        <v>415</v>
      </c>
      <c r="J8" s="72">
        <f t="shared" si="1"/>
        <v>581</v>
      </c>
      <c r="K8" s="72">
        <f t="shared" si="1"/>
        <v>581</v>
      </c>
      <c r="L8" s="34">
        <f t="shared" si="1"/>
        <v>498</v>
      </c>
      <c r="M8" s="73">
        <v>159</v>
      </c>
      <c r="N8" s="74">
        <v>159</v>
      </c>
      <c r="O8" s="75">
        <v>95.827924585191454</v>
      </c>
      <c r="P8" s="16">
        <f t="shared" ref="P8" si="2">SUM(E8:L8)</f>
        <v>4150</v>
      </c>
    </row>
    <row r="9" spans="1:16" x14ac:dyDescent="0.35">
      <c r="A9" s="76">
        <v>776</v>
      </c>
      <c r="B9" s="35" t="s">
        <v>13</v>
      </c>
      <c r="C9" s="77">
        <f>VLOOKUP($A$8:$A$387,[1]Sheet1!$A$4:$V$383,22,FALSE)</f>
        <v>123633.92897021983</v>
      </c>
      <c r="D9" s="78">
        <f t="shared" ref="D9:D72" si="3">ROUND(C9/105,0)*2</f>
        <v>2354</v>
      </c>
      <c r="E9" s="79">
        <f t="shared" si="1"/>
        <v>353</v>
      </c>
      <c r="F9" s="80">
        <f t="shared" si="1"/>
        <v>303</v>
      </c>
      <c r="G9" s="80">
        <f t="shared" si="1"/>
        <v>252</v>
      </c>
      <c r="H9" s="80">
        <f t="shared" si="1"/>
        <v>353</v>
      </c>
      <c r="I9" s="80">
        <f t="shared" si="1"/>
        <v>252</v>
      </c>
      <c r="J9" s="80">
        <f t="shared" si="1"/>
        <v>353</v>
      </c>
      <c r="K9" s="80">
        <f t="shared" si="1"/>
        <v>353</v>
      </c>
      <c r="L9" s="81">
        <f t="shared" si="1"/>
        <v>303</v>
      </c>
      <c r="M9" s="82">
        <v>97</v>
      </c>
      <c r="N9" s="83">
        <v>97</v>
      </c>
      <c r="O9" s="84">
        <v>58.246022209335173</v>
      </c>
      <c r="P9" s="16">
        <f>SUM(E9:L9)</f>
        <v>2522</v>
      </c>
    </row>
    <row r="10" spans="1:16" x14ac:dyDescent="0.35">
      <c r="A10" s="76">
        <v>31</v>
      </c>
      <c r="B10" s="35" t="s">
        <v>15</v>
      </c>
      <c r="C10" s="77">
        <f>VLOOKUP($A$8:$A$387,[1]Sheet1!$A$4:$V$383,22,FALSE)</f>
        <v>76376.031109264048</v>
      </c>
      <c r="D10" s="78">
        <f t="shared" si="3"/>
        <v>1454</v>
      </c>
      <c r="E10" s="79">
        <f t="shared" si="1"/>
        <v>218</v>
      </c>
      <c r="F10" s="80">
        <f t="shared" si="1"/>
        <v>187</v>
      </c>
      <c r="G10" s="80">
        <f t="shared" si="1"/>
        <v>156</v>
      </c>
      <c r="H10" s="80">
        <f t="shared" si="1"/>
        <v>218</v>
      </c>
      <c r="I10" s="80">
        <f t="shared" si="1"/>
        <v>156</v>
      </c>
      <c r="J10" s="80">
        <f t="shared" si="1"/>
        <v>218</v>
      </c>
      <c r="K10" s="80">
        <f t="shared" si="1"/>
        <v>218</v>
      </c>
      <c r="L10" s="81">
        <f t="shared" si="1"/>
        <v>187</v>
      </c>
      <c r="M10" s="85">
        <v>60</v>
      </c>
      <c r="N10" s="86">
        <v>60</v>
      </c>
      <c r="O10" s="84">
        <v>35.98203212746413</v>
      </c>
      <c r="P10" s="16">
        <f t="shared" ref="P10:P72" si="4">SUM(E10:L10)</f>
        <v>1558</v>
      </c>
    </row>
    <row r="11" spans="1:16" x14ac:dyDescent="0.35">
      <c r="A11" s="76">
        <v>770</v>
      </c>
      <c r="B11" s="35" t="s">
        <v>14</v>
      </c>
      <c r="C11" s="77">
        <f>VLOOKUP($A$8:$A$387,[1]Sheet1!$A$4:$V$383,22,FALSE)</f>
        <v>90041.070814813749</v>
      </c>
      <c r="D11" s="78">
        <f t="shared" si="3"/>
        <v>1716</v>
      </c>
      <c r="E11" s="79">
        <f t="shared" si="1"/>
        <v>257</v>
      </c>
      <c r="F11" s="80">
        <f t="shared" si="1"/>
        <v>221</v>
      </c>
      <c r="G11" s="80">
        <f t="shared" si="1"/>
        <v>184</v>
      </c>
      <c r="H11" s="80">
        <f t="shared" si="1"/>
        <v>257</v>
      </c>
      <c r="I11" s="80">
        <f t="shared" si="1"/>
        <v>184</v>
      </c>
      <c r="J11" s="80">
        <f t="shared" si="1"/>
        <v>257</v>
      </c>
      <c r="K11" s="80">
        <f t="shared" si="1"/>
        <v>257</v>
      </c>
      <c r="L11" s="81">
        <f t="shared" si="1"/>
        <v>221</v>
      </c>
      <c r="M11" s="85">
        <v>70</v>
      </c>
      <c r="N11" s="86">
        <v>70</v>
      </c>
      <c r="O11" s="84">
        <v>42.419862040421229</v>
      </c>
      <c r="P11" s="16">
        <f t="shared" si="4"/>
        <v>1838</v>
      </c>
    </row>
    <row r="12" spans="1:16" x14ac:dyDescent="0.35">
      <c r="A12" s="76">
        <v>769</v>
      </c>
      <c r="B12" s="35" t="s">
        <v>16</v>
      </c>
      <c r="C12" s="77">
        <f>VLOOKUP($A$8:$A$387,[1]Sheet1!$A$4:$V$383,22,FALSE)</f>
        <v>74883.203141113656</v>
      </c>
      <c r="D12" s="78">
        <f t="shared" si="3"/>
        <v>1426</v>
      </c>
      <c r="E12" s="79">
        <f t="shared" si="1"/>
        <v>214</v>
      </c>
      <c r="F12" s="80">
        <f t="shared" si="1"/>
        <v>183</v>
      </c>
      <c r="G12" s="80">
        <f t="shared" si="1"/>
        <v>153</v>
      </c>
      <c r="H12" s="80">
        <f t="shared" si="1"/>
        <v>214</v>
      </c>
      <c r="I12" s="80">
        <f t="shared" si="1"/>
        <v>153</v>
      </c>
      <c r="J12" s="80">
        <f t="shared" si="1"/>
        <v>214</v>
      </c>
      <c r="K12" s="80">
        <f t="shared" si="1"/>
        <v>214</v>
      </c>
      <c r="L12" s="81">
        <f t="shared" si="1"/>
        <v>183</v>
      </c>
      <c r="M12" s="85">
        <v>58</v>
      </c>
      <c r="N12" s="86">
        <v>58</v>
      </c>
      <c r="O12" s="84">
        <v>35.27873577741002</v>
      </c>
      <c r="P12" s="16">
        <f t="shared" si="4"/>
        <v>1528</v>
      </c>
    </row>
    <row r="13" spans="1:16" x14ac:dyDescent="0.35">
      <c r="A13" s="76">
        <v>482</v>
      </c>
      <c r="B13" s="35" t="s">
        <v>21</v>
      </c>
      <c r="C13" s="77">
        <f>VLOOKUP($A$8:$A$387,[1]Sheet1!$A$4:$V$383,22,FALSE)</f>
        <v>75178</v>
      </c>
      <c r="D13" s="78">
        <f t="shared" si="3"/>
        <v>1432</v>
      </c>
      <c r="E13" s="79">
        <f t="shared" si="1"/>
        <v>215</v>
      </c>
      <c r="F13" s="80">
        <f t="shared" si="1"/>
        <v>184</v>
      </c>
      <c r="G13" s="80">
        <f t="shared" si="1"/>
        <v>153</v>
      </c>
      <c r="H13" s="80">
        <f t="shared" si="1"/>
        <v>215</v>
      </c>
      <c r="I13" s="80">
        <f t="shared" si="1"/>
        <v>153</v>
      </c>
      <c r="J13" s="80">
        <f t="shared" si="1"/>
        <v>215</v>
      </c>
      <c r="K13" s="80">
        <f t="shared" si="1"/>
        <v>215</v>
      </c>
      <c r="L13" s="81">
        <f t="shared" si="1"/>
        <v>184</v>
      </c>
      <c r="M13" s="85">
        <v>59</v>
      </c>
      <c r="N13" s="86">
        <v>59</v>
      </c>
      <c r="O13" s="84">
        <v>35.417619533131095</v>
      </c>
      <c r="P13" s="16">
        <f t="shared" si="4"/>
        <v>1534</v>
      </c>
    </row>
    <row r="14" spans="1:16" x14ac:dyDescent="0.35">
      <c r="A14" s="76">
        <v>185</v>
      </c>
      <c r="B14" s="35" t="s">
        <v>17</v>
      </c>
      <c r="C14" s="77">
        <f>VLOOKUP($A$8:$A$387,[1]Sheet1!$A$4:$V$383,22,FALSE)</f>
        <v>60345.208588661422</v>
      </c>
      <c r="D14" s="78">
        <f t="shared" si="3"/>
        <v>1150</v>
      </c>
      <c r="E14" s="79">
        <f t="shared" si="1"/>
        <v>173</v>
      </c>
      <c r="F14" s="80">
        <f t="shared" si="1"/>
        <v>148</v>
      </c>
      <c r="G14" s="80">
        <f t="shared" si="1"/>
        <v>123</v>
      </c>
      <c r="H14" s="80">
        <f t="shared" si="1"/>
        <v>173</v>
      </c>
      <c r="I14" s="80">
        <f t="shared" si="1"/>
        <v>123</v>
      </c>
      <c r="J14" s="80">
        <f t="shared" si="1"/>
        <v>173</v>
      </c>
      <c r="K14" s="80">
        <f t="shared" si="1"/>
        <v>173</v>
      </c>
      <c r="L14" s="81">
        <f t="shared" si="1"/>
        <v>148</v>
      </c>
      <c r="M14" s="85">
        <v>47</v>
      </c>
      <c r="N14" s="86">
        <v>47</v>
      </c>
      <c r="O14" s="84">
        <v>28.429642161811238</v>
      </c>
      <c r="P14" s="16">
        <f t="shared" si="4"/>
        <v>1234</v>
      </c>
    </row>
    <row r="15" spans="1:16" x14ac:dyDescent="0.35">
      <c r="A15" s="76">
        <v>428</v>
      </c>
      <c r="B15" s="35" t="s">
        <v>18</v>
      </c>
      <c r="C15" s="77">
        <f>VLOOKUP($A$8:$A$387,[1]Sheet1!$A$4:$V$383,22,FALSE)</f>
        <v>46145.45150959913</v>
      </c>
      <c r="D15" s="78">
        <f t="shared" si="3"/>
        <v>878</v>
      </c>
      <c r="E15" s="79">
        <f t="shared" si="1"/>
        <v>132</v>
      </c>
      <c r="F15" s="80">
        <f t="shared" si="1"/>
        <v>113</v>
      </c>
      <c r="G15" s="80">
        <f t="shared" si="1"/>
        <v>94</v>
      </c>
      <c r="H15" s="80">
        <f t="shared" si="1"/>
        <v>132</v>
      </c>
      <c r="I15" s="80">
        <f t="shared" si="1"/>
        <v>94</v>
      </c>
      <c r="J15" s="80">
        <f t="shared" si="1"/>
        <v>132</v>
      </c>
      <c r="K15" s="80">
        <f t="shared" si="1"/>
        <v>132</v>
      </c>
      <c r="L15" s="81">
        <f t="shared" si="1"/>
        <v>113</v>
      </c>
      <c r="M15" s="85">
        <v>36</v>
      </c>
      <c r="N15" s="86">
        <v>36</v>
      </c>
      <c r="O15" s="84">
        <v>21.739897905657664</v>
      </c>
      <c r="P15" s="16">
        <f t="shared" si="4"/>
        <v>942</v>
      </c>
    </row>
    <row r="16" spans="1:16" x14ac:dyDescent="0.35">
      <c r="A16" s="76">
        <v>215</v>
      </c>
      <c r="B16" s="35" t="s">
        <v>19</v>
      </c>
      <c r="C16" s="77">
        <f>VLOOKUP($A$8:$A$387,[1]Sheet1!$A$4:$V$383,22,FALSE)</f>
        <v>52865.67131644296</v>
      </c>
      <c r="D16" s="78">
        <f t="shared" si="3"/>
        <v>1006</v>
      </c>
      <c r="E16" s="79">
        <f t="shared" si="1"/>
        <v>151</v>
      </c>
      <c r="F16" s="80">
        <f t="shared" si="1"/>
        <v>129</v>
      </c>
      <c r="G16" s="80">
        <f t="shared" si="1"/>
        <v>108</v>
      </c>
      <c r="H16" s="80">
        <f t="shared" si="1"/>
        <v>151</v>
      </c>
      <c r="I16" s="80">
        <f t="shared" si="1"/>
        <v>108</v>
      </c>
      <c r="J16" s="80">
        <f t="shared" si="1"/>
        <v>151</v>
      </c>
      <c r="K16" s="80">
        <f t="shared" si="1"/>
        <v>151</v>
      </c>
      <c r="L16" s="81">
        <f t="shared" si="1"/>
        <v>129</v>
      </c>
      <c r="M16" s="85">
        <v>41</v>
      </c>
      <c r="N16" s="86">
        <v>41</v>
      </c>
      <c r="O16" s="84">
        <v>24.905906422747854</v>
      </c>
      <c r="P16" s="16">
        <f t="shared" si="4"/>
        <v>1078</v>
      </c>
    </row>
    <row r="17" spans="1:16" x14ac:dyDescent="0.35">
      <c r="A17" s="76">
        <v>1</v>
      </c>
      <c r="B17" s="35" t="s">
        <v>20</v>
      </c>
      <c r="C17" s="77">
        <f>VLOOKUP($A$8:$A$387,[1]Sheet1!$A$4:$V$383,22,FALSE)</f>
        <v>54674.110485452598</v>
      </c>
      <c r="D17" s="78">
        <f t="shared" si="3"/>
        <v>1042</v>
      </c>
      <c r="E17" s="79">
        <f t="shared" si="1"/>
        <v>156</v>
      </c>
      <c r="F17" s="80">
        <f t="shared" si="1"/>
        <v>134</v>
      </c>
      <c r="G17" s="80">
        <f t="shared" si="1"/>
        <v>112</v>
      </c>
      <c r="H17" s="80">
        <f t="shared" si="1"/>
        <v>156</v>
      </c>
      <c r="I17" s="80">
        <f t="shared" si="1"/>
        <v>112</v>
      </c>
      <c r="J17" s="80">
        <f t="shared" si="1"/>
        <v>156</v>
      </c>
      <c r="K17" s="80">
        <f t="shared" si="1"/>
        <v>156</v>
      </c>
      <c r="L17" s="81">
        <f t="shared" si="1"/>
        <v>134</v>
      </c>
      <c r="M17" s="85">
        <v>43</v>
      </c>
      <c r="N17" s="86">
        <v>43</v>
      </c>
      <c r="O17" s="84">
        <v>25.757892514913053</v>
      </c>
      <c r="P17" s="16">
        <f t="shared" si="4"/>
        <v>1116</v>
      </c>
    </row>
    <row r="18" spans="1:16" x14ac:dyDescent="0.35">
      <c r="A18" s="76">
        <v>757</v>
      </c>
      <c r="B18" s="35" t="s">
        <v>22</v>
      </c>
      <c r="C18" s="77">
        <f>VLOOKUP($A$8:$A$387,[1]Sheet1!$A$4:$V$383,22,FALSE)</f>
        <v>55714.629868221302</v>
      </c>
      <c r="D18" s="78">
        <f t="shared" si="3"/>
        <v>1062</v>
      </c>
      <c r="E18" s="79">
        <f t="shared" si="1"/>
        <v>159</v>
      </c>
      <c r="F18" s="80">
        <f t="shared" si="1"/>
        <v>137</v>
      </c>
      <c r="G18" s="80">
        <f t="shared" si="1"/>
        <v>114</v>
      </c>
      <c r="H18" s="80">
        <f t="shared" si="1"/>
        <v>159</v>
      </c>
      <c r="I18" s="80">
        <f t="shared" si="1"/>
        <v>114</v>
      </c>
      <c r="J18" s="80">
        <f t="shared" si="1"/>
        <v>159</v>
      </c>
      <c r="K18" s="80">
        <f t="shared" si="1"/>
        <v>159</v>
      </c>
      <c r="L18" s="81">
        <f t="shared" si="1"/>
        <v>137</v>
      </c>
      <c r="M18" s="85">
        <v>44</v>
      </c>
      <c r="N18" s="86">
        <v>44</v>
      </c>
      <c r="O18" s="84">
        <v>26.24809868714097</v>
      </c>
      <c r="P18" s="16">
        <f t="shared" si="4"/>
        <v>1138</v>
      </c>
    </row>
    <row r="19" spans="1:16" x14ac:dyDescent="0.35">
      <c r="A19" s="76">
        <v>523</v>
      </c>
      <c r="B19" s="35" t="s">
        <v>23</v>
      </c>
      <c r="C19" s="77">
        <f>VLOOKUP($A$8:$A$387,[1]Sheet1!$A$4:$V$383,22,FALSE)</f>
        <v>41506.34275670335</v>
      </c>
      <c r="D19" s="78">
        <f t="shared" si="3"/>
        <v>790</v>
      </c>
      <c r="E19" s="79">
        <f t="shared" si="1"/>
        <v>119</v>
      </c>
      <c r="F19" s="80">
        <f t="shared" si="1"/>
        <v>102</v>
      </c>
      <c r="G19" s="80">
        <f t="shared" si="1"/>
        <v>85</v>
      </c>
      <c r="H19" s="80">
        <f t="shared" si="1"/>
        <v>119</v>
      </c>
      <c r="I19" s="80">
        <f t="shared" si="1"/>
        <v>85</v>
      </c>
      <c r="J19" s="80">
        <f t="shared" si="1"/>
        <v>119</v>
      </c>
      <c r="K19" s="80">
        <f t="shared" si="1"/>
        <v>119</v>
      </c>
      <c r="L19" s="81">
        <f t="shared" si="1"/>
        <v>102</v>
      </c>
      <c r="M19" s="85">
        <v>32</v>
      </c>
      <c r="N19" s="86">
        <v>32</v>
      </c>
      <c r="O19" s="84">
        <v>19.554335789308716</v>
      </c>
      <c r="P19" s="16">
        <f t="shared" si="4"/>
        <v>850</v>
      </c>
    </row>
    <row r="20" spans="1:16" x14ac:dyDescent="0.35">
      <c r="A20" s="76">
        <v>358</v>
      </c>
      <c r="B20" s="35" t="s">
        <v>25</v>
      </c>
      <c r="C20" s="77">
        <f>VLOOKUP($A$8:$A$387,[1]Sheet1!$A$4:$V$383,22,FALSE)</f>
        <v>37795.489484850572</v>
      </c>
      <c r="D20" s="78">
        <f t="shared" si="3"/>
        <v>720</v>
      </c>
      <c r="E20" s="79">
        <f t="shared" si="1"/>
        <v>108</v>
      </c>
      <c r="F20" s="80">
        <f t="shared" si="1"/>
        <v>93</v>
      </c>
      <c r="G20" s="80">
        <f t="shared" si="1"/>
        <v>77</v>
      </c>
      <c r="H20" s="80">
        <f t="shared" si="1"/>
        <v>108</v>
      </c>
      <c r="I20" s="80">
        <f t="shared" si="1"/>
        <v>77</v>
      </c>
      <c r="J20" s="80">
        <f t="shared" si="1"/>
        <v>108</v>
      </c>
      <c r="K20" s="80">
        <f t="shared" si="1"/>
        <v>108</v>
      </c>
      <c r="L20" s="81">
        <f t="shared" si="1"/>
        <v>93</v>
      </c>
      <c r="M20" s="85">
        <v>30</v>
      </c>
      <c r="N20" s="86">
        <v>30</v>
      </c>
      <c r="O20" s="84">
        <v>17.806090433942039</v>
      </c>
      <c r="P20" s="16">
        <f t="shared" si="4"/>
        <v>772</v>
      </c>
    </row>
    <row r="21" spans="1:16" x14ac:dyDescent="0.35">
      <c r="A21" s="76">
        <v>219</v>
      </c>
      <c r="B21" s="35" t="s">
        <v>24</v>
      </c>
      <c r="C21" s="77">
        <f>VLOOKUP($A$8:$A$387,[1]Sheet1!$A$4:$V$383,22,FALSE)</f>
        <v>39273.642905640801</v>
      </c>
      <c r="D21" s="78">
        <f t="shared" si="3"/>
        <v>748</v>
      </c>
      <c r="E21" s="79">
        <f t="shared" si="1"/>
        <v>112</v>
      </c>
      <c r="F21" s="80">
        <f t="shared" si="1"/>
        <v>96</v>
      </c>
      <c r="G21" s="80">
        <f t="shared" si="1"/>
        <v>80</v>
      </c>
      <c r="H21" s="80">
        <f t="shared" si="1"/>
        <v>112</v>
      </c>
      <c r="I21" s="80">
        <f t="shared" si="1"/>
        <v>80</v>
      </c>
      <c r="J21" s="80">
        <f t="shared" si="1"/>
        <v>112</v>
      </c>
      <c r="K21" s="80">
        <f t="shared" si="1"/>
        <v>112</v>
      </c>
      <c r="L21" s="81">
        <f t="shared" si="1"/>
        <v>96</v>
      </c>
      <c r="M21" s="85">
        <v>31</v>
      </c>
      <c r="N21" s="86">
        <v>31</v>
      </c>
      <c r="O21" s="84">
        <v>18.502473358057397</v>
      </c>
      <c r="P21" s="16">
        <f t="shared" si="4"/>
        <v>800</v>
      </c>
    </row>
    <row r="22" spans="1:16" x14ac:dyDescent="0.35">
      <c r="A22" s="76">
        <v>810</v>
      </c>
      <c r="B22" s="35" t="s">
        <v>26</v>
      </c>
      <c r="C22" s="77">
        <f>VLOOKUP($A$8:$A$387,[1]Sheet1!$A$4:$V$383,22,FALSE)</f>
        <v>34063.455708679947</v>
      </c>
      <c r="D22" s="78">
        <f t="shared" si="3"/>
        <v>648</v>
      </c>
      <c r="E22" s="79">
        <f t="shared" si="1"/>
        <v>97</v>
      </c>
      <c r="F22" s="80">
        <f t="shared" si="1"/>
        <v>83</v>
      </c>
      <c r="G22" s="80">
        <f t="shared" si="1"/>
        <v>69</v>
      </c>
      <c r="H22" s="80">
        <f t="shared" si="1"/>
        <v>97</v>
      </c>
      <c r="I22" s="80">
        <f t="shared" si="1"/>
        <v>69</v>
      </c>
      <c r="J22" s="80">
        <f t="shared" si="1"/>
        <v>97</v>
      </c>
      <c r="K22" s="80">
        <f t="shared" si="1"/>
        <v>97</v>
      </c>
      <c r="L22" s="81">
        <f t="shared" si="1"/>
        <v>83</v>
      </c>
      <c r="M22" s="85">
        <v>27</v>
      </c>
      <c r="N22" s="86">
        <v>27</v>
      </c>
      <c r="O22" s="84">
        <v>16.047866586949489</v>
      </c>
      <c r="P22" s="16">
        <f t="shared" si="4"/>
        <v>692</v>
      </c>
    </row>
    <row r="23" spans="1:16" x14ac:dyDescent="0.35">
      <c r="A23" s="76">
        <v>173</v>
      </c>
      <c r="B23" s="35" t="s">
        <v>27</v>
      </c>
      <c r="C23" s="77">
        <f>VLOOKUP($A$8:$A$387,[1]Sheet1!$A$4:$V$383,22,FALSE)</f>
        <v>33515.364979198748</v>
      </c>
      <c r="D23" s="78">
        <f t="shared" si="3"/>
        <v>638</v>
      </c>
      <c r="E23" s="79">
        <f t="shared" si="1"/>
        <v>96</v>
      </c>
      <c r="F23" s="80">
        <f t="shared" si="1"/>
        <v>82</v>
      </c>
      <c r="G23" s="80">
        <f t="shared" si="1"/>
        <v>68</v>
      </c>
      <c r="H23" s="80">
        <f t="shared" si="1"/>
        <v>96</v>
      </c>
      <c r="I23" s="80">
        <f t="shared" si="1"/>
        <v>68</v>
      </c>
      <c r="J23" s="80">
        <f t="shared" si="1"/>
        <v>96</v>
      </c>
      <c r="K23" s="80">
        <f t="shared" si="1"/>
        <v>96</v>
      </c>
      <c r="L23" s="81">
        <f t="shared" si="1"/>
        <v>82</v>
      </c>
      <c r="M23" s="85">
        <v>26</v>
      </c>
      <c r="N23" s="86">
        <v>26</v>
      </c>
      <c r="O23" s="84">
        <v>15.789651830951707</v>
      </c>
      <c r="P23" s="16">
        <f t="shared" si="4"/>
        <v>684</v>
      </c>
    </row>
    <row r="24" spans="1:16" x14ac:dyDescent="0.35">
      <c r="A24" s="76">
        <v>53</v>
      </c>
      <c r="B24" s="35" t="s">
        <v>29</v>
      </c>
      <c r="C24" s="77">
        <f>VLOOKUP($A$8:$A$387,[1]Sheet1!$A$4:$V$383,22,FALSE)</f>
        <v>33302.837051913768</v>
      </c>
      <c r="D24" s="78">
        <f t="shared" si="3"/>
        <v>634</v>
      </c>
      <c r="E24" s="79">
        <f t="shared" ref="E24:L49" si="5">ROUND($D24*E$3,0)</f>
        <v>95</v>
      </c>
      <c r="F24" s="80">
        <f t="shared" si="5"/>
        <v>82</v>
      </c>
      <c r="G24" s="80">
        <f t="shared" si="5"/>
        <v>68</v>
      </c>
      <c r="H24" s="80">
        <f t="shared" si="5"/>
        <v>95</v>
      </c>
      <c r="I24" s="80">
        <f t="shared" si="5"/>
        <v>68</v>
      </c>
      <c r="J24" s="80">
        <f t="shared" si="5"/>
        <v>95</v>
      </c>
      <c r="K24" s="80">
        <f t="shared" si="5"/>
        <v>95</v>
      </c>
      <c r="L24" s="81">
        <f t="shared" si="5"/>
        <v>82</v>
      </c>
      <c r="M24" s="85">
        <v>26</v>
      </c>
      <c r="N24" s="86">
        <v>26</v>
      </c>
      <c r="O24" s="84">
        <v>15.689526351838877</v>
      </c>
      <c r="P24" s="16">
        <f t="shared" si="4"/>
        <v>680</v>
      </c>
    </row>
    <row r="25" spans="1:16" x14ac:dyDescent="0.35">
      <c r="A25" s="76">
        <v>36</v>
      </c>
      <c r="B25" s="35" t="s">
        <v>32</v>
      </c>
      <c r="C25" s="77">
        <f>VLOOKUP($A$8:$A$387,[1]Sheet1!$A$4:$V$383,22,FALSE)</f>
        <v>28854.641991521272</v>
      </c>
      <c r="D25" s="78">
        <f t="shared" si="3"/>
        <v>550</v>
      </c>
      <c r="E25" s="79">
        <f t="shared" si="5"/>
        <v>83</v>
      </c>
      <c r="F25" s="80">
        <f t="shared" si="5"/>
        <v>71</v>
      </c>
      <c r="G25" s="80">
        <f t="shared" si="5"/>
        <v>59</v>
      </c>
      <c r="H25" s="80">
        <f t="shared" si="5"/>
        <v>83</v>
      </c>
      <c r="I25" s="80">
        <f t="shared" si="5"/>
        <v>59</v>
      </c>
      <c r="J25" s="80">
        <f t="shared" si="5"/>
        <v>83</v>
      </c>
      <c r="K25" s="80">
        <f t="shared" si="5"/>
        <v>83</v>
      </c>
      <c r="L25" s="81">
        <f t="shared" si="5"/>
        <v>71</v>
      </c>
      <c r="M25" s="85">
        <v>23</v>
      </c>
      <c r="N25" s="86">
        <v>23</v>
      </c>
      <c r="O25" s="84">
        <v>13.593906885264419</v>
      </c>
      <c r="P25" s="16">
        <f t="shared" si="4"/>
        <v>592</v>
      </c>
    </row>
    <row r="26" spans="1:16" x14ac:dyDescent="0.35">
      <c r="A26" s="76">
        <v>687</v>
      </c>
      <c r="B26" s="35" t="s">
        <v>31</v>
      </c>
      <c r="C26" s="77">
        <f>VLOOKUP($A$8:$A$387,[1]Sheet1!$A$4:$V$383,22,FALSE)</f>
        <v>26588.978625206364</v>
      </c>
      <c r="D26" s="78">
        <f t="shared" si="3"/>
        <v>506</v>
      </c>
      <c r="E26" s="79">
        <f t="shared" si="5"/>
        <v>76</v>
      </c>
      <c r="F26" s="80">
        <f t="shared" si="5"/>
        <v>65</v>
      </c>
      <c r="G26" s="80">
        <f t="shared" si="5"/>
        <v>54</v>
      </c>
      <c r="H26" s="80">
        <f t="shared" si="5"/>
        <v>76</v>
      </c>
      <c r="I26" s="80">
        <f t="shared" si="5"/>
        <v>54</v>
      </c>
      <c r="J26" s="80">
        <f t="shared" si="5"/>
        <v>76</v>
      </c>
      <c r="K26" s="80">
        <f t="shared" si="5"/>
        <v>76</v>
      </c>
      <c r="L26" s="81">
        <f t="shared" si="5"/>
        <v>65</v>
      </c>
      <c r="M26" s="85">
        <v>21</v>
      </c>
      <c r="N26" s="86">
        <v>21</v>
      </c>
      <c r="O26" s="84">
        <v>12.526514787864986</v>
      </c>
      <c r="P26" s="16">
        <f t="shared" si="4"/>
        <v>542</v>
      </c>
    </row>
    <row r="27" spans="1:16" x14ac:dyDescent="0.35">
      <c r="A27" s="76">
        <v>33</v>
      </c>
      <c r="B27" s="35" t="s">
        <v>30</v>
      </c>
      <c r="C27" s="77">
        <f>VLOOKUP($A$8:$A$387,[1]Sheet1!$A$4:$V$383,22,FALSE)</f>
        <v>27707.063472593025</v>
      </c>
      <c r="D27" s="78">
        <f t="shared" si="3"/>
        <v>528</v>
      </c>
      <c r="E27" s="79">
        <f t="shared" si="5"/>
        <v>79</v>
      </c>
      <c r="F27" s="80">
        <f t="shared" si="5"/>
        <v>68</v>
      </c>
      <c r="G27" s="80">
        <f t="shared" si="5"/>
        <v>57</v>
      </c>
      <c r="H27" s="80">
        <f t="shared" si="5"/>
        <v>79</v>
      </c>
      <c r="I27" s="80">
        <f t="shared" si="5"/>
        <v>57</v>
      </c>
      <c r="J27" s="80">
        <f t="shared" si="5"/>
        <v>79</v>
      </c>
      <c r="K27" s="80">
        <f t="shared" si="5"/>
        <v>79</v>
      </c>
      <c r="L27" s="81">
        <f t="shared" si="5"/>
        <v>68</v>
      </c>
      <c r="M27" s="85">
        <v>22</v>
      </c>
      <c r="N27" s="86">
        <v>22</v>
      </c>
      <c r="O27" s="84">
        <v>13.053263354340547</v>
      </c>
      <c r="P27" s="16">
        <f t="shared" si="4"/>
        <v>566</v>
      </c>
    </row>
    <row r="28" spans="1:16" x14ac:dyDescent="0.35">
      <c r="A28" s="76">
        <v>227</v>
      </c>
      <c r="B28" s="35" t="s">
        <v>37</v>
      </c>
      <c r="C28" s="77">
        <f>VLOOKUP($A$8:$A$387,[1]Sheet1!$A$4:$V$383,22,FALSE)</f>
        <v>25599.856302403514</v>
      </c>
      <c r="D28" s="78">
        <f t="shared" si="3"/>
        <v>488</v>
      </c>
      <c r="E28" s="79">
        <f t="shared" si="5"/>
        <v>73</v>
      </c>
      <c r="F28" s="80">
        <f t="shared" si="5"/>
        <v>63</v>
      </c>
      <c r="G28" s="80">
        <f t="shared" si="5"/>
        <v>52</v>
      </c>
      <c r="H28" s="80">
        <f t="shared" si="5"/>
        <v>73</v>
      </c>
      <c r="I28" s="80">
        <f t="shared" si="5"/>
        <v>52</v>
      </c>
      <c r="J28" s="80">
        <f t="shared" si="5"/>
        <v>73</v>
      </c>
      <c r="K28" s="80">
        <f t="shared" si="5"/>
        <v>73</v>
      </c>
      <c r="L28" s="81">
        <f t="shared" si="5"/>
        <v>63</v>
      </c>
      <c r="M28" s="85">
        <v>20</v>
      </c>
      <c r="N28" s="86">
        <v>20</v>
      </c>
      <c r="O28" s="84">
        <v>12.060522634565375</v>
      </c>
      <c r="P28" s="16">
        <f t="shared" si="4"/>
        <v>522</v>
      </c>
    </row>
    <row r="29" spans="1:16" x14ac:dyDescent="0.35">
      <c r="A29" s="76">
        <v>686</v>
      </c>
      <c r="B29" s="35" t="s">
        <v>28</v>
      </c>
      <c r="C29" s="77">
        <f>VLOOKUP($A$8:$A$387,[1]Sheet1!$A$4:$V$383,22,FALSE)</f>
        <v>27053.576240397029</v>
      </c>
      <c r="D29" s="78">
        <f t="shared" si="3"/>
        <v>516</v>
      </c>
      <c r="E29" s="79">
        <f t="shared" si="5"/>
        <v>77</v>
      </c>
      <c r="F29" s="80">
        <f t="shared" si="5"/>
        <v>66</v>
      </c>
      <c r="G29" s="80">
        <f t="shared" si="5"/>
        <v>55</v>
      </c>
      <c r="H29" s="80">
        <f t="shared" si="5"/>
        <v>77</v>
      </c>
      <c r="I29" s="80">
        <f t="shared" si="5"/>
        <v>55</v>
      </c>
      <c r="J29" s="80">
        <f t="shared" si="5"/>
        <v>77</v>
      </c>
      <c r="K29" s="80">
        <f t="shared" si="5"/>
        <v>77</v>
      </c>
      <c r="L29" s="81">
        <f t="shared" si="5"/>
        <v>66</v>
      </c>
      <c r="M29" s="85">
        <v>21</v>
      </c>
      <c r="N29" s="86">
        <v>21</v>
      </c>
      <c r="O29" s="84">
        <v>12.7453945342113</v>
      </c>
      <c r="P29" s="16">
        <f t="shared" si="4"/>
        <v>550</v>
      </c>
    </row>
    <row r="30" spans="1:16" x14ac:dyDescent="0.35">
      <c r="A30" s="76">
        <v>34</v>
      </c>
      <c r="B30" s="35" t="s">
        <v>35</v>
      </c>
      <c r="C30" s="77">
        <f>VLOOKUP($A$8:$A$387,[1]Sheet1!$A$4:$V$383,22,FALSE)</f>
        <v>26167.39261434718</v>
      </c>
      <c r="D30" s="78">
        <f t="shared" si="3"/>
        <v>498</v>
      </c>
      <c r="E30" s="79">
        <f t="shared" si="5"/>
        <v>75</v>
      </c>
      <c r="F30" s="80">
        <f t="shared" si="5"/>
        <v>64</v>
      </c>
      <c r="G30" s="80">
        <f t="shared" si="5"/>
        <v>53</v>
      </c>
      <c r="H30" s="80">
        <f t="shared" si="5"/>
        <v>75</v>
      </c>
      <c r="I30" s="80">
        <f t="shared" si="5"/>
        <v>53</v>
      </c>
      <c r="J30" s="80">
        <f t="shared" si="5"/>
        <v>75</v>
      </c>
      <c r="K30" s="80">
        <f t="shared" si="5"/>
        <v>75</v>
      </c>
      <c r="L30" s="81">
        <f t="shared" si="5"/>
        <v>64</v>
      </c>
      <c r="M30" s="85">
        <v>20</v>
      </c>
      <c r="N30" s="86">
        <v>20</v>
      </c>
      <c r="O30" s="84">
        <v>12.327898531339128</v>
      </c>
      <c r="P30" s="16">
        <f t="shared" si="4"/>
        <v>534</v>
      </c>
    </row>
    <row r="31" spans="1:16" x14ac:dyDescent="0.35">
      <c r="A31" s="76">
        <v>501</v>
      </c>
      <c r="B31" s="35" t="s">
        <v>33</v>
      </c>
      <c r="C31" s="77">
        <f>VLOOKUP($A$8:$A$387,[1]Sheet1!$A$4:$V$383,22,FALSE)</f>
        <v>26716.639958398631</v>
      </c>
      <c r="D31" s="78">
        <f t="shared" si="3"/>
        <v>508</v>
      </c>
      <c r="E31" s="79">
        <f t="shared" si="5"/>
        <v>76</v>
      </c>
      <c r="F31" s="80">
        <f t="shared" si="5"/>
        <v>65</v>
      </c>
      <c r="G31" s="80">
        <f t="shared" si="5"/>
        <v>54</v>
      </c>
      <c r="H31" s="80">
        <f t="shared" si="5"/>
        <v>76</v>
      </c>
      <c r="I31" s="80">
        <f t="shared" si="5"/>
        <v>54</v>
      </c>
      <c r="J31" s="80">
        <f t="shared" si="5"/>
        <v>76</v>
      </c>
      <c r="K31" s="80">
        <f t="shared" si="5"/>
        <v>76</v>
      </c>
      <c r="L31" s="81">
        <f t="shared" si="5"/>
        <v>65</v>
      </c>
      <c r="M31" s="85">
        <v>21</v>
      </c>
      <c r="N31" s="86">
        <v>21</v>
      </c>
      <c r="O31" s="84">
        <v>12.58665818790351</v>
      </c>
      <c r="P31" s="16">
        <f t="shared" si="4"/>
        <v>542</v>
      </c>
    </row>
    <row r="32" spans="1:16" x14ac:dyDescent="0.35">
      <c r="A32" s="76">
        <v>811</v>
      </c>
      <c r="B32" s="35" t="s">
        <v>34</v>
      </c>
      <c r="C32" s="77">
        <f>VLOOKUP($A$8:$A$387,[1]Sheet1!$A$4:$V$383,22,FALSE)</f>
        <v>23846.356325481145</v>
      </c>
      <c r="D32" s="78">
        <f t="shared" si="3"/>
        <v>454</v>
      </c>
      <c r="E32" s="79">
        <f t="shared" si="5"/>
        <v>68</v>
      </c>
      <c r="F32" s="80">
        <f t="shared" si="5"/>
        <v>58</v>
      </c>
      <c r="G32" s="80">
        <f t="shared" si="5"/>
        <v>49</v>
      </c>
      <c r="H32" s="80">
        <f t="shared" si="5"/>
        <v>68</v>
      </c>
      <c r="I32" s="80">
        <f t="shared" si="5"/>
        <v>49</v>
      </c>
      <c r="J32" s="80">
        <f t="shared" si="5"/>
        <v>68</v>
      </c>
      <c r="K32" s="80">
        <f t="shared" si="5"/>
        <v>68</v>
      </c>
      <c r="L32" s="81">
        <f t="shared" si="5"/>
        <v>58</v>
      </c>
      <c r="M32" s="85">
        <v>19</v>
      </c>
      <c r="N32" s="86">
        <v>19</v>
      </c>
      <c r="O32" s="84">
        <v>11.234419319313698</v>
      </c>
      <c r="P32" s="16">
        <f t="shared" si="4"/>
        <v>486</v>
      </c>
    </row>
    <row r="33" spans="1:16" x14ac:dyDescent="0.35">
      <c r="A33" s="76">
        <v>771</v>
      </c>
      <c r="B33" s="35" t="s">
        <v>41</v>
      </c>
      <c r="C33" s="77">
        <f>VLOOKUP($A$8:$A$387,[1]Sheet1!$A$4:$V$383,22,FALSE)</f>
        <v>25312.220716462376</v>
      </c>
      <c r="D33" s="78">
        <f t="shared" si="3"/>
        <v>482</v>
      </c>
      <c r="E33" s="79">
        <f t="shared" si="5"/>
        <v>72</v>
      </c>
      <c r="F33" s="80">
        <f t="shared" si="5"/>
        <v>62</v>
      </c>
      <c r="G33" s="80">
        <f t="shared" si="5"/>
        <v>52</v>
      </c>
      <c r="H33" s="80">
        <f t="shared" si="5"/>
        <v>72</v>
      </c>
      <c r="I33" s="80">
        <f t="shared" si="5"/>
        <v>52</v>
      </c>
      <c r="J33" s="80">
        <f t="shared" si="5"/>
        <v>72</v>
      </c>
      <c r="K33" s="80">
        <f t="shared" si="5"/>
        <v>72</v>
      </c>
      <c r="L33" s="81">
        <f t="shared" si="5"/>
        <v>62</v>
      </c>
      <c r="M33" s="85">
        <v>20</v>
      </c>
      <c r="N33" s="86">
        <v>20</v>
      </c>
      <c r="O33" s="84">
        <v>11.925012674908928</v>
      </c>
      <c r="P33" s="16">
        <f t="shared" si="4"/>
        <v>516</v>
      </c>
    </row>
    <row r="34" spans="1:16" x14ac:dyDescent="0.35">
      <c r="A34" s="76">
        <v>761</v>
      </c>
      <c r="B34" s="35" t="s">
        <v>39</v>
      </c>
      <c r="C34" s="77">
        <f>VLOOKUP($A$8:$A$387,[1]Sheet1!$A$4:$V$383,22,FALSE)</f>
        <v>25231.402273365573</v>
      </c>
      <c r="D34" s="78">
        <f t="shared" si="3"/>
        <v>480</v>
      </c>
      <c r="E34" s="79">
        <f t="shared" si="5"/>
        <v>72</v>
      </c>
      <c r="F34" s="80">
        <f t="shared" si="5"/>
        <v>62</v>
      </c>
      <c r="G34" s="80">
        <f t="shared" si="5"/>
        <v>51</v>
      </c>
      <c r="H34" s="80">
        <f t="shared" si="5"/>
        <v>72</v>
      </c>
      <c r="I34" s="80">
        <f t="shared" si="5"/>
        <v>51</v>
      </c>
      <c r="J34" s="80">
        <f t="shared" si="5"/>
        <v>72</v>
      </c>
      <c r="K34" s="80">
        <f t="shared" si="5"/>
        <v>72</v>
      </c>
      <c r="L34" s="81">
        <f t="shared" si="5"/>
        <v>62</v>
      </c>
      <c r="M34" s="85">
        <v>20</v>
      </c>
      <c r="N34" s="86">
        <v>20</v>
      </c>
      <c r="O34" s="84">
        <v>11.886937747817724</v>
      </c>
      <c r="P34" s="16">
        <f t="shared" si="4"/>
        <v>514</v>
      </c>
    </row>
    <row r="35" spans="1:16" x14ac:dyDescent="0.35">
      <c r="A35" s="76">
        <v>777</v>
      </c>
      <c r="B35" s="35" t="s">
        <v>42</v>
      </c>
      <c r="C35" s="77">
        <f>VLOOKUP($A$8:$A$387,[1]Sheet1!$A$4:$V$383,22,FALSE)</f>
        <v>20422.632620695018</v>
      </c>
      <c r="D35" s="78">
        <f t="shared" si="3"/>
        <v>390</v>
      </c>
      <c r="E35" s="79">
        <f t="shared" si="5"/>
        <v>59</v>
      </c>
      <c r="F35" s="80">
        <f t="shared" si="5"/>
        <v>50</v>
      </c>
      <c r="G35" s="80">
        <f t="shared" si="5"/>
        <v>42</v>
      </c>
      <c r="H35" s="80">
        <f t="shared" si="5"/>
        <v>59</v>
      </c>
      <c r="I35" s="80">
        <f t="shared" si="5"/>
        <v>42</v>
      </c>
      <c r="J35" s="80">
        <f t="shared" si="5"/>
        <v>59</v>
      </c>
      <c r="K35" s="80">
        <f t="shared" si="5"/>
        <v>59</v>
      </c>
      <c r="L35" s="81">
        <f t="shared" si="5"/>
        <v>50</v>
      </c>
      <c r="M35" s="85">
        <v>16</v>
      </c>
      <c r="N35" s="86">
        <v>16</v>
      </c>
      <c r="O35" s="84">
        <v>9.6214455296055768</v>
      </c>
      <c r="P35" s="16">
        <f t="shared" si="4"/>
        <v>420</v>
      </c>
    </row>
    <row r="36" spans="1:16" x14ac:dyDescent="0.35">
      <c r="A36" s="76">
        <v>75</v>
      </c>
      <c r="B36" s="35" t="s">
        <v>36</v>
      </c>
      <c r="C36" s="77">
        <f>VLOOKUP($A$8:$A$387,[1]Sheet1!$A$4:$V$383,22,FALSE)</f>
        <v>25990.286008276358</v>
      </c>
      <c r="D36" s="78">
        <f t="shared" si="3"/>
        <v>496</v>
      </c>
      <c r="E36" s="79">
        <f t="shared" si="5"/>
        <v>74</v>
      </c>
      <c r="F36" s="80">
        <f t="shared" si="5"/>
        <v>64</v>
      </c>
      <c r="G36" s="80">
        <f t="shared" si="5"/>
        <v>53</v>
      </c>
      <c r="H36" s="80">
        <f t="shared" si="5"/>
        <v>74</v>
      </c>
      <c r="I36" s="80">
        <f t="shared" si="5"/>
        <v>53</v>
      </c>
      <c r="J36" s="80">
        <f t="shared" si="5"/>
        <v>74</v>
      </c>
      <c r="K36" s="80">
        <f t="shared" si="5"/>
        <v>74</v>
      </c>
      <c r="L36" s="81">
        <f t="shared" si="5"/>
        <v>64</v>
      </c>
      <c r="M36" s="85">
        <v>20</v>
      </c>
      <c r="N36" s="86">
        <v>20</v>
      </c>
      <c r="O36" s="84">
        <v>12.244460632078434</v>
      </c>
      <c r="P36" s="16">
        <f t="shared" si="4"/>
        <v>530</v>
      </c>
    </row>
    <row r="37" spans="1:16" x14ac:dyDescent="0.35">
      <c r="A37" s="76">
        <v>5</v>
      </c>
      <c r="B37" s="35" t="s">
        <v>46</v>
      </c>
      <c r="C37" s="77">
        <f>VLOOKUP($A$8:$A$387,[1]Sheet1!$A$4:$V$383,22,FALSE)</f>
        <v>25423.400292028466</v>
      </c>
      <c r="D37" s="78">
        <f t="shared" si="3"/>
        <v>484</v>
      </c>
      <c r="E37" s="79">
        <f t="shared" si="5"/>
        <v>73</v>
      </c>
      <c r="F37" s="80">
        <f t="shared" si="5"/>
        <v>62</v>
      </c>
      <c r="G37" s="80">
        <f t="shared" si="5"/>
        <v>52</v>
      </c>
      <c r="H37" s="80">
        <f t="shared" si="5"/>
        <v>73</v>
      </c>
      <c r="I37" s="80">
        <f t="shared" si="5"/>
        <v>52</v>
      </c>
      <c r="J37" s="80">
        <f t="shared" si="5"/>
        <v>73</v>
      </c>
      <c r="K37" s="80">
        <f t="shared" si="5"/>
        <v>73</v>
      </c>
      <c r="L37" s="81">
        <f t="shared" si="5"/>
        <v>62</v>
      </c>
      <c r="M37" s="85">
        <v>20</v>
      </c>
      <c r="N37" s="86">
        <v>20</v>
      </c>
      <c r="O37" s="84">
        <v>11.977391241873397</v>
      </c>
      <c r="P37" s="16">
        <f t="shared" si="4"/>
        <v>520</v>
      </c>
    </row>
    <row r="38" spans="1:16" x14ac:dyDescent="0.35">
      <c r="A38" s="76">
        <v>23</v>
      </c>
      <c r="B38" s="35" t="s">
        <v>40</v>
      </c>
      <c r="C38" s="77">
        <f>VLOOKUP($A$8:$A$387,[1]Sheet1!$A$4:$V$383,22,FALSE)</f>
        <v>26457.124564196907</v>
      </c>
      <c r="D38" s="78">
        <f t="shared" si="3"/>
        <v>504</v>
      </c>
      <c r="E38" s="79">
        <f t="shared" si="5"/>
        <v>76</v>
      </c>
      <c r="F38" s="80">
        <f t="shared" si="5"/>
        <v>65</v>
      </c>
      <c r="G38" s="80">
        <f t="shared" si="5"/>
        <v>54</v>
      </c>
      <c r="H38" s="80">
        <f t="shared" si="5"/>
        <v>76</v>
      </c>
      <c r="I38" s="80">
        <f t="shared" si="5"/>
        <v>54</v>
      </c>
      <c r="J38" s="80">
        <f t="shared" si="5"/>
        <v>76</v>
      </c>
      <c r="K38" s="80">
        <f t="shared" si="5"/>
        <v>76</v>
      </c>
      <c r="L38" s="81">
        <f t="shared" si="5"/>
        <v>65</v>
      </c>
      <c r="M38" s="85">
        <v>21</v>
      </c>
      <c r="N38" s="86">
        <v>21</v>
      </c>
      <c r="O38" s="84">
        <v>12.464396123272538</v>
      </c>
      <c r="P38" s="16">
        <f t="shared" si="4"/>
        <v>542</v>
      </c>
    </row>
    <row r="39" spans="1:16" x14ac:dyDescent="0.35">
      <c r="A39" s="76">
        <v>511</v>
      </c>
      <c r="B39" s="35" t="s">
        <v>38</v>
      </c>
      <c r="C39" s="77">
        <f>VLOOKUP($A$8:$A$387,[1]Sheet1!$A$4:$V$383,22,FALSE)</f>
        <v>21356.237444125469</v>
      </c>
      <c r="D39" s="78">
        <f t="shared" si="3"/>
        <v>406</v>
      </c>
      <c r="E39" s="79">
        <f t="shared" si="5"/>
        <v>61</v>
      </c>
      <c r="F39" s="80">
        <f t="shared" si="5"/>
        <v>52</v>
      </c>
      <c r="G39" s="80">
        <f t="shared" si="5"/>
        <v>44</v>
      </c>
      <c r="H39" s="80">
        <f t="shared" si="5"/>
        <v>61</v>
      </c>
      <c r="I39" s="80">
        <f t="shared" si="5"/>
        <v>44</v>
      </c>
      <c r="J39" s="80">
        <f t="shared" si="5"/>
        <v>61</v>
      </c>
      <c r="K39" s="80">
        <f t="shared" si="5"/>
        <v>61</v>
      </c>
      <c r="L39" s="81">
        <f t="shared" si="5"/>
        <v>52</v>
      </c>
      <c r="M39" s="85">
        <v>17</v>
      </c>
      <c r="N39" s="86">
        <v>17</v>
      </c>
      <c r="O39" s="84">
        <v>10.061282455708371</v>
      </c>
      <c r="P39" s="16">
        <f t="shared" si="4"/>
        <v>436</v>
      </c>
    </row>
    <row r="40" spans="1:16" x14ac:dyDescent="0.35">
      <c r="A40" s="76">
        <v>533</v>
      </c>
      <c r="B40" s="35" t="s">
        <v>48</v>
      </c>
      <c r="C40" s="77">
        <f>VLOOKUP($A$8:$A$387,[1]Sheet1!$A$4:$V$383,22,FALSE)</f>
        <v>22844.14980035225</v>
      </c>
      <c r="D40" s="78">
        <f t="shared" si="3"/>
        <v>436</v>
      </c>
      <c r="E40" s="79">
        <f t="shared" si="5"/>
        <v>65</v>
      </c>
      <c r="F40" s="80">
        <f t="shared" si="5"/>
        <v>56</v>
      </c>
      <c r="G40" s="80">
        <f t="shared" si="5"/>
        <v>47</v>
      </c>
      <c r="H40" s="80">
        <f t="shared" si="5"/>
        <v>65</v>
      </c>
      <c r="I40" s="80">
        <f t="shared" si="5"/>
        <v>47</v>
      </c>
      <c r="J40" s="80">
        <f t="shared" si="5"/>
        <v>65</v>
      </c>
      <c r="K40" s="80">
        <f t="shared" si="5"/>
        <v>65</v>
      </c>
      <c r="L40" s="81">
        <f t="shared" si="5"/>
        <v>56</v>
      </c>
      <c r="M40" s="85">
        <v>18</v>
      </c>
      <c r="N40" s="86">
        <v>18</v>
      </c>
      <c r="O40" s="84">
        <v>10.762262978354419</v>
      </c>
      <c r="P40" s="16">
        <f t="shared" si="4"/>
        <v>466</v>
      </c>
    </row>
    <row r="41" spans="1:16" x14ac:dyDescent="0.35">
      <c r="A41" s="76">
        <v>7</v>
      </c>
      <c r="B41" s="35" t="s">
        <v>44</v>
      </c>
      <c r="C41" s="77">
        <f>VLOOKUP($A$8:$A$387,[1]Sheet1!$A$4:$V$383,22,FALSE)</f>
        <v>21664.908957563173</v>
      </c>
      <c r="D41" s="78">
        <f t="shared" si="3"/>
        <v>412</v>
      </c>
      <c r="E41" s="79">
        <f t="shared" si="5"/>
        <v>62</v>
      </c>
      <c r="F41" s="80">
        <f t="shared" si="5"/>
        <v>53</v>
      </c>
      <c r="G41" s="80">
        <f t="shared" si="5"/>
        <v>44</v>
      </c>
      <c r="H41" s="80">
        <f t="shared" si="5"/>
        <v>62</v>
      </c>
      <c r="I41" s="80">
        <f t="shared" si="5"/>
        <v>44</v>
      </c>
      <c r="J41" s="80">
        <f t="shared" si="5"/>
        <v>62</v>
      </c>
      <c r="K41" s="80">
        <f t="shared" si="5"/>
        <v>62</v>
      </c>
      <c r="L41" s="81">
        <f t="shared" si="5"/>
        <v>53</v>
      </c>
      <c r="M41" s="85">
        <v>17</v>
      </c>
      <c r="N41" s="86">
        <v>17</v>
      </c>
      <c r="O41" s="84">
        <v>10.206702794419861</v>
      </c>
      <c r="P41" s="16">
        <f t="shared" si="4"/>
        <v>442</v>
      </c>
    </row>
    <row r="42" spans="1:16" x14ac:dyDescent="0.35">
      <c r="A42" s="76">
        <v>37</v>
      </c>
      <c r="B42" s="35" t="s">
        <v>43</v>
      </c>
      <c r="C42" s="77">
        <f>VLOOKUP($A$8:$A$387,[1]Sheet1!$A$4:$V$383,22,FALSE)</f>
        <v>17490.903838732556</v>
      </c>
      <c r="D42" s="78">
        <f t="shared" si="3"/>
        <v>334</v>
      </c>
      <c r="E42" s="79">
        <f t="shared" si="5"/>
        <v>50</v>
      </c>
      <c r="F42" s="80">
        <f t="shared" si="5"/>
        <v>43</v>
      </c>
      <c r="G42" s="80">
        <f t="shared" si="5"/>
        <v>36</v>
      </c>
      <c r="H42" s="80">
        <f t="shared" si="5"/>
        <v>50</v>
      </c>
      <c r="I42" s="80">
        <f t="shared" si="5"/>
        <v>36</v>
      </c>
      <c r="J42" s="80">
        <f t="shared" si="5"/>
        <v>50</v>
      </c>
      <c r="K42" s="80">
        <f t="shared" si="5"/>
        <v>50</v>
      </c>
      <c r="L42" s="81">
        <f t="shared" si="5"/>
        <v>43</v>
      </c>
      <c r="M42" s="85">
        <v>14</v>
      </c>
      <c r="N42" s="86">
        <v>14</v>
      </c>
      <c r="O42" s="84">
        <v>8.2402588184151178</v>
      </c>
      <c r="P42" s="16">
        <f t="shared" si="4"/>
        <v>358</v>
      </c>
    </row>
    <row r="43" spans="1:16" x14ac:dyDescent="0.35">
      <c r="A43" s="76">
        <v>38</v>
      </c>
      <c r="B43" s="35" t="s">
        <v>49</v>
      </c>
      <c r="C43" s="77">
        <f>VLOOKUP($A$8:$A$387,[1]Sheet1!$A$4:$V$383,22,FALSE)</f>
        <v>16586.214379558569</v>
      </c>
      <c r="D43" s="78">
        <f t="shared" si="3"/>
        <v>316</v>
      </c>
      <c r="E43" s="79">
        <f t="shared" si="5"/>
        <v>47</v>
      </c>
      <c r="F43" s="80">
        <f t="shared" si="5"/>
        <v>41</v>
      </c>
      <c r="G43" s="80">
        <f t="shared" si="5"/>
        <v>34</v>
      </c>
      <c r="H43" s="80">
        <f t="shared" si="5"/>
        <v>47</v>
      </c>
      <c r="I43" s="80">
        <f t="shared" si="5"/>
        <v>34</v>
      </c>
      <c r="J43" s="80">
        <f t="shared" si="5"/>
        <v>47</v>
      </c>
      <c r="K43" s="80">
        <f t="shared" si="5"/>
        <v>47</v>
      </c>
      <c r="L43" s="81">
        <f t="shared" si="5"/>
        <v>41</v>
      </c>
      <c r="M43" s="85">
        <v>13</v>
      </c>
      <c r="N43" s="86">
        <v>13</v>
      </c>
      <c r="O43" s="84">
        <v>7.8140444064773389</v>
      </c>
      <c r="P43" s="16">
        <f t="shared" si="4"/>
        <v>338</v>
      </c>
    </row>
    <row r="44" spans="1:16" x14ac:dyDescent="0.35">
      <c r="A44" s="76">
        <v>168</v>
      </c>
      <c r="B44" s="35" t="s">
        <v>52</v>
      </c>
      <c r="C44" s="77">
        <f>VLOOKUP($A$8:$A$387,[1]Sheet1!$A$4:$V$383,22,FALSE)</f>
        <v>21887.412685516632</v>
      </c>
      <c r="D44" s="78">
        <f t="shared" si="3"/>
        <v>416</v>
      </c>
      <c r="E44" s="79">
        <f t="shared" si="5"/>
        <v>62</v>
      </c>
      <c r="F44" s="80">
        <f t="shared" si="5"/>
        <v>53</v>
      </c>
      <c r="G44" s="80">
        <f t="shared" si="5"/>
        <v>45</v>
      </c>
      <c r="H44" s="80">
        <f t="shared" si="5"/>
        <v>62</v>
      </c>
      <c r="I44" s="80">
        <f t="shared" si="5"/>
        <v>45</v>
      </c>
      <c r="J44" s="80">
        <f t="shared" si="5"/>
        <v>62</v>
      </c>
      <c r="K44" s="80">
        <f t="shared" si="5"/>
        <v>62</v>
      </c>
      <c r="L44" s="81">
        <f t="shared" si="5"/>
        <v>53</v>
      </c>
      <c r="M44" s="85">
        <v>17</v>
      </c>
      <c r="N44" s="86">
        <v>17</v>
      </c>
      <c r="O44" s="84">
        <v>10.311528040919621</v>
      </c>
      <c r="P44" s="16">
        <f t="shared" si="4"/>
        <v>444</v>
      </c>
    </row>
    <row r="45" spans="1:16" x14ac:dyDescent="0.35">
      <c r="A45" s="76">
        <v>6</v>
      </c>
      <c r="B45" s="35" t="s">
        <v>55</v>
      </c>
      <c r="C45" s="77">
        <f>VLOOKUP($A$8:$A$387,[1]Sheet1!$A$4:$V$383,22,FALSE)</f>
        <v>20154.659482448275</v>
      </c>
      <c r="D45" s="78">
        <f t="shared" si="3"/>
        <v>384</v>
      </c>
      <c r="E45" s="79">
        <f t="shared" si="5"/>
        <v>58</v>
      </c>
      <c r="F45" s="80">
        <f t="shared" si="5"/>
        <v>49</v>
      </c>
      <c r="G45" s="80">
        <f t="shared" si="5"/>
        <v>41</v>
      </c>
      <c r="H45" s="80">
        <f t="shared" si="5"/>
        <v>58</v>
      </c>
      <c r="I45" s="80">
        <f t="shared" si="5"/>
        <v>41</v>
      </c>
      <c r="J45" s="80">
        <f t="shared" si="5"/>
        <v>58</v>
      </c>
      <c r="K45" s="80">
        <f t="shared" si="5"/>
        <v>58</v>
      </c>
      <c r="L45" s="81">
        <f t="shared" si="5"/>
        <v>49</v>
      </c>
      <c r="M45" s="85">
        <v>16</v>
      </c>
      <c r="N45" s="86">
        <v>16</v>
      </c>
      <c r="O45" s="84">
        <v>9.4951988795813378</v>
      </c>
      <c r="P45" s="16">
        <f t="shared" si="4"/>
        <v>412</v>
      </c>
    </row>
    <row r="46" spans="1:16" x14ac:dyDescent="0.35">
      <c r="A46" s="76">
        <v>503</v>
      </c>
      <c r="B46" s="35" t="s">
        <v>66</v>
      </c>
      <c r="C46" s="77">
        <f>VLOOKUP($A$8:$A$387,[1]Sheet1!$A$4:$V$383,22,FALSE)</f>
        <v>18255.715223315918</v>
      </c>
      <c r="D46" s="78">
        <f t="shared" si="3"/>
        <v>348</v>
      </c>
      <c r="E46" s="79">
        <f t="shared" si="5"/>
        <v>52</v>
      </c>
      <c r="F46" s="80">
        <f t="shared" si="5"/>
        <v>45</v>
      </c>
      <c r="G46" s="80">
        <f t="shared" si="5"/>
        <v>37</v>
      </c>
      <c r="H46" s="80">
        <f t="shared" si="5"/>
        <v>52</v>
      </c>
      <c r="I46" s="80">
        <f t="shared" si="5"/>
        <v>37</v>
      </c>
      <c r="J46" s="80">
        <f t="shared" si="5"/>
        <v>52</v>
      </c>
      <c r="K46" s="80">
        <f t="shared" si="5"/>
        <v>52</v>
      </c>
      <c r="L46" s="81">
        <f t="shared" si="5"/>
        <v>45</v>
      </c>
      <c r="M46" s="85">
        <v>14</v>
      </c>
      <c r="N46" s="86">
        <v>14</v>
      </c>
      <c r="O46" s="84">
        <v>8.6005743180796586</v>
      </c>
      <c r="P46" s="16">
        <f t="shared" si="4"/>
        <v>372</v>
      </c>
    </row>
    <row r="47" spans="1:16" x14ac:dyDescent="0.35">
      <c r="A47" s="76">
        <v>15</v>
      </c>
      <c r="B47" s="35" t="s">
        <v>67</v>
      </c>
      <c r="C47" s="77">
        <f>VLOOKUP($A$8:$A$387,[1]Sheet1!$A$4:$V$383,22,FALSE)</f>
        <v>18261.715161399134</v>
      </c>
      <c r="D47" s="78">
        <f t="shared" si="3"/>
        <v>348</v>
      </c>
      <c r="E47" s="79">
        <f t="shared" si="5"/>
        <v>52</v>
      </c>
      <c r="F47" s="80">
        <f t="shared" si="5"/>
        <v>45</v>
      </c>
      <c r="G47" s="80">
        <f t="shared" si="5"/>
        <v>37</v>
      </c>
      <c r="H47" s="80">
        <f t="shared" si="5"/>
        <v>52</v>
      </c>
      <c r="I47" s="80">
        <f t="shared" si="5"/>
        <v>37</v>
      </c>
      <c r="J47" s="80">
        <f t="shared" si="5"/>
        <v>52</v>
      </c>
      <c r="K47" s="80">
        <f t="shared" si="5"/>
        <v>52</v>
      </c>
      <c r="L47" s="81">
        <f t="shared" si="5"/>
        <v>45</v>
      </c>
      <c r="M47" s="85">
        <v>14</v>
      </c>
      <c r="N47" s="86">
        <v>14</v>
      </c>
      <c r="O47" s="84">
        <v>8.6034009897688986</v>
      </c>
      <c r="P47" s="16">
        <f t="shared" si="4"/>
        <v>372</v>
      </c>
    </row>
    <row r="48" spans="1:16" x14ac:dyDescent="0.35">
      <c r="A48" s="76">
        <v>484</v>
      </c>
      <c r="B48" s="35" t="s">
        <v>56</v>
      </c>
      <c r="C48" s="77">
        <f>VLOOKUP($A$8:$A$387,[1]Sheet1!$A$4:$V$383,22,FALSE)</f>
        <v>15296.805998952383</v>
      </c>
      <c r="D48" s="78">
        <f t="shared" si="3"/>
        <v>292</v>
      </c>
      <c r="E48" s="79">
        <f t="shared" si="5"/>
        <v>44</v>
      </c>
      <c r="F48" s="80">
        <f t="shared" si="5"/>
        <v>38</v>
      </c>
      <c r="G48" s="80">
        <f t="shared" si="5"/>
        <v>31</v>
      </c>
      <c r="H48" s="80">
        <f t="shared" si="5"/>
        <v>44</v>
      </c>
      <c r="I48" s="80">
        <f t="shared" si="5"/>
        <v>31</v>
      </c>
      <c r="J48" s="80">
        <f t="shared" si="5"/>
        <v>44</v>
      </c>
      <c r="K48" s="80">
        <f t="shared" si="5"/>
        <v>44</v>
      </c>
      <c r="L48" s="81">
        <f t="shared" si="5"/>
        <v>38</v>
      </c>
      <c r="M48" s="85">
        <v>12</v>
      </c>
      <c r="N48" s="86">
        <v>12</v>
      </c>
      <c r="O48" s="84">
        <v>7.2065824435740886</v>
      </c>
      <c r="P48" s="16">
        <f t="shared" si="4"/>
        <v>314</v>
      </c>
    </row>
    <row r="49" spans="1:16" x14ac:dyDescent="0.35">
      <c r="A49" s="76">
        <v>772</v>
      </c>
      <c r="B49" s="35" t="s">
        <v>47</v>
      </c>
      <c r="C49" s="77">
        <f>VLOOKUP($A$8:$A$387,[1]Sheet1!$A$4:$V$383,22,FALSE)</f>
        <v>19743.338425900136</v>
      </c>
      <c r="D49" s="78">
        <f t="shared" si="3"/>
        <v>376</v>
      </c>
      <c r="E49" s="79">
        <f t="shared" si="5"/>
        <v>56</v>
      </c>
      <c r="F49" s="80">
        <f t="shared" si="5"/>
        <v>48</v>
      </c>
      <c r="G49" s="80">
        <f t="shared" si="5"/>
        <v>40</v>
      </c>
      <c r="H49" s="80">
        <f t="shared" si="5"/>
        <v>56</v>
      </c>
      <c r="I49" s="80">
        <f t="shared" si="5"/>
        <v>40</v>
      </c>
      <c r="J49" s="80">
        <f t="shared" si="5"/>
        <v>56</v>
      </c>
      <c r="K49" s="80">
        <f t="shared" si="5"/>
        <v>56</v>
      </c>
      <c r="L49" s="81">
        <f t="shared" si="5"/>
        <v>48</v>
      </c>
      <c r="M49" s="85">
        <v>15</v>
      </c>
      <c r="N49" s="86">
        <v>15</v>
      </c>
      <c r="O49" s="84">
        <v>9.3014186155840584</v>
      </c>
      <c r="P49" s="16">
        <f t="shared" si="4"/>
        <v>400</v>
      </c>
    </row>
    <row r="50" spans="1:16" x14ac:dyDescent="0.35">
      <c r="A50" s="76">
        <v>44</v>
      </c>
      <c r="B50" s="35" t="s">
        <v>45</v>
      </c>
      <c r="C50" s="77">
        <f>VLOOKUP($A$8:$A$387,[1]Sheet1!$A$4:$V$383,22,FALSE)</f>
        <v>17611.336330860708</v>
      </c>
      <c r="D50" s="78">
        <f t="shared" si="3"/>
        <v>336</v>
      </c>
      <c r="E50" s="79">
        <f t="shared" ref="E50:L75" si="6">ROUND($D50*E$3,0)</f>
        <v>50</v>
      </c>
      <c r="F50" s="80">
        <f t="shared" si="6"/>
        <v>43</v>
      </c>
      <c r="G50" s="80">
        <f t="shared" si="6"/>
        <v>36</v>
      </c>
      <c r="H50" s="80">
        <f t="shared" si="6"/>
        <v>50</v>
      </c>
      <c r="I50" s="80">
        <f t="shared" si="6"/>
        <v>36</v>
      </c>
      <c r="J50" s="80">
        <f t="shared" si="6"/>
        <v>50</v>
      </c>
      <c r="K50" s="80">
        <f t="shared" si="6"/>
        <v>50</v>
      </c>
      <c r="L50" s="81">
        <f t="shared" si="6"/>
        <v>43</v>
      </c>
      <c r="M50" s="85">
        <v>14</v>
      </c>
      <c r="N50" s="86">
        <v>14</v>
      </c>
      <c r="O50" s="84">
        <v>8.2969965899123874</v>
      </c>
      <c r="P50" s="16">
        <f t="shared" si="4"/>
        <v>358</v>
      </c>
    </row>
    <row r="51" spans="1:16" x14ac:dyDescent="0.35">
      <c r="A51" s="76">
        <v>525</v>
      </c>
      <c r="B51" s="35" t="s">
        <v>54</v>
      </c>
      <c r="C51" s="77">
        <f>VLOOKUP($A$8:$A$387,[1]Sheet1!$A$4:$V$383,22,FALSE)</f>
        <v>14140.19142869399</v>
      </c>
      <c r="D51" s="78">
        <f t="shared" si="3"/>
        <v>270</v>
      </c>
      <c r="E51" s="79">
        <f t="shared" si="6"/>
        <v>41</v>
      </c>
      <c r="F51" s="80">
        <f t="shared" si="6"/>
        <v>35</v>
      </c>
      <c r="G51" s="80">
        <f t="shared" si="6"/>
        <v>29</v>
      </c>
      <c r="H51" s="80">
        <f t="shared" si="6"/>
        <v>41</v>
      </c>
      <c r="I51" s="80">
        <f t="shared" si="6"/>
        <v>29</v>
      </c>
      <c r="J51" s="80">
        <f t="shared" si="6"/>
        <v>41</v>
      </c>
      <c r="K51" s="80">
        <f t="shared" si="6"/>
        <v>41</v>
      </c>
      <c r="L51" s="81">
        <f t="shared" si="6"/>
        <v>35</v>
      </c>
      <c r="M51" s="85">
        <v>11</v>
      </c>
      <c r="N51" s="86">
        <v>11</v>
      </c>
      <c r="O51" s="84">
        <v>6.6616818769736508</v>
      </c>
      <c r="P51" s="16">
        <f t="shared" si="4"/>
        <v>292</v>
      </c>
    </row>
    <row r="52" spans="1:16" x14ac:dyDescent="0.35">
      <c r="A52" s="76">
        <v>8</v>
      </c>
      <c r="B52" s="35" t="s">
        <v>60</v>
      </c>
      <c r="C52" s="77">
        <f>VLOOKUP($A$8:$A$387,[1]Sheet1!$A$4:$V$383,22,FALSE)</f>
        <v>19391.727596541583</v>
      </c>
      <c r="D52" s="78">
        <f t="shared" si="3"/>
        <v>370</v>
      </c>
      <c r="E52" s="79">
        <f t="shared" si="6"/>
        <v>56</v>
      </c>
      <c r="F52" s="80">
        <f t="shared" si="6"/>
        <v>48</v>
      </c>
      <c r="G52" s="80">
        <f t="shared" si="6"/>
        <v>40</v>
      </c>
      <c r="H52" s="80">
        <f t="shared" si="6"/>
        <v>56</v>
      </c>
      <c r="I52" s="80">
        <f t="shared" si="6"/>
        <v>40</v>
      </c>
      <c r="J52" s="80">
        <f t="shared" si="6"/>
        <v>56</v>
      </c>
      <c r="K52" s="80">
        <f t="shared" si="6"/>
        <v>56</v>
      </c>
      <c r="L52" s="81">
        <f t="shared" si="6"/>
        <v>48</v>
      </c>
      <c r="M52" s="85">
        <v>15</v>
      </c>
      <c r="N52" s="86">
        <v>15</v>
      </c>
      <c r="O52" s="84">
        <v>9.1357688433375248</v>
      </c>
      <c r="P52" s="16">
        <f t="shared" si="4"/>
        <v>400</v>
      </c>
    </row>
    <row r="53" spans="1:16" x14ac:dyDescent="0.35">
      <c r="A53" s="76">
        <v>773</v>
      </c>
      <c r="B53" s="35" t="s">
        <v>50</v>
      </c>
      <c r="C53" s="77">
        <f>VLOOKUP($A$8:$A$387,[1]Sheet1!$A$4:$V$383,22,FALSE)</f>
        <v>18205.185624277754</v>
      </c>
      <c r="D53" s="78">
        <f t="shared" si="3"/>
        <v>346</v>
      </c>
      <c r="E53" s="79">
        <f t="shared" si="6"/>
        <v>52</v>
      </c>
      <c r="F53" s="80">
        <f t="shared" si="6"/>
        <v>44</v>
      </c>
      <c r="G53" s="80">
        <f t="shared" si="6"/>
        <v>37</v>
      </c>
      <c r="H53" s="80">
        <f t="shared" si="6"/>
        <v>52</v>
      </c>
      <c r="I53" s="80">
        <f t="shared" si="6"/>
        <v>37</v>
      </c>
      <c r="J53" s="80">
        <f t="shared" si="6"/>
        <v>52</v>
      </c>
      <c r="K53" s="80">
        <f t="shared" si="6"/>
        <v>52</v>
      </c>
      <c r="L53" s="81">
        <f t="shared" si="6"/>
        <v>44</v>
      </c>
      <c r="M53" s="85">
        <v>14</v>
      </c>
      <c r="N53" s="86">
        <v>14</v>
      </c>
      <c r="O53" s="84">
        <v>8.5767689745763018</v>
      </c>
      <c r="P53" s="16">
        <f t="shared" si="4"/>
        <v>370</v>
      </c>
    </row>
    <row r="54" spans="1:16" x14ac:dyDescent="0.35">
      <c r="A54" s="76">
        <v>14</v>
      </c>
      <c r="B54" s="35" t="s">
        <v>91</v>
      </c>
      <c r="C54" s="77">
        <f>VLOOKUP($A$8:$A$387,[1]Sheet1!$A$4:$V$383,22,FALSE)</f>
        <v>19235.078610682216</v>
      </c>
      <c r="D54" s="78">
        <f t="shared" si="3"/>
        <v>366</v>
      </c>
      <c r="E54" s="79">
        <f t="shared" si="6"/>
        <v>55</v>
      </c>
      <c r="F54" s="80">
        <f t="shared" si="6"/>
        <v>47</v>
      </c>
      <c r="G54" s="80">
        <f t="shared" si="6"/>
        <v>39</v>
      </c>
      <c r="H54" s="80">
        <f t="shared" si="6"/>
        <v>55</v>
      </c>
      <c r="I54" s="80">
        <f t="shared" si="6"/>
        <v>39</v>
      </c>
      <c r="J54" s="80">
        <f t="shared" si="6"/>
        <v>55</v>
      </c>
      <c r="K54" s="80">
        <f t="shared" si="6"/>
        <v>55</v>
      </c>
      <c r="L54" s="81">
        <f t="shared" si="6"/>
        <v>47</v>
      </c>
      <c r="M54" s="85">
        <v>15</v>
      </c>
      <c r="N54" s="86">
        <v>15</v>
      </c>
      <c r="O54" s="84">
        <v>9.0619688728485794</v>
      </c>
      <c r="P54" s="16">
        <f t="shared" si="4"/>
        <v>392</v>
      </c>
    </row>
    <row r="55" spans="1:16" x14ac:dyDescent="0.35">
      <c r="A55" s="76">
        <v>46</v>
      </c>
      <c r="B55" s="35" t="s">
        <v>51</v>
      </c>
      <c r="C55" s="77">
        <f>VLOOKUP($A$8:$A$387,[1]Sheet1!$A$4:$V$383,22,FALSE)</f>
        <v>14053.083893871404</v>
      </c>
      <c r="D55" s="78">
        <f t="shared" si="3"/>
        <v>268</v>
      </c>
      <c r="E55" s="79">
        <f t="shared" si="6"/>
        <v>40</v>
      </c>
      <c r="F55" s="80">
        <f t="shared" si="6"/>
        <v>34</v>
      </c>
      <c r="G55" s="80">
        <f t="shared" si="6"/>
        <v>29</v>
      </c>
      <c r="H55" s="80">
        <f t="shared" si="6"/>
        <v>40</v>
      </c>
      <c r="I55" s="80">
        <f t="shared" si="6"/>
        <v>29</v>
      </c>
      <c r="J55" s="80">
        <f t="shared" si="6"/>
        <v>40</v>
      </c>
      <c r="K55" s="80">
        <f t="shared" si="6"/>
        <v>40</v>
      </c>
      <c r="L55" s="81">
        <f t="shared" si="6"/>
        <v>34</v>
      </c>
      <c r="M55" s="85">
        <v>11</v>
      </c>
      <c r="N55" s="86">
        <v>11</v>
      </c>
      <c r="O55" s="84">
        <v>6.6206440530515547</v>
      </c>
      <c r="P55" s="16">
        <f t="shared" si="4"/>
        <v>286</v>
      </c>
    </row>
    <row r="56" spans="1:16" x14ac:dyDescent="0.35">
      <c r="A56" s="76">
        <v>76</v>
      </c>
      <c r="B56" s="35" t="s">
        <v>61</v>
      </c>
      <c r="C56" s="77">
        <f>VLOOKUP($A$8:$A$387,[1]Sheet1!$A$4:$V$383,22,FALSE)</f>
        <v>16175.833072348763</v>
      </c>
      <c r="D56" s="78">
        <f t="shared" si="3"/>
        <v>308</v>
      </c>
      <c r="E56" s="79">
        <f t="shared" si="6"/>
        <v>46</v>
      </c>
      <c r="F56" s="80">
        <f t="shared" si="6"/>
        <v>40</v>
      </c>
      <c r="G56" s="80">
        <f t="shared" si="6"/>
        <v>33</v>
      </c>
      <c r="H56" s="80">
        <f t="shared" si="6"/>
        <v>46</v>
      </c>
      <c r="I56" s="80">
        <f t="shared" si="6"/>
        <v>33</v>
      </c>
      <c r="J56" s="80">
        <f t="shared" si="6"/>
        <v>46</v>
      </c>
      <c r="K56" s="80">
        <f t="shared" si="6"/>
        <v>46</v>
      </c>
      <c r="L56" s="81">
        <f t="shared" si="6"/>
        <v>40</v>
      </c>
      <c r="M56" s="85">
        <v>13</v>
      </c>
      <c r="N56" s="86">
        <v>13</v>
      </c>
      <c r="O56" s="84">
        <v>7.6207068741904216</v>
      </c>
      <c r="P56" s="16">
        <f t="shared" si="4"/>
        <v>330</v>
      </c>
    </row>
    <row r="57" spans="1:16" x14ac:dyDescent="0.35">
      <c r="A57" s="76">
        <v>174</v>
      </c>
      <c r="B57" s="35" t="s">
        <v>70</v>
      </c>
      <c r="C57" s="77">
        <f>VLOOKUP($A$8:$A$387,[1]Sheet1!$A$4:$V$383,22,FALSE)</f>
        <v>17020.161708637392</v>
      </c>
      <c r="D57" s="78">
        <f t="shared" si="3"/>
        <v>324</v>
      </c>
      <c r="E57" s="79">
        <f t="shared" si="6"/>
        <v>49</v>
      </c>
      <c r="F57" s="80">
        <f t="shared" si="6"/>
        <v>42</v>
      </c>
      <c r="G57" s="80">
        <f t="shared" si="6"/>
        <v>35</v>
      </c>
      <c r="H57" s="80">
        <f t="shared" si="6"/>
        <v>49</v>
      </c>
      <c r="I57" s="80">
        <f t="shared" si="6"/>
        <v>35</v>
      </c>
      <c r="J57" s="80">
        <f t="shared" si="6"/>
        <v>49</v>
      </c>
      <c r="K57" s="80">
        <f t="shared" si="6"/>
        <v>49</v>
      </c>
      <c r="L57" s="81">
        <f t="shared" si="6"/>
        <v>42</v>
      </c>
      <c r="M57" s="85">
        <v>13</v>
      </c>
      <c r="N57" s="86">
        <v>13</v>
      </c>
      <c r="O57" s="84">
        <v>8.0184842878087412</v>
      </c>
      <c r="P57" s="16">
        <f t="shared" si="4"/>
        <v>350</v>
      </c>
    </row>
    <row r="58" spans="1:16" x14ac:dyDescent="0.35">
      <c r="A58" s="76">
        <v>217</v>
      </c>
      <c r="B58" s="35" t="s">
        <v>63</v>
      </c>
      <c r="C58" s="77">
        <f>VLOOKUP($A$8:$A$387,[1]Sheet1!$A$4:$V$383,22,FALSE)</f>
        <v>14629.945410787779</v>
      </c>
      <c r="D58" s="78">
        <f t="shared" si="3"/>
        <v>278</v>
      </c>
      <c r="E58" s="79">
        <f t="shared" si="6"/>
        <v>42</v>
      </c>
      <c r="F58" s="80">
        <f t="shared" si="6"/>
        <v>36</v>
      </c>
      <c r="G58" s="80">
        <f t="shared" si="6"/>
        <v>30</v>
      </c>
      <c r="H58" s="80">
        <f t="shared" si="6"/>
        <v>42</v>
      </c>
      <c r="I58" s="80">
        <f t="shared" si="6"/>
        <v>30</v>
      </c>
      <c r="J58" s="80">
        <f t="shared" si="6"/>
        <v>42</v>
      </c>
      <c r="K58" s="80">
        <f t="shared" si="6"/>
        <v>42</v>
      </c>
      <c r="L58" s="81">
        <f t="shared" si="6"/>
        <v>36</v>
      </c>
      <c r="M58" s="85">
        <v>11</v>
      </c>
      <c r="N58" s="86">
        <v>11</v>
      </c>
      <c r="O58" s="84">
        <v>6.8924132106435243</v>
      </c>
      <c r="P58" s="16">
        <f t="shared" si="4"/>
        <v>300</v>
      </c>
    </row>
    <row r="59" spans="1:16" x14ac:dyDescent="0.35">
      <c r="A59" s="76">
        <v>102</v>
      </c>
      <c r="B59" s="35" t="s">
        <v>81</v>
      </c>
      <c r="C59" s="77">
        <f>VLOOKUP($A$8:$A$387,[1]Sheet1!$A$4:$V$383,22,FALSE)</f>
        <v>17457.795746658911</v>
      </c>
      <c r="D59" s="78">
        <f t="shared" si="3"/>
        <v>332</v>
      </c>
      <c r="E59" s="79">
        <f t="shared" si="6"/>
        <v>50</v>
      </c>
      <c r="F59" s="80">
        <f t="shared" si="6"/>
        <v>43</v>
      </c>
      <c r="G59" s="80">
        <f t="shared" si="6"/>
        <v>36</v>
      </c>
      <c r="H59" s="80">
        <f t="shared" si="6"/>
        <v>50</v>
      </c>
      <c r="I59" s="80">
        <f t="shared" si="6"/>
        <v>36</v>
      </c>
      <c r="J59" s="80">
        <f t="shared" si="6"/>
        <v>50</v>
      </c>
      <c r="K59" s="80">
        <f t="shared" si="6"/>
        <v>50</v>
      </c>
      <c r="L59" s="81">
        <f t="shared" si="6"/>
        <v>43</v>
      </c>
      <c r="M59" s="85">
        <v>14</v>
      </c>
      <c r="N59" s="86">
        <v>14</v>
      </c>
      <c r="O59" s="84">
        <v>8.2246610396961817</v>
      </c>
      <c r="P59" s="16">
        <f t="shared" si="4"/>
        <v>358</v>
      </c>
    </row>
    <row r="60" spans="1:16" x14ac:dyDescent="0.35">
      <c r="A60" s="76">
        <v>81</v>
      </c>
      <c r="B60" s="35" t="s">
        <v>80</v>
      </c>
      <c r="C60" s="77">
        <f>VLOOKUP($A$8:$A$387,[1]Sheet1!$A$4:$V$383,22,FALSE)</f>
        <v>16039.713995111477</v>
      </c>
      <c r="D60" s="78">
        <f t="shared" si="3"/>
        <v>306</v>
      </c>
      <c r="E60" s="79">
        <f t="shared" si="6"/>
        <v>46</v>
      </c>
      <c r="F60" s="80">
        <f t="shared" si="6"/>
        <v>39</v>
      </c>
      <c r="G60" s="80">
        <f t="shared" si="6"/>
        <v>33</v>
      </c>
      <c r="H60" s="80">
        <f t="shared" si="6"/>
        <v>46</v>
      </c>
      <c r="I60" s="80">
        <f t="shared" si="6"/>
        <v>33</v>
      </c>
      <c r="J60" s="80">
        <f t="shared" si="6"/>
        <v>46</v>
      </c>
      <c r="K60" s="80">
        <f t="shared" si="6"/>
        <v>46</v>
      </c>
      <c r="L60" s="81">
        <f t="shared" si="6"/>
        <v>39</v>
      </c>
      <c r="M60" s="85">
        <v>13</v>
      </c>
      <c r="N60" s="86">
        <v>13</v>
      </c>
      <c r="O60" s="84">
        <v>7.556578888758632</v>
      </c>
      <c r="P60" s="16">
        <f t="shared" si="4"/>
        <v>328</v>
      </c>
    </row>
    <row r="61" spans="1:16" x14ac:dyDescent="0.35">
      <c r="A61" s="76">
        <v>95</v>
      </c>
      <c r="B61" s="35" t="s">
        <v>53</v>
      </c>
      <c r="C61" s="77">
        <f>VLOOKUP($A$8:$A$387,[1]Sheet1!$A$4:$V$383,22,FALSE)</f>
        <v>17909.959755219301</v>
      </c>
      <c r="D61" s="78">
        <f t="shared" si="3"/>
        <v>342</v>
      </c>
      <c r="E61" s="79">
        <f t="shared" si="6"/>
        <v>51</v>
      </c>
      <c r="F61" s="80">
        <f t="shared" si="6"/>
        <v>44</v>
      </c>
      <c r="G61" s="80">
        <f t="shared" si="6"/>
        <v>37</v>
      </c>
      <c r="H61" s="80">
        <f t="shared" si="6"/>
        <v>51</v>
      </c>
      <c r="I61" s="80">
        <f t="shared" si="6"/>
        <v>37</v>
      </c>
      <c r="J61" s="80">
        <f t="shared" si="6"/>
        <v>51</v>
      </c>
      <c r="K61" s="80">
        <f t="shared" si="6"/>
        <v>51</v>
      </c>
      <c r="L61" s="81">
        <f t="shared" si="6"/>
        <v>44</v>
      </c>
      <c r="M61" s="85">
        <v>14</v>
      </c>
      <c r="N61" s="86">
        <v>14</v>
      </c>
      <c r="O61" s="84">
        <v>8.4376831049515406</v>
      </c>
      <c r="P61" s="16">
        <f t="shared" si="4"/>
        <v>366</v>
      </c>
    </row>
    <row r="62" spans="1:16" x14ac:dyDescent="0.35">
      <c r="A62" s="76">
        <v>524</v>
      </c>
      <c r="B62" s="35" t="s">
        <v>65</v>
      </c>
      <c r="C62" s="77">
        <f>VLOOKUP($A$8:$A$387,[1]Sheet1!$A$4:$V$383,22,FALSE)</f>
        <v>13462.993597807701</v>
      </c>
      <c r="D62" s="78">
        <f t="shared" si="3"/>
        <v>256</v>
      </c>
      <c r="E62" s="79">
        <f t="shared" si="6"/>
        <v>38</v>
      </c>
      <c r="F62" s="80">
        <f t="shared" si="6"/>
        <v>33</v>
      </c>
      <c r="G62" s="80">
        <f t="shared" si="6"/>
        <v>27</v>
      </c>
      <c r="H62" s="80">
        <f t="shared" si="6"/>
        <v>38</v>
      </c>
      <c r="I62" s="80">
        <f t="shared" si="6"/>
        <v>27</v>
      </c>
      <c r="J62" s="80">
        <f t="shared" si="6"/>
        <v>38</v>
      </c>
      <c r="K62" s="80">
        <f t="shared" si="6"/>
        <v>38</v>
      </c>
      <c r="L62" s="81">
        <f t="shared" si="6"/>
        <v>33</v>
      </c>
      <c r="M62" s="85">
        <v>10</v>
      </c>
      <c r="N62" s="86">
        <v>10</v>
      </c>
      <c r="O62" s="84">
        <v>6.342642595229095</v>
      </c>
      <c r="P62" s="16">
        <f t="shared" si="4"/>
        <v>272</v>
      </c>
    </row>
    <row r="63" spans="1:16" x14ac:dyDescent="0.35">
      <c r="A63" s="76">
        <v>216</v>
      </c>
      <c r="B63" s="35" t="s">
        <v>64</v>
      </c>
      <c r="C63" s="77">
        <f>VLOOKUP($A$8:$A$387,[1]Sheet1!$A$4:$V$383,22,FALSE)</f>
        <v>14063.42113659309</v>
      </c>
      <c r="D63" s="78">
        <f t="shared" si="3"/>
        <v>268</v>
      </c>
      <c r="E63" s="79">
        <f t="shared" si="6"/>
        <v>40</v>
      </c>
      <c r="F63" s="80">
        <f t="shared" si="6"/>
        <v>34</v>
      </c>
      <c r="G63" s="80">
        <f t="shared" si="6"/>
        <v>29</v>
      </c>
      <c r="H63" s="80">
        <f t="shared" si="6"/>
        <v>40</v>
      </c>
      <c r="I63" s="80">
        <f t="shared" si="6"/>
        <v>29</v>
      </c>
      <c r="J63" s="80">
        <f t="shared" si="6"/>
        <v>40</v>
      </c>
      <c r="K63" s="80">
        <f t="shared" si="6"/>
        <v>40</v>
      </c>
      <c r="L63" s="81">
        <f t="shared" si="6"/>
        <v>34</v>
      </c>
      <c r="M63" s="85">
        <v>11</v>
      </c>
      <c r="N63" s="86">
        <v>11</v>
      </c>
      <c r="O63" s="84">
        <v>6.625514101865547</v>
      </c>
      <c r="P63" s="16">
        <f t="shared" si="4"/>
        <v>286</v>
      </c>
    </row>
    <row r="64" spans="1:16" x14ac:dyDescent="0.35">
      <c r="A64" s="76">
        <v>20</v>
      </c>
      <c r="B64" s="35" t="s">
        <v>71</v>
      </c>
      <c r="C64" s="77">
        <f>VLOOKUP($A$8:$A$387,[1]Sheet1!$A$4:$V$383,22,FALSE)</f>
        <v>12140.983144002355</v>
      </c>
      <c r="D64" s="78">
        <f t="shared" si="3"/>
        <v>232</v>
      </c>
      <c r="E64" s="79">
        <f t="shared" si="6"/>
        <v>35</v>
      </c>
      <c r="F64" s="80">
        <f t="shared" si="6"/>
        <v>30</v>
      </c>
      <c r="G64" s="80">
        <f t="shared" si="6"/>
        <v>25</v>
      </c>
      <c r="H64" s="80">
        <f t="shared" si="6"/>
        <v>35</v>
      </c>
      <c r="I64" s="80">
        <f t="shared" si="6"/>
        <v>25</v>
      </c>
      <c r="J64" s="80">
        <f t="shared" si="6"/>
        <v>35</v>
      </c>
      <c r="K64" s="80">
        <f t="shared" si="6"/>
        <v>35</v>
      </c>
      <c r="L64" s="81">
        <f t="shared" si="6"/>
        <v>30</v>
      </c>
      <c r="M64" s="85">
        <v>9</v>
      </c>
      <c r="N64" s="86">
        <v>9</v>
      </c>
      <c r="O64" s="84">
        <v>5.7198212476047932</v>
      </c>
      <c r="P64" s="16">
        <f t="shared" si="4"/>
        <v>250</v>
      </c>
    </row>
    <row r="65" spans="1:16" x14ac:dyDescent="0.35">
      <c r="A65" s="76">
        <v>68</v>
      </c>
      <c r="B65" s="35" t="s">
        <v>59</v>
      </c>
      <c r="C65" s="77">
        <f>VLOOKUP($A$8:$A$387,[1]Sheet1!$A$4:$V$383,22,FALSE)</f>
        <v>17356.085952886813</v>
      </c>
      <c r="D65" s="78">
        <f t="shared" si="3"/>
        <v>330</v>
      </c>
      <c r="E65" s="79">
        <f t="shared" si="6"/>
        <v>50</v>
      </c>
      <c r="F65" s="80">
        <f t="shared" si="6"/>
        <v>42</v>
      </c>
      <c r="G65" s="80">
        <f t="shared" si="6"/>
        <v>35</v>
      </c>
      <c r="H65" s="80">
        <f t="shared" si="6"/>
        <v>50</v>
      </c>
      <c r="I65" s="80">
        <f t="shared" si="6"/>
        <v>35</v>
      </c>
      <c r="J65" s="80">
        <f t="shared" si="6"/>
        <v>50</v>
      </c>
      <c r="K65" s="80">
        <f t="shared" si="6"/>
        <v>50</v>
      </c>
      <c r="L65" s="81">
        <f t="shared" si="6"/>
        <v>42</v>
      </c>
      <c r="M65" s="85">
        <v>14</v>
      </c>
      <c r="N65" s="86">
        <v>14</v>
      </c>
      <c r="O65" s="84">
        <v>8.1767438461207558</v>
      </c>
      <c r="P65" s="16">
        <f t="shared" si="4"/>
        <v>354</v>
      </c>
    </row>
    <row r="66" spans="1:16" x14ac:dyDescent="0.35">
      <c r="A66" s="76">
        <v>491</v>
      </c>
      <c r="B66" s="35" t="s">
        <v>68</v>
      </c>
      <c r="C66" s="77">
        <f>VLOOKUP($A$8:$A$387,[1]Sheet1!$A$4:$V$383,22,FALSE)</f>
        <v>16116.195133569814</v>
      </c>
      <c r="D66" s="78">
        <f t="shared" si="3"/>
        <v>306</v>
      </c>
      <c r="E66" s="79">
        <f t="shared" si="6"/>
        <v>46</v>
      </c>
      <c r="F66" s="80">
        <f t="shared" si="6"/>
        <v>39</v>
      </c>
      <c r="G66" s="80">
        <f t="shared" si="6"/>
        <v>33</v>
      </c>
      <c r="H66" s="80">
        <f t="shared" si="6"/>
        <v>46</v>
      </c>
      <c r="I66" s="80">
        <f t="shared" si="6"/>
        <v>33</v>
      </c>
      <c r="J66" s="80">
        <f t="shared" si="6"/>
        <v>46</v>
      </c>
      <c r="K66" s="80">
        <f t="shared" si="6"/>
        <v>46</v>
      </c>
      <c r="L66" s="81">
        <f t="shared" si="6"/>
        <v>39</v>
      </c>
      <c r="M66" s="85">
        <v>13</v>
      </c>
      <c r="N66" s="86">
        <v>13</v>
      </c>
      <c r="O66" s="84">
        <v>7.5926104387250861</v>
      </c>
      <c r="P66" s="16">
        <f t="shared" si="4"/>
        <v>328</v>
      </c>
    </row>
    <row r="67" spans="1:16" x14ac:dyDescent="0.35">
      <c r="A67" s="76">
        <v>361</v>
      </c>
      <c r="B67" s="35" t="s">
        <v>94</v>
      </c>
      <c r="C67" s="77">
        <f>VLOOKUP($A$8:$A$387,[1]Sheet1!$A$4:$V$383,22,FALSE)</f>
        <v>13745.496706593312</v>
      </c>
      <c r="D67" s="78">
        <f t="shared" si="3"/>
        <v>262</v>
      </c>
      <c r="E67" s="79">
        <f t="shared" si="6"/>
        <v>39</v>
      </c>
      <c r="F67" s="80">
        <f t="shared" si="6"/>
        <v>34</v>
      </c>
      <c r="G67" s="80">
        <f t="shared" si="6"/>
        <v>28</v>
      </c>
      <c r="H67" s="80">
        <f t="shared" si="6"/>
        <v>39</v>
      </c>
      <c r="I67" s="80">
        <f t="shared" si="6"/>
        <v>28</v>
      </c>
      <c r="J67" s="80">
        <f t="shared" si="6"/>
        <v>39</v>
      </c>
      <c r="K67" s="80">
        <f t="shared" si="6"/>
        <v>39</v>
      </c>
      <c r="L67" s="81">
        <f t="shared" si="6"/>
        <v>34</v>
      </c>
      <c r="M67" s="85">
        <v>11</v>
      </c>
      <c r="N67" s="86">
        <v>11</v>
      </c>
      <c r="O67" s="84">
        <v>6.4757345586212507</v>
      </c>
      <c r="P67" s="16">
        <f t="shared" si="4"/>
        <v>280</v>
      </c>
    </row>
    <row r="68" spans="1:16" x14ac:dyDescent="0.35">
      <c r="A68" s="76">
        <v>758</v>
      </c>
      <c r="B68" s="35" t="s">
        <v>57</v>
      </c>
      <c r="C68" s="77">
        <f>VLOOKUP($A$8:$A$387,[1]Sheet1!$A$4:$V$383,22,FALSE)</f>
        <v>12642.086406566805</v>
      </c>
      <c r="D68" s="78">
        <f t="shared" si="3"/>
        <v>240</v>
      </c>
      <c r="E68" s="79">
        <f t="shared" si="6"/>
        <v>36</v>
      </c>
      <c r="F68" s="80">
        <f t="shared" si="6"/>
        <v>31</v>
      </c>
      <c r="G68" s="80">
        <f t="shared" si="6"/>
        <v>26</v>
      </c>
      <c r="H68" s="80">
        <f t="shared" si="6"/>
        <v>36</v>
      </c>
      <c r="I68" s="80">
        <f t="shared" si="6"/>
        <v>26</v>
      </c>
      <c r="J68" s="80">
        <f t="shared" si="6"/>
        <v>36</v>
      </c>
      <c r="K68" s="80">
        <f t="shared" si="6"/>
        <v>36</v>
      </c>
      <c r="L68" s="81">
        <f t="shared" si="6"/>
        <v>31</v>
      </c>
      <c r="M68" s="85">
        <v>10</v>
      </c>
      <c r="N68" s="86">
        <v>10</v>
      </c>
      <c r="O68" s="84">
        <v>5.9558994180844333</v>
      </c>
      <c r="P68" s="16">
        <f t="shared" si="4"/>
        <v>258</v>
      </c>
    </row>
    <row r="69" spans="1:16" x14ac:dyDescent="0.35">
      <c r="A69" s="76">
        <v>512</v>
      </c>
      <c r="B69" s="35" t="s">
        <v>72</v>
      </c>
      <c r="C69" s="77">
        <f>VLOOKUP($A$8:$A$387,[1]Sheet1!$A$4:$V$383,22,FALSE)</f>
        <v>13746.653321163572</v>
      </c>
      <c r="D69" s="78">
        <f t="shared" si="3"/>
        <v>262</v>
      </c>
      <c r="E69" s="79">
        <f t="shared" si="6"/>
        <v>39</v>
      </c>
      <c r="F69" s="80">
        <f t="shared" si="6"/>
        <v>34</v>
      </c>
      <c r="G69" s="80">
        <f t="shared" si="6"/>
        <v>28</v>
      </c>
      <c r="H69" s="80">
        <f t="shared" si="6"/>
        <v>39</v>
      </c>
      <c r="I69" s="80">
        <f t="shared" si="6"/>
        <v>28</v>
      </c>
      <c r="J69" s="80">
        <f t="shared" si="6"/>
        <v>39</v>
      </c>
      <c r="K69" s="80">
        <f t="shared" si="6"/>
        <v>39</v>
      </c>
      <c r="L69" s="81">
        <f t="shared" si="6"/>
        <v>34</v>
      </c>
      <c r="M69" s="85">
        <v>11</v>
      </c>
      <c r="N69" s="86">
        <v>11</v>
      </c>
      <c r="O69" s="84">
        <v>6.4762794591878521</v>
      </c>
      <c r="P69" s="16">
        <f t="shared" si="4"/>
        <v>280</v>
      </c>
    </row>
    <row r="70" spans="1:16" x14ac:dyDescent="0.35">
      <c r="A70" s="76">
        <v>688</v>
      </c>
      <c r="B70" s="35" t="s">
        <v>89</v>
      </c>
      <c r="C70" s="77">
        <f>VLOOKUP($A$8:$A$387,[1]Sheet1!$A$4:$V$383,22,FALSE)</f>
        <v>13337.211763292102</v>
      </c>
      <c r="D70" s="78">
        <f t="shared" si="3"/>
        <v>254</v>
      </c>
      <c r="E70" s="79">
        <f t="shared" si="6"/>
        <v>38</v>
      </c>
      <c r="F70" s="80">
        <f t="shared" si="6"/>
        <v>33</v>
      </c>
      <c r="G70" s="80">
        <f t="shared" si="6"/>
        <v>27</v>
      </c>
      <c r="H70" s="80">
        <f t="shared" si="6"/>
        <v>38</v>
      </c>
      <c r="I70" s="80">
        <f t="shared" si="6"/>
        <v>27</v>
      </c>
      <c r="J70" s="80">
        <f t="shared" si="6"/>
        <v>38</v>
      </c>
      <c r="K70" s="80">
        <f t="shared" si="6"/>
        <v>38</v>
      </c>
      <c r="L70" s="81">
        <f t="shared" si="6"/>
        <v>33</v>
      </c>
      <c r="M70" s="85">
        <v>10</v>
      </c>
      <c r="N70" s="86">
        <v>10</v>
      </c>
      <c r="O70" s="84">
        <v>6.2833846586112978</v>
      </c>
      <c r="P70" s="16">
        <f t="shared" si="4"/>
        <v>272</v>
      </c>
    </row>
    <row r="71" spans="1:16" x14ac:dyDescent="0.35">
      <c r="A71" s="76">
        <v>333</v>
      </c>
      <c r="B71" s="35" t="s">
        <v>58</v>
      </c>
      <c r="C71" s="77">
        <f>VLOOKUP($A$8:$A$387,[1]Sheet1!$A$4:$V$383,22,FALSE)</f>
        <v>13298.898905652291</v>
      </c>
      <c r="D71" s="78">
        <f t="shared" si="3"/>
        <v>254</v>
      </c>
      <c r="E71" s="79">
        <f t="shared" si="6"/>
        <v>38</v>
      </c>
      <c r="F71" s="80">
        <f t="shared" si="6"/>
        <v>33</v>
      </c>
      <c r="G71" s="80">
        <f t="shared" si="6"/>
        <v>27</v>
      </c>
      <c r="H71" s="80">
        <f t="shared" si="6"/>
        <v>38</v>
      </c>
      <c r="I71" s="80">
        <f t="shared" si="6"/>
        <v>27</v>
      </c>
      <c r="J71" s="80">
        <f t="shared" si="6"/>
        <v>38</v>
      </c>
      <c r="K71" s="80">
        <f t="shared" si="6"/>
        <v>38</v>
      </c>
      <c r="L71" s="81">
        <f t="shared" si="6"/>
        <v>33</v>
      </c>
      <c r="M71" s="85">
        <v>10</v>
      </c>
      <c r="N71" s="86">
        <v>10</v>
      </c>
      <c r="O71" s="84">
        <v>6.2653348273426577</v>
      </c>
      <c r="P71" s="16">
        <f t="shared" si="4"/>
        <v>272</v>
      </c>
    </row>
    <row r="72" spans="1:16" x14ac:dyDescent="0.35">
      <c r="A72" s="76">
        <v>831</v>
      </c>
      <c r="B72" s="35" t="s">
        <v>75</v>
      </c>
      <c r="C72" s="77">
        <f>VLOOKUP($A$8:$A$387,[1]Sheet1!$A$4:$V$383,22,FALSE)</f>
        <v>13179.40616286247</v>
      </c>
      <c r="D72" s="78">
        <f t="shared" si="3"/>
        <v>252</v>
      </c>
      <c r="E72" s="79">
        <f t="shared" si="6"/>
        <v>38</v>
      </c>
      <c r="F72" s="80">
        <f t="shared" si="6"/>
        <v>32</v>
      </c>
      <c r="G72" s="80">
        <f t="shared" si="6"/>
        <v>27</v>
      </c>
      <c r="H72" s="80">
        <f t="shared" si="6"/>
        <v>38</v>
      </c>
      <c r="I72" s="80">
        <f t="shared" si="6"/>
        <v>27</v>
      </c>
      <c r="J72" s="80">
        <f t="shared" si="6"/>
        <v>38</v>
      </c>
      <c r="K72" s="80">
        <f t="shared" si="6"/>
        <v>38</v>
      </c>
      <c r="L72" s="81">
        <f t="shared" si="6"/>
        <v>32</v>
      </c>
      <c r="M72" s="85">
        <v>10</v>
      </c>
      <c r="N72" s="86">
        <v>10</v>
      </c>
      <c r="O72" s="84">
        <v>6.2090397875557493</v>
      </c>
      <c r="P72" s="16">
        <f t="shared" si="4"/>
        <v>270</v>
      </c>
    </row>
    <row r="73" spans="1:16" x14ac:dyDescent="0.35">
      <c r="A73" s="76">
        <v>334</v>
      </c>
      <c r="B73" s="35" t="s">
        <v>76</v>
      </c>
      <c r="C73" s="77">
        <f>VLOOKUP($A$8:$A$387,[1]Sheet1!$A$4:$V$383,22,FALSE)</f>
        <v>14634.065850194325</v>
      </c>
      <c r="D73" s="78">
        <f t="shared" ref="D73:D136" si="7">ROUND(C73/105,0)*2</f>
        <v>278</v>
      </c>
      <c r="E73" s="79">
        <f t="shared" si="6"/>
        <v>42</v>
      </c>
      <c r="F73" s="80">
        <f t="shared" si="6"/>
        <v>36</v>
      </c>
      <c r="G73" s="80">
        <f t="shared" si="6"/>
        <v>30</v>
      </c>
      <c r="H73" s="80">
        <f t="shared" si="6"/>
        <v>42</v>
      </c>
      <c r="I73" s="80">
        <f t="shared" si="6"/>
        <v>30</v>
      </c>
      <c r="J73" s="80">
        <f t="shared" si="6"/>
        <v>42</v>
      </c>
      <c r="K73" s="80">
        <f t="shared" si="6"/>
        <v>42</v>
      </c>
      <c r="L73" s="81">
        <f t="shared" si="6"/>
        <v>36</v>
      </c>
      <c r="M73" s="85">
        <v>11</v>
      </c>
      <c r="N73" s="86">
        <v>11</v>
      </c>
      <c r="O73" s="84">
        <v>6.8943544189120383</v>
      </c>
      <c r="P73" s="16">
        <f t="shared" ref="P73:P136" si="8">SUM(E73:L73)</f>
        <v>300</v>
      </c>
    </row>
    <row r="74" spans="1:16" x14ac:dyDescent="0.35">
      <c r="A74" s="76">
        <v>502</v>
      </c>
      <c r="B74" s="35" t="s">
        <v>74</v>
      </c>
      <c r="C74" s="77">
        <f>VLOOKUP($A$8:$A$387,[1]Sheet1!$A$4:$V$383,22,FALSE)</f>
        <v>14305.298158598376</v>
      </c>
      <c r="D74" s="78">
        <f t="shared" si="7"/>
        <v>272</v>
      </c>
      <c r="E74" s="79">
        <f t="shared" si="6"/>
        <v>41</v>
      </c>
      <c r="F74" s="80">
        <f t="shared" si="6"/>
        <v>35</v>
      </c>
      <c r="G74" s="80">
        <f t="shared" si="6"/>
        <v>29</v>
      </c>
      <c r="H74" s="80">
        <f t="shared" si="6"/>
        <v>41</v>
      </c>
      <c r="I74" s="80">
        <f t="shared" si="6"/>
        <v>29</v>
      </c>
      <c r="J74" s="80">
        <f t="shared" si="6"/>
        <v>41</v>
      </c>
      <c r="K74" s="80">
        <f t="shared" si="6"/>
        <v>41</v>
      </c>
      <c r="L74" s="81">
        <f t="shared" si="6"/>
        <v>35</v>
      </c>
      <c r="M74" s="85">
        <v>11</v>
      </c>
      <c r="N74" s="86">
        <v>11</v>
      </c>
      <c r="O74" s="84">
        <v>6.7394664328558633</v>
      </c>
      <c r="P74" s="16">
        <f t="shared" si="8"/>
        <v>292</v>
      </c>
    </row>
    <row r="75" spans="1:16" x14ac:dyDescent="0.35">
      <c r="A75" s="76">
        <v>218</v>
      </c>
      <c r="B75" s="35" t="s">
        <v>82</v>
      </c>
      <c r="C75" s="77">
        <f>VLOOKUP($A$8:$A$387,[1]Sheet1!$A$4:$V$383,22,FALSE)</f>
        <v>13491.619808421598</v>
      </c>
      <c r="D75" s="78">
        <f t="shared" si="7"/>
        <v>256</v>
      </c>
      <c r="E75" s="79">
        <f t="shared" si="6"/>
        <v>38</v>
      </c>
      <c r="F75" s="80">
        <f t="shared" si="6"/>
        <v>33</v>
      </c>
      <c r="G75" s="80">
        <f t="shared" si="6"/>
        <v>27</v>
      </c>
      <c r="H75" s="80">
        <f t="shared" si="6"/>
        <v>38</v>
      </c>
      <c r="I75" s="80">
        <f t="shared" si="6"/>
        <v>27</v>
      </c>
      <c r="J75" s="80">
        <f t="shared" si="6"/>
        <v>38</v>
      </c>
      <c r="K75" s="80">
        <f t="shared" si="6"/>
        <v>38</v>
      </c>
      <c r="L75" s="81">
        <f t="shared" si="6"/>
        <v>33</v>
      </c>
      <c r="M75" s="85">
        <v>11</v>
      </c>
      <c r="N75" s="86">
        <v>11</v>
      </c>
      <c r="O75" s="84">
        <v>6.3561288842524561</v>
      </c>
      <c r="P75" s="16">
        <f t="shared" si="8"/>
        <v>272</v>
      </c>
    </row>
    <row r="76" spans="1:16" x14ac:dyDescent="0.35">
      <c r="A76" s="76">
        <v>760</v>
      </c>
      <c r="B76" s="35" t="s">
        <v>90</v>
      </c>
      <c r="C76" s="77">
        <f>VLOOKUP($A$8:$A$387,[1]Sheet1!$A$4:$V$383,22,FALSE)</f>
        <v>16767.94744391042</v>
      </c>
      <c r="D76" s="78">
        <f t="shared" si="7"/>
        <v>320</v>
      </c>
      <c r="E76" s="79">
        <f t="shared" ref="E76:L101" si="9">ROUND($D76*E$3,0)</f>
        <v>48</v>
      </c>
      <c r="F76" s="80">
        <f t="shared" si="9"/>
        <v>41</v>
      </c>
      <c r="G76" s="80">
        <f t="shared" si="9"/>
        <v>34</v>
      </c>
      <c r="H76" s="80">
        <f t="shared" si="9"/>
        <v>48</v>
      </c>
      <c r="I76" s="80">
        <f t="shared" si="9"/>
        <v>34</v>
      </c>
      <c r="J76" s="80">
        <f t="shared" si="9"/>
        <v>48</v>
      </c>
      <c r="K76" s="80">
        <f t="shared" si="9"/>
        <v>48</v>
      </c>
      <c r="L76" s="81">
        <f t="shared" si="9"/>
        <v>41</v>
      </c>
      <c r="M76" s="85">
        <v>13</v>
      </c>
      <c r="N76" s="86">
        <v>13</v>
      </c>
      <c r="O76" s="84">
        <v>7.8996619080044326</v>
      </c>
      <c r="P76" s="16">
        <f t="shared" si="8"/>
        <v>342</v>
      </c>
    </row>
    <row r="77" spans="1:16" x14ac:dyDescent="0.35">
      <c r="A77" s="76">
        <v>430</v>
      </c>
      <c r="B77" s="35" t="s">
        <v>85</v>
      </c>
      <c r="C77" s="77">
        <f>VLOOKUP($A$8:$A$387,[1]Sheet1!$A$4:$V$383,22,FALSE)</f>
        <v>12862.855212664876</v>
      </c>
      <c r="D77" s="78">
        <f t="shared" si="7"/>
        <v>246</v>
      </c>
      <c r="E77" s="79">
        <f t="shared" si="9"/>
        <v>37</v>
      </c>
      <c r="F77" s="80">
        <f t="shared" si="9"/>
        <v>32</v>
      </c>
      <c r="G77" s="80">
        <f t="shared" si="9"/>
        <v>26</v>
      </c>
      <c r="H77" s="80">
        <f t="shared" si="9"/>
        <v>37</v>
      </c>
      <c r="I77" s="80">
        <f t="shared" si="9"/>
        <v>26</v>
      </c>
      <c r="J77" s="80">
        <f t="shared" si="9"/>
        <v>37</v>
      </c>
      <c r="K77" s="80">
        <f t="shared" si="9"/>
        <v>37</v>
      </c>
      <c r="L77" s="81">
        <f t="shared" si="9"/>
        <v>32</v>
      </c>
      <c r="M77" s="85">
        <v>10</v>
      </c>
      <c r="N77" s="86">
        <v>10</v>
      </c>
      <c r="O77" s="84">
        <v>6.0599073137342918</v>
      </c>
      <c r="P77" s="16">
        <f t="shared" si="8"/>
        <v>264</v>
      </c>
    </row>
    <row r="78" spans="1:16" x14ac:dyDescent="0.35">
      <c r="A78" s="76">
        <v>171</v>
      </c>
      <c r="B78" s="35" t="s">
        <v>62</v>
      </c>
      <c r="C78" s="77">
        <f>VLOOKUP($A$8:$A$387,[1]Sheet1!$A$4:$V$383,22,FALSE)</f>
        <v>14785.36549366625</v>
      </c>
      <c r="D78" s="78">
        <f t="shared" si="7"/>
        <v>282</v>
      </c>
      <c r="E78" s="79">
        <f t="shared" si="9"/>
        <v>42</v>
      </c>
      <c r="F78" s="80">
        <f t="shared" si="9"/>
        <v>36</v>
      </c>
      <c r="G78" s="80">
        <f t="shared" si="9"/>
        <v>30</v>
      </c>
      <c r="H78" s="80">
        <f t="shared" si="9"/>
        <v>42</v>
      </c>
      <c r="I78" s="80">
        <f t="shared" si="9"/>
        <v>30</v>
      </c>
      <c r="J78" s="80">
        <f t="shared" si="9"/>
        <v>42</v>
      </c>
      <c r="K78" s="80">
        <f t="shared" si="9"/>
        <v>42</v>
      </c>
      <c r="L78" s="81">
        <f t="shared" si="9"/>
        <v>36</v>
      </c>
      <c r="M78" s="85">
        <v>12</v>
      </c>
      <c r="N78" s="86">
        <v>12</v>
      </c>
      <c r="O78" s="87"/>
      <c r="P78" s="16">
        <f t="shared" si="8"/>
        <v>300</v>
      </c>
    </row>
    <row r="79" spans="1:16" x14ac:dyDescent="0.35">
      <c r="A79" s="76">
        <v>515</v>
      </c>
      <c r="B79" s="35" t="s">
        <v>84</v>
      </c>
      <c r="C79" s="77">
        <f>VLOOKUP($A$8:$A$387,[1]Sheet1!$A$4:$V$383,22,FALSE)</f>
        <v>16326.048389661071</v>
      </c>
      <c r="D79" s="78">
        <f t="shared" si="7"/>
        <v>310</v>
      </c>
      <c r="E79" s="79">
        <f t="shared" si="9"/>
        <v>47</v>
      </c>
      <c r="F79" s="80">
        <f t="shared" si="9"/>
        <v>40</v>
      </c>
      <c r="G79" s="80">
        <f t="shared" si="9"/>
        <v>33</v>
      </c>
      <c r="H79" s="80">
        <f t="shared" si="9"/>
        <v>47</v>
      </c>
      <c r="I79" s="80">
        <f t="shared" si="9"/>
        <v>33</v>
      </c>
      <c r="J79" s="80">
        <f t="shared" si="9"/>
        <v>47</v>
      </c>
      <c r="K79" s="80">
        <f t="shared" si="9"/>
        <v>47</v>
      </c>
      <c r="L79" s="81">
        <f t="shared" si="9"/>
        <v>40</v>
      </c>
      <c r="M79" s="85">
        <v>13</v>
      </c>
      <c r="N79" s="86">
        <v>13</v>
      </c>
      <c r="O79" s="84">
        <v>7.6914758352776529</v>
      </c>
      <c r="P79" s="16">
        <f t="shared" si="8"/>
        <v>334</v>
      </c>
    </row>
    <row r="80" spans="1:16" x14ac:dyDescent="0.35">
      <c r="A80" s="76">
        <v>19</v>
      </c>
      <c r="B80" s="35" t="s">
        <v>92</v>
      </c>
      <c r="C80" s="77">
        <f>VLOOKUP($A$8:$A$387,[1]Sheet1!$A$4:$V$383,22,FALSE)</f>
        <v>13851.110074540033</v>
      </c>
      <c r="D80" s="78">
        <f t="shared" si="7"/>
        <v>264</v>
      </c>
      <c r="E80" s="79">
        <f t="shared" si="9"/>
        <v>40</v>
      </c>
      <c r="F80" s="80">
        <f t="shared" si="9"/>
        <v>34</v>
      </c>
      <c r="G80" s="80">
        <f t="shared" si="9"/>
        <v>28</v>
      </c>
      <c r="H80" s="80">
        <f t="shared" si="9"/>
        <v>40</v>
      </c>
      <c r="I80" s="80">
        <f t="shared" si="9"/>
        <v>28</v>
      </c>
      <c r="J80" s="80">
        <f t="shared" si="9"/>
        <v>40</v>
      </c>
      <c r="K80" s="80">
        <f t="shared" si="9"/>
        <v>40</v>
      </c>
      <c r="L80" s="81">
        <f t="shared" si="9"/>
        <v>34</v>
      </c>
      <c r="M80" s="85">
        <v>11</v>
      </c>
      <c r="N80" s="86">
        <v>11</v>
      </c>
      <c r="O80" s="84">
        <v>6.525490791608954</v>
      </c>
      <c r="P80" s="16">
        <f t="shared" si="8"/>
        <v>284</v>
      </c>
    </row>
    <row r="81" spans="1:16" x14ac:dyDescent="0.35">
      <c r="A81" s="76">
        <v>828</v>
      </c>
      <c r="B81" s="35" t="s">
        <v>122</v>
      </c>
      <c r="C81" s="77">
        <f>VLOOKUP($A$8:$A$387,[1]Sheet1!$A$4:$V$383,22,FALSE)</f>
        <v>13442.174535543048</v>
      </c>
      <c r="D81" s="78">
        <f t="shared" si="7"/>
        <v>256</v>
      </c>
      <c r="E81" s="79">
        <f t="shared" si="9"/>
        <v>38</v>
      </c>
      <c r="F81" s="80">
        <f t="shared" si="9"/>
        <v>33</v>
      </c>
      <c r="G81" s="80">
        <f t="shared" si="9"/>
        <v>27</v>
      </c>
      <c r="H81" s="80">
        <f t="shared" si="9"/>
        <v>38</v>
      </c>
      <c r="I81" s="80">
        <f t="shared" si="9"/>
        <v>27</v>
      </c>
      <c r="J81" s="80">
        <f t="shared" si="9"/>
        <v>38</v>
      </c>
      <c r="K81" s="80">
        <f t="shared" si="9"/>
        <v>38</v>
      </c>
      <c r="L81" s="81">
        <f t="shared" si="9"/>
        <v>33</v>
      </c>
      <c r="M81" s="85">
        <v>10</v>
      </c>
      <c r="N81" s="86">
        <v>10</v>
      </c>
      <c r="O81" s="87"/>
      <c r="P81" s="16">
        <f t="shared" si="8"/>
        <v>272</v>
      </c>
    </row>
    <row r="82" spans="1:16" x14ac:dyDescent="0.35">
      <c r="A82" s="76">
        <v>220</v>
      </c>
      <c r="B82" s="35" t="s">
        <v>69</v>
      </c>
      <c r="C82" s="77">
        <f>VLOOKUP($A$8:$A$387,[1]Sheet1!$A$4:$V$383,22,FALSE)</f>
        <v>14900.665508638884</v>
      </c>
      <c r="D82" s="78">
        <f t="shared" si="7"/>
        <v>284</v>
      </c>
      <c r="E82" s="79">
        <f t="shared" si="9"/>
        <v>43</v>
      </c>
      <c r="F82" s="80">
        <f t="shared" si="9"/>
        <v>37</v>
      </c>
      <c r="G82" s="80">
        <f t="shared" si="9"/>
        <v>30</v>
      </c>
      <c r="H82" s="80">
        <f t="shared" si="9"/>
        <v>43</v>
      </c>
      <c r="I82" s="80">
        <f t="shared" si="9"/>
        <v>30</v>
      </c>
      <c r="J82" s="80">
        <f t="shared" si="9"/>
        <v>43</v>
      </c>
      <c r="K82" s="80">
        <f t="shared" si="9"/>
        <v>43</v>
      </c>
      <c r="L82" s="81">
        <f t="shared" si="9"/>
        <v>37</v>
      </c>
      <c r="M82" s="85">
        <v>12</v>
      </c>
      <c r="N82" s="86">
        <v>12</v>
      </c>
      <c r="O82" s="84">
        <v>7.0199539995134383</v>
      </c>
      <c r="P82" s="16">
        <f t="shared" si="8"/>
        <v>306</v>
      </c>
    </row>
    <row r="83" spans="1:16" x14ac:dyDescent="0.35">
      <c r="A83" s="76">
        <v>29</v>
      </c>
      <c r="B83" s="35" t="s">
        <v>104</v>
      </c>
      <c r="C83" s="77">
        <f>VLOOKUP($A$8:$A$387,[1]Sheet1!$A$4:$V$383,22,FALSE)</f>
        <v>12584.255678053885</v>
      </c>
      <c r="D83" s="78">
        <f t="shared" si="7"/>
        <v>240</v>
      </c>
      <c r="E83" s="79">
        <f t="shared" si="9"/>
        <v>36</v>
      </c>
      <c r="F83" s="80">
        <f t="shared" si="9"/>
        <v>31</v>
      </c>
      <c r="G83" s="80">
        <f t="shared" si="9"/>
        <v>26</v>
      </c>
      <c r="H83" s="80">
        <f t="shared" si="9"/>
        <v>36</v>
      </c>
      <c r="I83" s="80">
        <f t="shared" si="9"/>
        <v>26</v>
      </c>
      <c r="J83" s="80">
        <f t="shared" si="9"/>
        <v>36</v>
      </c>
      <c r="K83" s="80">
        <f t="shared" si="9"/>
        <v>36</v>
      </c>
      <c r="L83" s="81">
        <f t="shared" si="9"/>
        <v>31</v>
      </c>
      <c r="M83" s="85">
        <v>10</v>
      </c>
      <c r="N83" s="86">
        <v>10</v>
      </c>
      <c r="O83" s="87"/>
      <c r="P83" s="16">
        <f t="shared" si="8"/>
        <v>258</v>
      </c>
    </row>
    <row r="84" spans="1:16" x14ac:dyDescent="0.35">
      <c r="A84" s="76">
        <v>13</v>
      </c>
      <c r="B84" s="35" t="s">
        <v>73</v>
      </c>
      <c r="C84" s="77">
        <f>VLOOKUP($A$8:$A$387,[1]Sheet1!$A$4:$V$383,22,FALSE)</f>
        <v>13392.367820611296</v>
      </c>
      <c r="D84" s="78">
        <f t="shared" si="7"/>
        <v>256</v>
      </c>
      <c r="E84" s="79">
        <f t="shared" si="9"/>
        <v>38</v>
      </c>
      <c r="F84" s="80">
        <f t="shared" si="9"/>
        <v>33</v>
      </c>
      <c r="G84" s="80">
        <f t="shared" si="9"/>
        <v>27</v>
      </c>
      <c r="H84" s="80">
        <f t="shared" si="9"/>
        <v>38</v>
      </c>
      <c r="I84" s="80">
        <f t="shared" si="9"/>
        <v>27</v>
      </c>
      <c r="J84" s="80">
        <f t="shared" si="9"/>
        <v>38</v>
      </c>
      <c r="K84" s="80">
        <f t="shared" si="9"/>
        <v>38</v>
      </c>
      <c r="L84" s="81">
        <f t="shared" si="9"/>
        <v>33</v>
      </c>
      <c r="M84" s="85">
        <v>10</v>
      </c>
      <c r="N84" s="86">
        <v>10</v>
      </c>
      <c r="O84" s="84">
        <v>6.3093696043810548</v>
      </c>
      <c r="P84" s="16">
        <f t="shared" si="8"/>
        <v>272</v>
      </c>
    </row>
    <row r="85" spans="1:16" x14ac:dyDescent="0.35">
      <c r="A85" s="76">
        <v>39</v>
      </c>
      <c r="B85" s="35" t="s">
        <v>77</v>
      </c>
      <c r="C85" s="77">
        <f>VLOOKUP($A$8:$A$387,[1]Sheet1!$A$4:$V$383,22,FALSE)</f>
        <v>12723.700022180665</v>
      </c>
      <c r="D85" s="78">
        <f t="shared" si="7"/>
        <v>242</v>
      </c>
      <c r="E85" s="79">
        <f t="shared" si="9"/>
        <v>36</v>
      </c>
      <c r="F85" s="80">
        <f t="shared" si="9"/>
        <v>31</v>
      </c>
      <c r="G85" s="80">
        <f t="shared" si="9"/>
        <v>26</v>
      </c>
      <c r="H85" s="80">
        <f t="shared" si="9"/>
        <v>36</v>
      </c>
      <c r="I85" s="80">
        <f t="shared" si="9"/>
        <v>26</v>
      </c>
      <c r="J85" s="80">
        <f t="shared" si="9"/>
        <v>36</v>
      </c>
      <c r="K85" s="80">
        <f t="shared" si="9"/>
        <v>36</v>
      </c>
      <c r="L85" s="81">
        <f t="shared" si="9"/>
        <v>31</v>
      </c>
      <c r="M85" s="85">
        <v>10</v>
      </c>
      <c r="N85" s="86">
        <v>10</v>
      </c>
      <c r="O85" s="84">
        <v>5.9943489643151784</v>
      </c>
      <c r="P85" s="16">
        <f t="shared" si="8"/>
        <v>258</v>
      </c>
    </row>
    <row r="86" spans="1:16" x14ac:dyDescent="0.35">
      <c r="A86" s="76">
        <v>40</v>
      </c>
      <c r="B86" s="35" t="s">
        <v>86</v>
      </c>
      <c r="C86" s="77">
        <f>VLOOKUP($A$8:$A$387,[1]Sheet1!$A$4:$V$383,22,FALSE)</f>
        <v>11367.930880605903</v>
      </c>
      <c r="D86" s="78">
        <f t="shared" si="7"/>
        <v>216</v>
      </c>
      <c r="E86" s="79">
        <f t="shared" si="9"/>
        <v>32</v>
      </c>
      <c r="F86" s="80">
        <f t="shared" si="9"/>
        <v>28</v>
      </c>
      <c r="G86" s="80">
        <f t="shared" si="9"/>
        <v>23</v>
      </c>
      <c r="H86" s="80">
        <f t="shared" si="9"/>
        <v>32</v>
      </c>
      <c r="I86" s="80">
        <f t="shared" si="9"/>
        <v>23</v>
      </c>
      <c r="J86" s="80">
        <f t="shared" si="9"/>
        <v>32</v>
      </c>
      <c r="K86" s="80">
        <f t="shared" si="9"/>
        <v>32</v>
      </c>
      <c r="L86" s="81">
        <f t="shared" si="9"/>
        <v>28</v>
      </c>
      <c r="M86" s="85">
        <v>9</v>
      </c>
      <c r="N86" s="86">
        <v>9</v>
      </c>
      <c r="O86" s="84">
        <v>5.3556233314032271</v>
      </c>
      <c r="P86" s="16">
        <f t="shared" si="8"/>
        <v>230</v>
      </c>
    </row>
    <row r="87" spans="1:16" x14ac:dyDescent="0.35">
      <c r="A87" s="76">
        <v>481</v>
      </c>
      <c r="B87" s="35" t="s">
        <v>109</v>
      </c>
      <c r="C87" s="77">
        <f>VLOOKUP($A$8:$A$387,[1]Sheet1!$A$4:$V$383,22,FALSE)</f>
        <v>15827.547509879703</v>
      </c>
      <c r="D87" s="78">
        <f t="shared" si="7"/>
        <v>302</v>
      </c>
      <c r="E87" s="79">
        <f t="shared" si="9"/>
        <v>45</v>
      </c>
      <c r="F87" s="80">
        <f t="shared" si="9"/>
        <v>39</v>
      </c>
      <c r="G87" s="80">
        <f t="shared" si="9"/>
        <v>32</v>
      </c>
      <c r="H87" s="80">
        <f t="shared" si="9"/>
        <v>45</v>
      </c>
      <c r="I87" s="80">
        <f t="shared" si="9"/>
        <v>32</v>
      </c>
      <c r="J87" s="80">
        <f t="shared" si="9"/>
        <v>45</v>
      </c>
      <c r="K87" s="80">
        <f t="shared" si="9"/>
        <v>45</v>
      </c>
      <c r="L87" s="81">
        <f t="shared" si="9"/>
        <v>39</v>
      </c>
      <c r="M87" s="85">
        <v>12</v>
      </c>
      <c r="N87" s="86">
        <v>12</v>
      </c>
      <c r="O87" s="87"/>
      <c r="P87" s="16">
        <f t="shared" si="8"/>
        <v>322</v>
      </c>
    </row>
    <row r="88" spans="1:16" x14ac:dyDescent="0.35">
      <c r="A88" s="76">
        <v>716</v>
      </c>
      <c r="B88" s="35" t="s">
        <v>87</v>
      </c>
      <c r="C88" s="77">
        <f>VLOOKUP($A$8:$A$387,[1]Sheet1!$A$4:$V$383,22,FALSE)</f>
        <v>12857.722735509355</v>
      </c>
      <c r="D88" s="78">
        <f t="shared" si="7"/>
        <v>244</v>
      </c>
      <c r="E88" s="79">
        <f t="shared" si="9"/>
        <v>37</v>
      </c>
      <c r="F88" s="80">
        <f t="shared" si="9"/>
        <v>31</v>
      </c>
      <c r="G88" s="80">
        <f t="shared" si="9"/>
        <v>26</v>
      </c>
      <c r="H88" s="80">
        <f t="shared" si="9"/>
        <v>37</v>
      </c>
      <c r="I88" s="80">
        <f t="shared" si="9"/>
        <v>26</v>
      </c>
      <c r="J88" s="80">
        <f t="shared" si="9"/>
        <v>37</v>
      </c>
      <c r="K88" s="80">
        <f t="shared" si="9"/>
        <v>37</v>
      </c>
      <c r="L88" s="81">
        <f t="shared" si="9"/>
        <v>31</v>
      </c>
      <c r="M88" s="85">
        <v>10</v>
      </c>
      <c r="N88" s="86">
        <v>10</v>
      </c>
      <c r="O88" s="84">
        <v>6.0574893174700026</v>
      </c>
      <c r="P88" s="16">
        <f t="shared" si="8"/>
        <v>262</v>
      </c>
    </row>
    <row r="89" spans="1:16" x14ac:dyDescent="0.35">
      <c r="A89" s="76">
        <v>764</v>
      </c>
      <c r="B89" s="35" t="s">
        <v>98</v>
      </c>
      <c r="C89" s="77">
        <f>VLOOKUP($A$8:$A$387,[1]Sheet1!$A$4:$V$383,22,FALSE)</f>
        <v>12765.699588763173</v>
      </c>
      <c r="D89" s="78">
        <f t="shared" si="7"/>
        <v>244</v>
      </c>
      <c r="E89" s="79">
        <f t="shared" si="9"/>
        <v>37</v>
      </c>
      <c r="F89" s="80">
        <f t="shared" si="9"/>
        <v>31</v>
      </c>
      <c r="G89" s="80">
        <f t="shared" si="9"/>
        <v>26</v>
      </c>
      <c r="H89" s="80">
        <f t="shared" si="9"/>
        <v>37</v>
      </c>
      <c r="I89" s="80">
        <f t="shared" si="9"/>
        <v>26</v>
      </c>
      <c r="J89" s="80">
        <f t="shared" si="9"/>
        <v>37</v>
      </c>
      <c r="K89" s="80">
        <f t="shared" si="9"/>
        <v>37</v>
      </c>
      <c r="L89" s="81">
        <f t="shared" si="9"/>
        <v>31</v>
      </c>
      <c r="M89" s="85">
        <v>10</v>
      </c>
      <c r="N89" s="86">
        <v>10</v>
      </c>
      <c r="O89" s="84">
        <v>6.0141356661398566</v>
      </c>
      <c r="P89" s="16">
        <f t="shared" si="8"/>
        <v>262</v>
      </c>
    </row>
    <row r="90" spans="1:16" x14ac:dyDescent="0.35">
      <c r="A90" s="76">
        <v>368</v>
      </c>
      <c r="B90" s="35" t="s">
        <v>88</v>
      </c>
      <c r="C90" s="77">
        <f>VLOOKUP($A$8:$A$387,[1]Sheet1!$A$4:$V$383,22,FALSE)</f>
        <v>11131</v>
      </c>
      <c r="D90" s="78">
        <f t="shared" si="7"/>
        <v>212</v>
      </c>
      <c r="E90" s="79">
        <f t="shared" si="9"/>
        <v>32</v>
      </c>
      <c r="F90" s="80">
        <f t="shared" si="9"/>
        <v>27</v>
      </c>
      <c r="G90" s="80">
        <f t="shared" si="9"/>
        <v>23</v>
      </c>
      <c r="H90" s="80">
        <f t="shared" si="9"/>
        <v>32</v>
      </c>
      <c r="I90" s="80">
        <f t="shared" si="9"/>
        <v>23</v>
      </c>
      <c r="J90" s="80">
        <f t="shared" si="9"/>
        <v>32</v>
      </c>
      <c r="K90" s="80">
        <f t="shared" si="9"/>
        <v>32</v>
      </c>
      <c r="L90" s="81">
        <f t="shared" si="9"/>
        <v>27</v>
      </c>
      <c r="M90" s="85">
        <v>9</v>
      </c>
      <c r="N90" s="86">
        <v>9</v>
      </c>
      <c r="O90" s="84">
        <v>5.2440012107702012</v>
      </c>
      <c r="P90" s="16">
        <f t="shared" si="8"/>
        <v>228</v>
      </c>
    </row>
    <row r="91" spans="1:16" x14ac:dyDescent="0.35">
      <c r="A91" s="76">
        <v>2</v>
      </c>
      <c r="B91" s="35" t="s">
        <v>83</v>
      </c>
      <c r="C91" s="77">
        <f>VLOOKUP($A$8:$A$387,[1]Sheet1!$A$4:$V$383,22,FALSE)</f>
        <v>10092.835605306664</v>
      </c>
      <c r="D91" s="78">
        <f t="shared" si="7"/>
        <v>192</v>
      </c>
      <c r="E91" s="79">
        <f t="shared" si="9"/>
        <v>29</v>
      </c>
      <c r="F91" s="80">
        <f t="shared" si="9"/>
        <v>25</v>
      </c>
      <c r="G91" s="80">
        <f t="shared" si="9"/>
        <v>21</v>
      </c>
      <c r="H91" s="80">
        <f t="shared" si="9"/>
        <v>29</v>
      </c>
      <c r="I91" s="80">
        <f t="shared" si="9"/>
        <v>21</v>
      </c>
      <c r="J91" s="80">
        <f t="shared" si="9"/>
        <v>29</v>
      </c>
      <c r="K91" s="80">
        <f t="shared" si="9"/>
        <v>29</v>
      </c>
      <c r="L91" s="81">
        <f t="shared" si="9"/>
        <v>25</v>
      </c>
      <c r="M91" s="85">
        <v>8</v>
      </c>
      <c r="N91" s="86">
        <v>8</v>
      </c>
      <c r="O91" s="84">
        <v>4.7549045130116552</v>
      </c>
      <c r="P91" s="16">
        <f t="shared" si="8"/>
        <v>208</v>
      </c>
    </row>
    <row r="92" spans="1:16" x14ac:dyDescent="0.35">
      <c r="A92" s="76">
        <v>323</v>
      </c>
      <c r="B92" s="35" t="s">
        <v>95</v>
      </c>
      <c r="C92" s="77">
        <f>VLOOKUP($A$8:$A$387,[1]Sheet1!$A$4:$V$383,22,FALSE)</f>
        <v>11381.01508293195</v>
      </c>
      <c r="D92" s="78">
        <f t="shared" si="7"/>
        <v>216</v>
      </c>
      <c r="E92" s="79">
        <f t="shared" si="9"/>
        <v>32</v>
      </c>
      <c r="F92" s="80">
        <f t="shared" si="9"/>
        <v>28</v>
      </c>
      <c r="G92" s="80">
        <f t="shared" si="9"/>
        <v>23</v>
      </c>
      <c r="H92" s="80">
        <f t="shared" si="9"/>
        <v>32</v>
      </c>
      <c r="I92" s="80">
        <f t="shared" si="9"/>
        <v>23</v>
      </c>
      <c r="J92" s="80">
        <f t="shared" si="9"/>
        <v>32</v>
      </c>
      <c r="K92" s="80">
        <f t="shared" si="9"/>
        <v>32</v>
      </c>
      <c r="L92" s="81">
        <f t="shared" si="9"/>
        <v>28</v>
      </c>
      <c r="M92" s="85">
        <v>9</v>
      </c>
      <c r="N92" s="86">
        <v>9</v>
      </c>
      <c r="O92" s="84">
        <v>5.3617875190628936</v>
      </c>
      <c r="P92" s="16">
        <f t="shared" si="8"/>
        <v>230</v>
      </c>
    </row>
    <row r="93" spans="1:16" x14ac:dyDescent="0.35">
      <c r="A93" s="76">
        <v>324</v>
      </c>
      <c r="B93" s="35" t="s">
        <v>96</v>
      </c>
      <c r="C93" s="77">
        <f>VLOOKUP($A$8:$A$387,[1]Sheet1!$A$4:$V$383,22,FALSE)</f>
        <v>13500.65585975174</v>
      </c>
      <c r="D93" s="78">
        <f t="shared" si="7"/>
        <v>258</v>
      </c>
      <c r="E93" s="79">
        <f t="shared" si="9"/>
        <v>39</v>
      </c>
      <c r="F93" s="80">
        <f t="shared" si="9"/>
        <v>33</v>
      </c>
      <c r="G93" s="80">
        <f t="shared" si="9"/>
        <v>28</v>
      </c>
      <c r="H93" s="80">
        <f t="shared" si="9"/>
        <v>39</v>
      </c>
      <c r="I93" s="80">
        <f t="shared" si="9"/>
        <v>28</v>
      </c>
      <c r="J93" s="80">
        <f t="shared" si="9"/>
        <v>39</v>
      </c>
      <c r="K93" s="80">
        <f t="shared" si="9"/>
        <v>39</v>
      </c>
      <c r="L93" s="81">
        <f t="shared" si="9"/>
        <v>33</v>
      </c>
      <c r="M93" s="85">
        <v>11</v>
      </c>
      <c r="N93" s="86">
        <v>11</v>
      </c>
      <c r="O93" s="84">
        <v>6.3603859199290218</v>
      </c>
      <c r="P93" s="16">
        <f t="shared" si="8"/>
        <v>278</v>
      </c>
    </row>
    <row r="94" spans="1:16" x14ac:dyDescent="0.35">
      <c r="A94" s="76">
        <v>822</v>
      </c>
      <c r="B94" s="35" t="s">
        <v>79</v>
      </c>
      <c r="C94" s="77">
        <f>VLOOKUP($A$8:$A$387,[1]Sheet1!$A$4:$V$383,22,FALSE)</f>
        <v>11701.68647253609</v>
      </c>
      <c r="D94" s="78">
        <f t="shared" si="7"/>
        <v>222</v>
      </c>
      <c r="E94" s="79">
        <f t="shared" si="9"/>
        <v>33</v>
      </c>
      <c r="F94" s="80">
        <f t="shared" si="9"/>
        <v>29</v>
      </c>
      <c r="G94" s="80">
        <f t="shared" si="9"/>
        <v>24</v>
      </c>
      <c r="H94" s="80">
        <f t="shared" si="9"/>
        <v>33</v>
      </c>
      <c r="I94" s="80">
        <f t="shared" si="9"/>
        <v>24</v>
      </c>
      <c r="J94" s="80">
        <f t="shared" si="9"/>
        <v>33</v>
      </c>
      <c r="K94" s="80">
        <f t="shared" si="9"/>
        <v>33</v>
      </c>
      <c r="L94" s="81">
        <f t="shared" si="9"/>
        <v>29</v>
      </c>
      <c r="M94" s="85">
        <v>9</v>
      </c>
      <c r="N94" s="86">
        <v>9</v>
      </c>
      <c r="O94" s="87"/>
      <c r="P94" s="16">
        <f t="shared" si="8"/>
        <v>238</v>
      </c>
    </row>
    <row r="95" spans="1:16" x14ac:dyDescent="0.35">
      <c r="A95" s="76">
        <v>197</v>
      </c>
      <c r="B95" s="35" t="s">
        <v>78</v>
      </c>
      <c r="C95" s="77">
        <f>VLOOKUP($A$8:$A$387,[1]Sheet1!$A$4:$V$383,22,FALSE)</f>
        <v>10647.72144538813</v>
      </c>
      <c r="D95" s="78">
        <f t="shared" si="7"/>
        <v>202</v>
      </c>
      <c r="E95" s="79">
        <f t="shared" si="9"/>
        <v>30</v>
      </c>
      <c r="F95" s="80">
        <f t="shared" si="9"/>
        <v>26</v>
      </c>
      <c r="G95" s="80">
        <f t="shared" si="9"/>
        <v>22</v>
      </c>
      <c r="H95" s="80">
        <f t="shared" si="9"/>
        <v>30</v>
      </c>
      <c r="I95" s="80">
        <f t="shared" si="9"/>
        <v>22</v>
      </c>
      <c r="J95" s="80">
        <f t="shared" si="9"/>
        <v>30</v>
      </c>
      <c r="K95" s="80">
        <f t="shared" si="9"/>
        <v>30</v>
      </c>
      <c r="L95" s="81">
        <f t="shared" si="9"/>
        <v>26</v>
      </c>
      <c r="M95" s="85">
        <v>8</v>
      </c>
      <c r="N95" s="86">
        <v>8</v>
      </c>
      <c r="O95" s="87"/>
      <c r="P95" s="16">
        <f t="shared" si="8"/>
        <v>216</v>
      </c>
    </row>
    <row r="96" spans="1:16" x14ac:dyDescent="0.35">
      <c r="A96" s="76">
        <v>528</v>
      </c>
      <c r="B96" s="35" t="s">
        <v>100</v>
      </c>
      <c r="C96" s="77">
        <f>VLOOKUP($A$8:$A$387,[1]Sheet1!$A$4:$V$383,22,FALSE)</f>
        <v>10061.028704624559</v>
      </c>
      <c r="D96" s="78">
        <f t="shared" si="7"/>
        <v>192</v>
      </c>
      <c r="E96" s="79">
        <f t="shared" si="9"/>
        <v>29</v>
      </c>
      <c r="F96" s="80">
        <f t="shared" si="9"/>
        <v>25</v>
      </c>
      <c r="G96" s="80">
        <f t="shared" si="9"/>
        <v>21</v>
      </c>
      <c r="H96" s="80">
        <f t="shared" si="9"/>
        <v>29</v>
      </c>
      <c r="I96" s="80">
        <f t="shared" si="9"/>
        <v>21</v>
      </c>
      <c r="J96" s="80">
        <f t="shared" si="9"/>
        <v>29</v>
      </c>
      <c r="K96" s="80">
        <f t="shared" si="9"/>
        <v>29</v>
      </c>
      <c r="L96" s="81">
        <f t="shared" si="9"/>
        <v>25</v>
      </c>
      <c r="M96" s="85">
        <v>8</v>
      </c>
      <c r="N96" s="86">
        <v>8</v>
      </c>
      <c r="O96" s="84">
        <v>4.739919747430144</v>
      </c>
      <c r="P96" s="16">
        <f t="shared" si="8"/>
        <v>208</v>
      </c>
    </row>
    <row r="97" spans="1:16" x14ac:dyDescent="0.35">
      <c r="A97" s="76">
        <v>762</v>
      </c>
      <c r="B97" s="35" t="s">
        <v>119</v>
      </c>
      <c r="C97" s="77">
        <f>VLOOKUP($A$8:$A$387,[1]Sheet1!$A$4:$V$383,22,FALSE)</f>
        <v>10766.56359248218</v>
      </c>
      <c r="D97" s="78">
        <f t="shared" si="7"/>
        <v>206</v>
      </c>
      <c r="E97" s="79">
        <f t="shared" si="9"/>
        <v>31</v>
      </c>
      <c r="F97" s="80">
        <f t="shared" si="9"/>
        <v>26</v>
      </c>
      <c r="G97" s="80">
        <f t="shared" si="9"/>
        <v>22</v>
      </c>
      <c r="H97" s="80">
        <f t="shared" si="9"/>
        <v>31</v>
      </c>
      <c r="I97" s="80">
        <f t="shared" si="9"/>
        <v>22</v>
      </c>
      <c r="J97" s="80">
        <f t="shared" si="9"/>
        <v>31</v>
      </c>
      <c r="K97" s="80">
        <f t="shared" si="9"/>
        <v>31</v>
      </c>
      <c r="L97" s="81">
        <f t="shared" si="9"/>
        <v>26</v>
      </c>
      <c r="M97" s="85">
        <v>8</v>
      </c>
      <c r="N97" s="86">
        <v>8</v>
      </c>
      <c r="O97" s="87"/>
      <c r="P97" s="16">
        <f t="shared" si="8"/>
        <v>220</v>
      </c>
    </row>
    <row r="98" spans="1:16" x14ac:dyDescent="0.35">
      <c r="A98" s="76">
        <v>259</v>
      </c>
      <c r="B98" s="35" t="s">
        <v>93</v>
      </c>
      <c r="C98" s="77">
        <f>VLOOKUP($A$8:$A$387,[1]Sheet1!$A$4:$V$383,22,FALSE)</f>
        <v>9617.539305341108</v>
      </c>
      <c r="D98" s="78">
        <f t="shared" si="7"/>
        <v>184</v>
      </c>
      <c r="E98" s="79">
        <f t="shared" si="9"/>
        <v>28</v>
      </c>
      <c r="F98" s="80">
        <f t="shared" si="9"/>
        <v>24</v>
      </c>
      <c r="G98" s="80">
        <f t="shared" si="9"/>
        <v>20</v>
      </c>
      <c r="H98" s="80">
        <f t="shared" si="9"/>
        <v>28</v>
      </c>
      <c r="I98" s="80">
        <f t="shared" si="9"/>
        <v>20</v>
      </c>
      <c r="J98" s="80">
        <f t="shared" si="9"/>
        <v>28</v>
      </c>
      <c r="K98" s="80">
        <f t="shared" si="9"/>
        <v>28</v>
      </c>
      <c r="L98" s="81">
        <f t="shared" si="9"/>
        <v>24</v>
      </c>
      <c r="M98" s="85">
        <v>8</v>
      </c>
      <c r="N98" s="86">
        <v>8</v>
      </c>
      <c r="O98" s="84">
        <v>4.5309844364242897</v>
      </c>
      <c r="P98" s="16">
        <f t="shared" si="8"/>
        <v>200</v>
      </c>
    </row>
    <row r="99" spans="1:16" x14ac:dyDescent="0.35">
      <c r="A99" s="76">
        <v>508</v>
      </c>
      <c r="B99" s="35" t="s">
        <v>97</v>
      </c>
      <c r="C99" s="77">
        <f>VLOOKUP($A$8:$A$387,[1]Sheet1!$A$4:$V$383,22,FALSE)</f>
        <v>10104</v>
      </c>
      <c r="D99" s="78">
        <f t="shared" si="7"/>
        <v>192</v>
      </c>
      <c r="E99" s="79">
        <f t="shared" si="9"/>
        <v>29</v>
      </c>
      <c r="F99" s="80">
        <f t="shared" si="9"/>
        <v>25</v>
      </c>
      <c r="G99" s="80">
        <f t="shared" si="9"/>
        <v>21</v>
      </c>
      <c r="H99" s="80">
        <f t="shared" si="9"/>
        <v>29</v>
      </c>
      <c r="I99" s="80">
        <f t="shared" si="9"/>
        <v>21</v>
      </c>
      <c r="J99" s="80">
        <f t="shared" si="9"/>
        <v>29</v>
      </c>
      <c r="K99" s="80">
        <f t="shared" si="9"/>
        <v>29</v>
      </c>
      <c r="L99" s="81">
        <f t="shared" si="9"/>
        <v>25</v>
      </c>
      <c r="M99" s="85">
        <v>8</v>
      </c>
      <c r="N99" s="86">
        <v>8</v>
      </c>
      <c r="O99" s="87"/>
      <c r="P99" s="16">
        <f t="shared" si="8"/>
        <v>208</v>
      </c>
    </row>
    <row r="100" spans="1:16" x14ac:dyDescent="0.35">
      <c r="A100" s="76">
        <v>514</v>
      </c>
      <c r="B100" s="35" t="s">
        <v>105</v>
      </c>
      <c r="C100" s="77">
        <f>VLOOKUP($A$8:$A$387,[1]Sheet1!$A$4:$V$383,22,FALSE)</f>
        <v>9804.6940004910412</v>
      </c>
      <c r="D100" s="78">
        <f t="shared" si="7"/>
        <v>186</v>
      </c>
      <c r="E100" s="79">
        <f t="shared" si="9"/>
        <v>28</v>
      </c>
      <c r="F100" s="80">
        <f t="shared" si="9"/>
        <v>24</v>
      </c>
      <c r="G100" s="80">
        <f t="shared" si="9"/>
        <v>20</v>
      </c>
      <c r="H100" s="80">
        <f t="shared" si="9"/>
        <v>28</v>
      </c>
      <c r="I100" s="80">
        <f t="shared" si="9"/>
        <v>20</v>
      </c>
      <c r="J100" s="80">
        <f t="shared" si="9"/>
        <v>28</v>
      </c>
      <c r="K100" s="80">
        <f t="shared" si="9"/>
        <v>28</v>
      </c>
      <c r="L100" s="81">
        <f t="shared" si="9"/>
        <v>24</v>
      </c>
      <c r="M100" s="85">
        <v>8</v>
      </c>
      <c r="N100" s="86">
        <v>8</v>
      </c>
      <c r="O100" s="84">
        <v>4.6191561593573223</v>
      </c>
      <c r="P100" s="16">
        <f t="shared" si="8"/>
        <v>200</v>
      </c>
    </row>
    <row r="101" spans="1:16" x14ac:dyDescent="0.35">
      <c r="A101" s="76">
        <v>45</v>
      </c>
      <c r="B101" s="35" t="s">
        <v>108</v>
      </c>
      <c r="C101" s="77">
        <f>VLOOKUP($A$8:$A$387,[1]Sheet1!$A$4:$V$383,22,FALSE)</f>
        <v>8946.4859893593166</v>
      </c>
      <c r="D101" s="78">
        <f t="shared" si="7"/>
        <v>170</v>
      </c>
      <c r="E101" s="79">
        <f t="shared" si="9"/>
        <v>26</v>
      </c>
      <c r="F101" s="80">
        <f t="shared" si="9"/>
        <v>22</v>
      </c>
      <c r="G101" s="80">
        <f t="shared" si="9"/>
        <v>18</v>
      </c>
      <c r="H101" s="80">
        <f t="shared" si="9"/>
        <v>26</v>
      </c>
      <c r="I101" s="80">
        <f t="shared" si="9"/>
        <v>18</v>
      </c>
      <c r="J101" s="80">
        <f t="shared" si="9"/>
        <v>26</v>
      </c>
      <c r="K101" s="80">
        <f t="shared" si="9"/>
        <v>26</v>
      </c>
      <c r="L101" s="81">
        <f t="shared" si="9"/>
        <v>22</v>
      </c>
      <c r="M101" s="85">
        <v>7</v>
      </c>
      <c r="N101" s="86">
        <v>7</v>
      </c>
      <c r="O101" s="87"/>
      <c r="P101" s="16">
        <f t="shared" si="8"/>
        <v>184</v>
      </c>
    </row>
    <row r="102" spans="1:16" x14ac:dyDescent="0.35">
      <c r="A102" s="76">
        <v>177</v>
      </c>
      <c r="B102" s="35" t="s">
        <v>113</v>
      </c>
      <c r="C102" s="77">
        <f>VLOOKUP($A$8:$A$387,[1]Sheet1!$A$4:$V$383,22,FALSE)</f>
        <v>10864.442100490296</v>
      </c>
      <c r="D102" s="78">
        <f t="shared" si="7"/>
        <v>206</v>
      </c>
      <c r="E102" s="79">
        <f t="shared" ref="E102:L127" si="10">ROUND($D102*E$3,0)</f>
        <v>31</v>
      </c>
      <c r="F102" s="80">
        <f t="shared" si="10"/>
        <v>26</v>
      </c>
      <c r="G102" s="80">
        <f t="shared" si="10"/>
        <v>22</v>
      </c>
      <c r="H102" s="80">
        <f t="shared" si="10"/>
        <v>31</v>
      </c>
      <c r="I102" s="80">
        <f t="shared" si="10"/>
        <v>22</v>
      </c>
      <c r="J102" s="80">
        <f t="shared" si="10"/>
        <v>31</v>
      </c>
      <c r="K102" s="80">
        <f t="shared" si="10"/>
        <v>31</v>
      </c>
      <c r="L102" s="81">
        <f t="shared" si="10"/>
        <v>26</v>
      </c>
      <c r="M102" s="85">
        <v>8</v>
      </c>
      <c r="N102" s="86">
        <v>8</v>
      </c>
      <c r="O102" s="87"/>
      <c r="P102" s="16">
        <f t="shared" si="8"/>
        <v>220</v>
      </c>
    </row>
    <row r="103" spans="1:16" x14ac:dyDescent="0.35">
      <c r="A103" s="76">
        <v>10</v>
      </c>
      <c r="B103" s="35" t="s">
        <v>117</v>
      </c>
      <c r="C103" s="77">
        <f>VLOOKUP($A$8:$A$387,[1]Sheet1!$A$4:$V$383,22,FALSE)</f>
        <v>10739.744592134313</v>
      </c>
      <c r="D103" s="78">
        <f t="shared" si="7"/>
        <v>204</v>
      </c>
      <c r="E103" s="79">
        <f t="shared" si="10"/>
        <v>31</v>
      </c>
      <c r="F103" s="80">
        <f t="shared" si="10"/>
        <v>26</v>
      </c>
      <c r="G103" s="80">
        <f t="shared" si="10"/>
        <v>22</v>
      </c>
      <c r="H103" s="80">
        <f t="shared" si="10"/>
        <v>31</v>
      </c>
      <c r="I103" s="80">
        <f t="shared" si="10"/>
        <v>22</v>
      </c>
      <c r="J103" s="80">
        <f t="shared" si="10"/>
        <v>31</v>
      </c>
      <c r="K103" s="80">
        <f t="shared" si="10"/>
        <v>31</v>
      </c>
      <c r="L103" s="81">
        <f t="shared" si="10"/>
        <v>26</v>
      </c>
      <c r="M103" s="85">
        <v>8</v>
      </c>
      <c r="N103" s="86">
        <v>8</v>
      </c>
      <c r="O103" s="87"/>
      <c r="P103" s="16">
        <f t="shared" si="8"/>
        <v>220</v>
      </c>
    </row>
    <row r="104" spans="1:16" x14ac:dyDescent="0.35">
      <c r="A104" s="76">
        <v>84</v>
      </c>
      <c r="B104" s="35" t="s">
        <v>130</v>
      </c>
      <c r="C104" s="77">
        <f>VLOOKUP($A$8:$A$387,[1]Sheet1!$A$4:$V$383,22,FALSE)</f>
        <v>10262.135063028238</v>
      </c>
      <c r="D104" s="78">
        <f t="shared" si="7"/>
        <v>196</v>
      </c>
      <c r="E104" s="79">
        <f t="shared" si="10"/>
        <v>29</v>
      </c>
      <c r="F104" s="80">
        <f t="shared" si="10"/>
        <v>25</v>
      </c>
      <c r="G104" s="80">
        <f t="shared" si="10"/>
        <v>21</v>
      </c>
      <c r="H104" s="80">
        <f t="shared" si="10"/>
        <v>29</v>
      </c>
      <c r="I104" s="80">
        <f t="shared" si="10"/>
        <v>21</v>
      </c>
      <c r="J104" s="80">
        <f t="shared" si="10"/>
        <v>29</v>
      </c>
      <c r="K104" s="80">
        <f t="shared" si="10"/>
        <v>29</v>
      </c>
      <c r="L104" s="81">
        <f t="shared" si="10"/>
        <v>25</v>
      </c>
      <c r="M104" s="85">
        <v>8</v>
      </c>
      <c r="N104" s="86">
        <v>8</v>
      </c>
      <c r="O104" s="87"/>
      <c r="P104" s="16">
        <f t="shared" si="8"/>
        <v>208</v>
      </c>
    </row>
    <row r="105" spans="1:16" x14ac:dyDescent="0.35">
      <c r="A105" s="76">
        <v>759</v>
      </c>
      <c r="B105" s="35" t="s">
        <v>111</v>
      </c>
      <c r="C105" s="77">
        <f>VLOOKUP($A$8:$A$387,[1]Sheet1!$A$4:$V$383,22,FALSE)</f>
        <v>9545.6123367531618</v>
      </c>
      <c r="D105" s="78">
        <f t="shared" si="7"/>
        <v>182</v>
      </c>
      <c r="E105" s="79">
        <f t="shared" si="10"/>
        <v>27</v>
      </c>
      <c r="F105" s="80">
        <f t="shared" si="10"/>
        <v>23</v>
      </c>
      <c r="G105" s="80">
        <f t="shared" si="10"/>
        <v>20</v>
      </c>
      <c r="H105" s="80">
        <f t="shared" si="10"/>
        <v>27</v>
      </c>
      <c r="I105" s="80">
        <f t="shared" si="10"/>
        <v>20</v>
      </c>
      <c r="J105" s="80">
        <f t="shared" si="10"/>
        <v>27</v>
      </c>
      <c r="K105" s="80">
        <f t="shared" si="10"/>
        <v>27</v>
      </c>
      <c r="L105" s="81">
        <f t="shared" si="10"/>
        <v>23</v>
      </c>
      <c r="M105" s="85">
        <v>7</v>
      </c>
      <c r="N105" s="86">
        <v>7</v>
      </c>
      <c r="O105" s="87"/>
      <c r="P105" s="16">
        <f t="shared" si="8"/>
        <v>194</v>
      </c>
    </row>
    <row r="106" spans="1:16" x14ac:dyDescent="0.35">
      <c r="A106" s="76">
        <v>50</v>
      </c>
      <c r="B106" s="35" t="s">
        <v>103</v>
      </c>
      <c r="C106" s="77">
        <f>VLOOKUP($A$8:$A$387,[1]Sheet1!$A$4:$V$383,22,FALSE)</f>
        <v>10457.096906527418</v>
      </c>
      <c r="D106" s="78">
        <f t="shared" si="7"/>
        <v>200</v>
      </c>
      <c r="E106" s="79">
        <f t="shared" si="10"/>
        <v>30</v>
      </c>
      <c r="F106" s="80">
        <f t="shared" si="10"/>
        <v>26</v>
      </c>
      <c r="G106" s="80">
        <f t="shared" si="10"/>
        <v>21</v>
      </c>
      <c r="H106" s="80">
        <f t="shared" si="10"/>
        <v>30</v>
      </c>
      <c r="I106" s="80">
        <f t="shared" si="10"/>
        <v>21</v>
      </c>
      <c r="J106" s="80">
        <f t="shared" si="10"/>
        <v>30</v>
      </c>
      <c r="K106" s="80">
        <f t="shared" si="10"/>
        <v>30</v>
      </c>
      <c r="L106" s="81">
        <f t="shared" si="10"/>
        <v>26</v>
      </c>
      <c r="M106" s="85">
        <v>8</v>
      </c>
      <c r="N106" s="86">
        <v>8</v>
      </c>
      <c r="O106" s="87"/>
      <c r="P106" s="16">
        <f t="shared" si="8"/>
        <v>214</v>
      </c>
    </row>
    <row r="107" spans="1:16" x14ac:dyDescent="0.35">
      <c r="A107" s="76">
        <v>101</v>
      </c>
      <c r="B107" s="35" t="s">
        <v>115</v>
      </c>
      <c r="C107" s="77">
        <f>VLOOKUP($A$8:$A$387,[1]Sheet1!$A$4:$V$383,22,FALSE)</f>
        <v>13863.4</v>
      </c>
      <c r="D107" s="78">
        <f t="shared" si="7"/>
        <v>264</v>
      </c>
      <c r="E107" s="79">
        <f t="shared" si="10"/>
        <v>40</v>
      </c>
      <c r="F107" s="80">
        <f t="shared" si="10"/>
        <v>34</v>
      </c>
      <c r="G107" s="80">
        <f t="shared" si="10"/>
        <v>28</v>
      </c>
      <c r="H107" s="80">
        <f t="shared" si="10"/>
        <v>40</v>
      </c>
      <c r="I107" s="80">
        <f t="shared" si="10"/>
        <v>28</v>
      </c>
      <c r="J107" s="80">
        <f t="shared" si="10"/>
        <v>40</v>
      </c>
      <c r="K107" s="80">
        <f t="shared" si="10"/>
        <v>40</v>
      </c>
      <c r="L107" s="81">
        <f t="shared" si="10"/>
        <v>34</v>
      </c>
      <c r="M107" s="85">
        <v>11</v>
      </c>
      <c r="N107" s="86">
        <v>11</v>
      </c>
      <c r="O107" s="87"/>
      <c r="P107" s="16">
        <f t="shared" si="8"/>
        <v>284</v>
      </c>
    </row>
    <row r="108" spans="1:16" x14ac:dyDescent="0.35">
      <c r="A108" s="76">
        <v>504</v>
      </c>
      <c r="B108" s="35" t="s">
        <v>110</v>
      </c>
      <c r="C108" s="77">
        <f>VLOOKUP($A$8:$A$387,[1]Sheet1!$A$4:$V$383,22,FALSE)</f>
        <v>12191.5</v>
      </c>
      <c r="D108" s="78">
        <f t="shared" si="7"/>
        <v>232</v>
      </c>
      <c r="E108" s="79">
        <f t="shared" si="10"/>
        <v>35</v>
      </c>
      <c r="F108" s="80">
        <f t="shared" si="10"/>
        <v>30</v>
      </c>
      <c r="G108" s="80">
        <f t="shared" si="10"/>
        <v>25</v>
      </c>
      <c r="H108" s="80">
        <f t="shared" si="10"/>
        <v>35</v>
      </c>
      <c r="I108" s="80">
        <f t="shared" si="10"/>
        <v>25</v>
      </c>
      <c r="J108" s="80">
        <f t="shared" si="10"/>
        <v>35</v>
      </c>
      <c r="K108" s="80">
        <f t="shared" si="10"/>
        <v>35</v>
      </c>
      <c r="L108" s="81">
        <f t="shared" si="10"/>
        <v>30</v>
      </c>
      <c r="M108" s="85">
        <v>9</v>
      </c>
      <c r="N108" s="86">
        <v>9</v>
      </c>
      <c r="O108" s="87"/>
      <c r="P108" s="16">
        <f t="shared" si="8"/>
        <v>250</v>
      </c>
    </row>
    <row r="109" spans="1:16" x14ac:dyDescent="0.35">
      <c r="A109" s="76">
        <v>47</v>
      </c>
      <c r="B109" s="35" t="s">
        <v>136</v>
      </c>
      <c r="C109" s="77">
        <f>VLOOKUP($A$8:$A$387,[1]Sheet1!$A$4:$V$383,22,FALSE)</f>
        <v>9321.3013985336765</v>
      </c>
      <c r="D109" s="78">
        <f t="shared" si="7"/>
        <v>178</v>
      </c>
      <c r="E109" s="79">
        <f t="shared" si="10"/>
        <v>27</v>
      </c>
      <c r="F109" s="80">
        <f t="shared" si="10"/>
        <v>23</v>
      </c>
      <c r="G109" s="80">
        <f t="shared" si="10"/>
        <v>19</v>
      </c>
      <c r="H109" s="80">
        <f t="shared" si="10"/>
        <v>27</v>
      </c>
      <c r="I109" s="80">
        <f t="shared" si="10"/>
        <v>19</v>
      </c>
      <c r="J109" s="80">
        <f t="shared" si="10"/>
        <v>27</v>
      </c>
      <c r="K109" s="80">
        <f t="shared" si="10"/>
        <v>27</v>
      </c>
      <c r="L109" s="81">
        <f t="shared" si="10"/>
        <v>23</v>
      </c>
      <c r="M109" s="85">
        <v>7</v>
      </c>
      <c r="N109" s="86">
        <v>7</v>
      </c>
      <c r="O109" s="87"/>
      <c r="P109" s="16">
        <f t="shared" si="8"/>
        <v>192</v>
      </c>
    </row>
    <row r="110" spans="1:16" x14ac:dyDescent="0.35">
      <c r="A110" s="76">
        <v>41</v>
      </c>
      <c r="B110" s="35" t="s">
        <v>99</v>
      </c>
      <c r="C110" s="77">
        <f>VLOOKUP($A$8:$A$387,[1]Sheet1!$A$4:$V$383,22,FALSE)</f>
        <v>10288.375756090974</v>
      </c>
      <c r="D110" s="78">
        <f t="shared" si="7"/>
        <v>196</v>
      </c>
      <c r="E110" s="79">
        <f t="shared" si="10"/>
        <v>29</v>
      </c>
      <c r="F110" s="80">
        <f t="shared" si="10"/>
        <v>25</v>
      </c>
      <c r="G110" s="80">
        <f t="shared" si="10"/>
        <v>21</v>
      </c>
      <c r="H110" s="80">
        <f t="shared" si="10"/>
        <v>29</v>
      </c>
      <c r="I110" s="80">
        <f t="shared" si="10"/>
        <v>21</v>
      </c>
      <c r="J110" s="80">
        <f t="shared" si="10"/>
        <v>29</v>
      </c>
      <c r="K110" s="80">
        <f t="shared" si="10"/>
        <v>29</v>
      </c>
      <c r="L110" s="81">
        <f t="shared" si="10"/>
        <v>25</v>
      </c>
      <c r="M110" s="85">
        <v>8</v>
      </c>
      <c r="N110" s="86">
        <v>8</v>
      </c>
      <c r="O110" s="84">
        <v>4.8470267650525427</v>
      </c>
      <c r="P110" s="16">
        <f t="shared" si="8"/>
        <v>208</v>
      </c>
    </row>
    <row r="111" spans="1:16" x14ac:dyDescent="0.35">
      <c r="A111" s="76">
        <v>165</v>
      </c>
      <c r="B111" s="35" t="s">
        <v>185</v>
      </c>
      <c r="C111" s="77">
        <f>VLOOKUP($A$8:$A$387,[1]Sheet1!$A$4:$V$383,22,FALSE)</f>
        <v>11305.256828580026</v>
      </c>
      <c r="D111" s="78">
        <f t="shared" si="7"/>
        <v>216</v>
      </c>
      <c r="E111" s="79">
        <f t="shared" si="10"/>
        <v>32</v>
      </c>
      <c r="F111" s="80">
        <f t="shared" si="10"/>
        <v>28</v>
      </c>
      <c r="G111" s="80">
        <f t="shared" si="10"/>
        <v>23</v>
      </c>
      <c r="H111" s="80">
        <f t="shared" si="10"/>
        <v>32</v>
      </c>
      <c r="I111" s="80">
        <f t="shared" si="10"/>
        <v>23</v>
      </c>
      <c r="J111" s="80">
        <f t="shared" si="10"/>
        <v>32</v>
      </c>
      <c r="K111" s="80">
        <f t="shared" si="10"/>
        <v>32</v>
      </c>
      <c r="L111" s="81">
        <f t="shared" si="10"/>
        <v>28</v>
      </c>
      <c r="M111" s="85">
        <v>9</v>
      </c>
      <c r="N111" s="86">
        <v>9</v>
      </c>
      <c r="O111" s="87"/>
      <c r="P111" s="16">
        <f t="shared" si="8"/>
        <v>230</v>
      </c>
    </row>
    <row r="112" spans="1:16" x14ac:dyDescent="0.35">
      <c r="A112" s="76">
        <v>824</v>
      </c>
      <c r="B112" s="35" t="s">
        <v>106</v>
      </c>
      <c r="C112" s="77">
        <f>VLOOKUP($A$8:$A$387,[1]Sheet1!$A$4:$V$383,22,FALSE)</f>
        <v>8999.4</v>
      </c>
      <c r="D112" s="78">
        <f t="shared" si="7"/>
        <v>172</v>
      </c>
      <c r="E112" s="79">
        <f t="shared" si="10"/>
        <v>26</v>
      </c>
      <c r="F112" s="80">
        <f t="shared" si="10"/>
        <v>22</v>
      </c>
      <c r="G112" s="80">
        <f t="shared" si="10"/>
        <v>18</v>
      </c>
      <c r="H112" s="80">
        <f t="shared" si="10"/>
        <v>26</v>
      </c>
      <c r="I112" s="80">
        <f t="shared" si="10"/>
        <v>18</v>
      </c>
      <c r="J112" s="80">
        <f t="shared" si="10"/>
        <v>26</v>
      </c>
      <c r="K112" s="80">
        <f t="shared" si="10"/>
        <v>26</v>
      </c>
      <c r="L112" s="81">
        <f t="shared" si="10"/>
        <v>22</v>
      </c>
      <c r="M112" s="85">
        <v>7</v>
      </c>
      <c r="N112" s="86">
        <v>7</v>
      </c>
      <c r="O112" s="87"/>
      <c r="P112" s="16">
        <f t="shared" si="8"/>
        <v>184</v>
      </c>
    </row>
    <row r="113" spans="1:16" x14ac:dyDescent="0.35">
      <c r="A113" s="76">
        <v>408</v>
      </c>
      <c r="B113" s="35" t="s">
        <v>125</v>
      </c>
      <c r="C113" s="77">
        <f>VLOOKUP($A$8:$A$387,[1]Sheet1!$A$4:$V$383,22,FALSE)</f>
        <v>9106.8216841613848</v>
      </c>
      <c r="D113" s="78">
        <f t="shared" si="7"/>
        <v>174</v>
      </c>
      <c r="E113" s="79">
        <f t="shared" si="10"/>
        <v>26</v>
      </c>
      <c r="F113" s="80">
        <f t="shared" si="10"/>
        <v>22</v>
      </c>
      <c r="G113" s="80">
        <f t="shared" si="10"/>
        <v>19</v>
      </c>
      <c r="H113" s="80">
        <f t="shared" si="10"/>
        <v>26</v>
      </c>
      <c r="I113" s="80">
        <f t="shared" si="10"/>
        <v>19</v>
      </c>
      <c r="J113" s="80">
        <f t="shared" si="10"/>
        <v>26</v>
      </c>
      <c r="K113" s="80">
        <f t="shared" si="10"/>
        <v>26</v>
      </c>
      <c r="L113" s="81">
        <f t="shared" si="10"/>
        <v>22</v>
      </c>
      <c r="M113" s="85">
        <v>7</v>
      </c>
      <c r="N113" s="86">
        <v>7</v>
      </c>
      <c r="O113" s="87"/>
      <c r="P113" s="16">
        <f t="shared" si="8"/>
        <v>186</v>
      </c>
    </row>
    <row r="114" spans="1:16" x14ac:dyDescent="0.35">
      <c r="A114" s="76">
        <v>17</v>
      </c>
      <c r="B114" s="35" t="s">
        <v>138</v>
      </c>
      <c r="C114" s="77">
        <f>VLOOKUP($A$8:$A$387,[1]Sheet1!$A$4:$V$383,22,FALSE)</f>
        <v>8363.9859764129324</v>
      </c>
      <c r="D114" s="78">
        <f t="shared" si="7"/>
        <v>160</v>
      </c>
      <c r="E114" s="79">
        <f t="shared" si="10"/>
        <v>24</v>
      </c>
      <c r="F114" s="80">
        <f t="shared" si="10"/>
        <v>21</v>
      </c>
      <c r="G114" s="80">
        <f t="shared" si="10"/>
        <v>17</v>
      </c>
      <c r="H114" s="80">
        <f t="shared" si="10"/>
        <v>24</v>
      </c>
      <c r="I114" s="80">
        <f t="shared" si="10"/>
        <v>17</v>
      </c>
      <c r="J114" s="80">
        <f t="shared" si="10"/>
        <v>24</v>
      </c>
      <c r="K114" s="80">
        <f t="shared" si="10"/>
        <v>24</v>
      </c>
      <c r="L114" s="81">
        <f t="shared" si="10"/>
        <v>21</v>
      </c>
      <c r="M114" s="85">
        <v>7</v>
      </c>
      <c r="N114" s="86">
        <v>7</v>
      </c>
      <c r="O114" s="87"/>
      <c r="P114" s="16">
        <f t="shared" si="8"/>
        <v>172</v>
      </c>
    </row>
    <row r="115" spans="1:16" x14ac:dyDescent="0.35">
      <c r="A115" s="76">
        <v>488</v>
      </c>
      <c r="B115" s="35" t="s">
        <v>107</v>
      </c>
      <c r="C115" s="77">
        <f>VLOOKUP($A$8:$A$387,[1]Sheet1!$A$4:$V$383,22,FALSE)</f>
        <v>8718.3437653758465</v>
      </c>
      <c r="D115" s="78">
        <f t="shared" si="7"/>
        <v>166</v>
      </c>
      <c r="E115" s="79">
        <f t="shared" si="10"/>
        <v>25</v>
      </c>
      <c r="F115" s="80">
        <f t="shared" si="10"/>
        <v>21</v>
      </c>
      <c r="G115" s="80">
        <f t="shared" si="10"/>
        <v>18</v>
      </c>
      <c r="H115" s="80">
        <f t="shared" si="10"/>
        <v>25</v>
      </c>
      <c r="I115" s="80">
        <f t="shared" si="10"/>
        <v>18</v>
      </c>
      <c r="J115" s="80">
        <f t="shared" si="10"/>
        <v>25</v>
      </c>
      <c r="K115" s="80">
        <f t="shared" si="10"/>
        <v>25</v>
      </c>
      <c r="L115" s="81">
        <f t="shared" si="10"/>
        <v>21</v>
      </c>
      <c r="M115" s="85">
        <v>7</v>
      </c>
      <c r="N115" s="86">
        <v>7</v>
      </c>
      <c r="O115" s="87"/>
      <c r="P115" s="16">
        <f t="shared" si="8"/>
        <v>178</v>
      </c>
    </row>
    <row r="116" spans="1:16" x14ac:dyDescent="0.35">
      <c r="A116" s="76">
        <v>69</v>
      </c>
      <c r="B116" s="35" t="s">
        <v>116</v>
      </c>
      <c r="C116" s="77">
        <f>VLOOKUP($A$8:$A$387,[1]Sheet1!$A$4:$V$383,22,FALSE)</f>
        <v>9371.0358250547852</v>
      </c>
      <c r="D116" s="78">
        <f t="shared" si="7"/>
        <v>178</v>
      </c>
      <c r="E116" s="79">
        <f t="shared" si="10"/>
        <v>27</v>
      </c>
      <c r="F116" s="80">
        <f t="shared" si="10"/>
        <v>23</v>
      </c>
      <c r="G116" s="80">
        <f t="shared" si="10"/>
        <v>19</v>
      </c>
      <c r="H116" s="80">
        <f t="shared" si="10"/>
        <v>27</v>
      </c>
      <c r="I116" s="80">
        <f t="shared" si="10"/>
        <v>19</v>
      </c>
      <c r="J116" s="80">
        <f t="shared" si="10"/>
        <v>27</v>
      </c>
      <c r="K116" s="80">
        <f t="shared" si="10"/>
        <v>27</v>
      </c>
      <c r="L116" s="81">
        <f t="shared" si="10"/>
        <v>23</v>
      </c>
      <c r="M116" s="85">
        <v>7</v>
      </c>
      <c r="N116" s="86">
        <v>7</v>
      </c>
      <c r="O116" s="87"/>
      <c r="P116" s="16">
        <f t="shared" si="8"/>
        <v>192</v>
      </c>
    </row>
    <row r="117" spans="1:16" x14ac:dyDescent="0.35">
      <c r="A117" s="76">
        <v>374</v>
      </c>
      <c r="B117" s="35" t="s">
        <v>114</v>
      </c>
      <c r="C117" s="77">
        <f>VLOOKUP($A$8:$A$387,[1]Sheet1!$A$4:$V$383,22,FALSE)</f>
        <v>8067.097473909731</v>
      </c>
      <c r="D117" s="78">
        <f t="shared" si="7"/>
        <v>154</v>
      </c>
      <c r="E117" s="79">
        <f t="shared" si="10"/>
        <v>23</v>
      </c>
      <c r="F117" s="80">
        <f t="shared" si="10"/>
        <v>20</v>
      </c>
      <c r="G117" s="80">
        <f t="shared" si="10"/>
        <v>17</v>
      </c>
      <c r="H117" s="80">
        <f t="shared" si="10"/>
        <v>23</v>
      </c>
      <c r="I117" s="80">
        <f t="shared" si="10"/>
        <v>17</v>
      </c>
      <c r="J117" s="80">
        <f t="shared" si="10"/>
        <v>23</v>
      </c>
      <c r="K117" s="80">
        <f t="shared" si="10"/>
        <v>23</v>
      </c>
      <c r="L117" s="81">
        <f t="shared" si="10"/>
        <v>20</v>
      </c>
      <c r="M117" s="85">
        <v>6</v>
      </c>
      <c r="N117" s="86">
        <v>6</v>
      </c>
      <c r="O117" s="87"/>
      <c r="P117" s="16">
        <f t="shared" si="8"/>
        <v>166</v>
      </c>
    </row>
    <row r="118" spans="1:16" x14ac:dyDescent="0.35">
      <c r="A118" s="76">
        <v>360</v>
      </c>
      <c r="B118" s="35" t="s">
        <v>134</v>
      </c>
      <c r="C118" s="77">
        <f>VLOOKUP($A$8:$A$387,[1]Sheet1!$A$4:$V$383,22,FALSE)</f>
        <v>8025.8207914336344</v>
      </c>
      <c r="D118" s="78">
        <f t="shared" si="7"/>
        <v>152</v>
      </c>
      <c r="E118" s="79">
        <f t="shared" si="10"/>
        <v>23</v>
      </c>
      <c r="F118" s="80">
        <f t="shared" si="10"/>
        <v>20</v>
      </c>
      <c r="G118" s="80">
        <f t="shared" si="10"/>
        <v>16</v>
      </c>
      <c r="H118" s="80">
        <f t="shared" si="10"/>
        <v>23</v>
      </c>
      <c r="I118" s="80">
        <f t="shared" si="10"/>
        <v>16</v>
      </c>
      <c r="J118" s="80">
        <f t="shared" si="10"/>
        <v>23</v>
      </c>
      <c r="K118" s="80">
        <f t="shared" si="10"/>
        <v>23</v>
      </c>
      <c r="L118" s="81">
        <f t="shared" si="10"/>
        <v>20</v>
      </c>
      <c r="M118" s="85">
        <v>6</v>
      </c>
      <c r="N118" s="86">
        <v>6</v>
      </c>
      <c r="O118" s="87"/>
      <c r="P118" s="16">
        <f t="shared" si="8"/>
        <v>164</v>
      </c>
    </row>
    <row r="119" spans="1:16" x14ac:dyDescent="0.35">
      <c r="A119" s="76">
        <v>55</v>
      </c>
      <c r="B119" s="35" t="s">
        <v>142</v>
      </c>
      <c r="C119" s="77">
        <f>VLOOKUP($A$8:$A$387,[1]Sheet1!$A$4:$V$383,22,FALSE)</f>
        <v>8207.0478369109951</v>
      </c>
      <c r="D119" s="78">
        <f t="shared" si="7"/>
        <v>156</v>
      </c>
      <c r="E119" s="79">
        <f t="shared" si="10"/>
        <v>23</v>
      </c>
      <c r="F119" s="80">
        <f t="shared" si="10"/>
        <v>20</v>
      </c>
      <c r="G119" s="80">
        <f t="shared" si="10"/>
        <v>17</v>
      </c>
      <c r="H119" s="80">
        <f t="shared" si="10"/>
        <v>23</v>
      </c>
      <c r="I119" s="80">
        <f t="shared" si="10"/>
        <v>17</v>
      </c>
      <c r="J119" s="80">
        <f t="shared" si="10"/>
        <v>23</v>
      </c>
      <c r="K119" s="80">
        <f t="shared" si="10"/>
        <v>23</v>
      </c>
      <c r="L119" s="81">
        <f t="shared" si="10"/>
        <v>20</v>
      </c>
      <c r="M119" s="85">
        <v>6</v>
      </c>
      <c r="N119" s="86">
        <v>6</v>
      </c>
      <c r="O119" s="87"/>
      <c r="P119" s="16">
        <f t="shared" si="8"/>
        <v>166</v>
      </c>
    </row>
    <row r="120" spans="1:16" x14ac:dyDescent="0.35">
      <c r="A120" s="76">
        <v>774</v>
      </c>
      <c r="B120" s="35" t="s">
        <v>121</v>
      </c>
      <c r="C120" s="77">
        <f>VLOOKUP($A$8:$A$387,[1]Sheet1!$A$4:$V$383,22,FALSE)</f>
        <v>6760</v>
      </c>
      <c r="D120" s="78">
        <f t="shared" si="7"/>
        <v>128</v>
      </c>
      <c r="E120" s="79">
        <f t="shared" si="10"/>
        <v>19</v>
      </c>
      <c r="F120" s="80">
        <f t="shared" si="10"/>
        <v>16</v>
      </c>
      <c r="G120" s="80">
        <f t="shared" si="10"/>
        <v>14</v>
      </c>
      <c r="H120" s="80">
        <f t="shared" si="10"/>
        <v>19</v>
      </c>
      <c r="I120" s="80">
        <f t="shared" si="10"/>
        <v>14</v>
      </c>
      <c r="J120" s="80">
        <f t="shared" si="10"/>
        <v>19</v>
      </c>
      <c r="K120" s="80">
        <f t="shared" si="10"/>
        <v>19</v>
      </c>
      <c r="L120" s="81">
        <f t="shared" si="10"/>
        <v>16</v>
      </c>
      <c r="M120" s="85">
        <v>5</v>
      </c>
      <c r="N120" s="86">
        <v>5</v>
      </c>
      <c r="O120" s="87"/>
      <c r="P120" s="16">
        <f t="shared" si="8"/>
        <v>136</v>
      </c>
    </row>
    <row r="121" spans="1:16" x14ac:dyDescent="0.35">
      <c r="A121" s="76">
        <v>429</v>
      </c>
      <c r="B121" s="35" t="s">
        <v>112</v>
      </c>
      <c r="C121" s="77">
        <f>VLOOKUP($A$8:$A$387,[1]Sheet1!$A$4:$V$383,22,FALSE)</f>
        <v>9519.2270668691435</v>
      </c>
      <c r="D121" s="78">
        <f t="shared" si="7"/>
        <v>182</v>
      </c>
      <c r="E121" s="79">
        <f t="shared" si="10"/>
        <v>27</v>
      </c>
      <c r="F121" s="80">
        <f t="shared" si="10"/>
        <v>23</v>
      </c>
      <c r="G121" s="80">
        <f t="shared" si="10"/>
        <v>20</v>
      </c>
      <c r="H121" s="80">
        <f t="shared" si="10"/>
        <v>27</v>
      </c>
      <c r="I121" s="80">
        <f t="shared" si="10"/>
        <v>20</v>
      </c>
      <c r="J121" s="80">
        <f t="shared" si="10"/>
        <v>27</v>
      </c>
      <c r="K121" s="80">
        <f t="shared" si="10"/>
        <v>27</v>
      </c>
      <c r="L121" s="81">
        <f t="shared" si="10"/>
        <v>23</v>
      </c>
      <c r="M121" s="85">
        <v>7</v>
      </c>
      <c r="N121" s="86">
        <v>7</v>
      </c>
      <c r="O121" s="87"/>
      <c r="P121" s="16">
        <f t="shared" si="8"/>
        <v>194</v>
      </c>
    </row>
    <row r="122" spans="1:16" x14ac:dyDescent="0.35">
      <c r="A122" s="76">
        <v>11</v>
      </c>
      <c r="B122" s="35" t="s">
        <v>173</v>
      </c>
      <c r="C122" s="77">
        <f>VLOOKUP($A$8:$A$387,[1]Sheet1!$A$4:$V$383,22,FALSE)</f>
        <v>9017.6900738408476</v>
      </c>
      <c r="D122" s="78">
        <f t="shared" si="7"/>
        <v>172</v>
      </c>
      <c r="E122" s="79">
        <f t="shared" si="10"/>
        <v>26</v>
      </c>
      <c r="F122" s="80">
        <f t="shared" si="10"/>
        <v>22</v>
      </c>
      <c r="G122" s="80">
        <f t="shared" si="10"/>
        <v>18</v>
      </c>
      <c r="H122" s="80">
        <f t="shared" si="10"/>
        <v>26</v>
      </c>
      <c r="I122" s="80">
        <f t="shared" si="10"/>
        <v>18</v>
      </c>
      <c r="J122" s="80">
        <f t="shared" si="10"/>
        <v>26</v>
      </c>
      <c r="K122" s="80">
        <f t="shared" si="10"/>
        <v>26</v>
      </c>
      <c r="L122" s="81">
        <f t="shared" si="10"/>
        <v>22</v>
      </c>
      <c r="M122" s="85">
        <v>7</v>
      </c>
      <c r="N122" s="86">
        <v>7</v>
      </c>
      <c r="O122" s="87"/>
      <c r="P122" s="16">
        <f t="shared" si="8"/>
        <v>184</v>
      </c>
    </row>
    <row r="123" spans="1:16" x14ac:dyDescent="0.35">
      <c r="A123" s="76">
        <v>52</v>
      </c>
      <c r="B123" s="35" t="s">
        <v>132</v>
      </c>
      <c r="C123" s="77">
        <f>VLOOKUP($A$8:$A$387,[1]Sheet1!$A$4:$V$383,22,FALSE)</f>
        <v>8118.783687518152</v>
      </c>
      <c r="D123" s="78">
        <f t="shared" si="7"/>
        <v>154</v>
      </c>
      <c r="E123" s="79">
        <f t="shared" si="10"/>
        <v>23</v>
      </c>
      <c r="F123" s="80">
        <f t="shared" si="10"/>
        <v>20</v>
      </c>
      <c r="G123" s="80">
        <f t="shared" si="10"/>
        <v>17</v>
      </c>
      <c r="H123" s="80">
        <f t="shared" si="10"/>
        <v>23</v>
      </c>
      <c r="I123" s="80">
        <f t="shared" si="10"/>
        <v>17</v>
      </c>
      <c r="J123" s="80">
        <f t="shared" si="10"/>
        <v>23</v>
      </c>
      <c r="K123" s="80">
        <f t="shared" si="10"/>
        <v>23</v>
      </c>
      <c r="L123" s="81">
        <f t="shared" si="10"/>
        <v>20</v>
      </c>
      <c r="M123" s="85">
        <v>6</v>
      </c>
      <c r="N123" s="86">
        <v>6</v>
      </c>
      <c r="O123" s="87"/>
      <c r="P123" s="16">
        <f t="shared" si="8"/>
        <v>166</v>
      </c>
    </row>
    <row r="124" spans="1:16" x14ac:dyDescent="0.35">
      <c r="A124" s="76">
        <v>494</v>
      </c>
      <c r="B124" s="35" t="s">
        <v>147</v>
      </c>
      <c r="C124" s="77">
        <f>VLOOKUP($A$8:$A$387,[1]Sheet1!$A$4:$V$383,22,FALSE)</f>
        <v>8737.5001941957507</v>
      </c>
      <c r="D124" s="78">
        <f t="shared" si="7"/>
        <v>166</v>
      </c>
      <c r="E124" s="79">
        <f t="shared" si="10"/>
        <v>25</v>
      </c>
      <c r="F124" s="80">
        <f t="shared" si="10"/>
        <v>21</v>
      </c>
      <c r="G124" s="80">
        <f t="shared" si="10"/>
        <v>18</v>
      </c>
      <c r="H124" s="80">
        <f t="shared" si="10"/>
        <v>25</v>
      </c>
      <c r="I124" s="80">
        <f t="shared" si="10"/>
        <v>18</v>
      </c>
      <c r="J124" s="80">
        <f t="shared" si="10"/>
        <v>25</v>
      </c>
      <c r="K124" s="80">
        <f t="shared" si="10"/>
        <v>25</v>
      </c>
      <c r="L124" s="81">
        <f t="shared" si="10"/>
        <v>21</v>
      </c>
      <c r="M124" s="85">
        <v>7</v>
      </c>
      <c r="N124" s="86">
        <v>7</v>
      </c>
      <c r="O124" s="87"/>
      <c r="P124" s="16">
        <f t="shared" si="8"/>
        <v>178</v>
      </c>
    </row>
    <row r="125" spans="1:16" x14ac:dyDescent="0.35">
      <c r="A125" s="76">
        <v>486</v>
      </c>
      <c r="B125" s="35" t="s">
        <v>126</v>
      </c>
      <c r="C125" s="77">
        <f>VLOOKUP($A$8:$A$387,[1]Sheet1!$A$4:$V$383,22,FALSE)</f>
        <v>9397.6379601707304</v>
      </c>
      <c r="D125" s="78">
        <f t="shared" si="7"/>
        <v>180</v>
      </c>
      <c r="E125" s="79">
        <f t="shared" si="10"/>
        <v>27</v>
      </c>
      <c r="F125" s="80">
        <f t="shared" si="10"/>
        <v>23</v>
      </c>
      <c r="G125" s="80">
        <f t="shared" si="10"/>
        <v>19</v>
      </c>
      <c r="H125" s="80">
        <f t="shared" si="10"/>
        <v>27</v>
      </c>
      <c r="I125" s="80">
        <f t="shared" si="10"/>
        <v>19</v>
      </c>
      <c r="J125" s="80">
        <f t="shared" si="10"/>
        <v>27</v>
      </c>
      <c r="K125" s="80">
        <f t="shared" si="10"/>
        <v>27</v>
      </c>
      <c r="L125" s="81">
        <f t="shared" si="10"/>
        <v>23</v>
      </c>
      <c r="M125" s="85">
        <v>7</v>
      </c>
      <c r="N125" s="86">
        <v>7</v>
      </c>
      <c r="O125" s="84">
        <v>4.4273852161993812</v>
      </c>
      <c r="P125" s="16">
        <f t="shared" si="8"/>
        <v>192</v>
      </c>
    </row>
    <row r="126" spans="1:16" x14ac:dyDescent="0.35">
      <c r="A126" s="76">
        <v>328</v>
      </c>
      <c r="B126" s="35" t="s">
        <v>124</v>
      </c>
      <c r="C126" s="77">
        <f>VLOOKUP($A$8:$A$387,[1]Sheet1!$A$4:$V$383,22,FALSE)</f>
        <v>9643.5631331719196</v>
      </c>
      <c r="D126" s="78">
        <f t="shared" si="7"/>
        <v>184</v>
      </c>
      <c r="E126" s="79">
        <f t="shared" si="10"/>
        <v>28</v>
      </c>
      <c r="F126" s="80">
        <f t="shared" si="10"/>
        <v>24</v>
      </c>
      <c r="G126" s="80">
        <f t="shared" si="10"/>
        <v>20</v>
      </c>
      <c r="H126" s="80">
        <f t="shared" si="10"/>
        <v>28</v>
      </c>
      <c r="I126" s="80">
        <f t="shared" si="10"/>
        <v>20</v>
      </c>
      <c r="J126" s="80">
        <f t="shared" si="10"/>
        <v>28</v>
      </c>
      <c r="K126" s="80">
        <f t="shared" si="10"/>
        <v>28</v>
      </c>
      <c r="L126" s="81">
        <f t="shared" si="10"/>
        <v>24</v>
      </c>
      <c r="M126" s="85">
        <v>8</v>
      </c>
      <c r="N126" s="86">
        <v>8</v>
      </c>
      <c r="O126" s="87"/>
      <c r="P126" s="16">
        <f t="shared" si="8"/>
        <v>200</v>
      </c>
    </row>
    <row r="127" spans="1:16" x14ac:dyDescent="0.35">
      <c r="A127" s="76">
        <v>433</v>
      </c>
      <c r="B127" s="35" t="s">
        <v>146</v>
      </c>
      <c r="C127" s="77">
        <f>VLOOKUP($A$8:$A$387,[1]Sheet1!$A$4:$V$383,22,FALSE)</f>
        <v>8210.951411085618</v>
      </c>
      <c r="D127" s="78">
        <f t="shared" si="7"/>
        <v>156</v>
      </c>
      <c r="E127" s="79">
        <f t="shared" si="10"/>
        <v>23</v>
      </c>
      <c r="F127" s="80">
        <f t="shared" si="10"/>
        <v>20</v>
      </c>
      <c r="G127" s="80">
        <f t="shared" si="10"/>
        <v>17</v>
      </c>
      <c r="H127" s="80">
        <f t="shared" si="10"/>
        <v>23</v>
      </c>
      <c r="I127" s="80">
        <f t="shared" si="10"/>
        <v>17</v>
      </c>
      <c r="J127" s="80">
        <f t="shared" si="10"/>
        <v>23</v>
      </c>
      <c r="K127" s="80">
        <f t="shared" si="10"/>
        <v>23</v>
      </c>
      <c r="L127" s="81">
        <f t="shared" si="10"/>
        <v>20</v>
      </c>
      <c r="M127" s="85">
        <v>6</v>
      </c>
      <c r="N127" s="86">
        <v>6</v>
      </c>
      <c r="O127" s="87"/>
      <c r="P127" s="16">
        <f t="shared" si="8"/>
        <v>166</v>
      </c>
    </row>
    <row r="128" spans="1:16" x14ac:dyDescent="0.35">
      <c r="A128" s="76">
        <v>327</v>
      </c>
      <c r="B128" s="35" t="s">
        <v>127</v>
      </c>
      <c r="C128" s="77">
        <f>VLOOKUP($A$8:$A$387,[1]Sheet1!$A$4:$V$383,22,FALSE)</f>
        <v>6922.62735663905</v>
      </c>
      <c r="D128" s="78">
        <f t="shared" si="7"/>
        <v>132</v>
      </c>
      <c r="E128" s="79">
        <f t="shared" ref="E128:L153" si="11">ROUND($D128*E$3,0)</f>
        <v>20</v>
      </c>
      <c r="F128" s="80">
        <f t="shared" si="11"/>
        <v>17</v>
      </c>
      <c r="G128" s="80">
        <f t="shared" si="11"/>
        <v>14</v>
      </c>
      <c r="H128" s="80">
        <f t="shared" si="11"/>
        <v>20</v>
      </c>
      <c r="I128" s="80">
        <f t="shared" si="11"/>
        <v>14</v>
      </c>
      <c r="J128" s="80">
        <f t="shared" si="11"/>
        <v>20</v>
      </c>
      <c r="K128" s="80">
        <f t="shared" si="11"/>
        <v>20</v>
      </c>
      <c r="L128" s="81">
        <f t="shared" si="11"/>
        <v>17</v>
      </c>
      <c r="M128" s="85">
        <v>5</v>
      </c>
      <c r="N128" s="86">
        <v>5</v>
      </c>
      <c r="O128" s="87"/>
      <c r="P128" s="16">
        <f t="shared" si="8"/>
        <v>142</v>
      </c>
    </row>
    <row r="129" spans="1:16" x14ac:dyDescent="0.35">
      <c r="A129" s="76">
        <v>431</v>
      </c>
      <c r="B129" s="35" t="s">
        <v>143</v>
      </c>
      <c r="C129" s="77">
        <f>VLOOKUP($A$8:$A$387,[1]Sheet1!$A$4:$V$383,22,FALSE)</f>
        <v>8369.2630303897349</v>
      </c>
      <c r="D129" s="78">
        <f t="shared" si="7"/>
        <v>160</v>
      </c>
      <c r="E129" s="79">
        <f t="shared" si="11"/>
        <v>24</v>
      </c>
      <c r="F129" s="80">
        <f t="shared" si="11"/>
        <v>21</v>
      </c>
      <c r="G129" s="80">
        <f t="shared" si="11"/>
        <v>17</v>
      </c>
      <c r="H129" s="80">
        <f t="shared" si="11"/>
        <v>24</v>
      </c>
      <c r="I129" s="80">
        <f t="shared" si="11"/>
        <v>17</v>
      </c>
      <c r="J129" s="80">
        <f t="shared" si="11"/>
        <v>24</v>
      </c>
      <c r="K129" s="80">
        <f t="shared" si="11"/>
        <v>24</v>
      </c>
      <c r="L129" s="81">
        <f t="shared" si="11"/>
        <v>21</v>
      </c>
      <c r="M129" s="85">
        <v>7</v>
      </c>
      <c r="N129" s="86">
        <v>7</v>
      </c>
      <c r="O129" s="87"/>
      <c r="P129" s="16">
        <f t="shared" si="8"/>
        <v>172</v>
      </c>
    </row>
    <row r="130" spans="1:16" x14ac:dyDescent="0.35">
      <c r="A130" s="76">
        <v>535</v>
      </c>
      <c r="B130" s="35" t="s">
        <v>150</v>
      </c>
      <c r="C130" s="77">
        <f>VLOOKUP($A$8:$A$387,[1]Sheet1!$A$4:$V$383,22,FALSE)</f>
        <v>8439.3827887116513</v>
      </c>
      <c r="D130" s="78">
        <f t="shared" si="7"/>
        <v>160</v>
      </c>
      <c r="E130" s="79">
        <f t="shared" si="11"/>
        <v>24</v>
      </c>
      <c r="F130" s="80">
        <f t="shared" si="11"/>
        <v>21</v>
      </c>
      <c r="G130" s="80">
        <f t="shared" si="11"/>
        <v>17</v>
      </c>
      <c r="H130" s="80">
        <f t="shared" si="11"/>
        <v>24</v>
      </c>
      <c r="I130" s="80">
        <f t="shared" si="11"/>
        <v>17</v>
      </c>
      <c r="J130" s="80">
        <f t="shared" si="11"/>
        <v>24</v>
      </c>
      <c r="K130" s="80">
        <f t="shared" si="11"/>
        <v>24</v>
      </c>
      <c r="L130" s="81">
        <f t="shared" si="11"/>
        <v>21</v>
      </c>
      <c r="M130" s="85">
        <v>7</v>
      </c>
      <c r="N130" s="86">
        <v>7</v>
      </c>
      <c r="O130" s="84">
        <v>3.9759350967709191</v>
      </c>
      <c r="P130" s="16">
        <f t="shared" si="8"/>
        <v>172</v>
      </c>
    </row>
    <row r="131" spans="1:16" x14ac:dyDescent="0.35">
      <c r="A131" s="76">
        <v>335</v>
      </c>
      <c r="B131" s="35" t="s">
        <v>152</v>
      </c>
      <c r="C131" s="77">
        <f>VLOOKUP($A$8:$A$387,[1]Sheet1!$A$4:$V$383,22,FALSE)</f>
        <v>6665.4251915778395</v>
      </c>
      <c r="D131" s="78">
        <f t="shared" si="7"/>
        <v>126</v>
      </c>
      <c r="E131" s="79">
        <f t="shared" si="11"/>
        <v>19</v>
      </c>
      <c r="F131" s="80">
        <f t="shared" si="11"/>
        <v>16</v>
      </c>
      <c r="G131" s="80">
        <f t="shared" si="11"/>
        <v>14</v>
      </c>
      <c r="H131" s="80">
        <f t="shared" si="11"/>
        <v>19</v>
      </c>
      <c r="I131" s="80">
        <f t="shared" si="11"/>
        <v>14</v>
      </c>
      <c r="J131" s="80">
        <f t="shared" si="11"/>
        <v>19</v>
      </c>
      <c r="K131" s="80">
        <f t="shared" si="11"/>
        <v>19</v>
      </c>
      <c r="L131" s="81">
        <f t="shared" si="11"/>
        <v>16</v>
      </c>
      <c r="M131" s="85">
        <v>5</v>
      </c>
      <c r="N131" s="86">
        <v>5</v>
      </c>
      <c r="O131" s="84">
        <v>3.1401938527474971</v>
      </c>
      <c r="P131" s="16">
        <f t="shared" si="8"/>
        <v>136</v>
      </c>
    </row>
    <row r="132" spans="1:16" x14ac:dyDescent="0.35">
      <c r="A132" s="76">
        <v>763</v>
      </c>
      <c r="B132" s="35" t="s">
        <v>149</v>
      </c>
      <c r="C132" s="77">
        <f>VLOOKUP($A$8:$A$387,[1]Sheet1!$A$4:$V$383,22,FALSE)</f>
        <v>8368.1787042301185</v>
      </c>
      <c r="D132" s="78">
        <f t="shared" si="7"/>
        <v>160</v>
      </c>
      <c r="E132" s="79">
        <f t="shared" si="11"/>
        <v>24</v>
      </c>
      <c r="F132" s="80">
        <f t="shared" si="11"/>
        <v>21</v>
      </c>
      <c r="G132" s="80">
        <f t="shared" si="11"/>
        <v>17</v>
      </c>
      <c r="H132" s="80">
        <f t="shared" si="11"/>
        <v>24</v>
      </c>
      <c r="I132" s="80">
        <f t="shared" si="11"/>
        <v>17</v>
      </c>
      <c r="J132" s="80">
        <f t="shared" si="11"/>
        <v>24</v>
      </c>
      <c r="K132" s="80">
        <f t="shared" si="11"/>
        <v>24</v>
      </c>
      <c r="L132" s="81">
        <f t="shared" si="11"/>
        <v>21</v>
      </c>
      <c r="M132" s="85">
        <v>7</v>
      </c>
      <c r="N132" s="86">
        <v>7</v>
      </c>
      <c r="O132" s="87"/>
      <c r="P132" s="16">
        <f t="shared" si="8"/>
        <v>172</v>
      </c>
    </row>
    <row r="133" spans="1:16" x14ac:dyDescent="0.35">
      <c r="A133" s="76">
        <v>87</v>
      </c>
      <c r="B133" s="35" t="s">
        <v>101</v>
      </c>
      <c r="C133" s="77">
        <f>VLOOKUP($A$8:$A$387,[1]Sheet1!$A$4:$V$383,22,FALSE)</f>
        <v>8748.6326094344877</v>
      </c>
      <c r="D133" s="78">
        <f t="shared" si="7"/>
        <v>166</v>
      </c>
      <c r="E133" s="79">
        <f t="shared" si="11"/>
        <v>25</v>
      </c>
      <c r="F133" s="80">
        <f t="shared" si="11"/>
        <v>21</v>
      </c>
      <c r="G133" s="80">
        <f t="shared" si="11"/>
        <v>18</v>
      </c>
      <c r="H133" s="80">
        <f t="shared" si="11"/>
        <v>25</v>
      </c>
      <c r="I133" s="80">
        <f t="shared" si="11"/>
        <v>18</v>
      </c>
      <c r="J133" s="80">
        <f t="shared" si="11"/>
        <v>25</v>
      </c>
      <c r="K133" s="80">
        <f t="shared" si="11"/>
        <v>25</v>
      </c>
      <c r="L133" s="81">
        <f t="shared" si="11"/>
        <v>21</v>
      </c>
      <c r="M133" s="85">
        <v>7</v>
      </c>
      <c r="N133" s="86">
        <v>7</v>
      </c>
      <c r="O133" s="84">
        <v>4.1216278857657098</v>
      </c>
      <c r="P133" s="16">
        <f t="shared" si="8"/>
        <v>178</v>
      </c>
    </row>
    <row r="134" spans="1:16" x14ac:dyDescent="0.35">
      <c r="A134" s="76">
        <v>493</v>
      </c>
      <c r="B134" s="35" t="s">
        <v>129</v>
      </c>
      <c r="C134" s="77">
        <f>VLOOKUP($A$8:$A$387,[1]Sheet1!$A$4:$V$383,22,FALSE)</f>
        <v>8620.898987831577</v>
      </c>
      <c r="D134" s="78">
        <f t="shared" si="7"/>
        <v>164</v>
      </c>
      <c r="E134" s="79">
        <f t="shared" si="11"/>
        <v>25</v>
      </c>
      <c r="F134" s="80">
        <f t="shared" si="11"/>
        <v>21</v>
      </c>
      <c r="G134" s="80">
        <f t="shared" si="11"/>
        <v>18</v>
      </c>
      <c r="H134" s="80">
        <f t="shared" si="11"/>
        <v>25</v>
      </c>
      <c r="I134" s="80">
        <f t="shared" si="11"/>
        <v>18</v>
      </c>
      <c r="J134" s="80">
        <f t="shared" si="11"/>
        <v>25</v>
      </c>
      <c r="K134" s="80">
        <f t="shared" si="11"/>
        <v>25</v>
      </c>
      <c r="L134" s="81">
        <f t="shared" si="11"/>
        <v>21</v>
      </c>
      <c r="M134" s="85">
        <v>7</v>
      </c>
      <c r="N134" s="86">
        <v>7</v>
      </c>
      <c r="O134" s="87"/>
      <c r="P134" s="16">
        <f t="shared" si="8"/>
        <v>178</v>
      </c>
    </row>
    <row r="135" spans="1:16" x14ac:dyDescent="0.35">
      <c r="A135" s="76">
        <v>28</v>
      </c>
      <c r="B135" s="35" t="s">
        <v>123</v>
      </c>
      <c r="C135" s="77">
        <f>VLOOKUP($A$8:$A$387,[1]Sheet1!$A$4:$V$383,22,FALSE)</f>
        <v>8670.9225679952524</v>
      </c>
      <c r="D135" s="78">
        <f t="shared" si="7"/>
        <v>166</v>
      </c>
      <c r="E135" s="79">
        <f t="shared" si="11"/>
        <v>25</v>
      </c>
      <c r="F135" s="80">
        <f t="shared" si="11"/>
        <v>21</v>
      </c>
      <c r="G135" s="80">
        <f t="shared" si="11"/>
        <v>18</v>
      </c>
      <c r="H135" s="80">
        <f t="shared" si="11"/>
        <v>25</v>
      </c>
      <c r="I135" s="80">
        <f t="shared" si="11"/>
        <v>18</v>
      </c>
      <c r="J135" s="80">
        <f t="shared" si="11"/>
        <v>25</v>
      </c>
      <c r="K135" s="80">
        <f t="shared" si="11"/>
        <v>25</v>
      </c>
      <c r="L135" s="81">
        <f t="shared" si="11"/>
        <v>21</v>
      </c>
      <c r="M135" s="85">
        <v>7</v>
      </c>
      <c r="N135" s="86">
        <v>7</v>
      </c>
      <c r="O135" s="87"/>
      <c r="P135" s="16">
        <f t="shared" si="8"/>
        <v>178</v>
      </c>
    </row>
    <row r="136" spans="1:16" x14ac:dyDescent="0.35">
      <c r="A136" s="76">
        <v>492</v>
      </c>
      <c r="B136" s="35" t="s">
        <v>102</v>
      </c>
      <c r="C136" s="77">
        <f>VLOOKUP($A$8:$A$387,[1]Sheet1!$A$4:$V$383,22,FALSE)</f>
        <v>8185.144448486727</v>
      </c>
      <c r="D136" s="78">
        <f t="shared" si="7"/>
        <v>156</v>
      </c>
      <c r="E136" s="79">
        <f t="shared" si="11"/>
        <v>23</v>
      </c>
      <c r="F136" s="80">
        <f t="shared" si="11"/>
        <v>20</v>
      </c>
      <c r="G136" s="80">
        <f t="shared" si="11"/>
        <v>17</v>
      </c>
      <c r="H136" s="80">
        <f t="shared" si="11"/>
        <v>23</v>
      </c>
      <c r="I136" s="80">
        <f t="shared" si="11"/>
        <v>17</v>
      </c>
      <c r="J136" s="80">
        <f t="shared" si="11"/>
        <v>23</v>
      </c>
      <c r="K136" s="80">
        <f t="shared" si="11"/>
        <v>23</v>
      </c>
      <c r="L136" s="81">
        <f t="shared" si="11"/>
        <v>20</v>
      </c>
      <c r="M136" s="85">
        <v>6</v>
      </c>
      <c r="N136" s="86">
        <v>6</v>
      </c>
      <c r="O136" s="87"/>
      <c r="P136" s="16">
        <f t="shared" si="8"/>
        <v>166</v>
      </c>
    </row>
    <row r="137" spans="1:16" x14ac:dyDescent="0.35">
      <c r="A137" s="76">
        <v>485</v>
      </c>
      <c r="B137" s="35" t="s">
        <v>133</v>
      </c>
      <c r="C137" s="77">
        <f>VLOOKUP($A$8:$A$387,[1]Sheet1!$A$4:$V$383,22,FALSE)</f>
        <v>7748.811601856748</v>
      </c>
      <c r="D137" s="78">
        <f t="shared" ref="D137:D200" si="12">ROUND(C137/105,0)*2</f>
        <v>148</v>
      </c>
      <c r="E137" s="79">
        <f t="shared" si="11"/>
        <v>22</v>
      </c>
      <c r="F137" s="80">
        <f t="shared" si="11"/>
        <v>19</v>
      </c>
      <c r="G137" s="80">
        <f t="shared" si="11"/>
        <v>16</v>
      </c>
      <c r="H137" s="80">
        <f t="shared" si="11"/>
        <v>22</v>
      </c>
      <c r="I137" s="80">
        <f t="shared" si="11"/>
        <v>16</v>
      </c>
      <c r="J137" s="80">
        <f t="shared" si="11"/>
        <v>22</v>
      </c>
      <c r="K137" s="80">
        <f t="shared" si="11"/>
        <v>22</v>
      </c>
      <c r="L137" s="81">
        <f t="shared" si="11"/>
        <v>19</v>
      </c>
      <c r="M137" s="85">
        <v>6</v>
      </c>
      <c r="N137" s="86">
        <v>6</v>
      </c>
      <c r="O137" s="87"/>
      <c r="P137" s="16">
        <f t="shared" ref="P137:P200" si="13">SUM(E137:L137)</f>
        <v>158</v>
      </c>
    </row>
    <row r="138" spans="1:16" x14ac:dyDescent="0.35">
      <c r="A138" s="76">
        <v>261</v>
      </c>
      <c r="B138" s="35" t="s">
        <v>135</v>
      </c>
      <c r="C138" s="77">
        <f>VLOOKUP($A$8:$A$387,[1]Sheet1!$A$4:$V$383,22,FALSE)</f>
        <v>8376.2750062219275</v>
      </c>
      <c r="D138" s="78">
        <f t="shared" si="12"/>
        <v>160</v>
      </c>
      <c r="E138" s="79">
        <f t="shared" si="11"/>
        <v>24</v>
      </c>
      <c r="F138" s="80">
        <f t="shared" si="11"/>
        <v>21</v>
      </c>
      <c r="G138" s="80">
        <f t="shared" si="11"/>
        <v>17</v>
      </c>
      <c r="H138" s="80">
        <f t="shared" si="11"/>
        <v>24</v>
      </c>
      <c r="I138" s="80">
        <f t="shared" si="11"/>
        <v>17</v>
      </c>
      <c r="J138" s="80">
        <f t="shared" si="11"/>
        <v>24</v>
      </c>
      <c r="K138" s="80">
        <f t="shared" si="11"/>
        <v>24</v>
      </c>
      <c r="L138" s="81">
        <f t="shared" si="11"/>
        <v>21</v>
      </c>
      <c r="M138" s="85">
        <v>7</v>
      </c>
      <c r="N138" s="86">
        <v>7</v>
      </c>
      <c r="O138" s="87"/>
      <c r="P138" s="16">
        <f t="shared" si="13"/>
        <v>172</v>
      </c>
    </row>
    <row r="139" spans="1:16" x14ac:dyDescent="0.35">
      <c r="A139" s="76">
        <v>206</v>
      </c>
      <c r="B139" s="35" t="s">
        <v>131</v>
      </c>
      <c r="C139" s="77">
        <f>VLOOKUP($A$8:$A$387,[1]Sheet1!$A$4:$V$383,22,FALSE)</f>
        <v>7802.9556214269696</v>
      </c>
      <c r="D139" s="78">
        <f t="shared" si="12"/>
        <v>148</v>
      </c>
      <c r="E139" s="79">
        <f t="shared" si="11"/>
        <v>22</v>
      </c>
      <c r="F139" s="80">
        <f t="shared" si="11"/>
        <v>19</v>
      </c>
      <c r="G139" s="80">
        <f t="shared" si="11"/>
        <v>16</v>
      </c>
      <c r="H139" s="80">
        <f t="shared" si="11"/>
        <v>22</v>
      </c>
      <c r="I139" s="80">
        <f t="shared" si="11"/>
        <v>16</v>
      </c>
      <c r="J139" s="80">
        <f t="shared" si="11"/>
        <v>22</v>
      </c>
      <c r="K139" s="80">
        <f t="shared" si="11"/>
        <v>22</v>
      </c>
      <c r="L139" s="81">
        <f t="shared" si="11"/>
        <v>19</v>
      </c>
      <c r="M139" s="85">
        <v>6</v>
      </c>
      <c r="N139" s="86">
        <v>6</v>
      </c>
      <c r="O139" s="87"/>
      <c r="P139" s="16">
        <f t="shared" si="13"/>
        <v>158</v>
      </c>
    </row>
    <row r="140" spans="1:16" x14ac:dyDescent="0.35">
      <c r="A140" s="76">
        <v>821</v>
      </c>
      <c r="B140" s="35" t="s">
        <v>137</v>
      </c>
      <c r="C140" s="77">
        <f>VLOOKUP($A$8:$A$387,[1]Sheet1!$A$4:$V$383,22,FALSE)</f>
        <v>7875.9669161745305</v>
      </c>
      <c r="D140" s="78">
        <f t="shared" si="12"/>
        <v>150</v>
      </c>
      <c r="E140" s="79">
        <f t="shared" si="11"/>
        <v>23</v>
      </c>
      <c r="F140" s="80">
        <f t="shared" si="11"/>
        <v>19</v>
      </c>
      <c r="G140" s="80">
        <f t="shared" si="11"/>
        <v>16</v>
      </c>
      <c r="H140" s="80">
        <f t="shared" si="11"/>
        <v>23</v>
      </c>
      <c r="I140" s="80">
        <f t="shared" si="11"/>
        <v>16</v>
      </c>
      <c r="J140" s="80">
        <f t="shared" si="11"/>
        <v>23</v>
      </c>
      <c r="K140" s="80">
        <f t="shared" si="11"/>
        <v>23</v>
      </c>
      <c r="L140" s="81">
        <f t="shared" si="11"/>
        <v>19</v>
      </c>
      <c r="M140" s="85">
        <v>6</v>
      </c>
      <c r="N140" s="86">
        <v>6</v>
      </c>
      <c r="O140" s="87"/>
      <c r="P140" s="16">
        <f t="shared" si="13"/>
        <v>162</v>
      </c>
    </row>
    <row r="141" spans="1:16" x14ac:dyDescent="0.35">
      <c r="A141" s="76">
        <v>526</v>
      </c>
      <c r="B141" s="35" t="s">
        <v>145</v>
      </c>
      <c r="C141" s="77">
        <f>VLOOKUP($A$8:$A$387,[1]Sheet1!$A$4:$V$383,22,FALSE)</f>
        <v>7591.150578248401</v>
      </c>
      <c r="D141" s="78">
        <f t="shared" si="12"/>
        <v>144</v>
      </c>
      <c r="E141" s="79">
        <f t="shared" si="11"/>
        <v>22</v>
      </c>
      <c r="F141" s="80">
        <f t="shared" si="11"/>
        <v>19</v>
      </c>
      <c r="G141" s="80">
        <f t="shared" si="11"/>
        <v>15</v>
      </c>
      <c r="H141" s="80">
        <f t="shared" si="11"/>
        <v>22</v>
      </c>
      <c r="I141" s="80">
        <f t="shared" si="11"/>
        <v>15</v>
      </c>
      <c r="J141" s="80">
        <f t="shared" si="11"/>
        <v>22</v>
      </c>
      <c r="K141" s="80">
        <f t="shared" si="11"/>
        <v>22</v>
      </c>
      <c r="L141" s="81">
        <f t="shared" si="11"/>
        <v>19</v>
      </c>
      <c r="M141" s="85">
        <v>6</v>
      </c>
      <c r="N141" s="86">
        <v>6</v>
      </c>
      <c r="O141" s="87"/>
      <c r="P141" s="16">
        <f t="shared" si="13"/>
        <v>156</v>
      </c>
    </row>
    <row r="142" spans="1:16" x14ac:dyDescent="0.35">
      <c r="A142" s="76">
        <v>516</v>
      </c>
      <c r="B142" s="35" t="s">
        <v>158</v>
      </c>
      <c r="C142" s="77">
        <f>VLOOKUP($A$8:$A$387,[1]Sheet1!$A$4:$V$383,22,FALSE)</f>
        <v>6848.3871589105893</v>
      </c>
      <c r="D142" s="78">
        <f t="shared" si="12"/>
        <v>130</v>
      </c>
      <c r="E142" s="79">
        <f t="shared" si="11"/>
        <v>20</v>
      </c>
      <c r="F142" s="80">
        <f t="shared" si="11"/>
        <v>17</v>
      </c>
      <c r="G142" s="80">
        <f t="shared" si="11"/>
        <v>14</v>
      </c>
      <c r="H142" s="80">
        <f t="shared" si="11"/>
        <v>20</v>
      </c>
      <c r="I142" s="80">
        <f t="shared" si="11"/>
        <v>14</v>
      </c>
      <c r="J142" s="80">
        <f t="shared" si="11"/>
        <v>20</v>
      </c>
      <c r="K142" s="80">
        <f t="shared" si="11"/>
        <v>20</v>
      </c>
      <c r="L142" s="81">
        <f t="shared" si="11"/>
        <v>17</v>
      </c>
      <c r="M142" s="85">
        <v>5</v>
      </c>
      <c r="N142" s="86">
        <v>5</v>
      </c>
      <c r="O142" s="87"/>
      <c r="P142" s="16">
        <f t="shared" si="13"/>
        <v>142</v>
      </c>
    </row>
    <row r="143" spans="1:16" x14ac:dyDescent="0.35">
      <c r="A143" s="76">
        <v>226</v>
      </c>
      <c r="B143" s="35" t="s">
        <v>162</v>
      </c>
      <c r="C143" s="77">
        <f>VLOOKUP($A$8:$A$387,[1]Sheet1!$A$4:$V$383,22,FALSE)</f>
        <v>7230.3591207384234</v>
      </c>
      <c r="D143" s="78">
        <f t="shared" si="12"/>
        <v>138</v>
      </c>
      <c r="E143" s="79">
        <f t="shared" si="11"/>
        <v>21</v>
      </c>
      <c r="F143" s="80">
        <f t="shared" si="11"/>
        <v>18</v>
      </c>
      <c r="G143" s="80">
        <f t="shared" si="11"/>
        <v>15</v>
      </c>
      <c r="H143" s="80">
        <f t="shared" si="11"/>
        <v>21</v>
      </c>
      <c r="I143" s="80">
        <f t="shared" si="11"/>
        <v>15</v>
      </c>
      <c r="J143" s="80">
        <f t="shared" si="11"/>
        <v>21</v>
      </c>
      <c r="K143" s="80">
        <f t="shared" si="11"/>
        <v>21</v>
      </c>
      <c r="L143" s="81">
        <f t="shared" si="11"/>
        <v>18</v>
      </c>
      <c r="M143" s="85">
        <v>6</v>
      </c>
      <c r="N143" s="86">
        <v>6</v>
      </c>
      <c r="O143" s="87"/>
      <c r="P143" s="16">
        <f t="shared" si="13"/>
        <v>150</v>
      </c>
    </row>
    <row r="144" spans="1:16" x14ac:dyDescent="0.35">
      <c r="A144" s="76">
        <v>325</v>
      </c>
      <c r="B144" s="35" t="s">
        <v>157</v>
      </c>
      <c r="C144" s="77">
        <f>VLOOKUP($A$8:$A$387,[1]Sheet1!$A$4:$V$383,22,FALSE)</f>
        <v>7250.8167409498683</v>
      </c>
      <c r="D144" s="78">
        <f t="shared" si="12"/>
        <v>138</v>
      </c>
      <c r="E144" s="79">
        <f t="shared" si="11"/>
        <v>21</v>
      </c>
      <c r="F144" s="80">
        <f t="shared" si="11"/>
        <v>18</v>
      </c>
      <c r="G144" s="80">
        <f t="shared" si="11"/>
        <v>15</v>
      </c>
      <c r="H144" s="80">
        <f t="shared" si="11"/>
        <v>21</v>
      </c>
      <c r="I144" s="80">
        <f t="shared" si="11"/>
        <v>15</v>
      </c>
      <c r="J144" s="80">
        <f t="shared" si="11"/>
        <v>21</v>
      </c>
      <c r="K144" s="80">
        <f t="shared" si="11"/>
        <v>21</v>
      </c>
      <c r="L144" s="81">
        <f t="shared" si="11"/>
        <v>18</v>
      </c>
      <c r="M144" s="85">
        <v>6</v>
      </c>
      <c r="N144" s="86">
        <v>6</v>
      </c>
      <c r="O144" s="87"/>
      <c r="P144" s="16">
        <f t="shared" si="13"/>
        <v>150</v>
      </c>
    </row>
    <row r="145" spans="1:16" x14ac:dyDescent="0.35">
      <c r="A145" s="76">
        <v>260</v>
      </c>
      <c r="B145" s="35" t="s">
        <v>151</v>
      </c>
      <c r="C145" s="77">
        <f>VLOOKUP($A$8:$A$387,[1]Sheet1!$A$4:$V$383,22,FALSE)</f>
        <v>6400.2713013461025</v>
      </c>
      <c r="D145" s="78">
        <f t="shared" si="12"/>
        <v>122</v>
      </c>
      <c r="E145" s="79">
        <f t="shared" si="11"/>
        <v>18</v>
      </c>
      <c r="F145" s="80">
        <f t="shared" si="11"/>
        <v>16</v>
      </c>
      <c r="G145" s="80">
        <f t="shared" si="11"/>
        <v>13</v>
      </c>
      <c r="H145" s="80">
        <f t="shared" si="11"/>
        <v>18</v>
      </c>
      <c r="I145" s="80">
        <f t="shared" si="11"/>
        <v>13</v>
      </c>
      <c r="J145" s="80">
        <f t="shared" si="11"/>
        <v>18</v>
      </c>
      <c r="K145" s="80">
        <f t="shared" si="11"/>
        <v>18</v>
      </c>
      <c r="L145" s="81">
        <f t="shared" si="11"/>
        <v>16</v>
      </c>
      <c r="M145" s="85">
        <v>5</v>
      </c>
      <c r="N145" s="86">
        <v>5</v>
      </c>
      <c r="O145" s="87"/>
      <c r="P145" s="16">
        <f t="shared" si="13"/>
        <v>130</v>
      </c>
    </row>
    <row r="146" spans="1:16" x14ac:dyDescent="0.35">
      <c r="A146" s="76">
        <v>691</v>
      </c>
      <c r="B146" s="35" t="s">
        <v>154</v>
      </c>
      <c r="C146" s="77">
        <f>VLOOKUP($A$8:$A$387,[1]Sheet1!$A$4:$V$383,22,FALSE)</f>
        <v>5959.6734384882957</v>
      </c>
      <c r="D146" s="78">
        <f t="shared" si="12"/>
        <v>114</v>
      </c>
      <c r="E146" s="79">
        <f t="shared" si="11"/>
        <v>17</v>
      </c>
      <c r="F146" s="80">
        <f t="shared" si="11"/>
        <v>15</v>
      </c>
      <c r="G146" s="80">
        <f t="shared" si="11"/>
        <v>12</v>
      </c>
      <c r="H146" s="80">
        <f t="shared" si="11"/>
        <v>17</v>
      </c>
      <c r="I146" s="80">
        <f t="shared" si="11"/>
        <v>12</v>
      </c>
      <c r="J146" s="80">
        <f t="shared" si="11"/>
        <v>17</v>
      </c>
      <c r="K146" s="80">
        <f t="shared" si="11"/>
        <v>17</v>
      </c>
      <c r="L146" s="81">
        <f t="shared" si="11"/>
        <v>15</v>
      </c>
      <c r="M146" s="85">
        <v>5</v>
      </c>
      <c r="N146" s="86">
        <v>5</v>
      </c>
      <c r="O146" s="87"/>
      <c r="P146" s="16">
        <f t="shared" si="13"/>
        <v>122</v>
      </c>
    </row>
    <row r="147" spans="1:16" x14ac:dyDescent="0.35">
      <c r="A147" s="76">
        <v>364</v>
      </c>
      <c r="B147" s="35" t="s">
        <v>155</v>
      </c>
      <c r="C147" s="77">
        <f>VLOOKUP($A$8:$A$387,[1]Sheet1!$A$4:$V$383,22,FALSE)</f>
        <v>6286.8507850501392</v>
      </c>
      <c r="D147" s="78">
        <f t="shared" si="12"/>
        <v>120</v>
      </c>
      <c r="E147" s="79">
        <f t="shared" si="11"/>
        <v>18</v>
      </c>
      <c r="F147" s="80">
        <f t="shared" si="11"/>
        <v>15</v>
      </c>
      <c r="G147" s="80">
        <f t="shared" si="11"/>
        <v>13</v>
      </c>
      <c r="H147" s="80">
        <f t="shared" si="11"/>
        <v>18</v>
      </c>
      <c r="I147" s="80">
        <f t="shared" si="11"/>
        <v>13</v>
      </c>
      <c r="J147" s="80">
        <f t="shared" si="11"/>
        <v>18</v>
      </c>
      <c r="K147" s="80">
        <f t="shared" si="11"/>
        <v>18</v>
      </c>
      <c r="L147" s="81">
        <f t="shared" si="11"/>
        <v>15</v>
      </c>
      <c r="M147" s="85">
        <v>5</v>
      </c>
      <c r="N147" s="86">
        <v>5</v>
      </c>
      <c r="O147" s="87"/>
      <c r="P147" s="16">
        <f t="shared" si="13"/>
        <v>128</v>
      </c>
    </row>
    <row r="148" spans="1:16" x14ac:dyDescent="0.35">
      <c r="A148" s="76">
        <v>487</v>
      </c>
      <c r="B148" s="35" t="s">
        <v>120</v>
      </c>
      <c r="C148" s="77">
        <f>VLOOKUP($A$8:$A$387,[1]Sheet1!$A$4:$V$383,22,FALSE)</f>
        <v>8214.3489663857526</v>
      </c>
      <c r="D148" s="78">
        <f t="shared" si="12"/>
        <v>156</v>
      </c>
      <c r="E148" s="79">
        <f t="shared" si="11"/>
        <v>23</v>
      </c>
      <c r="F148" s="80">
        <f t="shared" si="11"/>
        <v>20</v>
      </c>
      <c r="G148" s="80">
        <f t="shared" si="11"/>
        <v>17</v>
      </c>
      <c r="H148" s="80">
        <f t="shared" si="11"/>
        <v>23</v>
      </c>
      <c r="I148" s="80">
        <f t="shared" si="11"/>
        <v>17</v>
      </c>
      <c r="J148" s="80">
        <f t="shared" si="11"/>
        <v>23</v>
      </c>
      <c r="K148" s="80">
        <f t="shared" si="11"/>
        <v>23</v>
      </c>
      <c r="L148" s="81">
        <f t="shared" si="11"/>
        <v>20</v>
      </c>
      <c r="M148" s="85">
        <v>6</v>
      </c>
      <c r="N148" s="86">
        <v>6</v>
      </c>
      <c r="O148" s="87"/>
      <c r="P148" s="16">
        <f t="shared" si="13"/>
        <v>166</v>
      </c>
    </row>
    <row r="149" spans="1:16" x14ac:dyDescent="0.35">
      <c r="A149" s="76">
        <v>26</v>
      </c>
      <c r="B149" s="35" t="s">
        <v>148</v>
      </c>
      <c r="C149" s="77">
        <f>VLOOKUP($A$8:$A$387,[1]Sheet1!$A$4:$V$383,22,FALSE)</f>
        <v>8086.9044984254051</v>
      </c>
      <c r="D149" s="78">
        <f t="shared" si="12"/>
        <v>154</v>
      </c>
      <c r="E149" s="79">
        <f t="shared" si="11"/>
        <v>23</v>
      </c>
      <c r="F149" s="80">
        <f t="shared" si="11"/>
        <v>20</v>
      </c>
      <c r="G149" s="80">
        <f t="shared" si="11"/>
        <v>17</v>
      </c>
      <c r="H149" s="80">
        <f t="shared" si="11"/>
        <v>23</v>
      </c>
      <c r="I149" s="80">
        <f t="shared" si="11"/>
        <v>17</v>
      </c>
      <c r="J149" s="80">
        <f t="shared" si="11"/>
        <v>23</v>
      </c>
      <c r="K149" s="80">
        <f t="shared" si="11"/>
        <v>23</v>
      </c>
      <c r="L149" s="81">
        <f t="shared" si="11"/>
        <v>20</v>
      </c>
      <c r="M149" s="85">
        <v>6</v>
      </c>
      <c r="N149" s="86">
        <v>6</v>
      </c>
      <c r="O149" s="87"/>
      <c r="P149" s="16">
        <f t="shared" si="13"/>
        <v>166</v>
      </c>
    </row>
    <row r="150" spans="1:16" x14ac:dyDescent="0.35">
      <c r="A150" s="76">
        <v>371</v>
      </c>
      <c r="B150" s="35" t="s">
        <v>198</v>
      </c>
      <c r="C150" s="77">
        <f>VLOOKUP($A$8:$A$387,[1]Sheet1!$A$4:$V$383,22,FALSE)</f>
        <v>7323.5388820548651</v>
      </c>
      <c r="D150" s="78">
        <f t="shared" si="12"/>
        <v>140</v>
      </c>
      <c r="E150" s="79">
        <f t="shared" si="11"/>
        <v>21</v>
      </c>
      <c r="F150" s="80">
        <f t="shared" si="11"/>
        <v>18</v>
      </c>
      <c r="G150" s="80">
        <f t="shared" si="11"/>
        <v>15</v>
      </c>
      <c r="H150" s="80">
        <f t="shared" si="11"/>
        <v>21</v>
      </c>
      <c r="I150" s="80">
        <f t="shared" si="11"/>
        <v>15</v>
      </c>
      <c r="J150" s="80">
        <f t="shared" si="11"/>
        <v>21</v>
      </c>
      <c r="K150" s="80">
        <f t="shared" si="11"/>
        <v>21</v>
      </c>
      <c r="L150" s="81">
        <f t="shared" si="11"/>
        <v>18</v>
      </c>
      <c r="M150" s="85">
        <v>6</v>
      </c>
      <c r="N150" s="86">
        <v>6</v>
      </c>
      <c r="O150" s="87"/>
      <c r="P150" s="16">
        <f t="shared" si="13"/>
        <v>150</v>
      </c>
    </row>
    <row r="151" spans="1:16" x14ac:dyDescent="0.35">
      <c r="A151" s="76">
        <v>823</v>
      </c>
      <c r="B151" s="35" t="s">
        <v>118</v>
      </c>
      <c r="C151" s="77">
        <f>VLOOKUP($A$8:$A$387,[1]Sheet1!$A$4:$V$383,22,FALSE)</f>
        <v>6241.4536631674973</v>
      </c>
      <c r="D151" s="78">
        <f t="shared" si="12"/>
        <v>118</v>
      </c>
      <c r="E151" s="79">
        <f t="shared" si="11"/>
        <v>18</v>
      </c>
      <c r="F151" s="80">
        <f t="shared" si="11"/>
        <v>15</v>
      </c>
      <c r="G151" s="80">
        <f t="shared" si="11"/>
        <v>13</v>
      </c>
      <c r="H151" s="80">
        <f t="shared" si="11"/>
        <v>18</v>
      </c>
      <c r="I151" s="80">
        <f t="shared" si="11"/>
        <v>13</v>
      </c>
      <c r="J151" s="80">
        <f t="shared" si="11"/>
        <v>18</v>
      </c>
      <c r="K151" s="80">
        <f t="shared" si="11"/>
        <v>18</v>
      </c>
      <c r="L151" s="81">
        <f t="shared" si="11"/>
        <v>15</v>
      </c>
      <c r="M151" s="85">
        <v>5</v>
      </c>
      <c r="N151" s="86">
        <v>5</v>
      </c>
      <c r="O151" s="87"/>
      <c r="P151" s="16">
        <f t="shared" si="13"/>
        <v>128</v>
      </c>
    </row>
    <row r="152" spans="1:16" x14ac:dyDescent="0.35">
      <c r="A152" s="76">
        <v>819</v>
      </c>
      <c r="B152" s="35" t="s">
        <v>182</v>
      </c>
      <c r="C152" s="77">
        <f>VLOOKUP($A$8:$A$387,[1]Sheet1!$A$4:$V$383,22,FALSE)</f>
        <v>6967.1570175939978</v>
      </c>
      <c r="D152" s="78">
        <f t="shared" si="12"/>
        <v>132</v>
      </c>
      <c r="E152" s="79">
        <f t="shared" si="11"/>
        <v>20</v>
      </c>
      <c r="F152" s="80">
        <f t="shared" si="11"/>
        <v>17</v>
      </c>
      <c r="G152" s="80">
        <f t="shared" si="11"/>
        <v>14</v>
      </c>
      <c r="H152" s="80">
        <f t="shared" si="11"/>
        <v>20</v>
      </c>
      <c r="I152" s="80">
        <f t="shared" si="11"/>
        <v>14</v>
      </c>
      <c r="J152" s="80">
        <f t="shared" si="11"/>
        <v>20</v>
      </c>
      <c r="K152" s="80">
        <f t="shared" si="11"/>
        <v>20</v>
      </c>
      <c r="L152" s="81">
        <f t="shared" si="11"/>
        <v>17</v>
      </c>
      <c r="M152" s="85">
        <v>5</v>
      </c>
      <c r="N152" s="86">
        <v>5</v>
      </c>
      <c r="O152" s="87"/>
      <c r="P152" s="16">
        <f t="shared" si="13"/>
        <v>142</v>
      </c>
    </row>
    <row r="153" spans="1:16" x14ac:dyDescent="0.35">
      <c r="A153" s="76">
        <v>715</v>
      </c>
      <c r="B153" s="35" t="s">
        <v>128</v>
      </c>
      <c r="C153" s="77">
        <f>VLOOKUP($A$8:$A$387,[1]Sheet1!$A$4:$V$383,22,FALSE)</f>
        <v>7770.714990281017</v>
      </c>
      <c r="D153" s="78">
        <f t="shared" si="12"/>
        <v>148</v>
      </c>
      <c r="E153" s="79">
        <f t="shared" si="11"/>
        <v>22</v>
      </c>
      <c r="F153" s="80">
        <f t="shared" si="11"/>
        <v>19</v>
      </c>
      <c r="G153" s="80">
        <f t="shared" si="11"/>
        <v>16</v>
      </c>
      <c r="H153" s="80">
        <f t="shared" si="11"/>
        <v>22</v>
      </c>
      <c r="I153" s="80">
        <f t="shared" si="11"/>
        <v>16</v>
      </c>
      <c r="J153" s="80">
        <f t="shared" si="11"/>
        <v>22</v>
      </c>
      <c r="K153" s="80">
        <f t="shared" si="11"/>
        <v>22</v>
      </c>
      <c r="L153" s="81">
        <f t="shared" si="11"/>
        <v>19</v>
      </c>
      <c r="M153" s="85">
        <v>6</v>
      </c>
      <c r="N153" s="86">
        <v>6</v>
      </c>
      <c r="O153" s="87"/>
      <c r="P153" s="16">
        <f t="shared" si="13"/>
        <v>158</v>
      </c>
    </row>
    <row r="154" spans="1:16" x14ac:dyDescent="0.35">
      <c r="A154" s="76">
        <v>113</v>
      </c>
      <c r="B154" s="35" t="s">
        <v>159</v>
      </c>
      <c r="C154" s="77">
        <f>VLOOKUP($A$8:$A$387,[1]Sheet1!$A$4:$V$383,22,FALSE)</f>
        <v>6970.3377076622082</v>
      </c>
      <c r="D154" s="78">
        <f t="shared" si="12"/>
        <v>132</v>
      </c>
      <c r="E154" s="79">
        <f t="shared" ref="E154:L179" si="14">ROUND($D154*E$3,0)</f>
        <v>20</v>
      </c>
      <c r="F154" s="80">
        <f t="shared" si="14"/>
        <v>17</v>
      </c>
      <c r="G154" s="80">
        <f t="shared" si="14"/>
        <v>14</v>
      </c>
      <c r="H154" s="80">
        <f t="shared" si="14"/>
        <v>20</v>
      </c>
      <c r="I154" s="80">
        <f t="shared" si="14"/>
        <v>14</v>
      </c>
      <c r="J154" s="80">
        <f t="shared" si="14"/>
        <v>20</v>
      </c>
      <c r="K154" s="80">
        <f t="shared" si="14"/>
        <v>20</v>
      </c>
      <c r="L154" s="81">
        <f t="shared" si="14"/>
        <v>17</v>
      </c>
      <c r="M154" s="85">
        <v>5</v>
      </c>
      <c r="N154" s="86">
        <v>5</v>
      </c>
      <c r="O154" s="87"/>
      <c r="P154" s="16">
        <f t="shared" si="13"/>
        <v>142</v>
      </c>
    </row>
    <row r="155" spans="1:16" x14ac:dyDescent="0.35">
      <c r="A155" s="76">
        <v>778</v>
      </c>
      <c r="B155" s="35" t="s">
        <v>176</v>
      </c>
      <c r="C155" s="77">
        <f>VLOOKUP($A$8:$A$387,[1]Sheet1!$A$4:$V$383,22,FALSE)</f>
        <v>6801.038249940636</v>
      </c>
      <c r="D155" s="78">
        <f t="shared" si="12"/>
        <v>130</v>
      </c>
      <c r="E155" s="79">
        <f t="shared" si="14"/>
        <v>20</v>
      </c>
      <c r="F155" s="80">
        <f t="shared" si="14"/>
        <v>17</v>
      </c>
      <c r="G155" s="80">
        <f t="shared" si="14"/>
        <v>14</v>
      </c>
      <c r="H155" s="80">
        <f t="shared" si="14"/>
        <v>20</v>
      </c>
      <c r="I155" s="80">
        <f t="shared" si="14"/>
        <v>14</v>
      </c>
      <c r="J155" s="80">
        <f t="shared" si="14"/>
        <v>20</v>
      </c>
      <c r="K155" s="80">
        <f t="shared" si="14"/>
        <v>20</v>
      </c>
      <c r="L155" s="81">
        <f t="shared" si="14"/>
        <v>17</v>
      </c>
      <c r="M155" s="85">
        <v>5</v>
      </c>
      <c r="N155" s="86">
        <v>5</v>
      </c>
      <c r="O155" s="87"/>
      <c r="P155" s="16">
        <f t="shared" si="13"/>
        <v>142</v>
      </c>
    </row>
    <row r="156" spans="1:16" x14ac:dyDescent="0.35">
      <c r="A156" s="76">
        <v>407</v>
      </c>
      <c r="B156" s="35" t="s">
        <v>140</v>
      </c>
      <c r="C156" s="77">
        <f>VLOOKUP($A$8:$A$387,[1]Sheet1!$A$4:$V$383,22,FALSE)</f>
        <v>6829.4475953226074</v>
      </c>
      <c r="D156" s="78">
        <f t="shared" si="12"/>
        <v>130</v>
      </c>
      <c r="E156" s="79">
        <f t="shared" si="14"/>
        <v>20</v>
      </c>
      <c r="F156" s="80">
        <f t="shared" si="14"/>
        <v>17</v>
      </c>
      <c r="G156" s="80">
        <f t="shared" si="14"/>
        <v>14</v>
      </c>
      <c r="H156" s="80">
        <f t="shared" si="14"/>
        <v>20</v>
      </c>
      <c r="I156" s="80">
        <f t="shared" si="14"/>
        <v>14</v>
      </c>
      <c r="J156" s="80">
        <f t="shared" si="14"/>
        <v>20</v>
      </c>
      <c r="K156" s="80">
        <f t="shared" si="14"/>
        <v>20</v>
      </c>
      <c r="L156" s="81">
        <f t="shared" si="14"/>
        <v>17</v>
      </c>
      <c r="M156" s="85">
        <v>5</v>
      </c>
      <c r="N156" s="86">
        <v>5</v>
      </c>
      <c r="O156" s="87"/>
      <c r="P156" s="16">
        <f t="shared" si="13"/>
        <v>142</v>
      </c>
    </row>
    <row r="157" spans="1:16" x14ac:dyDescent="0.35">
      <c r="A157" s="76">
        <v>123</v>
      </c>
      <c r="B157" s="35" t="s">
        <v>160</v>
      </c>
      <c r="C157" s="77">
        <f>VLOOKUP($A$8:$A$387,[1]Sheet1!$A$4:$V$383,22,FALSE)</f>
        <v>6828.0018271097852</v>
      </c>
      <c r="D157" s="78">
        <f t="shared" si="12"/>
        <v>130</v>
      </c>
      <c r="E157" s="79">
        <f t="shared" si="14"/>
        <v>20</v>
      </c>
      <c r="F157" s="80">
        <f t="shared" si="14"/>
        <v>17</v>
      </c>
      <c r="G157" s="80">
        <f t="shared" si="14"/>
        <v>14</v>
      </c>
      <c r="H157" s="80">
        <f t="shared" si="14"/>
        <v>20</v>
      </c>
      <c r="I157" s="80">
        <f t="shared" si="14"/>
        <v>14</v>
      </c>
      <c r="J157" s="80">
        <f t="shared" si="14"/>
        <v>20</v>
      </c>
      <c r="K157" s="80">
        <f t="shared" si="14"/>
        <v>20</v>
      </c>
      <c r="L157" s="81">
        <f t="shared" si="14"/>
        <v>17</v>
      </c>
      <c r="M157" s="85">
        <v>5</v>
      </c>
      <c r="N157" s="86">
        <v>5</v>
      </c>
      <c r="O157" s="87"/>
      <c r="P157" s="16">
        <f t="shared" si="13"/>
        <v>142</v>
      </c>
    </row>
    <row r="158" spans="1:16" x14ac:dyDescent="0.35">
      <c r="A158" s="76">
        <v>434</v>
      </c>
      <c r="B158" s="35" t="s">
        <v>153</v>
      </c>
      <c r="C158" s="77">
        <f>VLOOKUP($A$8:$A$387,[1]Sheet1!$A$4:$V$383,22,FALSE)</f>
        <v>6501.6196530649941</v>
      </c>
      <c r="D158" s="78">
        <f t="shared" si="12"/>
        <v>124</v>
      </c>
      <c r="E158" s="79">
        <f t="shared" si="14"/>
        <v>19</v>
      </c>
      <c r="F158" s="80">
        <f t="shared" si="14"/>
        <v>16</v>
      </c>
      <c r="G158" s="80">
        <f t="shared" si="14"/>
        <v>13</v>
      </c>
      <c r="H158" s="80">
        <f t="shared" si="14"/>
        <v>19</v>
      </c>
      <c r="I158" s="80">
        <f t="shared" si="14"/>
        <v>13</v>
      </c>
      <c r="J158" s="80">
        <f t="shared" si="14"/>
        <v>19</v>
      </c>
      <c r="K158" s="80">
        <f t="shared" si="14"/>
        <v>19</v>
      </c>
      <c r="L158" s="81">
        <f t="shared" si="14"/>
        <v>16</v>
      </c>
      <c r="M158" s="85">
        <v>5</v>
      </c>
      <c r="N158" s="86">
        <v>5</v>
      </c>
      <c r="O158" s="87"/>
      <c r="P158" s="16">
        <f t="shared" si="13"/>
        <v>134</v>
      </c>
    </row>
    <row r="159" spans="1:16" x14ac:dyDescent="0.35">
      <c r="A159" s="76">
        <v>483</v>
      </c>
      <c r="B159" s="35" t="s">
        <v>206</v>
      </c>
      <c r="C159" s="77">
        <f>VLOOKUP($A$8:$A$387,[1]Sheet1!$A$4:$V$383,22,FALSE)</f>
        <v>5646.3754667695539</v>
      </c>
      <c r="D159" s="78">
        <f t="shared" si="12"/>
        <v>108</v>
      </c>
      <c r="E159" s="79">
        <f t="shared" si="14"/>
        <v>16</v>
      </c>
      <c r="F159" s="80">
        <f t="shared" si="14"/>
        <v>14</v>
      </c>
      <c r="G159" s="80">
        <f t="shared" si="14"/>
        <v>12</v>
      </c>
      <c r="H159" s="80">
        <f t="shared" si="14"/>
        <v>16</v>
      </c>
      <c r="I159" s="80">
        <f t="shared" si="14"/>
        <v>12</v>
      </c>
      <c r="J159" s="80">
        <f t="shared" si="14"/>
        <v>16</v>
      </c>
      <c r="K159" s="80">
        <f t="shared" si="14"/>
        <v>16</v>
      </c>
      <c r="L159" s="81">
        <f t="shared" si="14"/>
        <v>14</v>
      </c>
      <c r="M159" s="85">
        <v>4</v>
      </c>
      <c r="N159" s="86">
        <v>4</v>
      </c>
      <c r="O159" s="87"/>
      <c r="P159" s="16">
        <f t="shared" si="13"/>
        <v>116</v>
      </c>
    </row>
    <row r="160" spans="1:16" x14ac:dyDescent="0.35">
      <c r="A160" s="76">
        <v>202</v>
      </c>
      <c r="B160" s="35" t="s">
        <v>174</v>
      </c>
      <c r="C160" s="77">
        <f>VLOOKUP($A$8:$A$387,[1]Sheet1!$A$4:$V$383,22,FALSE)</f>
        <v>7074.5775958067461</v>
      </c>
      <c r="D160" s="78">
        <f t="shared" si="12"/>
        <v>134</v>
      </c>
      <c r="E160" s="79">
        <f t="shared" si="14"/>
        <v>20</v>
      </c>
      <c r="F160" s="80">
        <f t="shared" si="14"/>
        <v>17</v>
      </c>
      <c r="G160" s="80">
        <f t="shared" si="14"/>
        <v>14</v>
      </c>
      <c r="H160" s="80">
        <f t="shared" si="14"/>
        <v>20</v>
      </c>
      <c r="I160" s="80">
        <f t="shared" si="14"/>
        <v>14</v>
      </c>
      <c r="J160" s="80">
        <f t="shared" si="14"/>
        <v>20</v>
      </c>
      <c r="K160" s="80">
        <f t="shared" si="14"/>
        <v>20</v>
      </c>
      <c r="L160" s="81">
        <f t="shared" si="14"/>
        <v>17</v>
      </c>
      <c r="M160" s="85">
        <v>6</v>
      </c>
      <c r="N160" s="86">
        <v>6</v>
      </c>
      <c r="O160" s="87"/>
      <c r="P160" s="16">
        <f t="shared" si="13"/>
        <v>142</v>
      </c>
    </row>
    <row r="161" spans="1:16" x14ac:dyDescent="0.35">
      <c r="A161" s="76">
        <v>527</v>
      </c>
      <c r="B161" s="35" t="s">
        <v>164</v>
      </c>
      <c r="C161" s="77">
        <f>VLOOKUP($A$8:$A$387,[1]Sheet1!$A$4:$V$383,22,FALSE)</f>
        <v>6535.5229176556932</v>
      </c>
      <c r="D161" s="78">
        <f t="shared" si="12"/>
        <v>124</v>
      </c>
      <c r="E161" s="79">
        <f t="shared" si="14"/>
        <v>19</v>
      </c>
      <c r="F161" s="80">
        <f t="shared" si="14"/>
        <v>16</v>
      </c>
      <c r="G161" s="80">
        <f t="shared" si="14"/>
        <v>13</v>
      </c>
      <c r="H161" s="80">
        <f t="shared" si="14"/>
        <v>19</v>
      </c>
      <c r="I161" s="80">
        <f t="shared" si="14"/>
        <v>13</v>
      </c>
      <c r="J161" s="80">
        <f t="shared" si="14"/>
        <v>19</v>
      </c>
      <c r="K161" s="80">
        <f t="shared" si="14"/>
        <v>19</v>
      </c>
      <c r="L161" s="81">
        <f t="shared" si="14"/>
        <v>16</v>
      </c>
      <c r="M161" s="85">
        <v>5</v>
      </c>
      <c r="N161" s="86">
        <v>5</v>
      </c>
      <c r="O161" s="87"/>
      <c r="P161" s="16">
        <f t="shared" si="13"/>
        <v>134</v>
      </c>
    </row>
    <row r="162" spans="1:16" x14ac:dyDescent="0.35">
      <c r="A162" s="76">
        <v>182</v>
      </c>
      <c r="B162" s="35" t="s">
        <v>175</v>
      </c>
      <c r="C162" s="77">
        <f>VLOOKUP($A$8:$A$387,[1]Sheet1!$A$4:$V$383,22,FALSE)</f>
        <v>6044.4677441703643</v>
      </c>
      <c r="D162" s="78">
        <f t="shared" si="12"/>
        <v>116</v>
      </c>
      <c r="E162" s="79">
        <f t="shared" si="14"/>
        <v>17</v>
      </c>
      <c r="F162" s="80">
        <f t="shared" si="14"/>
        <v>15</v>
      </c>
      <c r="G162" s="80">
        <f t="shared" si="14"/>
        <v>12</v>
      </c>
      <c r="H162" s="80">
        <f t="shared" si="14"/>
        <v>17</v>
      </c>
      <c r="I162" s="80">
        <f t="shared" si="14"/>
        <v>12</v>
      </c>
      <c r="J162" s="80">
        <f t="shared" si="14"/>
        <v>17</v>
      </c>
      <c r="K162" s="80">
        <f t="shared" si="14"/>
        <v>17</v>
      </c>
      <c r="L162" s="81">
        <f t="shared" si="14"/>
        <v>15</v>
      </c>
      <c r="M162" s="85">
        <v>5</v>
      </c>
      <c r="N162" s="86">
        <v>5</v>
      </c>
      <c r="O162" s="87"/>
      <c r="P162" s="16">
        <f t="shared" si="13"/>
        <v>122</v>
      </c>
    </row>
    <row r="163" spans="1:16" x14ac:dyDescent="0.35">
      <c r="A163" s="76">
        <v>189</v>
      </c>
      <c r="B163" s="35" t="s">
        <v>188</v>
      </c>
      <c r="C163" s="77">
        <f>VLOOKUP($A$8:$A$387,[1]Sheet1!$A$4:$V$383,22,FALSE)</f>
        <v>6211.0925306982135</v>
      </c>
      <c r="D163" s="78">
        <f t="shared" si="12"/>
        <v>118</v>
      </c>
      <c r="E163" s="79">
        <f t="shared" si="14"/>
        <v>18</v>
      </c>
      <c r="F163" s="80">
        <f t="shared" si="14"/>
        <v>15</v>
      </c>
      <c r="G163" s="80">
        <f t="shared" si="14"/>
        <v>13</v>
      </c>
      <c r="H163" s="80">
        <f t="shared" si="14"/>
        <v>18</v>
      </c>
      <c r="I163" s="80">
        <f t="shared" si="14"/>
        <v>13</v>
      </c>
      <c r="J163" s="80">
        <f t="shared" si="14"/>
        <v>18</v>
      </c>
      <c r="K163" s="80">
        <f t="shared" si="14"/>
        <v>18</v>
      </c>
      <c r="L163" s="81">
        <f t="shared" si="14"/>
        <v>15</v>
      </c>
      <c r="M163" s="85">
        <v>5</v>
      </c>
      <c r="N163" s="86">
        <v>5</v>
      </c>
      <c r="O163" s="87"/>
      <c r="P163" s="16">
        <f t="shared" si="13"/>
        <v>128</v>
      </c>
    </row>
    <row r="164" spans="1:16" x14ac:dyDescent="0.35">
      <c r="A164" s="76">
        <v>97</v>
      </c>
      <c r="B164" s="35" t="s">
        <v>178</v>
      </c>
      <c r="C164" s="77">
        <f>VLOOKUP($A$8:$A$387,[1]Sheet1!$A$4:$V$383,22,FALSE)</f>
        <v>4538.9893041577825</v>
      </c>
      <c r="D164" s="78">
        <f t="shared" si="12"/>
        <v>86</v>
      </c>
      <c r="E164" s="79">
        <f t="shared" si="14"/>
        <v>13</v>
      </c>
      <c r="F164" s="80">
        <f t="shared" si="14"/>
        <v>11</v>
      </c>
      <c r="G164" s="80">
        <f t="shared" si="14"/>
        <v>9</v>
      </c>
      <c r="H164" s="80">
        <f t="shared" si="14"/>
        <v>13</v>
      </c>
      <c r="I164" s="80">
        <f t="shared" si="14"/>
        <v>9</v>
      </c>
      <c r="J164" s="80">
        <f t="shared" si="14"/>
        <v>13</v>
      </c>
      <c r="K164" s="80">
        <f t="shared" si="14"/>
        <v>13</v>
      </c>
      <c r="L164" s="81">
        <f t="shared" si="14"/>
        <v>11</v>
      </c>
      <c r="M164" s="85">
        <v>4</v>
      </c>
      <c r="N164" s="86">
        <v>4</v>
      </c>
      <c r="O164" s="87"/>
      <c r="P164" s="16">
        <f t="shared" si="13"/>
        <v>92</v>
      </c>
    </row>
    <row r="165" spans="1:16" x14ac:dyDescent="0.35">
      <c r="A165" s="76">
        <v>812</v>
      </c>
      <c r="B165" s="35" t="s">
        <v>187</v>
      </c>
      <c r="C165" s="77">
        <f>VLOOKUP($A$8:$A$387,[1]Sheet1!$A$4:$V$383,22,FALSE)</f>
        <v>5301.3428827793468</v>
      </c>
      <c r="D165" s="78">
        <f t="shared" si="12"/>
        <v>100</v>
      </c>
      <c r="E165" s="79">
        <f t="shared" si="14"/>
        <v>15</v>
      </c>
      <c r="F165" s="80">
        <f t="shared" si="14"/>
        <v>13</v>
      </c>
      <c r="G165" s="80">
        <f t="shared" si="14"/>
        <v>11</v>
      </c>
      <c r="H165" s="80">
        <f t="shared" si="14"/>
        <v>15</v>
      </c>
      <c r="I165" s="80">
        <f t="shared" si="14"/>
        <v>11</v>
      </c>
      <c r="J165" s="80">
        <f t="shared" si="14"/>
        <v>15</v>
      </c>
      <c r="K165" s="80">
        <f t="shared" si="14"/>
        <v>15</v>
      </c>
      <c r="L165" s="81">
        <f t="shared" si="14"/>
        <v>13</v>
      </c>
      <c r="M165" s="85">
        <v>4</v>
      </c>
      <c r="N165" s="86">
        <v>4</v>
      </c>
      <c r="O165" s="87"/>
      <c r="P165" s="16">
        <f t="shared" si="13"/>
        <v>108</v>
      </c>
    </row>
    <row r="166" spans="1:16" x14ac:dyDescent="0.35">
      <c r="A166" s="76">
        <v>186</v>
      </c>
      <c r="B166" s="35" t="s">
        <v>161</v>
      </c>
      <c r="C166" s="77">
        <f>VLOOKUP($A$8:$A$387,[1]Sheet1!$A$4:$V$383,22,FALSE)</f>
        <v>5171.9466277316897</v>
      </c>
      <c r="D166" s="78">
        <f t="shared" si="12"/>
        <v>98</v>
      </c>
      <c r="E166" s="79">
        <f t="shared" si="14"/>
        <v>15</v>
      </c>
      <c r="F166" s="80">
        <f t="shared" si="14"/>
        <v>13</v>
      </c>
      <c r="G166" s="80">
        <f t="shared" si="14"/>
        <v>11</v>
      </c>
      <c r="H166" s="80">
        <f t="shared" si="14"/>
        <v>15</v>
      </c>
      <c r="I166" s="80">
        <f t="shared" si="14"/>
        <v>11</v>
      </c>
      <c r="J166" s="80">
        <f t="shared" si="14"/>
        <v>15</v>
      </c>
      <c r="K166" s="80">
        <f t="shared" si="14"/>
        <v>15</v>
      </c>
      <c r="L166" s="81">
        <f t="shared" si="14"/>
        <v>13</v>
      </c>
      <c r="M166" s="85">
        <v>4</v>
      </c>
      <c r="N166" s="86">
        <v>4</v>
      </c>
      <c r="O166" s="87"/>
      <c r="P166" s="16">
        <f t="shared" si="13"/>
        <v>108</v>
      </c>
    </row>
    <row r="167" spans="1:16" x14ac:dyDescent="0.35">
      <c r="A167" s="76">
        <v>367</v>
      </c>
      <c r="B167" s="35" t="s">
        <v>139</v>
      </c>
      <c r="C167" s="77">
        <f>VLOOKUP($A$8:$A$387,[1]Sheet1!$A$4:$V$383,22,FALSE)</f>
        <v>6332.7539258072693</v>
      </c>
      <c r="D167" s="78">
        <f t="shared" si="12"/>
        <v>120</v>
      </c>
      <c r="E167" s="79">
        <f t="shared" si="14"/>
        <v>18</v>
      </c>
      <c r="F167" s="80">
        <f t="shared" si="14"/>
        <v>15</v>
      </c>
      <c r="G167" s="80">
        <f t="shared" si="14"/>
        <v>13</v>
      </c>
      <c r="H167" s="80">
        <f t="shared" si="14"/>
        <v>18</v>
      </c>
      <c r="I167" s="80">
        <f t="shared" si="14"/>
        <v>13</v>
      </c>
      <c r="J167" s="80">
        <f t="shared" si="14"/>
        <v>18</v>
      </c>
      <c r="K167" s="80">
        <f t="shared" si="14"/>
        <v>18</v>
      </c>
      <c r="L167" s="81">
        <f t="shared" si="14"/>
        <v>15</v>
      </c>
      <c r="M167" s="85">
        <v>5</v>
      </c>
      <c r="N167" s="86">
        <v>5</v>
      </c>
      <c r="O167" s="87"/>
      <c r="P167" s="16">
        <f t="shared" si="13"/>
        <v>128</v>
      </c>
    </row>
    <row r="168" spans="1:16" x14ac:dyDescent="0.35">
      <c r="A168" s="76">
        <v>529</v>
      </c>
      <c r="B168" s="35" t="s">
        <v>168</v>
      </c>
      <c r="C168" s="77">
        <f>VLOOKUP($A$8:$A$387,[1]Sheet1!$A$4:$V$383,22,FALSE)</f>
        <v>5192.910266817622</v>
      </c>
      <c r="D168" s="78">
        <f t="shared" si="12"/>
        <v>98</v>
      </c>
      <c r="E168" s="79">
        <f t="shared" si="14"/>
        <v>15</v>
      </c>
      <c r="F168" s="80">
        <f t="shared" si="14"/>
        <v>13</v>
      </c>
      <c r="G168" s="80">
        <f t="shared" si="14"/>
        <v>11</v>
      </c>
      <c r="H168" s="80">
        <f t="shared" si="14"/>
        <v>15</v>
      </c>
      <c r="I168" s="80">
        <f t="shared" si="14"/>
        <v>11</v>
      </c>
      <c r="J168" s="80">
        <f t="shared" si="14"/>
        <v>15</v>
      </c>
      <c r="K168" s="80">
        <f t="shared" si="14"/>
        <v>15</v>
      </c>
      <c r="L168" s="81">
        <f t="shared" si="14"/>
        <v>13</v>
      </c>
      <c r="M168" s="85">
        <v>4</v>
      </c>
      <c r="N168" s="86">
        <v>4</v>
      </c>
      <c r="O168" s="87"/>
      <c r="P168" s="16">
        <f t="shared" si="13"/>
        <v>108</v>
      </c>
    </row>
    <row r="169" spans="1:16" x14ac:dyDescent="0.35">
      <c r="A169" s="76">
        <v>825</v>
      </c>
      <c r="B169" s="35" t="s">
        <v>172</v>
      </c>
      <c r="C169" s="77">
        <f>VLOOKUP($A$8:$A$387,[1]Sheet1!$A$4:$V$383,22,FALSE)</f>
        <v>5709.121807206071</v>
      </c>
      <c r="D169" s="78">
        <f t="shared" si="12"/>
        <v>108</v>
      </c>
      <c r="E169" s="79">
        <f t="shared" si="14"/>
        <v>16</v>
      </c>
      <c r="F169" s="80">
        <f t="shared" si="14"/>
        <v>14</v>
      </c>
      <c r="G169" s="80">
        <f t="shared" si="14"/>
        <v>12</v>
      </c>
      <c r="H169" s="80">
        <f t="shared" si="14"/>
        <v>16</v>
      </c>
      <c r="I169" s="80">
        <f t="shared" si="14"/>
        <v>12</v>
      </c>
      <c r="J169" s="80">
        <f t="shared" si="14"/>
        <v>16</v>
      </c>
      <c r="K169" s="80">
        <f t="shared" si="14"/>
        <v>16</v>
      </c>
      <c r="L169" s="81">
        <f t="shared" si="14"/>
        <v>14</v>
      </c>
      <c r="M169" s="85">
        <v>4</v>
      </c>
      <c r="N169" s="86">
        <v>4</v>
      </c>
      <c r="O169" s="87"/>
      <c r="P169" s="16">
        <f t="shared" si="13"/>
        <v>116</v>
      </c>
    </row>
    <row r="170" spans="1:16" x14ac:dyDescent="0.35">
      <c r="A170" s="76">
        <v>98</v>
      </c>
      <c r="B170" s="35" t="s">
        <v>166</v>
      </c>
      <c r="C170" s="77">
        <f>VLOOKUP($A$8:$A$387,[1]Sheet1!$A$4:$V$383,22,FALSE)</f>
        <v>5417.0766282158274</v>
      </c>
      <c r="D170" s="78">
        <f t="shared" si="12"/>
        <v>104</v>
      </c>
      <c r="E170" s="79">
        <f t="shared" si="14"/>
        <v>16</v>
      </c>
      <c r="F170" s="80">
        <f t="shared" si="14"/>
        <v>13</v>
      </c>
      <c r="G170" s="80">
        <f t="shared" si="14"/>
        <v>11</v>
      </c>
      <c r="H170" s="80">
        <f t="shared" si="14"/>
        <v>16</v>
      </c>
      <c r="I170" s="80">
        <f t="shared" si="14"/>
        <v>11</v>
      </c>
      <c r="J170" s="80">
        <f t="shared" si="14"/>
        <v>16</v>
      </c>
      <c r="K170" s="80">
        <f t="shared" si="14"/>
        <v>16</v>
      </c>
      <c r="L170" s="81">
        <f t="shared" si="14"/>
        <v>13</v>
      </c>
      <c r="M170" s="85">
        <v>4</v>
      </c>
      <c r="N170" s="86">
        <v>4</v>
      </c>
      <c r="O170" s="87"/>
      <c r="P170" s="16">
        <f t="shared" si="13"/>
        <v>112</v>
      </c>
    </row>
    <row r="171" spans="1:16" x14ac:dyDescent="0.35">
      <c r="A171" s="76">
        <v>51</v>
      </c>
      <c r="B171" s="35" t="s">
        <v>199</v>
      </c>
      <c r="C171" s="77">
        <f>VLOOKUP($A$8:$A$387,[1]Sheet1!$A$4:$V$383,22,FALSE)</f>
        <v>5930.6134974105535</v>
      </c>
      <c r="D171" s="78">
        <f t="shared" si="12"/>
        <v>112</v>
      </c>
      <c r="E171" s="79">
        <f t="shared" si="14"/>
        <v>17</v>
      </c>
      <c r="F171" s="80">
        <f t="shared" si="14"/>
        <v>14</v>
      </c>
      <c r="G171" s="80">
        <f t="shared" si="14"/>
        <v>12</v>
      </c>
      <c r="H171" s="80">
        <f t="shared" si="14"/>
        <v>17</v>
      </c>
      <c r="I171" s="80">
        <f t="shared" si="14"/>
        <v>12</v>
      </c>
      <c r="J171" s="80">
        <f t="shared" si="14"/>
        <v>17</v>
      </c>
      <c r="K171" s="80">
        <f t="shared" si="14"/>
        <v>17</v>
      </c>
      <c r="L171" s="81">
        <f t="shared" si="14"/>
        <v>14</v>
      </c>
      <c r="M171" s="85">
        <v>5</v>
      </c>
      <c r="N171" s="86">
        <v>5</v>
      </c>
      <c r="O171" s="87"/>
      <c r="P171" s="16">
        <f t="shared" si="13"/>
        <v>120</v>
      </c>
    </row>
    <row r="172" spans="1:16" x14ac:dyDescent="0.35">
      <c r="A172" s="76">
        <v>78</v>
      </c>
      <c r="B172" s="35" t="s">
        <v>144</v>
      </c>
      <c r="C172" s="77">
        <f>VLOOKUP($A$8:$A$387,[1]Sheet1!$A$4:$V$383,22,FALSE)</f>
        <v>6701.7862621303384</v>
      </c>
      <c r="D172" s="78">
        <f t="shared" si="12"/>
        <v>128</v>
      </c>
      <c r="E172" s="79">
        <f t="shared" si="14"/>
        <v>19</v>
      </c>
      <c r="F172" s="80">
        <f t="shared" si="14"/>
        <v>16</v>
      </c>
      <c r="G172" s="80">
        <f t="shared" si="14"/>
        <v>14</v>
      </c>
      <c r="H172" s="80">
        <f t="shared" si="14"/>
        <v>19</v>
      </c>
      <c r="I172" s="80">
        <f t="shared" si="14"/>
        <v>14</v>
      </c>
      <c r="J172" s="80">
        <f t="shared" si="14"/>
        <v>19</v>
      </c>
      <c r="K172" s="80">
        <f t="shared" si="14"/>
        <v>19</v>
      </c>
      <c r="L172" s="81">
        <f t="shared" si="14"/>
        <v>16</v>
      </c>
      <c r="M172" s="85">
        <v>5</v>
      </c>
      <c r="N172" s="86">
        <v>5</v>
      </c>
      <c r="O172" s="87"/>
      <c r="P172" s="16">
        <f t="shared" si="13"/>
        <v>136</v>
      </c>
    </row>
    <row r="173" spans="1:16" x14ac:dyDescent="0.35">
      <c r="A173" s="76">
        <v>815</v>
      </c>
      <c r="B173" s="35" t="s">
        <v>156</v>
      </c>
      <c r="C173" s="77">
        <f>VLOOKUP($A$8:$A$387,[1]Sheet1!$A$4:$V$383,22,FALSE)</f>
        <v>7044.4333285693865</v>
      </c>
      <c r="D173" s="78">
        <f t="shared" si="12"/>
        <v>134</v>
      </c>
      <c r="E173" s="79">
        <f t="shared" si="14"/>
        <v>20</v>
      </c>
      <c r="F173" s="80">
        <f t="shared" si="14"/>
        <v>17</v>
      </c>
      <c r="G173" s="80">
        <f t="shared" si="14"/>
        <v>14</v>
      </c>
      <c r="H173" s="80">
        <f t="shared" si="14"/>
        <v>20</v>
      </c>
      <c r="I173" s="80">
        <f t="shared" si="14"/>
        <v>14</v>
      </c>
      <c r="J173" s="80">
        <f t="shared" si="14"/>
        <v>20</v>
      </c>
      <c r="K173" s="80">
        <f t="shared" si="14"/>
        <v>20</v>
      </c>
      <c r="L173" s="81">
        <f t="shared" si="14"/>
        <v>17</v>
      </c>
      <c r="M173" s="85">
        <v>6</v>
      </c>
      <c r="N173" s="86">
        <v>6</v>
      </c>
      <c r="O173" s="87"/>
      <c r="P173" s="16">
        <f t="shared" si="13"/>
        <v>142</v>
      </c>
    </row>
    <row r="174" spans="1:16" x14ac:dyDescent="0.35">
      <c r="A174" s="76">
        <v>32</v>
      </c>
      <c r="B174" s="35" t="s">
        <v>191</v>
      </c>
      <c r="C174" s="77">
        <f>VLOOKUP($A$8:$A$387,[1]Sheet1!$A$4:$V$383,22,FALSE)</f>
        <v>5339.5834520085155</v>
      </c>
      <c r="D174" s="78">
        <f t="shared" si="12"/>
        <v>102</v>
      </c>
      <c r="E174" s="79">
        <f t="shared" si="14"/>
        <v>15</v>
      </c>
      <c r="F174" s="80">
        <f t="shared" si="14"/>
        <v>13</v>
      </c>
      <c r="G174" s="80">
        <f t="shared" si="14"/>
        <v>11</v>
      </c>
      <c r="H174" s="80">
        <f t="shared" si="14"/>
        <v>15</v>
      </c>
      <c r="I174" s="80">
        <f t="shared" si="14"/>
        <v>11</v>
      </c>
      <c r="J174" s="80">
        <f t="shared" si="14"/>
        <v>15</v>
      </c>
      <c r="K174" s="80">
        <f t="shared" si="14"/>
        <v>15</v>
      </c>
      <c r="L174" s="81">
        <f t="shared" si="14"/>
        <v>13</v>
      </c>
      <c r="M174" s="85">
        <v>4</v>
      </c>
      <c r="N174" s="86">
        <v>4</v>
      </c>
      <c r="O174" s="87"/>
      <c r="P174" s="16">
        <f t="shared" si="13"/>
        <v>108</v>
      </c>
    </row>
    <row r="175" spans="1:16" x14ac:dyDescent="0.35">
      <c r="A175" s="76">
        <v>72</v>
      </c>
      <c r="B175" s="35" t="s">
        <v>180</v>
      </c>
      <c r="C175" s="77">
        <f>VLOOKUP($A$8:$A$387,[1]Sheet1!$A$4:$V$383,22,FALSE)</f>
        <v>5182.7176009172199</v>
      </c>
      <c r="D175" s="78">
        <f t="shared" si="12"/>
        <v>98</v>
      </c>
      <c r="E175" s="79">
        <f t="shared" si="14"/>
        <v>15</v>
      </c>
      <c r="F175" s="80">
        <f t="shared" si="14"/>
        <v>13</v>
      </c>
      <c r="G175" s="80">
        <f t="shared" si="14"/>
        <v>11</v>
      </c>
      <c r="H175" s="80">
        <f t="shared" si="14"/>
        <v>15</v>
      </c>
      <c r="I175" s="80">
        <f t="shared" si="14"/>
        <v>11</v>
      </c>
      <c r="J175" s="80">
        <f t="shared" si="14"/>
        <v>15</v>
      </c>
      <c r="K175" s="80">
        <f t="shared" si="14"/>
        <v>15</v>
      </c>
      <c r="L175" s="81">
        <f t="shared" si="14"/>
        <v>13</v>
      </c>
      <c r="M175" s="85">
        <v>4</v>
      </c>
      <c r="N175" s="86">
        <v>4</v>
      </c>
      <c r="O175" s="87"/>
      <c r="P175" s="16">
        <f t="shared" si="13"/>
        <v>108</v>
      </c>
    </row>
    <row r="176" spans="1:16" x14ac:dyDescent="0.35">
      <c r="A176" s="76">
        <v>88</v>
      </c>
      <c r="B176" s="35" t="s">
        <v>186</v>
      </c>
      <c r="C176" s="77">
        <f>VLOOKUP($A$8:$A$387,[1]Sheet1!$A$4:$V$383,22,FALSE)</f>
        <v>5928.3725566806779</v>
      </c>
      <c r="D176" s="78">
        <f t="shared" si="12"/>
        <v>112</v>
      </c>
      <c r="E176" s="79">
        <f t="shared" si="14"/>
        <v>17</v>
      </c>
      <c r="F176" s="80">
        <f t="shared" si="14"/>
        <v>14</v>
      </c>
      <c r="G176" s="80">
        <f t="shared" si="14"/>
        <v>12</v>
      </c>
      <c r="H176" s="80">
        <f t="shared" si="14"/>
        <v>17</v>
      </c>
      <c r="I176" s="80">
        <f t="shared" si="14"/>
        <v>12</v>
      </c>
      <c r="J176" s="80">
        <f t="shared" si="14"/>
        <v>17</v>
      </c>
      <c r="K176" s="80">
        <f t="shared" si="14"/>
        <v>17</v>
      </c>
      <c r="L176" s="81">
        <f t="shared" si="14"/>
        <v>14</v>
      </c>
      <c r="M176" s="85">
        <v>5</v>
      </c>
      <c r="N176" s="86">
        <v>5</v>
      </c>
      <c r="O176" s="87"/>
      <c r="P176" s="16">
        <f t="shared" si="13"/>
        <v>120</v>
      </c>
    </row>
    <row r="177" spans="1:16" x14ac:dyDescent="0.35">
      <c r="A177" s="76">
        <v>436</v>
      </c>
      <c r="B177" s="35" t="s">
        <v>177</v>
      </c>
      <c r="C177" s="77">
        <f>VLOOKUP($A$8:$A$387,[1]Sheet1!$A$4:$V$383,22,FALSE)</f>
        <v>6850.4112344085415</v>
      </c>
      <c r="D177" s="78">
        <f t="shared" si="12"/>
        <v>130</v>
      </c>
      <c r="E177" s="79">
        <f t="shared" si="14"/>
        <v>20</v>
      </c>
      <c r="F177" s="80">
        <f t="shared" si="14"/>
        <v>17</v>
      </c>
      <c r="G177" s="80">
        <f t="shared" si="14"/>
        <v>14</v>
      </c>
      <c r="H177" s="80">
        <f t="shared" si="14"/>
        <v>20</v>
      </c>
      <c r="I177" s="80">
        <f t="shared" si="14"/>
        <v>14</v>
      </c>
      <c r="J177" s="80">
        <f t="shared" si="14"/>
        <v>20</v>
      </c>
      <c r="K177" s="80">
        <f t="shared" si="14"/>
        <v>20</v>
      </c>
      <c r="L177" s="81">
        <f t="shared" si="14"/>
        <v>17</v>
      </c>
      <c r="M177" s="85">
        <v>5</v>
      </c>
      <c r="N177" s="86">
        <v>5</v>
      </c>
      <c r="O177" s="87"/>
      <c r="P177" s="16">
        <f t="shared" si="13"/>
        <v>142</v>
      </c>
    </row>
    <row r="178" spans="1:16" x14ac:dyDescent="0.35">
      <c r="A178" s="76">
        <v>263</v>
      </c>
      <c r="B178" s="35" t="s">
        <v>165</v>
      </c>
      <c r="C178" s="77">
        <f>VLOOKUP($A$8:$A$387,[1]Sheet1!$A$4:$V$383,22,FALSE)</f>
        <v>5613.1227978746247</v>
      </c>
      <c r="D178" s="78">
        <f t="shared" si="12"/>
        <v>106</v>
      </c>
      <c r="E178" s="79">
        <f t="shared" si="14"/>
        <v>16</v>
      </c>
      <c r="F178" s="80">
        <f t="shared" si="14"/>
        <v>14</v>
      </c>
      <c r="G178" s="80">
        <f t="shared" si="14"/>
        <v>11</v>
      </c>
      <c r="H178" s="80">
        <f t="shared" si="14"/>
        <v>16</v>
      </c>
      <c r="I178" s="80">
        <f t="shared" si="14"/>
        <v>11</v>
      </c>
      <c r="J178" s="80">
        <f t="shared" si="14"/>
        <v>16</v>
      </c>
      <c r="K178" s="80">
        <f t="shared" si="14"/>
        <v>16</v>
      </c>
      <c r="L178" s="81">
        <f t="shared" si="14"/>
        <v>14</v>
      </c>
      <c r="M178" s="85">
        <v>4</v>
      </c>
      <c r="N178" s="86">
        <v>4</v>
      </c>
      <c r="O178" s="87"/>
      <c r="P178" s="16">
        <f t="shared" si="13"/>
        <v>114</v>
      </c>
    </row>
    <row r="179" spans="1:16" x14ac:dyDescent="0.35">
      <c r="A179" s="76">
        <v>170</v>
      </c>
      <c r="B179" s="35" t="s">
        <v>163</v>
      </c>
      <c r="C179" s="77">
        <f>VLOOKUP($A$8:$A$387,[1]Sheet1!$A$4:$V$383,22,FALSE)</f>
        <v>4659.2772194646559</v>
      </c>
      <c r="D179" s="78">
        <f t="shared" si="12"/>
        <v>88</v>
      </c>
      <c r="E179" s="79">
        <f t="shared" si="14"/>
        <v>13</v>
      </c>
      <c r="F179" s="80">
        <f t="shared" si="14"/>
        <v>11</v>
      </c>
      <c r="G179" s="80">
        <f t="shared" si="14"/>
        <v>9</v>
      </c>
      <c r="H179" s="80">
        <f t="shared" si="14"/>
        <v>13</v>
      </c>
      <c r="I179" s="80">
        <f t="shared" si="14"/>
        <v>9</v>
      </c>
      <c r="J179" s="80">
        <f t="shared" si="14"/>
        <v>13</v>
      </c>
      <c r="K179" s="80">
        <f t="shared" si="14"/>
        <v>13</v>
      </c>
      <c r="L179" s="81">
        <f t="shared" si="14"/>
        <v>11</v>
      </c>
      <c r="M179" s="85">
        <v>4</v>
      </c>
      <c r="N179" s="86">
        <v>4</v>
      </c>
      <c r="O179" s="87"/>
      <c r="P179" s="16">
        <f t="shared" si="13"/>
        <v>92</v>
      </c>
    </row>
    <row r="180" spans="1:16" x14ac:dyDescent="0.35">
      <c r="A180" s="76">
        <v>179</v>
      </c>
      <c r="B180" s="35" t="s">
        <v>209</v>
      </c>
      <c r="C180" s="77">
        <f>VLOOKUP($A$8:$A$387,[1]Sheet1!$A$4:$V$383,22,FALSE)</f>
        <v>4724.6982310948961</v>
      </c>
      <c r="D180" s="78">
        <f t="shared" si="12"/>
        <v>90</v>
      </c>
      <c r="E180" s="79">
        <f t="shared" ref="E180:L205" si="15">ROUND($D180*E$3,0)</f>
        <v>14</v>
      </c>
      <c r="F180" s="80">
        <f t="shared" si="15"/>
        <v>12</v>
      </c>
      <c r="G180" s="80">
        <f t="shared" si="15"/>
        <v>10</v>
      </c>
      <c r="H180" s="80">
        <f t="shared" si="15"/>
        <v>14</v>
      </c>
      <c r="I180" s="80">
        <f t="shared" si="15"/>
        <v>10</v>
      </c>
      <c r="J180" s="80">
        <f t="shared" si="15"/>
        <v>14</v>
      </c>
      <c r="K180" s="80">
        <f t="shared" si="15"/>
        <v>14</v>
      </c>
      <c r="L180" s="81">
        <f t="shared" si="15"/>
        <v>12</v>
      </c>
      <c r="M180" s="85">
        <v>4</v>
      </c>
      <c r="N180" s="86">
        <v>4</v>
      </c>
      <c r="O180" s="87"/>
      <c r="P180" s="16">
        <f t="shared" si="13"/>
        <v>100</v>
      </c>
    </row>
    <row r="181" spans="1:16" x14ac:dyDescent="0.35">
      <c r="A181" s="76">
        <v>71</v>
      </c>
      <c r="B181" s="35" t="s">
        <v>210</v>
      </c>
      <c r="C181" s="77">
        <f>VLOOKUP($A$8:$A$387,[1]Sheet1!$A$4:$V$383,22,FALSE)</f>
        <v>5115.2725137890275</v>
      </c>
      <c r="D181" s="78">
        <f t="shared" si="12"/>
        <v>98</v>
      </c>
      <c r="E181" s="79">
        <f t="shared" si="15"/>
        <v>15</v>
      </c>
      <c r="F181" s="80">
        <f t="shared" si="15"/>
        <v>13</v>
      </c>
      <c r="G181" s="80">
        <f t="shared" si="15"/>
        <v>11</v>
      </c>
      <c r="H181" s="80">
        <f t="shared" si="15"/>
        <v>15</v>
      </c>
      <c r="I181" s="80">
        <f t="shared" si="15"/>
        <v>11</v>
      </c>
      <c r="J181" s="80">
        <f t="shared" si="15"/>
        <v>15</v>
      </c>
      <c r="K181" s="80">
        <f t="shared" si="15"/>
        <v>15</v>
      </c>
      <c r="L181" s="81">
        <f t="shared" si="15"/>
        <v>13</v>
      </c>
      <c r="M181" s="85">
        <v>4</v>
      </c>
      <c r="N181" s="86">
        <v>4</v>
      </c>
      <c r="O181" s="87"/>
      <c r="P181" s="16">
        <f t="shared" si="13"/>
        <v>108</v>
      </c>
    </row>
    <row r="182" spans="1:16" x14ac:dyDescent="0.35">
      <c r="A182" s="76">
        <v>513</v>
      </c>
      <c r="B182" s="35" t="s">
        <v>167</v>
      </c>
      <c r="C182" s="77">
        <f>VLOOKUP($A$8:$A$387,[1]Sheet1!$A$4:$V$383,22,FALSE)</f>
        <v>4800.7456390893858</v>
      </c>
      <c r="D182" s="78">
        <f t="shared" si="12"/>
        <v>92</v>
      </c>
      <c r="E182" s="79">
        <f t="shared" si="15"/>
        <v>14</v>
      </c>
      <c r="F182" s="80">
        <f t="shared" si="15"/>
        <v>12</v>
      </c>
      <c r="G182" s="80">
        <f t="shared" si="15"/>
        <v>10</v>
      </c>
      <c r="H182" s="80">
        <f t="shared" si="15"/>
        <v>14</v>
      </c>
      <c r="I182" s="80">
        <f t="shared" si="15"/>
        <v>10</v>
      </c>
      <c r="J182" s="80">
        <f t="shared" si="15"/>
        <v>14</v>
      </c>
      <c r="K182" s="80">
        <f t="shared" si="15"/>
        <v>14</v>
      </c>
      <c r="L182" s="81">
        <f t="shared" si="15"/>
        <v>12</v>
      </c>
      <c r="M182" s="85">
        <v>4</v>
      </c>
      <c r="N182" s="86">
        <v>4</v>
      </c>
      <c r="O182" s="87"/>
      <c r="P182" s="16">
        <f t="shared" si="13"/>
        <v>100</v>
      </c>
    </row>
    <row r="183" spans="1:16" x14ac:dyDescent="0.35">
      <c r="A183" s="76">
        <v>9</v>
      </c>
      <c r="B183" s="35" t="s">
        <v>192</v>
      </c>
      <c r="C183" s="77">
        <f>VLOOKUP($A$8:$A$387,[1]Sheet1!$A$4:$V$383,22,FALSE)</f>
        <v>4447.3998878754464</v>
      </c>
      <c r="D183" s="78">
        <f t="shared" si="12"/>
        <v>84</v>
      </c>
      <c r="E183" s="79">
        <f t="shared" si="15"/>
        <v>13</v>
      </c>
      <c r="F183" s="80">
        <f t="shared" si="15"/>
        <v>11</v>
      </c>
      <c r="G183" s="80">
        <f t="shared" si="15"/>
        <v>9</v>
      </c>
      <c r="H183" s="80">
        <f t="shared" si="15"/>
        <v>13</v>
      </c>
      <c r="I183" s="80">
        <f t="shared" si="15"/>
        <v>9</v>
      </c>
      <c r="J183" s="80">
        <f t="shared" si="15"/>
        <v>13</v>
      </c>
      <c r="K183" s="80">
        <f t="shared" si="15"/>
        <v>13</v>
      </c>
      <c r="L183" s="81">
        <f t="shared" si="15"/>
        <v>11</v>
      </c>
      <c r="M183" s="85">
        <v>3</v>
      </c>
      <c r="N183" s="86">
        <v>3</v>
      </c>
      <c r="O183" s="87"/>
      <c r="P183" s="16">
        <f t="shared" si="13"/>
        <v>92</v>
      </c>
    </row>
    <row r="184" spans="1:16" x14ac:dyDescent="0.35">
      <c r="A184" s="76">
        <v>830</v>
      </c>
      <c r="B184" s="35" t="s">
        <v>184</v>
      </c>
      <c r="C184" s="77">
        <f>VLOOKUP($A$8:$A$387,[1]Sheet1!$A$4:$V$383,22,FALSE)</f>
        <v>5402.1129272131093</v>
      </c>
      <c r="D184" s="78">
        <f t="shared" si="12"/>
        <v>102</v>
      </c>
      <c r="E184" s="79">
        <f t="shared" si="15"/>
        <v>15</v>
      </c>
      <c r="F184" s="80">
        <f t="shared" si="15"/>
        <v>13</v>
      </c>
      <c r="G184" s="80">
        <f t="shared" si="15"/>
        <v>11</v>
      </c>
      <c r="H184" s="80">
        <f t="shared" si="15"/>
        <v>15</v>
      </c>
      <c r="I184" s="80">
        <f t="shared" si="15"/>
        <v>11</v>
      </c>
      <c r="J184" s="80">
        <f t="shared" si="15"/>
        <v>15</v>
      </c>
      <c r="K184" s="80">
        <f t="shared" si="15"/>
        <v>15</v>
      </c>
      <c r="L184" s="81">
        <f t="shared" si="15"/>
        <v>13</v>
      </c>
      <c r="M184" s="85">
        <v>4</v>
      </c>
      <c r="N184" s="86">
        <v>4</v>
      </c>
      <c r="O184" s="87"/>
      <c r="P184" s="16">
        <f t="shared" si="13"/>
        <v>108</v>
      </c>
    </row>
    <row r="185" spans="1:16" x14ac:dyDescent="0.35">
      <c r="A185" s="76">
        <v>336</v>
      </c>
      <c r="B185" s="35" t="s">
        <v>183</v>
      </c>
      <c r="C185" s="77">
        <f>VLOOKUP($A$8:$A$387,[1]Sheet1!$A$4:$V$383,22,FALSE)</f>
        <v>4971.9245954876278</v>
      </c>
      <c r="D185" s="78">
        <f t="shared" si="12"/>
        <v>94</v>
      </c>
      <c r="E185" s="79">
        <f t="shared" si="15"/>
        <v>14</v>
      </c>
      <c r="F185" s="80">
        <f t="shared" si="15"/>
        <v>12</v>
      </c>
      <c r="G185" s="80">
        <f t="shared" si="15"/>
        <v>10</v>
      </c>
      <c r="H185" s="80">
        <f t="shared" si="15"/>
        <v>14</v>
      </c>
      <c r="I185" s="80">
        <f t="shared" si="15"/>
        <v>10</v>
      </c>
      <c r="J185" s="80">
        <f t="shared" si="15"/>
        <v>14</v>
      </c>
      <c r="K185" s="80">
        <f t="shared" si="15"/>
        <v>14</v>
      </c>
      <c r="L185" s="81">
        <f t="shared" si="15"/>
        <v>12</v>
      </c>
      <c r="M185" s="85">
        <v>4</v>
      </c>
      <c r="N185" s="86">
        <v>4</v>
      </c>
      <c r="O185" s="87"/>
      <c r="P185" s="16">
        <f t="shared" si="13"/>
        <v>100</v>
      </c>
    </row>
    <row r="186" spans="1:16" x14ac:dyDescent="0.35">
      <c r="A186" s="76">
        <v>92</v>
      </c>
      <c r="B186" s="35" t="s">
        <v>204</v>
      </c>
      <c r="C186" s="77">
        <f>VLOOKUP($A$8:$A$387,[1]Sheet1!$A$4:$V$383,22,FALSE)</f>
        <v>4203.7156556041318</v>
      </c>
      <c r="D186" s="78">
        <f t="shared" si="12"/>
        <v>80</v>
      </c>
      <c r="E186" s="79">
        <f t="shared" si="15"/>
        <v>12</v>
      </c>
      <c r="F186" s="80">
        <f t="shared" si="15"/>
        <v>10</v>
      </c>
      <c r="G186" s="80">
        <f t="shared" si="15"/>
        <v>9</v>
      </c>
      <c r="H186" s="80">
        <f t="shared" si="15"/>
        <v>12</v>
      </c>
      <c r="I186" s="80">
        <f t="shared" si="15"/>
        <v>9</v>
      </c>
      <c r="J186" s="80">
        <f t="shared" si="15"/>
        <v>12</v>
      </c>
      <c r="K186" s="80">
        <f t="shared" si="15"/>
        <v>12</v>
      </c>
      <c r="L186" s="81">
        <f t="shared" si="15"/>
        <v>10</v>
      </c>
      <c r="M186" s="85">
        <v>3</v>
      </c>
      <c r="N186" s="86">
        <v>3</v>
      </c>
      <c r="O186" s="87"/>
      <c r="P186" s="16">
        <f t="shared" si="13"/>
        <v>86</v>
      </c>
    </row>
    <row r="187" spans="1:16" x14ac:dyDescent="0.35">
      <c r="A187" s="76">
        <v>717</v>
      </c>
      <c r="B187" s="35" t="s">
        <v>141</v>
      </c>
      <c r="C187" s="77">
        <f>VLOOKUP($A$8:$A$387,[1]Sheet1!$A$4:$V$383,22,FALSE)</f>
        <v>6012.9499971308232</v>
      </c>
      <c r="D187" s="78">
        <f t="shared" si="12"/>
        <v>114</v>
      </c>
      <c r="E187" s="79">
        <f t="shared" si="15"/>
        <v>17</v>
      </c>
      <c r="F187" s="80">
        <f t="shared" si="15"/>
        <v>15</v>
      </c>
      <c r="G187" s="80">
        <f t="shared" si="15"/>
        <v>12</v>
      </c>
      <c r="H187" s="80">
        <f t="shared" si="15"/>
        <v>17</v>
      </c>
      <c r="I187" s="80">
        <f t="shared" si="15"/>
        <v>12</v>
      </c>
      <c r="J187" s="80">
        <f t="shared" si="15"/>
        <v>17</v>
      </c>
      <c r="K187" s="80">
        <f t="shared" si="15"/>
        <v>17</v>
      </c>
      <c r="L187" s="81">
        <f t="shared" si="15"/>
        <v>15</v>
      </c>
      <c r="M187" s="85">
        <v>5</v>
      </c>
      <c r="N187" s="86">
        <v>5</v>
      </c>
      <c r="O187" s="87"/>
      <c r="P187" s="16">
        <f t="shared" si="13"/>
        <v>122</v>
      </c>
    </row>
    <row r="188" spans="1:16" x14ac:dyDescent="0.35">
      <c r="A188" s="76">
        <v>517</v>
      </c>
      <c r="B188" s="35" t="s">
        <v>169</v>
      </c>
      <c r="C188" s="77">
        <f>VLOOKUP($A$8:$A$387,[1]Sheet1!$A$4:$V$383,22,FALSE)</f>
        <v>4018.5850359521469</v>
      </c>
      <c r="D188" s="78">
        <f t="shared" si="12"/>
        <v>76</v>
      </c>
      <c r="E188" s="79">
        <f t="shared" si="15"/>
        <v>11</v>
      </c>
      <c r="F188" s="80">
        <f t="shared" si="15"/>
        <v>10</v>
      </c>
      <c r="G188" s="80">
        <f t="shared" si="15"/>
        <v>8</v>
      </c>
      <c r="H188" s="80">
        <f t="shared" si="15"/>
        <v>11</v>
      </c>
      <c r="I188" s="80">
        <f t="shared" si="15"/>
        <v>8</v>
      </c>
      <c r="J188" s="80">
        <f t="shared" si="15"/>
        <v>11</v>
      </c>
      <c r="K188" s="80">
        <f t="shared" si="15"/>
        <v>11</v>
      </c>
      <c r="L188" s="81">
        <f t="shared" si="15"/>
        <v>10</v>
      </c>
      <c r="M188" s="85">
        <v>3</v>
      </c>
      <c r="N188" s="86">
        <v>3</v>
      </c>
      <c r="O188" s="87"/>
      <c r="P188" s="16">
        <f t="shared" si="13"/>
        <v>80</v>
      </c>
    </row>
    <row r="189" spans="1:16" x14ac:dyDescent="0.35">
      <c r="A189" s="76">
        <v>765</v>
      </c>
      <c r="B189" s="35" t="s">
        <v>215</v>
      </c>
      <c r="C189" s="77">
        <f>VLOOKUP($A$8:$A$387,[1]Sheet1!$A$4:$V$383,22,FALSE)</f>
        <v>5926.3484811827257</v>
      </c>
      <c r="D189" s="78">
        <f t="shared" si="12"/>
        <v>112</v>
      </c>
      <c r="E189" s="79">
        <f t="shared" si="15"/>
        <v>17</v>
      </c>
      <c r="F189" s="80">
        <f t="shared" si="15"/>
        <v>14</v>
      </c>
      <c r="G189" s="80">
        <f t="shared" si="15"/>
        <v>12</v>
      </c>
      <c r="H189" s="80">
        <f t="shared" si="15"/>
        <v>17</v>
      </c>
      <c r="I189" s="80">
        <f t="shared" si="15"/>
        <v>12</v>
      </c>
      <c r="J189" s="80">
        <f t="shared" si="15"/>
        <v>17</v>
      </c>
      <c r="K189" s="80">
        <f t="shared" si="15"/>
        <v>17</v>
      </c>
      <c r="L189" s="81">
        <f t="shared" si="15"/>
        <v>14</v>
      </c>
      <c r="M189" s="85">
        <v>5</v>
      </c>
      <c r="N189" s="86">
        <v>5</v>
      </c>
      <c r="O189" s="87"/>
      <c r="P189" s="16">
        <f t="shared" si="13"/>
        <v>120</v>
      </c>
    </row>
    <row r="190" spans="1:16" x14ac:dyDescent="0.35">
      <c r="A190" s="76">
        <v>79</v>
      </c>
      <c r="B190" s="35" t="s">
        <v>171</v>
      </c>
      <c r="C190" s="77">
        <f>VLOOKUP($A$8:$A$387,[1]Sheet1!$A$4:$V$383,22,FALSE)</f>
        <v>5571.267808113399</v>
      </c>
      <c r="D190" s="78">
        <f t="shared" si="12"/>
        <v>106</v>
      </c>
      <c r="E190" s="79">
        <f t="shared" si="15"/>
        <v>16</v>
      </c>
      <c r="F190" s="80">
        <f t="shared" si="15"/>
        <v>14</v>
      </c>
      <c r="G190" s="80">
        <f t="shared" si="15"/>
        <v>11</v>
      </c>
      <c r="H190" s="80">
        <f t="shared" si="15"/>
        <v>16</v>
      </c>
      <c r="I190" s="80">
        <f t="shared" si="15"/>
        <v>11</v>
      </c>
      <c r="J190" s="80">
        <f t="shared" si="15"/>
        <v>16</v>
      </c>
      <c r="K190" s="80">
        <f t="shared" si="15"/>
        <v>16</v>
      </c>
      <c r="L190" s="81">
        <f t="shared" si="15"/>
        <v>14</v>
      </c>
      <c r="M190" s="85">
        <v>4</v>
      </c>
      <c r="N190" s="86">
        <v>4</v>
      </c>
      <c r="O190" s="87"/>
      <c r="P190" s="16">
        <f t="shared" si="13"/>
        <v>114</v>
      </c>
    </row>
    <row r="191" spans="1:16" x14ac:dyDescent="0.35">
      <c r="A191" s="76">
        <v>330</v>
      </c>
      <c r="B191" s="35" t="s">
        <v>195</v>
      </c>
      <c r="C191" s="77">
        <f>VLOOKUP($A$8:$A$387,[1]Sheet1!$A$4:$V$383,22,FALSE)</f>
        <v>4682.1926456379006</v>
      </c>
      <c r="D191" s="78">
        <f t="shared" si="12"/>
        <v>90</v>
      </c>
      <c r="E191" s="79">
        <f t="shared" si="15"/>
        <v>14</v>
      </c>
      <c r="F191" s="80">
        <f t="shared" si="15"/>
        <v>12</v>
      </c>
      <c r="G191" s="80">
        <f t="shared" si="15"/>
        <v>10</v>
      </c>
      <c r="H191" s="80">
        <f t="shared" si="15"/>
        <v>14</v>
      </c>
      <c r="I191" s="80">
        <f t="shared" si="15"/>
        <v>10</v>
      </c>
      <c r="J191" s="80">
        <f t="shared" si="15"/>
        <v>14</v>
      </c>
      <c r="K191" s="80">
        <f t="shared" si="15"/>
        <v>14</v>
      </c>
      <c r="L191" s="81">
        <f t="shared" si="15"/>
        <v>12</v>
      </c>
      <c r="M191" s="85">
        <v>4</v>
      </c>
      <c r="N191" s="86">
        <v>4</v>
      </c>
      <c r="O191" s="87"/>
      <c r="P191" s="16">
        <f t="shared" si="13"/>
        <v>100</v>
      </c>
    </row>
    <row r="192" spans="1:16" x14ac:dyDescent="0.35">
      <c r="A192" s="76">
        <v>406</v>
      </c>
      <c r="B192" s="35" t="s">
        <v>213</v>
      </c>
      <c r="C192" s="77">
        <f>VLOOKUP($A$8:$A$387,[1]Sheet1!$A$4:$V$383,22,FALSE)</f>
        <v>5007.7073587549967</v>
      </c>
      <c r="D192" s="78">
        <f t="shared" si="12"/>
        <v>96</v>
      </c>
      <c r="E192" s="79">
        <f t="shared" si="15"/>
        <v>14</v>
      </c>
      <c r="F192" s="80">
        <f t="shared" si="15"/>
        <v>12</v>
      </c>
      <c r="G192" s="80">
        <f t="shared" si="15"/>
        <v>10</v>
      </c>
      <c r="H192" s="80">
        <f t="shared" si="15"/>
        <v>14</v>
      </c>
      <c r="I192" s="80">
        <f t="shared" si="15"/>
        <v>10</v>
      </c>
      <c r="J192" s="80">
        <f t="shared" si="15"/>
        <v>14</v>
      </c>
      <c r="K192" s="80">
        <f t="shared" si="15"/>
        <v>14</v>
      </c>
      <c r="L192" s="81">
        <f t="shared" si="15"/>
        <v>12</v>
      </c>
      <c r="M192" s="85">
        <v>4</v>
      </c>
      <c r="N192" s="86">
        <v>4</v>
      </c>
      <c r="O192" s="87"/>
      <c r="P192" s="16">
        <f t="shared" si="13"/>
        <v>100</v>
      </c>
    </row>
    <row r="193" spans="1:16" x14ac:dyDescent="0.35">
      <c r="A193" s="76">
        <v>56</v>
      </c>
      <c r="B193" s="35" t="s">
        <v>179</v>
      </c>
      <c r="C193" s="77">
        <f>VLOOKUP($A$8:$A$387,[1]Sheet1!$A$4:$V$383,22,FALSE)</f>
        <v>3966.4650918798779</v>
      </c>
      <c r="D193" s="78">
        <f t="shared" si="12"/>
        <v>76</v>
      </c>
      <c r="E193" s="79">
        <f t="shared" si="15"/>
        <v>11</v>
      </c>
      <c r="F193" s="80">
        <f t="shared" si="15"/>
        <v>10</v>
      </c>
      <c r="G193" s="80">
        <f t="shared" si="15"/>
        <v>8</v>
      </c>
      <c r="H193" s="80">
        <f t="shared" si="15"/>
        <v>11</v>
      </c>
      <c r="I193" s="80">
        <f t="shared" si="15"/>
        <v>8</v>
      </c>
      <c r="J193" s="80">
        <f t="shared" si="15"/>
        <v>11</v>
      </c>
      <c r="K193" s="80">
        <f t="shared" si="15"/>
        <v>11</v>
      </c>
      <c r="L193" s="81">
        <f t="shared" si="15"/>
        <v>10</v>
      </c>
      <c r="M193" s="85">
        <v>3</v>
      </c>
      <c r="N193" s="86">
        <v>3</v>
      </c>
      <c r="O193" s="87"/>
      <c r="P193" s="16">
        <f t="shared" si="13"/>
        <v>80</v>
      </c>
    </row>
    <row r="194" spans="1:16" x14ac:dyDescent="0.35">
      <c r="A194" s="76">
        <v>114</v>
      </c>
      <c r="B194" s="35" t="s">
        <v>201</v>
      </c>
      <c r="C194" s="77">
        <f>VLOOKUP($A$8:$A$387,[1]Sheet1!$A$4:$V$383,22,FALSE)</f>
        <v>4908.8891014085457</v>
      </c>
      <c r="D194" s="78">
        <f t="shared" si="12"/>
        <v>94</v>
      </c>
      <c r="E194" s="79">
        <f t="shared" si="15"/>
        <v>14</v>
      </c>
      <c r="F194" s="80">
        <f t="shared" si="15"/>
        <v>12</v>
      </c>
      <c r="G194" s="80">
        <f t="shared" si="15"/>
        <v>10</v>
      </c>
      <c r="H194" s="80">
        <f t="shared" si="15"/>
        <v>14</v>
      </c>
      <c r="I194" s="80">
        <f t="shared" si="15"/>
        <v>10</v>
      </c>
      <c r="J194" s="80">
        <f t="shared" si="15"/>
        <v>14</v>
      </c>
      <c r="K194" s="80">
        <f t="shared" si="15"/>
        <v>14</v>
      </c>
      <c r="L194" s="81">
        <f t="shared" si="15"/>
        <v>12</v>
      </c>
      <c r="M194" s="85">
        <v>4</v>
      </c>
      <c r="N194" s="86">
        <v>4</v>
      </c>
      <c r="O194" s="87"/>
      <c r="P194" s="16">
        <f t="shared" si="13"/>
        <v>100</v>
      </c>
    </row>
    <row r="195" spans="1:16" x14ac:dyDescent="0.35">
      <c r="A195" s="76">
        <v>184</v>
      </c>
      <c r="B195" s="35" t="s">
        <v>203</v>
      </c>
      <c r="C195" s="77">
        <f>VLOOKUP($A$8:$A$387,[1]Sheet1!$A$4:$V$383,22,FALSE)</f>
        <v>5532.8103736523071</v>
      </c>
      <c r="D195" s="78">
        <f t="shared" si="12"/>
        <v>106</v>
      </c>
      <c r="E195" s="79">
        <f t="shared" si="15"/>
        <v>16</v>
      </c>
      <c r="F195" s="80">
        <f t="shared" si="15"/>
        <v>14</v>
      </c>
      <c r="G195" s="80">
        <f t="shared" si="15"/>
        <v>11</v>
      </c>
      <c r="H195" s="80">
        <f t="shared" si="15"/>
        <v>16</v>
      </c>
      <c r="I195" s="80">
        <f t="shared" si="15"/>
        <v>11</v>
      </c>
      <c r="J195" s="80">
        <f t="shared" si="15"/>
        <v>16</v>
      </c>
      <c r="K195" s="80">
        <f t="shared" si="15"/>
        <v>16</v>
      </c>
      <c r="L195" s="81">
        <f t="shared" si="15"/>
        <v>14</v>
      </c>
      <c r="M195" s="85">
        <v>4</v>
      </c>
      <c r="N195" s="86">
        <v>4</v>
      </c>
      <c r="O195" s="87"/>
      <c r="P195" s="16">
        <f t="shared" si="13"/>
        <v>114</v>
      </c>
    </row>
    <row r="196" spans="1:16" x14ac:dyDescent="0.35">
      <c r="A196" s="76">
        <v>30</v>
      </c>
      <c r="B196" s="35" t="s">
        <v>190</v>
      </c>
      <c r="C196" s="77">
        <f>VLOOKUP($A$8:$A$387,[1]Sheet1!$A$4:$V$383,22,FALSE)</f>
        <v>4431.93016799824</v>
      </c>
      <c r="D196" s="78">
        <f t="shared" si="12"/>
        <v>84</v>
      </c>
      <c r="E196" s="79">
        <f t="shared" si="15"/>
        <v>13</v>
      </c>
      <c r="F196" s="80">
        <f t="shared" si="15"/>
        <v>11</v>
      </c>
      <c r="G196" s="80">
        <f t="shared" si="15"/>
        <v>9</v>
      </c>
      <c r="H196" s="80">
        <f t="shared" si="15"/>
        <v>13</v>
      </c>
      <c r="I196" s="80">
        <f t="shared" si="15"/>
        <v>9</v>
      </c>
      <c r="J196" s="80">
        <f t="shared" si="15"/>
        <v>13</v>
      </c>
      <c r="K196" s="80">
        <f t="shared" si="15"/>
        <v>13</v>
      </c>
      <c r="L196" s="81">
        <f t="shared" si="15"/>
        <v>11</v>
      </c>
      <c r="M196" s="85">
        <v>3</v>
      </c>
      <c r="N196" s="86">
        <v>3</v>
      </c>
      <c r="O196" s="87"/>
      <c r="P196" s="16">
        <f t="shared" si="13"/>
        <v>92</v>
      </c>
    </row>
    <row r="197" spans="1:16" x14ac:dyDescent="0.35">
      <c r="A197" s="76">
        <v>538</v>
      </c>
      <c r="B197" s="35" t="s">
        <v>208</v>
      </c>
      <c r="C197" s="77">
        <f>VLOOKUP($A$8:$A$387,[1]Sheet1!$A$4:$V$383,22,FALSE)</f>
        <v>5147.8022985775451</v>
      </c>
      <c r="D197" s="78">
        <f t="shared" si="12"/>
        <v>98</v>
      </c>
      <c r="E197" s="79">
        <f t="shared" si="15"/>
        <v>15</v>
      </c>
      <c r="F197" s="80">
        <f t="shared" si="15"/>
        <v>13</v>
      </c>
      <c r="G197" s="80">
        <f t="shared" si="15"/>
        <v>11</v>
      </c>
      <c r="H197" s="80">
        <f t="shared" si="15"/>
        <v>15</v>
      </c>
      <c r="I197" s="80">
        <f t="shared" si="15"/>
        <v>11</v>
      </c>
      <c r="J197" s="80">
        <f t="shared" si="15"/>
        <v>15</v>
      </c>
      <c r="K197" s="80">
        <f t="shared" si="15"/>
        <v>15</v>
      </c>
      <c r="L197" s="81">
        <f t="shared" si="15"/>
        <v>13</v>
      </c>
      <c r="M197" s="85">
        <v>4</v>
      </c>
      <c r="N197" s="86">
        <v>4</v>
      </c>
      <c r="O197" s="87"/>
      <c r="P197" s="16">
        <f t="shared" si="13"/>
        <v>108</v>
      </c>
    </row>
    <row r="198" spans="1:16" x14ac:dyDescent="0.35">
      <c r="A198" s="76">
        <v>372</v>
      </c>
      <c r="B198" s="35" t="s">
        <v>207</v>
      </c>
      <c r="C198" s="77">
        <f>VLOOKUP($A$8:$A$387,[1]Sheet1!$A$4:$V$383,22,FALSE)</f>
        <v>3662.3477483125616</v>
      </c>
      <c r="D198" s="78">
        <f t="shared" si="12"/>
        <v>70</v>
      </c>
      <c r="E198" s="79">
        <f t="shared" si="15"/>
        <v>11</v>
      </c>
      <c r="F198" s="80">
        <f t="shared" si="15"/>
        <v>9</v>
      </c>
      <c r="G198" s="80">
        <f t="shared" si="15"/>
        <v>8</v>
      </c>
      <c r="H198" s="80">
        <f t="shared" si="15"/>
        <v>11</v>
      </c>
      <c r="I198" s="80">
        <f t="shared" si="15"/>
        <v>8</v>
      </c>
      <c r="J198" s="80">
        <f t="shared" si="15"/>
        <v>11</v>
      </c>
      <c r="K198" s="80">
        <f t="shared" si="15"/>
        <v>11</v>
      </c>
      <c r="L198" s="81">
        <f t="shared" si="15"/>
        <v>9</v>
      </c>
      <c r="M198" s="85">
        <v>3</v>
      </c>
      <c r="N198" s="86">
        <v>3</v>
      </c>
      <c r="O198" s="87"/>
      <c r="P198" s="16">
        <f t="shared" si="13"/>
        <v>78</v>
      </c>
    </row>
    <row r="199" spans="1:16" x14ac:dyDescent="0.35">
      <c r="A199" s="76">
        <v>91</v>
      </c>
      <c r="B199" s="35" t="s">
        <v>197</v>
      </c>
      <c r="C199" s="77">
        <f>VLOOKUP($A$8:$A$387,[1]Sheet1!$A$4:$V$383,22,FALSE)</f>
        <v>3421.2658988243279</v>
      </c>
      <c r="D199" s="78">
        <f t="shared" si="12"/>
        <v>66</v>
      </c>
      <c r="E199" s="79">
        <f t="shared" si="15"/>
        <v>10</v>
      </c>
      <c r="F199" s="80">
        <f t="shared" si="15"/>
        <v>8</v>
      </c>
      <c r="G199" s="80">
        <f t="shared" si="15"/>
        <v>7</v>
      </c>
      <c r="H199" s="80">
        <f t="shared" si="15"/>
        <v>10</v>
      </c>
      <c r="I199" s="80">
        <f t="shared" si="15"/>
        <v>7</v>
      </c>
      <c r="J199" s="80">
        <f t="shared" si="15"/>
        <v>10</v>
      </c>
      <c r="K199" s="80">
        <f t="shared" si="15"/>
        <v>10</v>
      </c>
      <c r="L199" s="81">
        <f t="shared" si="15"/>
        <v>8</v>
      </c>
      <c r="M199" s="85">
        <v>3</v>
      </c>
      <c r="N199" s="86">
        <v>3</v>
      </c>
      <c r="O199" s="87"/>
      <c r="P199" s="16">
        <f t="shared" si="13"/>
        <v>70</v>
      </c>
    </row>
    <row r="200" spans="1:16" x14ac:dyDescent="0.35">
      <c r="A200" s="76">
        <v>340</v>
      </c>
      <c r="B200" s="35" t="s">
        <v>212</v>
      </c>
      <c r="C200" s="77">
        <f>VLOOKUP($A$8:$A$387,[1]Sheet1!$A$4:$V$383,22,FALSE)</f>
        <v>4391.376369628555</v>
      </c>
      <c r="D200" s="78">
        <f t="shared" si="12"/>
        <v>84</v>
      </c>
      <c r="E200" s="79">
        <f t="shared" si="15"/>
        <v>13</v>
      </c>
      <c r="F200" s="80">
        <f t="shared" si="15"/>
        <v>11</v>
      </c>
      <c r="G200" s="80">
        <f t="shared" si="15"/>
        <v>9</v>
      </c>
      <c r="H200" s="80">
        <f t="shared" si="15"/>
        <v>13</v>
      </c>
      <c r="I200" s="80">
        <f t="shared" si="15"/>
        <v>9</v>
      </c>
      <c r="J200" s="80">
        <f t="shared" si="15"/>
        <v>13</v>
      </c>
      <c r="K200" s="80">
        <f t="shared" si="15"/>
        <v>13</v>
      </c>
      <c r="L200" s="81">
        <f t="shared" si="15"/>
        <v>11</v>
      </c>
      <c r="M200" s="85">
        <v>3</v>
      </c>
      <c r="N200" s="86">
        <v>3</v>
      </c>
      <c r="O200" s="87"/>
      <c r="P200" s="16">
        <f t="shared" si="13"/>
        <v>92</v>
      </c>
    </row>
    <row r="201" spans="1:16" x14ac:dyDescent="0.35">
      <c r="A201" s="76">
        <v>16</v>
      </c>
      <c r="B201" s="35" t="s">
        <v>205</v>
      </c>
      <c r="C201" s="77">
        <f>VLOOKUP($A$8:$A$387,[1]Sheet1!$A$4:$V$383,22,FALSE)</f>
        <v>4653.7833002559282</v>
      </c>
      <c r="D201" s="78">
        <f t="shared" ref="D201:D264" si="16">ROUND(C201/105,0)*2</f>
        <v>88</v>
      </c>
      <c r="E201" s="79">
        <f t="shared" si="15"/>
        <v>13</v>
      </c>
      <c r="F201" s="80">
        <f t="shared" si="15"/>
        <v>11</v>
      </c>
      <c r="G201" s="80">
        <f t="shared" si="15"/>
        <v>9</v>
      </c>
      <c r="H201" s="80">
        <f t="shared" si="15"/>
        <v>13</v>
      </c>
      <c r="I201" s="80">
        <f t="shared" si="15"/>
        <v>9</v>
      </c>
      <c r="J201" s="80">
        <f t="shared" si="15"/>
        <v>13</v>
      </c>
      <c r="K201" s="80">
        <f t="shared" si="15"/>
        <v>13</v>
      </c>
      <c r="L201" s="81">
        <f t="shared" si="15"/>
        <v>11</v>
      </c>
      <c r="M201" s="85">
        <v>4</v>
      </c>
      <c r="N201" s="86">
        <v>4</v>
      </c>
      <c r="O201" s="87"/>
      <c r="P201" s="16">
        <f t="shared" ref="P201:P264" si="17">SUM(E201:L201)</f>
        <v>92</v>
      </c>
    </row>
    <row r="202" spans="1:16" x14ac:dyDescent="0.35">
      <c r="A202" s="76">
        <v>278</v>
      </c>
      <c r="B202" s="35" t="s">
        <v>211</v>
      </c>
      <c r="C202" s="77">
        <f>VLOOKUP($A$8:$A$387,[1]Sheet1!$A$4:$V$383,22,FALSE)</f>
        <v>4558.5071750308934</v>
      </c>
      <c r="D202" s="78">
        <f t="shared" si="16"/>
        <v>86</v>
      </c>
      <c r="E202" s="79">
        <f t="shared" si="15"/>
        <v>13</v>
      </c>
      <c r="F202" s="80">
        <f t="shared" si="15"/>
        <v>11</v>
      </c>
      <c r="G202" s="80">
        <f t="shared" si="15"/>
        <v>9</v>
      </c>
      <c r="H202" s="80">
        <f t="shared" si="15"/>
        <v>13</v>
      </c>
      <c r="I202" s="80">
        <f t="shared" si="15"/>
        <v>9</v>
      </c>
      <c r="J202" s="80">
        <f t="shared" si="15"/>
        <v>13</v>
      </c>
      <c r="K202" s="80">
        <f t="shared" si="15"/>
        <v>13</v>
      </c>
      <c r="L202" s="81">
        <f t="shared" si="15"/>
        <v>11</v>
      </c>
      <c r="M202" s="85">
        <v>4</v>
      </c>
      <c r="N202" s="86">
        <v>4</v>
      </c>
      <c r="O202" s="87"/>
      <c r="P202" s="16">
        <f t="shared" si="17"/>
        <v>92</v>
      </c>
    </row>
    <row r="203" spans="1:16" x14ac:dyDescent="0.35">
      <c r="A203" s="76">
        <v>814</v>
      </c>
      <c r="B203" s="35" t="s">
        <v>189</v>
      </c>
      <c r="C203" s="77">
        <f>VLOOKUP($A$8:$A$387,[1]Sheet1!$A$4:$V$383,22,FALSE)</f>
        <v>4430.9904186599051</v>
      </c>
      <c r="D203" s="78">
        <f t="shared" si="16"/>
        <v>84</v>
      </c>
      <c r="E203" s="79">
        <f t="shared" si="15"/>
        <v>13</v>
      </c>
      <c r="F203" s="80">
        <f t="shared" si="15"/>
        <v>11</v>
      </c>
      <c r="G203" s="80">
        <f t="shared" si="15"/>
        <v>9</v>
      </c>
      <c r="H203" s="80">
        <f t="shared" si="15"/>
        <v>13</v>
      </c>
      <c r="I203" s="80">
        <f t="shared" si="15"/>
        <v>9</v>
      </c>
      <c r="J203" s="80">
        <f t="shared" si="15"/>
        <v>13</v>
      </c>
      <c r="K203" s="80">
        <f t="shared" si="15"/>
        <v>13</v>
      </c>
      <c r="L203" s="81">
        <f t="shared" si="15"/>
        <v>11</v>
      </c>
      <c r="M203" s="85">
        <v>3</v>
      </c>
      <c r="N203" s="86">
        <v>3</v>
      </c>
      <c r="O203" s="87"/>
      <c r="P203" s="16">
        <f t="shared" si="17"/>
        <v>92</v>
      </c>
    </row>
    <row r="204" spans="1:16" x14ac:dyDescent="0.35">
      <c r="A204" s="76">
        <v>816</v>
      </c>
      <c r="B204" s="35" t="s">
        <v>193</v>
      </c>
      <c r="C204" s="77">
        <f>VLOOKUP($A$8:$A$387,[1]Sheet1!$A$4:$V$383,22,FALSE)</f>
        <v>3915.0680319140206</v>
      </c>
      <c r="D204" s="78">
        <f t="shared" si="16"/>
        <v>74</v>
      </c>
      <c r="E204" s="79">
        <f t="shared" si="15"/>
        <v>11</v>
      </c>
      <c r="F204" s="80">
        <f t="shared" si="15"/>
        <v>10</v>
      </c>
      <c r="G204" s="80">
        <f t="shared" si="15"/>
        <v>8</v>
      </c>
      <c r="H204" s="80">
        <f t="shared" si="15"/>
        <v>11</v>
      </c>
      <c r="I204" s="80">
        <f t="shared" si="15"/>
        <v>8</v>
      </c>
      <c r="J204" s="80">
        <f t="shared" si="15"/>
        <v>11</v>
      </c>
      <c r="K204" s="80">
        <f t="shared" si="15"/>
        <v>11</v>
      </c>
      <c r="L204" s="81">
        <f t="shared" si="15"/>
        <v>10</v>
      </c>
      <c r="M204" s="85">
        <v>3</v>
      </c>
      <c r="N204" s="86">
        <v>3</v>
      </c>
      <c r="O204" s="87"/>
      <c r="P204" s="16">
        <f t="shared" si="17"/>
        <v>80</v>
      </c>
    </row>
    <row r="205" spans="1:16" x14ac:dyDescent="0.35">
      <c r="A205" s="76">
        <v>326</v>
      </c>
      <c r="B205" s="35" t="s">
        <v>170</v>
      </c>
      <c r="C205" s="77">
        <f>VLOOKUP($A$8:$A$387,[1]Sheet1!$A$4:$V$383,22,FALSE)</f>
        <v>3483.1447783331519</v>
      </c>
      <c r="D205" s="78">
        <f t="shared" si="16"/>
        <v>66</v>
      </c>
      <c r="E205" s="79">
        <f t="shared" si="15"/>
        <v>10</v>
      </c>
      <c r="F205" s="80">
        <f t="shared" si="15"/>
        <v>8</v>
      </c>
      <c r="G205" s="80">
        <f t="shared" si="15"/>
        <v>7</v>
      </c>
      <c r="H205" s="80">
        <f t="shared" si="15"/>
        <v>10</v>
      </c>
      <c r="I205" s="80">
        <f t="shared" si="15"/>
        <v>7</v>
      </c>
      <c r="J205" s="80">
        <f t="shared" si="15"/>
        <v>10</v>
      </c>
      <c r="K205" s="80">
        <f t="shared" si="15"/>
        <v>10</v>
      </c>
      <c r="L205" s="81">
        <f t="shared" si="15"/>
        <v>8</v>
      </c>
      <c r="M205" s="85">
        <v>3</v>
      </c>
      <c r="N205" s="86">
        <v>3</v>
      </c>
      <c r="O205" s="87"/>
      <c r="P205" s="16">
        <f t="shared" si="17"/>
        <v>70</v>
      </c>
    </row>
    <row r="206" spans="1:16" x14ac:dyDescent="0.35">
      <c r="A206" s="76">
        <v>410</v>
      </c>
      <c r="B206" s="35" t="s">
        <v>181</v>
      </c>
      <c r="C206" s="77">
        <f>VLOOKUP($A$8:$A$387,[1]Sheet1!$A$4:$V$383,22,FALSE)</f>
        <v>4689.8552171658621</v>
      </c>
      <c r="D206" s="78">
        <f t="shared" si="16"/>
        <v>90</v>
      </c>
      <c r="E206" s="79">
        <f t="shared" ref="E206:L231" si="18">ROUND($D206*E$3,0)</f>
        <v>14</v>
      </c>
      <c r="F206" s="80">
        <f t="shared" si="18"/>
        <v>12</v>
      </c>
      <c r="G206" s="80">
        <f t="shared" si="18"/>
        <v>10</v>
      </c>
      <c r="H206" s="80">
        <f t="shared" si="18"/>
        <v>14</v>
      </c>
      <c r="I206" s="80">
        <f t="shared" si="18"/>
        <v>10</v>
      </c>
      <c r="J206" s="80">
        <f t="shared" si="18"/>
        <v>14</v>
      </c>
      <c r="K206" s="80">
        <f t="shared" si="18"/>
        <v>14</v>
      </c>
      <c r="L206" s="81">
        <f t="shared" si="18"/>
        <v>12</v>
      </c>
      <c r="M206" s="85">
        <v>4</v>
      </c>
      <c r="N206" s="86">
        <v>4</v>
      </c>
      <c r="O206" s="87"/>
      <c r="P206" s="16">
        <f t="shared" si="17"/>
        <v>100</v>
      </c>
    </row>
    <row r="207" spans="1:16" x14ac:dyDescent="0.35">
      <c r="A207" s="76">
        <v>766</v>
      </c>
      <c r="B207" s="35" t="s">
        <v>196</v>
      </c>
      <c r="C207" s="77">
        <f>VLOOKUP($A$8:$A$387,[1]Sheet1!$A$4:$V$383,22,FALSE)</f>
        <v>5547.7740746550253</v>
      </c>
      <c r="D207" s="78">
        <f t="shared" si="16"/>
        <v>106</v>
      </c>
      <c r="E207" s="79">
        <f t="shared" si="18"/>
        <v>16</v>
      </c>
      <c r="F207" s="80">
        <f t="shared" si="18"/>
        <v>14</v>
      </c>
      <c r="G207" s="80">
        <f t="shared" si="18"/>
        <v>11</v>
      </c>
      <c r="H207" s="80">
        <f t="shared" si="18"/>
        <v>16</v>
      </c>
      <c r="I207" s="80">
        <f t="shared" si="18"/>
        <v>11</v>
      </c>
      <c r="J207" s="80">
        <f t="shared" si="18"/>
        <v>16</v>
      </c>
      <c r="K207" s="80">
        <f t="shared" si="18"/>
        <v>16</v>
      </c>
      <c r="L207" s="81">
        <f t="shared" si="18"/>
        <v>14</v>
      </c>
      <c r="M207" s="85">
        <v>4</v>
      </c>
      <c r="N207" s="86">
        <v>4</v>
      </c>
      <c r="O207" s="87"/>
      <c r="P207" s="16">
        <f t="shared" si="17"/>
        <v>114</v>
      </c>
    </row>
    <row r="208" spans="1:16" x14ac:dyDescent="0.35">
      <c r="A208" s="76">
        <v>207</v>
      </c>
      <c r="B208" s="35" t="s">
        <v>217</v>
      </c>
      <c r="C208" s="77">
        <f>VLOOKUP($A$8:$A$387,[1]Sheet1!$A$4:$V$383,22,FALSE)</f>
        <v>3671.3115112320647</v>
      </c>
      <c r="D208" s="78">
        <f t="shared" si="16"/>
        <v>70</v>
      </c>
      <c r="E208" s="79">
        <f t="shared" si="18"/>
        <v>11</v>
      </c>
      <c r="F208" s="80">
        <f t="shared" si="18"/>
        <v>9</v>
      </c>
      <c r="G208" s="80">
        <f t="shared" si="18"/>
        <v>8</v>
      </c>
      <c r="H208" s="80">
        <f t="shared" si="18"/>
        <v>11</v>
      </c>
      <c r="I208" s="80">
        <f t="shared" si="18"/>
        <v>8</v>
      </c>
      <c r="J208" s="80">
        <f t="shared" si="18"/>
        <v>11</v>
      </c>
      <c r="K208" s="80">
        <f t="shared" si="18"/>
        <v>11</v>
      </c>
      <c r="L208" s="81">
        <f t="shared" si="18"/>
        <v>9</v>
      </c>
      <c r="M208" s="85">
        <v>3</v>
      </c>
      <c r="N208" s="86">
        <v>3</v>
      </c>
      <c r="O208" s="87"/>
      <c r="P208" s="16">
        <f t="shared" si="17"/>
        <v>78</v>
      </c>
    </row>
    <row r="209" spans="1:16" x14ac:dyDescent="0.35">
      <c r="A209" s="76">
        <v>183</v>
      </c>
      <c r="B209" s="35" t="s">
        <v>200</v>
      </c>
      <c r="C209" s="77">
        <f>VLOOKUP($A$8:$A$387,[1]Sheet1!$A$4:$V$383,22,FALSE)</f>
        <v>4518.2425303037735</v>
      </c>
      <c r="D209" s="78">
        <f t="shared" si="16"/>
        <v>86</v>
      </c>
      <c r="E209" s="79">
        <f t="shared" si="18"/>
        <v>13</v>
      </c>
      <c r="F209" s="80">
        <f t="shared" si="18"/>
        <v>11</v>
      </c>
      <c r="G209" s="80">
        <f t="shared" si="18"/>
        <v>9</v>
      </c>
      <c r="H209" s="80">
        <f t="shared" si="18"/>
        <v>13</v>
      </c>
      <c r="I209" s="80">
        <f t="shared" si="18"/>
        <v>9</v>
      </c>
      <c r="J209" s="80">
        <f t="shared" si="18"/>
        <v>13</v>
      </c>
      <c r="K209" s="80">
        <f t="shared" si="18"/>
        <v>13</v>
      </c>
      <c r="L209" s="81">
        <f t="shared" si="18"/>
        <v>11</v>
      </c>
      <c r="M209" s="85">
        <v>4</v>
      </c>
      <c r="N209" s="86">
        <v>4</v>
      </c>
      <c r="O209" s="87"/>
      <c r="P209" s="16">
        <f t="shared" si="17"/>
        <v>92</v>
      </c>
    </row>
    <row r="210" spans="1:16" x14ac:dyDescent="0.35">
      <c r="A210" s="76">
        <v>832</v>
      </c>
      <c r="B210" s="35" t="s">
        <v>216</v>
      </c>
      <c r="C210" s="77">
        <f>VLOOKUP($A$8:$A$387,[1]Sheet1!$A$4:$V$383,22,FALSE)</f>
        <v>3993.7178226915917</v>
      </c>
      <c r="D210" s="78">
        <f t="shared" si="16"/>
        <v>76</v>
      </c>
      <c r="E210" s="79">
        <f t="shared" si="18"/>
        <v>11</v>
      </c>
      <c r="F210" s="80">
        <f t="shared" si="18"/>
        <v>10</v>
      </c>
      <c r="G210" s="80">
        <f t="shared" si="18"/>
        <v>8</v>
      </c>
      <c r="H210" s="80">
        <f t="shared" si="18"/>
        <v>11</v>
      </c>
      <c r="I210" s="80">
        <f t="shared" si="18"/>
        <v>8</v>
      </c>
      <c r="J210" s="80">
        <f t="shared" si="18"/>
        <v>11</v>
      </c>
      <c r="K210" s="80">
        <f t="shared" si="18"/>
        <v>11</v>
      </c>
      <c r="L210" s="81">
        <f t="shared" si="18"/>
        <v>10</v>
      </c>
      <c r="M210" s="85">
        <v>3</v>
      </c>
      <c r="N210" s="86">
        <v>3</v>
      </c>
      <c r="O210" s="87"/>
      <c r="P210" s="16">
        <f t="shared" si="17"/>
        <v>80</v>
      </c>
    </row>
    <row r="211" spans="1:16" x14ac:dyDescent="0.35">
      <c r="A211" s="76">
        <v>277</v>
      </c>
      <c r="B211" s="35" t="s">
        <v>214</v>
      </c>
      <c r="C211" s="77">
        <f>VLOOKUP($A$8:$A$387,[1]Sheet1!$A$4:$V$383,22,FALSE)</f>
        <v>3451.7716081148933</v>
      </c>
      <c r="D211" s="78">
        <f t="shared" si="16"/>
        <v>66</v>
      </c>
      <c r="E211" s="79">
        <f t="shared" si="18"/>
        <v>10</v>
      </c>
      <c r="F211" s="80">
        <f t="shared" si="18"/>
        <v>8</v>
      </c>
      <c r="G211" s="80">
        <f t="shared" si="18"/>
        <v>7</v>
      </c>
      <c r="H211" s="80">
        <f t="shared" si="18"/>
        <v>10</v>
      </c>
      <c r="I211" s="80">
        <f t="shared" si="18"/>
        <v>7</v>
      </c>
      <c r="J211" s="80">
        <f t="shared" si="18"/>
        <v>10</v>
      </c>
      <c r="K211" s="80">
        <f t="shared" si="18"/>
        <v>10</v>
      </c>
      <c r="L211" s="81">
        <f t="shared" si="18"/>
        <v>8</v>
      </c>
      <c r="M211" s="85">
        <v>3</v>
      </c>
      <c r="N211" s="86">
        <v>3</v>
      </c>
      <c r="O211" s="87"/>
      <c r="P211" s="16">
        <f t="shared" si="17"/>
        <v>70</v>
      </c>
    </row>
    <row r="212" spans="1:16" x14ac:dyDescent="0.35">
      <c r="A212" s="76">
        <v>337</v>
      </c>
      <c r="B212" s="35" t="s">
        <v>194</v>
      </c>
      <c r="C212" s="77">
        <f>VLOOKUP($A$8:$A$387,[1]Sheet1!$A$4:$V$383,22,FALSE)</f>
        <v>3486.8314872758506</v>
      </c>
      <c r="D212" s="78">
        <f t="shared" si="16"/>
        <v>66</v>
      </c>
      <c r="E212" s="79">
        <f t="shared" si="18"/>
        <v>10</v>
      </c>
      <c r="F212" s="80">
        <f t="shared" si="18"/>
        <v>8</v>
      </c>
      <c r="G212" s="80">
        <f t="shared" si="18"/>
        <v>7</v>
      </c>
      <c r="H212" s="80">
        <f t="shared" si="18"/>
        <v>10</v>
      </c>
      <c r="I212" s="80">
        <f t="shared" si="18"/>
        <v>7</v>
      </c>
      <c r="J212" s="80">
        <f t="shared" si="18"/>
        <v>10</v>
      </c>
      <c r="K212" s="80">
        <f t="shared" si="18"/>
        <v>10</v>
      </c>
      <c r="L212" s="81">
        <f t="shared" si="18"/>
        <v>8</v>
      </c>
      <c r="M212" s="85">
        <v>3</v>
      </c>
      <c r="N212" s="86">
        <v>3</v>
      </c>
      <c r="O212" s="87"/>
      <c r="P212" s="16">
        <f t="shared" si="17"/>
        <v>70</v>
      </c>
    </row>
    <row r="213" spans="1:16" x14ac:dyDescent="0.35">
      <c r="A213" s="76">
        <v>86</v>
      </c>
      <c r="B213" s="35" t="s">
        <v>202</v>
      </c>
      <c r="C213" s="77">
        <f>VLOOKUP($A$8:$A$387,[1]Sheet1!$A$4:$V$383,22,FALSE)</f>
        <v>3531.43343664144</v>
      </c>
      <c r="D213" s="78">
        <f t="shared" si="16"/>
        <v>68</v>
      </c>
      <c r="E213" s="79">
        <f t="shared" si="18"/>
        <v>10</v>
      </c>
      <c r="F213" s="80">
        <f t="shared" si="18"/>
        <v>9</v>
      </c>
      <c r="G213" s="80">
        <f t="shared" si="18"/>
        <v>7</v>
      </c>
      <c r="H213" s="80">
        <f t="shared" si="18"/>
        <v>10</v>
      </c>
      <c r="I213" s="80">
        <f t="shared" si="18"/>
        <v>7</v>
      </c>
      <c r="J213" s="80">
        <f t="shared" si="18"/>
        <v>10</v>
      </c>
      <c r="K213" s="80">
        <f t="shared" si="18"/>
        <v>10</v>
      </c>
      <c r="L213" s="81">
        <f t="shared" si="18"/>
        <v>9</v>
      </c>
      <c r="M213" s="85">
        <v>3</v>
      </c>
      <c r="N213" s="86">
        <v>3</v>
      </c>
      <c r="O213" s="87"/>
      <c r="P213" s="16">
        <f t="shared" si="17"/>
        <v>72</v>
      </c>
    </row>
    <row r="214" spans="1:16" x14ac:dyDescent="0.35">
      <c r="A214" s="76">
        <v>373</v>
      </c>
      <c r="B214" s="35" t="s">
        <v>218</v>
      </c>
      <c r="C214" s="77">
        <f>VLOOKUP($A$8:$A$387,[1]Sheet1!$A$4:$V$383,22,FALSE)</f>
        <v>3207.7259337903724</v>
      </c>
      <c r="D214" s="78">
        <f t="shared" si="16"/>
        <v>62</v>
      </c>
      <c r="E214" s="79">
        <f t="shared" si="18"/>
        <v>9</v>
      </c>
      <c r="F214" s="80">
        <f t="shared" si="18"/>
        <v>8</v>
      </c>
      <c r="G214" s="80">
        <f t="shared" si="18"/>
        <v>7</v>
      </c>
      <c r="H214" s="80">
        <f t="shared" si="18"/>
        <v>9</v>
      </c>
      <c r="I214" s="80">
        <f t="shared" si="18"/>
        <v>7</v>
      </c>
      <c r="J214" s="80">
        <f t="shared" si="18"/>
        <v>9</v>
      </c>
      <c r="K214" s="80">
        <f t="shared" si="18"/>
        <v>9</v>
      </c>
      <c r="L214" s="81">
        <f t="shared" si="18"/>
        <v>8</v>
      </c>
      <c r="M214" s="85">
        <v>3</v>
      </c>
      <c r="N214" s="86">
        <v>3</v>
      </c>
      <c r="O214" s="87"/>
      <c r="P214" s="16">
        <f t="shared" si="17"/>
        <v>66</v>
      </c>
    </row>
    <row r="215" spans="1:16" x14ac:dyDescent="0.35">
      <c r="A215" s="76">
        <v>466</v>
      </c>
      <c r="B215" s="35" t="s">
        <v>219</v>
      </c>
      <c r="C215" s="77">
        <f>VLOOKUP($A$8:$A$387,[1]Sheet1!$A$4:$V$383,22,FALSE)</f>
        <v>41626.992114063425</v>
      </c>
      <c r="D215" s="78">
        <f t="shared" si="16"/>
        <v>792</v>
      </c>
      <c r="E215" s="79">
        <f t="shared" si="18"/>
        <v>119</v>
      </c>
      <c r="F215" s="80">
        <f t="shared" si="18"/>
        <v>102</v>
      </c>
      <c r="G215" s="80">
        <f t="shared" si="18"/>
        <v>85</v>
      </c>
      <c r="H215" s="80">
        <f t="shared" si="18"/>
        <v>119</v>
      </c>
      <c r="I215" s="80">
        <f t="shared" si="18"/>
        <v>85</v>
      </c>
      <c r="J215" s="80">
        <f t="shared" si="18"/>
        <v>119</v>
      </c>
      <c r="K215" s="80">
        <f t="shared" si="18"/>
        <v>119</v>
      </c>
      <c r="L215" s="81">
        <f t="shared" si="18"/>
        <v>102</v>
      </c>
      <c r="M215" s="85">
        <v>33</v>
      </c>
      <c r="N215" s="86">
        <v>33</v>
      </c>
      <c r="O215" s="84">
        <v>19.611175729662225</v>
      </c>
      <c r="P215" s="16">
        <f t="shared" si="17"/>
        <v>850</v>
      </c>
    </row>
    <row r="216" spans="1:16" x14ac:dyDescent="0.35">
      <c r="A216" s="76">
        <v>21</v>
      </c>
      <c r="B216" s="35" t="s">
        <v>220</v>
      </c>
      <c r="C216" s="77">
        <f>VLOOKUP($A$8:$A$387,[1]Sheet1!$A$4:$V$383,22,FALSE)</f>
        <v>31517.963904773147</v>
      </c>
      <c r="D216" s="78">
        <f t="shared" si="16"/>
        <v>600</v>
      </c>
      <c r="E216" s="79">
        <f t="shared" si="18"/>
        <v>90</v>
      </c>
      <c r="F216" s="80">
        <f t="shared" si="18"/>
        <v>77</v>
      </c>
      <c r="G216" s="80">
        <f t="shared" si="18"/>
        <v>64</v>
      </c>
      <c r="H216" s="80">
        <f t="shared" si="18"/>
        <v>90</v>
      </c>
      <c r="I216" s="80">
        <f t="shared" si="18"/>
        <v>64</v>
      </c>
      <c r="J216" s="80">
        <f t="shared" si="18"/>
        <v>90</v>
      </c>
      <c r="K216" s="80">
        <f t="shared" si="18"/>
        <v>90</v>
      </c>
      <c r="L216" s="81">
        <f t="shared" si="18"/>
        <v>77</v>
      </c>
      <c r="M216" s="85">
        <v>25</v>
      </c>
      <c r="N216" s="86">
        <v>25</v>
      </c>
      <c r="O216" s="87"/>
      <c r="P216" s="16">
        <f t="shared" si="17"/>
        <v>642</v>
      </c>
    </row>
    <row r="217" spans="1:16" x14ac:dyDescent="0.35">
      <c r="A217" s="76">
        <v>730</v>
      </c>
      <c r="B217" s="35" t="s">
        <v>221</v>
      </c>
      <c r="C217" s="77">
        <f>VLOOKUP($A$8:$A$387,[1]Sheet1!$A$4:$V$383,22,FALSE)</f>
        <v>23983.921170931255</v>
      </c>
      <c r="D217" s="78">
        <f t="shared" si="16"/>
        <v>456</v>
      </c>
      <c r="E217" s="79">
        <f t="shared" si="18"/>
        <v>68</v>
      </c>
      <c r="F217" s="80">
        <f t="shared" si="18"/>
        <v>59</v>
      </c>
      <c r="G217" s="80">
        <f t="shared" si="18"/>
        <v>49</v>
      </c>
      <c r="H217" s="80">
        <f t="shared" si="18"/>
        <v>68</v>
      </c>
      <c r="I217" s="80">
        <f t="shared" si="18"/>
        <v>49</v>
      </c>
      <c r="J217" s="80">
        <f t="shared" si="18"/>
        <v>68</v>
      </c>
      <c r="K217" s="80">
        <f t="shared" si="18"/>
        <v>68</v>
      </c>
      <c r="L217" s="81">
        <f t="shared" si="18"/>
        <v>59</v>
      </c>
      <c r="M217" s="85">
        <v>19</v>
      </c>
      <c r="N217" s="86">
        <v>19</v>
      </c>
      <c r="O217" s="84">
        <v>11.299228430453738</v>
      </c>
      <c r="P217" s="16">
        <f t="shared" si="17"/>
        <v>488</v>
      </c>
    </row>
    <row r="218" spans="1:16" x14ac:dyDescent="0.35">
      <c r="A218" s="76">
        <v>467</v>
      </c>
      <c r="B218" s="35" t="s">
        <v>223</v>
      </c>
      <c r="C218" s="77">
        <f>VLOOKUP($A$8:$A$387,[1]Sheet1!$A$4:$V$383,22,FALSE)</f>
        <v>20778.002447406911</v>
      </c>
      <c r="D218" s="78">
        <f t="shared" si="16"/>
        <v>396</v>
      </c>
      <c r="E218" s="79">
        <f t="shared" si="18"/>
        <v>59</v>
      </c>
      <c r="F218" s="80">
        <f t="shared" si="18"/>
        <v>51</v>
      </c>
      <c r="G218" s="80">
        <f t="shared" si="18"/>
        <v>42</v>
      </c>
      <c r="H218" s="80">
        <f t="shared" si="18"/>
        <v>59</v>
      </c>
      <c r="I218" s="80">
        <f t="shared" si="18"/>
        <v>42</v>
      </c>
      <c r="J218" s="80">
        <f t="shared" si="18"/>
        <v>59</v>
      </c>
      <c r="K218" s="80">
        <f t="shared" si="18"/>
        <v>59</v>
      </c>
      <c r="L218" s="81">
        <f t="shared" si="18"/>
        <v>51</v>
      </c>
      <c r="M218" s="85">
        <v>16</v>
      </c>
      <c r="N218" s="86">
        <v>16</v>
      </c>
      <c r="O218" s="84">
        <v>9.7888662286935642</v>
      </c>
      <c r="P218" s="16">
        <f t="shared" si="17"/>
        <v>422</v>
      </c>
    </row>
    <row r="219" spans="1:16" x14ac:dyDescent="0.35">
      <c r="A219" s="76">
        <v>532</v>
      </c>
      <c r="B219" s="35" t="s">
        <v>222</v>
      </c>
      <c r="C219" s="77">
        <f>VLOOKUP($A$8:$A$387,[1]Sheet1!$A$4:$V$383,22,FALSE)</f>
        <v>16594.744412014225</v>
      </c>
      <c r="D219" s="78">
        <f t="shared" si="16"/>
        <v>316</v>
      </c>
      <c r="E219" s="79">
        <f t="shared" si="18"/>
        <v>47</v>
      </c>
      <c r="F219" s="80">
        <f t="shared" si="18"/>
        <v>41</v>
      </c>
      <c r="G219" s="80">
        <f t="shared" si="18"/>
        <v>34</v>
      </c>
      <c r="H219" s="80">
        <f t="shared" si="18"/>
        <v>47</v>
      </c>
      <c r="I219" s="80">
        <f t="shared" si="18"/>
        <v>34</v>
      </c>
      <c r="J219" s="80">
        <f t="shared" si="18"/>
        <v>47</v>
      </c>
      <c r="K219" s="80">
        <f t="shared" si="18"/>
        <v>47</v>
      </c>
      <c r="L219" s="81">
        <f t="shared" si="18"/>
        <v>41</v>
      </c>
      <c r="M219" s="85">
        <v>13</v>
      </c>
      <c r="N219" s="86">
        <v>13</v>
      </c>
      <c r="O219" s="87"/>
      <c r="P219" s="16">
        <f t="shared" si="17"/>
        <v>338</v>
      </c>
    </row>
    <row r="220" spans="1:16" x14ac:dyDescent="0.35">
      <c r="A220" s="76">
        <v>213</v>
      </c>
      <c r="B220" s="35" t="s">
        <v>224</v>
      </c>
      <c r="C220" s="77">
        <f>VLOOKUP($A$8:$A$387,[1]Sheet1!$A$4:$V$383,22,FALSE)</f>
        <v>14726.667304225637</v>
      </c>
      <c r="D220" s="78">
        <f t="shared" si="16"/>
        <v>280</v>
      </c>
      <c r="E220" s="79">
        <f t="shared" si="18"/>
        <v>42</v>
      </c>
      <c r="F220" s="80">
        <f t="shared" si="18"/>
        <v>36</v>
      </c>
      <c r="G220" s="80">
        <f t="shared" si="18"/>
        <v>30</v>
      </c>
      <c r="H220" s="80">
        <f t="shared" si="18"/>
        <v>42</v>
      </c>
      <c r="I220" s="80">
        <f t="shared" si="18"/>
        <v>30</v>
      </c>
      <c r="J220" s="80">
        <f t="shared" si="18"/>
        <v>42</v>
      </c>
      <c r="K220" s="80">
        <f t="shared" si="18"/>
        <v>42</v>
      </c>
      <c r="L220" s="81">
        <f t="shared" si="18"/>
        <v>36</v>
      </c>
      <c r="M220" s="85">
        <v>11</v>
      </c>
      <c r="N220" s="86">
        <v>11</v>
      </c>
      <c r="O220" s="84">
        <v>6.9379805205254854</v>
      </c>
      <c r="P220" s="16">
        <f t="shared" si="17"/>
        <v>300</v>
      </c>
    </row>
    <row r="221" spans="1:16" x14ac:dyDescent="0.35">
      <c r="A221" s="76">
        <v>701</v>
      </c>
      <c r="B221" s="35" t="s">
        <v>228</v>
      </c>
      <c r="C221" s="77">
        <f>VLOOKUP($A$8:$A$387,[1]Sheet1!$A$4:$V$383,22,FALSE)</f>
        <v>13169.574939015276</v>
      </c>
      <c r="D221" s="78">
        <f t="shared" si="16"/>
        <v>250</v>
      </c>
      <c r="E221" s="79">
        <f t="shared" si="18"/>
        <v>38</v>
      </c>
      <c r="F221" s="80">
        <f t="shared" si="18"/>
        <v>32</v>
      </c>
      <c r="G221" s="80">
        <f t="shared" si="18"/>
        <v>27</v>
      </c>
      <c r="H221" s="80">
        <f t="shared" si="18"/>
        <v>38</v>
      </c>
      <c r="I221" s="80">
        <f t="shared" si="18"/>
        <v>27</v>
      </c>
      <c r="J221" s="80">
        <f t="shared" si="18"/>
        <v>38</v>
      </c>
      <c r="K221" s="80">
        <f t="shared" si="18"/>
        <v>38</v>
      </c>
      <c r="L221" s="81">
        <f t="shared" si="18"/>
        <v>32</v>
      </c>
      <c r="M221" s="85">
        <v>10</v>
      </c>
      <c r="N221" s="86">
        <v>10</v>
      </c>
      <c r="O221" s="87"/>
      <c r="P221" s="16">
        <f t="shared" si="17"/>
        <v>270</v>
      </c>
    </row>
    <row r="222" spans="1:16" x14ac:dyDescent="0.35">
      <c r="A222" s="76">
        <v>59</v>
      </c>
      <c r="B222" s="35" t="s">
        <v>230</v>
      </c>
      <c r="C222" s="77">
        <f>VLOOKUP($A$8:$A$387,[1]Sheet1!$A$4:$V$383,22,FALSE)</f>
        <v>14209.009995624363</v>
      </c>
      <c r="D222" s="78">
        <f t="shared" si="16"/>
        <v>270</v>
      </c>
      <c r="E222" s="79">
        <f t="shared" si="18"/>
        <v>41</v>
      </c>
      <c r="F222" s="80">
        <f t="shared" si="18"/>
        <v>35</v>
      </c>
      <c r="G222" s="80">
        <f t="shared" si="18"/>
        <v>29</v>
      </c>
      <c r="H222" s="80">
        <f t="shared" si="18"/>
        <v>41</v>
      </c>
      <c r="I222" s="80">
        <f t="shared" si="18"/>
        <v>29</v>
      </c>
      <c r="J222" s="80">
        <f t="shared" si="18"/>
        <v>41</v>
      </c>
      <c r="K222" s="80">
        <f t="shared" si="18"/>
        <v>41</v>
      </c>
      <c r="L222" s="81">
        <f t="shared" si="18"/>
        <v>35</v>
      </c>
      <c r="M222" s="85">
        <v>11</v>
      </c>
      <c r="N222" s="86">
        <v>11</v>
      </c>
      <c r="O222" s="84">
        <v>6.6941034606863754</v>
      </c>
      <c r="P222" s="16">
        <f t="shared" si="17"/>
        <v>292</v>
      </c>
    </row>
    <row r="223" spans="1:16" x14ac:dyDescent="0.35">
      <c r="A223" s="76">
        <v>665</v>
      </c>
      <c r="B223" s="35" t="s">
        <v>229</v>
      </c>
      <c r="C223" s="77">
        <f>VLOOKUP($A$8:$A$387,[1]Sheet1!$A$4:$V$383,22,FALSE)</f>
        <v>12713.507356280261</v>
      </c>
      <c r="D223" s="78">
        <f t="shared" si="16"/>
        <v>242</v>
      </c>
      <c r="E223" s="79">
        <f t="shared" si="18"/>
        <v>36</v>
      </c>
      <c r="F223" s="80">
        <f t="shared" si="18"/>
        <v>31</v>
      </c>
      <c r="G223" s="80">
        <f t="shared" si="18"/>
        <v>26</v>
      </c>
      <c r="H223" s="80">
        <f t="shared" si="18"/>
        <v>36</v>
      </c>
      <c r="I223" s="80">
        <f t="shared" si="18"/>
        <v>26</v>
      </c>
      <c r="J223" s="80">
        <f t="shared" si="18"/>
        <v>36</v>
      </c>
      <c r="K223" s="80">
        <f t="shared" si="18"/>
        <v>36</v>
      </c>
      <c r="L223" s="81">
        <f t="shared" si="18"/>
        <v>31</v>
      </c>
      <c r="M223" s="85">
        <v>10</v>
      </c>
      <c r="N223" s="86">
        <v>10</v>
      </c>
      <c r="O223" s="84">
        <v>5.9895470280720104</v>
      </c>
      <c r="P223" s="16">
        <f t="shared" si="17"/>
        <v>258</v>
      </c>
    </row>
    <row r="224" spans="1:16" x14ac:dyDescent="0.35">
      <c r="A224" s="76">
        <v>546</v>
      </c>
      <c r="B224" s="35" t="s">
        <v>226</v>
      </c>
      <c r="C224" s="77">
        <f>VLOOKUP($A$8:$A$387,[1]Sheet1!$A$4:$V$383,22,FALSE)</f>
        <v>15898.462440718671</v>
      </c>
      <c r="D224" s="78">
        <f t="shared" si="16"/>
        <v>302</v>
      </c>
      <c r="E224" s="79">
        <f t="shared" si="18"/>
        <v>45</v>
      </c>
      <c r="F224" s="80">
        <f t="shared" si="18"/>
        <v>39</v>
      </c>
      <c r="G224" s="80">
        <f t="shared" si="18"/>
        <v>32</v>
      </c>
      <c r="H224" s="80">
        <f t="shared" si="18"/>
        <v>45</v>
      </c>
      <c r="I224" s="80">
        <f t="shared" si="18"/>
        <v>32</v>
      </c>
      <c r="J224" s="80">
        <f t="shared" si="18"/>
        <v>45</v>
      </c>
      <c r="K224" s="80">
        <f t="shared" si="18"/>
        <v>45</v>
      </c>
      <c r="L224" s="81">
        <f t="shared" si="18"/>
        <v>39</v>
      </c>
      <c r="M224" s="85">
        <v>12</v>
      </c>
      <c r="N224" s="86">
        <v>12</v>
      </c>
      <c r="O224" s="87"/>
      <c r="P224" s="16">
        <f t="shared" si="17"/>
        <v>322</v>
      </c>
    </row>
    <row r="225" spans="1:16" x14ac:dyDescent="0.35">
      <c r="A225" s="76">
        <v>732</v>
      </c>
      <c r="B225" s="35" t="s">
        <v>225</v>
      </c>
      <c r="C225" s="77">
        <f>VLOOKUP($A$8:$A$387,[1]Sheet1!$A$4:$V$383,22,FALSE)</f>
        <v>11709.132178832127</v>
      </c>
      <c r="D225" s="78">
        <f t="shared" si="16"/>
        <v>224</v>
      </c>
      <c r="E225" s="79">
        <f t="shared" si="18"/>
        <v>34</v>
      </c>
      <c r="F225" s="80">
        <f t="shared" si="18"/>
        <v>29</v>
      </c>
      <c r="G225" s="80">
        <f t="shared" si="18"/>
        <v>24</v>
      </c>
      <c r="H225" s="80">
        <f t="shared" si="18"/>
        <v>34</v>
      </c>
      <c r="I225" s="80">
        <f t="shared" si="18"/>
        <v>24</v>
      </c>
      <c r="J225" s="80">
        <f t="shared" si="18"/>
        <v>34</v>
      </c>
      <c r="K225" s="80">
        <f t="shared" si="18"/>
        <v>34</v>
      </c>
      <c r="L225" s="81">
        <f t="shared" si="18"/>
        <v>29</v>
      </c>
      <c r="M225" s="85">
        <v>9</v>
      </c>
      <c r="N225" s="86">
        <v>9</v>
      </c>
      <c r="O225" s="87"/>
      <c r="P225" s="16">
        <f t="shared" si="17"/>
        <v>242</v>
      </c>
    </row>
    <row r="226" spans="1:16" x14ac:dyDescent="0.35">
      <c r="A226" s="76">
        <v>544</v>
      </c>
      <c r="B226" s="35" t="s">
        <v>227</v>
      </c>
      <c r="C226" s="77">
        <f>VLOOKUP($A$8:$A$387,[1]Sheet1!$A$4:$V$383,22,FALSE)</f>
        <v>11461.833526028755</v>
      </c>
      <c r="D226" s="78">
        <f t="shared" si="16"/>
        <v>218</v>
      </c>
      <c r="E226" s="79">
        <f t="shared" si="18"/>
        <v>33</v>
      </c>
      <c r="F226" s="80">
        <f t="shared" si="18"/>
        <v>28</v>
      </c>
      <c r="G226" s="80">
        <f t="shared" si="18"/>
        <v>23</v>
      </c>
      <c r="H226" s="80">
        <f t="shared" si="18"/>
        <v>33</v>
      </c>
      <c r="I226" s="80">
        <f t="shared" si="18"/>
        <v>23</v>
      </c>
      <c r="J226" s="80">
        <f t="shared" si="18"/>
        <v>33</v>
      </c>
      <c r="K226" s="80">
        <f t="shared" si="18"/>
        <v>33</v>
      </c>
      <c r="L226" s="81">
        <f t="shared" si="18"/>
        <v>28</v>
      </c>
      <c r="M226" s="85">
        <v>9</v>
      </c>
      <c r="N226" s="86">
        <v>9</v>
      </c>
      <c r="O226" s="87"/>
      <c r="P226" s="16">
        <f t="shared" si="17"/>
        <v>234</v>
      </c>
    </row>
    <row r="227" spans="1:16" x14ac:dyDescent="0.35">
      <c r="A227" s="76">
        <v>733</v>
      </c>
      <c r="B227" s="35" t="s">
        <v>231</v>
      </c>
      <c r="C227" s="77">
        <f>VLOOKUP($A$8:$A$387,[1]Sheet1!$A$4:$V$383,22,FALSE)</f>
        <v>10033.269954938358</v>
      </c>
      <c r="D227" s="78">
        <f t="shared" si="16"/>
        <v>192</v>
      </c>
      <c r="E227" s="79">
        <f t="shared" si="18"/>
        <v>29</v>
      </c>
      <c r="F227" s="80">
        <f t="shared" si="18"/>
        <v>25</v>
      </c>
      <c r="G227" s="80">
        <f t="shared" si="18"/>
        <v>21</v>
      </c>
      <c r="H227" s="80">
        <f t="shared" si="18"/>
        <v>29</v>
      </c>
      <c r="I227" s="80">
        <f t="shared" si="18"/>
        <v>21</v>
      </c>
      <c r="J227" s="80">
        <f t="shared" si="18"/>
        <v>29</v>
      </c>
      <c r="K227" s="80">
        <f t="shared" si="18"/>
        <v>29</v>
      </c>
      <c r="L227" s="81">
        <f t="shared" si="18"/>
        <v>25</v>
      </c>
      <c r="M227" s="85">
        <v>8</v>
      </c>
      <c r="N227" s="86">
        <v>8</v>
      </c>
      <c r="O227" s="87"/>
      <c r="P227" s="16">
        <f t="shared" si="17"/>
        <v>208</v>
      </c>
    </row>
    <row r="228" spans="1:16" x14ac:dyDescent="0.35">
      <c r="A228" s="76">
        <v>731</v>
      </c>
      <c r="B228" s="35" t="s">
        <v>232</v>
      </c>
      <c r="C228" s="77">
        <f>VLOOKUP($A$8:$A$387,[1]Sheet1!$A$4:$V$383,22,FALSE)</f>
        <v>8805.9573190729188</v>
      </c>
      <c r="D228" s="78">
        <f t="shared" si="16"/>
        <v>168</v>
      </c>
      <c r="E228" s="79">
        <f t="shared" si="18"/>
        <v>25</v>
      </c>
      <c r="F228" s="80">
        <f t="shared" si="18"/>
        <v>22</v>
      </c>
      <c r="G228" s="80">
        <f t="shared" si="18"/>
        <v>18</v>
      </c>
      <c r="H228" s="80">
        <f t="shared" si="18"/>
        <v>25</v>
      </c>
      <c r="I228" s="80">
        <f t="shared" si="18"/>
        <v>18</v>
      </c>
      <c r="J228" s="80">
        <f t="shared" si="18"/>
        <v>25</v>
      </c>
      <c r="K228" s="80">
        <f t="shared" si="18"/>
        <v>25</v>
      </c>
      <c r="L228" s="81">
        <f t="shared" si="18"/>
        <v>22</v>
      </c>
      <c r="M228" s="85">
        <v>7</v>
      </c>
      <c r="N228" s="86">
        <v>7</v>
      </c>
      <c r="O228" s="87"/>
      <c r="P228" s="16">
        <f t="shared" si="17"/>
        <v>180</v>
      </c>
    </row>
    <row r="229" spans="1:16" x14ac:dyDescent="0.35">
      <c r="A229" s="76">
        <v>451</v>
      </c>
      <c r="B229" s="35" t="s">
        <v>236</v>
      </c>
      <c r="C229" s="77">
        <f>VLOOKUP($A$8:$A$387,[1]Sheet1!$A$4:$V$383,22,FALSE)</f>
        <v>8826.7040929269315</v>
      </c>
      <c r="D229" s="78">
        <f t="shared" si="16"/>
        <v>168</v>
      </c>
      <c r="E229" s="79">
        <f t="shared" si="18"/>
        <v>25</v>
      </c>
      <c r="F229" s="80">
        <f t="shared" si="18"/>
        <v>22</v>
      </c>
      <c r="G229" s="80">
        <f t="shared" si="18"/>
        <v>18</v>
      </c>
      <c r="H229" s="80">
        <f t="shared" si="18"/>
        <v>25</v>
      </c>
      <c r="I229" s="80">
        <f t="shared" si="18"/>
        <v>18</v>
      </c>
      <c r="J229" s="80">
        <f t="shared" si="18"/>
        <v>25</v>
      </c>
      <c r="K229" s="80">
        <f t="shared" si="18"/>
        <v>25</v>
      </c>
      <c r="L229" s="81">
        <f t="shared" si="18"/>
        <v>22</v>
      </c>
      <c r="M229" s="85">
        <v>7</v>
      </c>
      <c r="N229" s="86">
        <v>7</v>
      </c>
      <c r="O229" s="87"/>
      <c r="P229" s="16">
        <f t="shared" si="17"/>
        <v>180</v>
      </c>
    </row>
    <row r="230" spans="1:16" x14ac:dyDescent="0.35">
      <c r="A230" s="76">
        <v>452</v>
      </c>
      <c r="B230" s="35" t="s">
        <v>238</v>
      </c>
      <c r="C230" s="77">
        <f>VLOOKUP($A$8:$A$387,[1]Sheet1!$A$4:$V$383,22,FALSE)</f>
        <v>8522.9481914128191</v>
      </c>
      <c r="D230" s="78">
        <f t="shared" si="16"/>
        <v>162</v>
      </c>
      <c r="E230" s="79">
        <f t="shared" si="18"/>
        <v>24</v>
      </c>
      <c r="F230" s="80">
        <f t="shared" si="18"/>
        <v>21</v>
      </c>
      <c r="G230" s="80">
        <f t="shared" si="18"/>
        <v>17</v>
      </c>
      <c r="H230" s="80">
        <f t="shared" si="18"/>
        <v>24</v>
      </c>
      <c r="I230" s="80">
        <f t="shared" si="18"/>
        <v>17</v>
      </c>
      <c r="J230" s="80">
        <f t="shared" si="18"/>
        <v>24</v>
      </c>
      <c r="K230" s="80">
        <f t="shared" si="18"/>
        <v>24</v>
      </c>
      <c r="L230" s="81">
        <f t="shared" si="18"/>
        <v>21</v>
      </c>
      <c r="M230" s="85">
        <v>7</v>
      </c>
      <c r="N230" s="86">
        <v>7</v>
      </c>
      <c r="O230" s="87"/>
      <c r="P230" s="16">
        <f t="shared" si="17"/>
        <v>172</v>
      </c>
    </row>
    <row r="231" spans="1:16" x14ac:dyDescent="0.35">
      <c r="A231" s="76">
        <v>743</v>
      </c>
      <c r="B231" s="35" t="s">
        <v>235</v>
      </c>
      <c r="C231" s="77">
        <f>VLOOKUP($A$8:$A$387,[1]Sheet1!$A$4:$V$383,22,FALSE)</f>
        <v>7717.9444505129777</v>
      </c>
      <c r="D231" s="78">
        <f t="shared" si="16"/>
        <v>148</v>
      </c>
      <c r="E231" s="79">
        <f t="shared" si="18"/>
        <v>22</v>
      </c>
      <c r="F231" s="80">
        <f t="shared" si="18"/>
        <v>19</v>
      </c>
      <c r="G231" s="80">
        <f t="shared" si="18"/>
        <v>16</v>
      </c>
      <c r="H231" s="80">
        <f t="shared" si="18"/>
        <v>22</v>
      </c>
      <c r="I231" s="80">
        <f t="shared" si="18"/>
        <v>16</v>
      </c>
      <c r="J231" s="80">
        <f t="shared" si="18"/>
        <v>22</v>
      </c>
      <c r="K231" s="80">
        <f t="shared" si="18"/>
        <v>22</v>
      </c>
      <c r="L231" s="81">
        <f t="shared" si="18"/>
        <v>19</v>
      </c>
      <c r="M231" s="85">
        <v>6</v>
      </c>
      <c r="N231" s="86">
        <v>6</v>
      </c>
      <c r="O231" s="87"/>
      <c r="P231" s="16">
        <f t="shared" si="17"/>
        <v>158</v>
      </c>
    </row>
    <row r="232" spans="1:16" x14ac:dyDescent="0.35">
      <c r="A232" s="76">
        <v>469</v>
      </c>
      <c r="B232" s="35" t="s">
        <v>234</v>
      </c>
      <c r="C232" s="77">
        <f>VLOOKUP($A$8:$A$387,[1]Sheet1!$A$4:$V$383,22,FALSE)</f>
        <v>7633.0778564202683</v>
      </c>
      <c r="D232" s="78">
        <f t="shared" si="16"/>
        <v>146</v>
      </c>
      <c r="E232" s="79">
        <f t="shared" ref="E232:L257" si="19">ROUND($D232*E$3,0)</f>
        <v>22</v>
      </c>
      <c r="F232" s="80">
        <f t="shared" si="19"/>
        <v>19</v>
      </c>
      <c r="G232" s="80">
        <f t="shared" si="19"/>
        <v>16</v>
      </c>
      <c r="H232" s="80">
        <f t="shared" si="19"/>
        <v>22</v>
      </c>
      <c r="I232" s="80">
        <f t="shared" si="19"/>
        <v>16</v>
      </c>
      <c r="J232" s="80">
        <f t="shared" si="19"/>
        <v>22</v>
      </c>
      <c r="K232" s="80">
        <f t="shared" si="19"/>
        <v>22</v>
      </c>
      <c r="L232" s="81">
        <f t="shared" si="19"/>
        <v>19</v>
      </c>
      <c r="M232" s="85">
        <v>6</v>
      </c>
      <c r="N232" s="86">
        <v>6</v>
      </c>
      <c r="O232" s="87"/>
      <c r="P232" s="16">
        <f t="shared" si="17"/>
        <v>158</v>
      </c>
    </row>
    <row r="233" spans="1:16" x14ac:dyDescent="0.35">
      <c r="A233" s="76">
        <v>74</v>
      </c>
      <c r="B233" s="35" t="s">
        <v>237</v>
      </c>
      <c r="C233" s="77">
        <f>VLOOKUP($A$8:$A$387,[1]Sheet1!$A$4:$V$383,22,FALSE)</f>
        <v>7714.5468952128431</v>
      </c>
      <c r="D233" s="78">
        <f t="shared" si="16"/>
        <v>146</v>
      </c>
      <c r="E233" s="79">
        <f t="shared" si="19"/>
        <v>22</v>
      </c>
      <c r="F233" s="80">
        <f t="shared" si="19"/>
        <v>19</v>
      </c>
      <c r="G233" s="80">
        <f t="shared" si="19"/>
        <v>16</v>
      </c>
      <c r="H233" s="80">
        <f t="shared" si="19"/>
        <v>22</v>
      </c>
      <c r="I233" s="80">
        <f t="shared" si="19"/>
        <v>16</v>
      </c>
      <c r="J233" s="80">
        <f t="shared" si="19"/>
        <v>22</v>
      </c>
      <c r="K233" s="80">
        <f t="shared" si="19"/>
        <v>22</v>
      </c>
      <c r="L233" s="81">
        <f t="shared" si="19"/>
        <v>19</v>
      </c>
      <c r="M233" s="85">
        <v>6</v>
      </c>
      <c r="N233" s="86">
        <v>6</v>
      </c>
      <c r="O233" s="87"/>
      <c r="P233" s="16">
        <f t="shared" si="17"/>
        <v>158</v>
      </c>
    </row>
    <row r="234" spans="1:16" x14ac:dyDescent="0.35">
      <c r="A234" s="76">
        <v>453</v>
      </c>
      <c r="B234" s="35" t="s">
        <v>251</v>
      </c>
      <c r="C234" s="77">
        <f>VLOOKUP($A$8:$A$387,[1]Sheet1!$A$4:$V$383,22,FALSE)</f>
        <v>7194.0703385965662</v>
      </c>
      <c r="D234" s="78">
        <f t="shared" si="16"/>
        <v>138</v>
      </c>
      <c r="E234" s="79">
        <f t="shared" si="19"/>
        <v>21</v>
      </c>
      <c r="F234" s="80">
        <f t="shared" si="19"/>
        <v>18</v>
      </c>
      <c r="G234" s="80">
        <f t="shared" si="19"/>
        <v>15</v>
      </c>
      <c r="H234" s="80">
        <f t="shared" si="19"/>
        <v>21</v>
      </c>
      <c r="I234" s="80">
        <f t="shared" si="19"/>
        <v>15</v>
      </c>
      <c r="J234" s="80">
        <f t="shared" si="19"/>
        <v>21</v>
      </c>
      <c r="K234" s="80">
        <f t="shared" si="19"/>
        <v>21</v>
      </c>
      <c r="L234" s="81">
        <f t="shared" si="19"/>
        <v>18</v>
      </c>
      <c r="M234" s="85">
        <v>6</v>
      </c>
      <c r="N234" s="86">
        <v>6</v>
      </c>
      <c r="O234" s="87"/>
      <c r="P234" s="16">
        <f t="shared" si="17"/>
        <v>150</v>
      </c>
    </row>
    <row r="235" spans="1:16" x14ac:dyDescent="0.35">
      <c r="A235" s="76">
        <v>457</v>
      </c>
      <c r="B235" s="35" t="s">
        <v>249</v>
      </c>
      <c r="C235" s="77">
        <f>VLOOKUP($A$8:$A$387,[1]Sheet1!$A$4:$V$383,22,FALSE)</f>
        <v>6662.8950972053999</v>
      </c>
      <c r="D235" s="78">
        <f t="shared" si="16"/>
        <v>126</v>
      </c>
      <c r="E235" s="79">
        <f t="shared" si="19"/>
        <v>19</v>
      </c>
      <c r="F235" s="80">
        <f t="shared" si="19"/>
        <v>16</v>
      </c>
      <c r="G235" s="80">
        <f t="shared" si="19"/>
        <v>14</v>
      </c>
      <c r="H235" s="80">
        <f t="shared" si="19"/>
        <v>19</v>
      </c>
      <c r="I235" s="80">
        <f t="shared" si="19"/>
        <v>14</v>
      </c>
      <c r="J235" s="80">
        <f t="shared" si="19"/>
        <v>19</v>
      </c>
      <c r="K235" s="80">
        <f t="shared" si="19"/>
        <v>19</v>
      </c>
      <c r="L235" s="81">
        <f t="shared" si="19"/>
        <v>16</v>
      </c>
      <c r="M235" s="85">
        <v>5</v>
      </c>
      <c r="N235" s="86">
        <v>5</v>
      </c>
      <c r="O235" s="87"/>
      <c r="P235" s="16">
        <f t="shared" si="17"/>
        <v>136</v>
      </c>
    </row>
    <row r="236" spans="1:16" x14ac:dyDescent="0.35">
      <c r="A236" s="76">
        <v>545</v>
      </c>
      <c r="B236" s="35" t="s">
        <v>243</v>
      </c>
      <c r="C236" s="77">
        <f>VLOOKUP($A$8:$A$387,[1]Sheet1!$A$4:$V$383,22,FALSE)</f>
        <v>5881.0236477107255</v>
      </c>
      <c r="D236" s="78">
        <f t="shared" si="16"/>
        <v>112</v>
      </c>
      <c r="E236" s="79">
        <f t="shared" si="19"/>
        <v>17</v>
      </c>
      <c r="F236" s="80">
        <f t="shared" si="19"/>
        <v>14</v>
      </c>
      <c r="G236" s="80">
        <f t="shared" si="19"/>
        <v>12</v>
      </c>
      <c r="H236" s="80">
        <f t="shared" si="19"/>
        <v>17</v>
      </c>
      <c r="I236" s="80">
        <f t="shared" si="19"/>
        <v>12</v>
      </c>
      <c r="J236" s="80">
        <f t="shared" si="19"/>
        <v>17</v>
      </c>
      <c r="K236" s="80">
        <f t="shared" si="19"/>
        <v>17</v>
      </c>
      <c r="L236" s="81">
        <f t="shared" si="19"/>
        <v>14</v>
      </c>
      <c r="M236" s="85">
        <v>5</v>
      </c>
      <c r="N236" s="86">
        <v>5</v>
      </c>
      <c r="O236" s="87"/>
      <c r="P236" s="16">
        <f t="shared" si="17"/>
        <v>120</v>
      </c>
    </row>
    <row r="237" spans="1:16" x14ac:dyDescent="0.35">
      <c r="A237" s="76">
        <v>547</v>
      </c>
      <c r="B237" s="35" t="s">
        <v>244</v>
      </c>
      <c r="C237" s="77">
        <f>VLOOKUP($A$8:$A$387,[1]Sheet1!$A$4:$V$383,22,FALSE)</f>
        <v>7814.8109207721182</v>
      </c>
      <c r="D237" s="78">
        <f t="shared" si="16"/>
        <v>148</v>
      </c>
      <c r="E237" s="79">
        <f t="shared" si="19"/>
        <v>22</v>
      </c>
      <c r="F237" s="80">
        <f t="shared" si="19"/>
        <v>19</v>
      </c>
      <c r="G237" s="80">
        <f t="shared" si="19"/>
        <v>16</v>
      </c>
      <c r="H237" s="80">
        <f t="shared" si="19"/>
        <v>22</v>
      </c>
      <c r="I237" s="80">
        <f t="shared" si="19"/>
        <v>16</v>
      </c>
      <c r="J237" s="80">
        <f t="shared" si="19"/>
        <v>22</v>
      </c>
      <c r="K237" s="80">
        <f t="shared" si="19"/>
        <v>22</v>
      </c>
      <c r="L237" s="81">
        <f t="shared" si="19"/>
        <v>19</v>
      </c>
      <c r="M237" s="85">
        <v>6</v>
      </c>
      <c r="N237" s="86">
        <v>6</v>
      </c>
      <c r="O237" s="87"/>
      <c r="P237" s="16">
        <f t="shared" si="17"/>
        <v>158</v>
      </c>
    </row>
    <row r="238" spans="1:16" x14ac:dyDescent="0.35">
      <c r="A238" s="76">
        <v>537</v>
      </c>
      <c r="B238" s="35" t="s">
        <v>253</v>
      </c>
      <c r="C238" s="77">
        <f>VLOOKUP($A$8:$A$387,[1]Sheet1!$A$4:$V$383,22,FALSE)</f>
        <v>6275.0677741156323</v>
      </c>
      <c r="D238" s="78">
        <f t="shared" si="16"/>
        <v>120</v>
      </c>
      <c r="E238" s="79">
        <f t="shared" si="19"/>
        <v>18</v>
      </c>
      <c r="F238" s="80">
        <f t="shared" si="19"/>
        <v>15</v>
      </c>
      <c r="G238" s="80">
        <f t="shared" si="19"/>
        <v>13</v>
      </c>
      <c r="H238" s="80">
        <f t="shared" si="19"/>
        <v>18</v>
      </c>
      <c r="I238" s="80">
        <f t="shared" si="19"/>
        <v>13</v>
      </c>
      <c r="J238" s="80">
        <f t="shared" si="19"/>
        <v>18</v>
      </c>
      <c r="K238" s="80">
        <f t="shared" si="19"/>
        <v>18</v>
      </c>
      <c r="L238" s="81">
        <f t="shared" si="19"/>
        <v>15</v>
      </c>
      <c r="M238" s="85">
        <v>5</v>
      </c>
      <c r="N238" s="86">
        <v>5</v>
      </c>
      <c r="O238" s="87"/>
      <c r="P238" s="16">
        <f t="shared" si="17"/>
        <v>128</v>
      </c>
    </row>
    <row r="239" spans="1:16" x14ac:dyDescent="0.35">
      <c r="A239" s="76">
        <v>454</v>
      </c>
      <c r="B239" s="35" t="s">
        <v>255</v>
      </c>
      <c r="C239" s="77">
        <f>VLOOKUP($A$8:$A$387,[1]Sheet1!$A$4:$V$383,22,FALSE)</f>
        <v>5633.7972833179938</v>
      </c>
      <c r="D239" s="78">
        <f t="shared" si="16"/>
        <v>108</v>
      </c>
      <c r="E239" s="79">
        <f t="shared" si="19"/>
        <v>16</v>
      </c>
      <c r="F239" s="80">
        <f t="shared" si="19"/>
        <v>14</v>
      </c>
      <c r="G239" s="80">
        <f t="shared" si="19"/>
        <v>12</v>
      </c>
      <c r="H239" s="80">
        <f t="shared" si="19"/>
        <v>16</v>
      </c>
      <c r="I239" s="80">
        <f t="shared" si="19"/>
        <v>12</v>
      </c>
      <c r="J239" s="80">
        <f t="shared" si="19"/>
        <v>16</v>
      </c>
      <c r="K239" s="80">
        <f t="shared" si="19"/>
        <v>16</v>
      </c>
      <c r="L239" s="81">
        <f t="shared" si="19"/>
        <v>14</v>
      </c>
      <c r="M239" s="85">
        <v>4</v>
      </c>
      <c r="N239" s="86">
        <v>4</v>
      </c>
      <c r="O239" s="87"/>
      <c r="P239" s="16">
        <f t="shared" si="17"/>
        <v>116</v>
      </c>
    </row>
    <row r="240" spans="1:16" x14ac:dyDescent="0.35">
      <c r="A240" s="76">
        <v>73</v>
      </c>
      <c r="B240" s="35" t="s">
        <v>233</v>
      </c>
      <c r="C240" s="77">
        <f>VLOOKUP($A$8:$A$387,[1]Sheet1!$A$4:$V$383,22,FALSE)</f>
        <v>4574.1214717293815</v>
      </c>
      <c r="D240" s="78">
        <f t="shared" si="16"/>
        <v>88</v>
      </c>
      <c r="E240" s="79">
        <f t="shared" si="19"/>
        <v>13</v>
      </c>
      <c r="F240" s="80">
        <f t="shared" si="19"/>
        <v>11</v>
      </c>
      <c r="G240" s="80">
        <f t="shared" si="19"/>
        <v>9</v>
      </c>
      <c r="H240" s="80">
        <f t="shared" si="19"/>
        <v>13</v>
      </c>
      <c r="I240" s="80">
        <f t="shared" si="19"/>
        <v>9</v>
      </c>
      <c r="J240" s="80">
        <f t="shared" si="19"/>
        <v>13</v>
      </c>
      <c r="K240" s="80">
        <f t="shared" si="19"/>
        <v>13</v>
      </c>
      <c r="L240" s="81">
        <f t="shared" si="19"/>
        <v>11</v>
      </c>
      <c r="M240" s="85">
        <v>4</v>
      </c>
      <c r="N240" s="86">
        <v>4</v>
      </c>
      <c r="O240" s="87"/>
      <c r="P240" s="16">
        <f t="shared" si="17"/>
        <v>92</v>
      </c>
    </row>
    <row r="241" spans="1:16" x14ac:dyDescent="0.35">
      <c r="A241" s="76">
        <v>65</v>
      </c>
      <c r="B241" s="35" t="s">
        <v>246</v>
      </c>
      <c r="C241" s="77">
        <f>VLOOKUP($A$8:$A$387,[1]Sheet1!$A$4:$V$383,22,FALSE)</f>
        <v>7452.06767617483</v>
      </c>
      <c r="D241" s="78">
        <f t="shared" si="16"/>
        <v>142</v>
      </c>
      <c r="E241" s="79">
        <f t="shared" si="19"/>
        <v>21</v>
      </c>
      <c r="F241" s="80">
        <f t="shared" si="19"/>
        <v>18</v>
      </c>
      <c r="G241" s="80">
        <f t="shared" si="19"/>
        <v>15</v>
      </c>
      <c r="H241" s="80">
        <f t="shared" si="19"/>
        <v>21</v>
      </c>
      <c r="I241" s="80">
        <f t="shared" si="19"/>
        <v>15</v>
      </c>
      <c r="J241" s="80">
        <f t="shared" si="19"/>
        <v>21</v>
      </c>
      <c r="K241" s="80">
        <f t="shared" si="19"/>
        <v>21</v>
      </c>
      <c r="L241" s="81">
        <f t="shared" si="19"/>
        <v>18</v>
      </c>
      <c r="M241" s="85">
        <v>6</v>
      </c>
      <c r="N241" s="86">
        <v>6</v>
      </c>
      <c r="O241" s="87"/>
      <c r="P241" s="16">
        <f t="shared" si="17"/>
        <v>150</v>
      </c>
    </row>
    <row r="242" spans="1:16" x14ac:dyDescent="0.35">
      <c r="A242" s="76">
        <v>64</v>
      </c>
      <c r="B242" s="35" t="s">
        <v>263</v>
      </c>
      <c r="C242" s="77">
        <f>VLOOKUP($A$8:$A$387,[1]Sheet1!$A$4:$V$383,22,FALSE)</f>
        <v>4650.4580333664353</v>
      </c>
      <c r="D242" s="78">
        <f t="shared" si="16"/>
        <v>88</v>
      </c>
      <c r="E242" s="79">
        <f t="shared" si="19"/>
        <v>13</v>
      </c>
      <c r="F242" s="80">
        <f t="shared" si="19"/>
        <v>11</v>
      </c>
      <c r="G242" s="80">
        <f t="shared" si="19"/>
        <v>9</v>
      </c>
      <c r="H242" s="80">
        <f t="shared" si="19"/>
        <v>13</v>
      </c>
      <c r="I242" s="80">
        <f t="shared" si="19"/>
        <v>9</v>
      </c>
      <c r="J242" s="80">
        <f t="shared" si="19"/>
        <v>13</v>
      </c>
      <c r="K242" s="80">
        <f t="shared" si="19"/>
        <v>13</v>
      </c>
      <c r="L242" s="81">
        <f t="shared" si="19"/>
        <v>11</v>
      </c>
      <c r="M242" s="85">
        <v>4</v>
      </c>
      <c r="N242" s="86">
        <v>4</v>
      </c>
      <c r="O242" s="87"/>
      <c r="P242" s="16">
        <f t="shared" si="17"/>
        <v>92</v>
      </c>
    </row>
    <row r="243" spans="1:16" x14ac:dyDescent="0.35">
      <c r="A243" s="76">
        <v>89</v>
      </c>
      <c r="B243" s="35" t="s">
        <v>240</v>
      </c>
      <c r="C243" s="77">
        <f>VLOOKUP($A$8:$A$387,[1]Sheet1!$A$4:$V$383,22,FALSE)</f>
        <v>5607.9903207191028</v>
      </c>
      <c r="D243" s="78">
        <f t="shared" si="16"/>
        <v>106</v>
      </c>
      <c r="E243" s="79">
        <f t="shared" si="19"/>
        <v>16</v>
      </c>
      <c r="F243" s="80">
        <f t="shared" si="19"/>
        <v>14</v>
      </c>
      <c r="G243" s="80">
        <f t="shared" si="19"/>
        <v>11</v>
      </c>
      <c r="H243" s="80">
        <f t="shared" si="19"/>
        <v>16</v>
      </c>
      <c r="I243" s="80">
        <f t="shared" si="19"/>
        <v>11</v>
      </c>
      <c r="J243" s="80">
        <f t="shared" si="19"/>
        <v>16</v>
      </c>
      <c r="K243" s="80">
        <f t="shared" si="19"/>
        <v>16</v>
      </c>
      <c r="L243" s="81">
        <f t="shared" si="19"/>
        <v>14</v>
      </c>
      <c r="M243" s="85">
        <v>4</v>
      </c>
      <c r="N243" s="86">
        <v>4</v>
      </c>
      <c r="O243" s="87"/>
      <c r="P243" s="16">
        <f t="shared" si="17"/>
        <v>114</v>
      </c>
    </row>
    <row r="244" spans="1:16" x14ac:dyDescent="0.35">
      <c r="A244" s="76">
        <v>175</v>
      </c>
      <c r="B244" s="35" t="s">
        <v>247</v>
      </c>
      <c r="C244" s="77">
        <f>VLOOKUP($A$8:$A$387,[1]Sheet1!$A$4:$V$383,22,FALSE)</f>
        <v>4329.3529132984495</v>
      </c>
      <c r="D244" s="78">
        <f t="shared" si="16"/>
        <v>82</v>
      </c>
      <c r="E244" s="79">
        <f t="shared" si="19"/>
        <v>12</v>
      </c>
      <c r="F244" s="80">
        <f t="shared" si="19"/>
        <v>11</v>
      </c>
      <c r="G244" s="80">
        <f t="shared" si="19"/>
        <v>9</v>
      </c>
      <c r="H244" s="80">
        <f t="shared" si="19"/>
        <v>12</v>
      </c>
      <c r="I244" s="80">
        <f t="shared" si="19"/>
        <v>9</v>
      </c>
      <c r="J244" s="80">
        <f t="shared" si="19"/>
        <v>12</v>
      </c>
      <c r="K244" s="80">
        <f t="shared" si="19"/>
        <v>12</v>
      </c>
      <c r="L244" s="81">
        <f t="shared" si="19"/>
        <v>11</v>
      </c>
      <c r="M244" s="85">
        <v>3</v>
      </c>
      <c r="N244" s="86">
        <v>3</v>
      </c>
      <c r="O244" s="87"/>
      <c r="P244" s="16">
        <f t="shared" si="17"/>
        <v>88</v>
      </c>
    </row>
    <row r="245" spans="1:16" x14ac:dyDescent="0.35">
      <c r="A245" s="76">
        <v>744</v>
      </c>
      <c r="B245" s="35" t="s">
        <v>248</v>
      </c>
      <c r="C245" s="77">
        <f>VLOOKUP($A$8:$A$387,[1]Sheet1!$A$4:$V$383,22,FALSE)</f>
        <v>5726.9770446344355</v>
      </c>
      <c r="D245" s="78">
        <f t="shared" si="16"/>
        <v>110</v>
      </c>
      <c r="E245" s="79">
        <f t="shared" si="19"/>
        <v>17</v>
      </c>
      <c r="F245" s="80">
        <f t="shared" si="19"/>
        <v>14</v>
      </c>
      <c r="G245" s="80">
        <f t="shared" si="19"/>
        <v>12</v>
      </c>
      <c r="H245" s="80">
        <f t="shared" si="19"/>
        <v>17</v>
      </c>
      <c r="I245" s="80">
        <f t="shared" si="19"/>
        <v>12</v>
      </c>
      <c r="J245" s="80">
        <f t="shared" si="19"/>
        <v>17</v>
      </c>
      <c r="K245" s="80">
        <f t="shared" si="19"/>
        <v>17</v>
      </c>
      <c r="L245" s="81">
        <f t="shared" si="19"/>
        <v>14</v>
      </c>
      <c r="M245" s="85">
        <v>4</v>
      </c>
      <c r="N245" s="86">
        <v>4</v>
      </c>
      <c r="O245" s="87"/>
      <c r="P245" s="16">
        <f t="shared" si="17"/>
        <v>120</v>
      </c>
    </row>
    <row r="246" spans="1:16" x14ac:dyDescent="0.35">
      <c r="A246" s="76">
        <v>667</v>
      </c>
      <c r="B246" s="35" t="s">
        <v>257</v>
      </c>
      <c r="C246" s="77">
        <f>VLOOKUP($A$8:$A$387,[1]Sheet1!$A$4:$V$383,22,FALSE)</f>
        <v>4779.2759811289643</v>
      </c>
      <c r="D246" s="78">
        <f t="shared" si="16"/>
        <v>92</v>
      </c>
      <c r="E246" s="79">
        <f t="shared" si="19"/>
        <v>14</v>
      </c>
      <c r="F246" s="80">
        <f t="shared" si="19"/>
        <v>12</v>
      </c>
      <c r="G246" s="80">
        <f t="shared" si="19"/>
        <v>10</v>
      </c>
      <c r="H246" s="80">
        <f t="shared" si="19"/>
        <v>14</v>
      </c>
      <c r="I246" s="80">
        <f t="shared" si="19"/>
        <v>10</v>
      </c>
      <c r="J246" s="80">
        <f t="shared" si="19"/>
        <v>14</v>
      </c>
      <c r="K246" s="80">
        <f t="shared" si="19"/>
        <v>14</v>
      </c>
      <c r="L246" s="81">
        <f t="shared" si="19"/>
        <v>12</v>
      </c>
      <c r="M246" s="85">
        <v>4</v>
      </c>
      <c r="N246" s="86">
        <v>4</v>
      </c>
      <c r="O246" s="87"/>
      <c r="P246" s="16">
        <f t="shared" si="17"/>
        <v>100</v>
      </c>
    </row>
    <row r="247" spans="1:16" x14ac:dyDescent="0.35">
      <c r="A247" s="76">
        <v>734</v>
      </c>
      <c r="B247" s="35" t="s">
        <v>254</v>
      </c>
      <c r="C247" s="77">
        <f>VLOOKUP($A$8:$A$387,[1]Sheet1!$A$4:$V$383,22,FALSE)</f>
        <v>5775.6271449959295</v>
      </c>
      <c r="D247" s="78">
        <f t="shared" si="16"/>
        <v>110</v>
      </c>
      <c r="E247" s="79">
        <f t="shared" si="19"/>
        <v>17</v>
      </c>
      <c r="F247" s="80">
        <f t="shared" si="19"/>
        <v>14</v>
      </c>
      <c r="G247" s="80">
        <f t="shared" si="19"/>
        <v>12</v>
      </c>
      <c r="H247" s="80">
        <f t="shared" si="19"/>
        <v>17</v>
      </c>
      <c r="I247" s="80">
        <f t="shared" si="19"/>
        <v>12</v>
      </c>
      <c r="J247" s="80">
        <f t="shared" si="19"/>
        <v>17</v>
      </c>
      <c r="K247" s="80">
        <f t="shared" si="19"/>
        <v>17</v>
      </c>
      <c r="L247" s="81">
        <f t="shared" si="19"/>
        <v>14</v>
      </c>
      <c r="M247" s="85">
        <v>5</v>
      </c>
      <c r="N247" s="86">
        <v>5</v>
      </c>
      <c r="O247" s="87"/>
      <c r="P247" s="16">
        <f t="shared" si="17"/>
        <v>120</v>
      </c>
    </row>
    <row r="248" spans="1:16" x14ac:dyDescent="0.35">
      <c r="A248" s="76">
        <v>470</v>
      </c>
      <c r="B248" s="35" t="s">
        <v>239</v>
      </c>
      <c r="C248" s="77">
        <f>VLOOKUP($A$8:$A$387,[1]Sheet1!$A$4:$V$383,22,FALSE)</f>
        <v>7216.7</v>
      </c>
      <c r="D248" s="78">
        <f t="shared" si="16"/>
        <v>138</v>
      </c>
      <c r="E248" s="79">
        <f t="shared" si="19"/>
        <v>21</v>
      </c>
      <c r="F248" s="80">
        <f t="shared" si="19"/>
        <v>18</v>
      </c>
      <c r="G248" s="80">
        <f t="shared" si="19"/>
        <v>15</v>
      </c>
      <c r="H248" s="80">
        <f t="shared" si="19"/>
        <v>21</v>
      </c>
      <c r="I248" s="80">
        <f t="shared" si="19"/>
        <v>15</v>
      </c>
      <c r="J248" s="80">
        <f t="shared" si="19"/>
        <v>21</v>
      </c>
      <c r="K248" s="80">
        <f t="shared" si="19"/>
        <v>21</v>
      </c>
      <c r="L248" s="81">
        <f t="shared" si="19"/>
        <v>18</v>
      </c>
      <c r="M248" s="85">
        <v>6</v>
      </c>
      <c r="N248" s="86">
        <v>6</v>
      </c>
      <c r="O248" s="87"/>
      <c r="P248" s="16">
        <f t="shared" si="17"/>
        <v>150</v>
      </c>
    </row>
    <row r="249" spans="1:16" x14ac:dyDescent="0.35">
      <c r="A249" s="76">
        <v>450</v>
      </c>
      <c r="B249" s="35" t="s">
        <v>241</v>
      </c>
      <c r="C249" s="77">
        <f>VLOOKUP($A$8:$A$387,[1]Sheet1!$A$4:$V$383,22,FALSE)</f>
        <v>5507.0756994640587</v>
      </c>
      <c r="D249" s="78">
        <f t="shared" si="16"/>
        <v>104</v>
      </c>
      <c r="E249" s="79">
        <f t="shared" si="19"/>
        <v>16</v>
      </c>
      <c r="F249" s="80">
        <f t="shared" si="19"/>
        <v>13</v>
      </c>
      <c r="G249" s="80">
        <f t="shared" si="19"/>
        <v>11</v>
      </c>
      <c r="H249" s="80">
        <f t="shared" si="19"/>
        <v>16</v>
      </c>
      <c r="I249" s="80">
        <f t="shared" si="19"/>
        <v>11</v>
      </c>
      <c r="J249" s="80">
        <f t="shared" si="19"/>
        <v>16</v>
      </c>
      <c r="K249" s="80">
        <f t="shared" si="19"/>
        <v>16</v>
      </c>
      <c r="L249" s="81">
        <f t="shared" si="19"/>
        <v>13</v>
      </c>
      <c r="M249" s="85">
        <v>4</v>
      </c>
      <c r="N249" s="86">
        <v>4</v>
      </c>
      <c r="O249" s="87"/>
      <c r="P249" s="16">
        <f t="shared" si="17"/>
        <v>112</v>
      </c>
    </row>
    <row r="250" spans="1:16" x14ac:dyDescent="0.35">
      <c r="A250" s="76">
        <v>70</v>
      </c>
      <c r="B250" s="35" t="s">
        <v>250</v>
      </c>
      <c r="C250" s="77">
        <f>VLOOKUP($A$8:$A$387,[1]Sheet1!$A$4:$V$383,22,FALSE)</f>
        <v>6036.5883074104786</v>
      </c>
      <c r="D250" s="78">
        <f t="shared" si="16"/>
        <v>114</v>
      </c>
      <c r="E250" s="79">
        <f t="shared" si="19"/>
        <v>17</v>
      </c>
      <c r="F250" s="80">
        <f t="shared" si="19"/>
        <v>15</v>
      </c>
      <c r="G250" s="80">
        <f t="shared" si="19"/>
        <v>12</v>
      </c>
      <c r="H250" s="80">
        <f t="shared" si="19"/>
        <v>17</v>
      </c>
      <c r="I250" s="80">
        <f t="shared" si="19"/>
        <v>12</v>
      </c>
      <c r="J250" s="80">
        <f t="shared" si="19"/>
        <v>17</v>
      </c>
      <c r="K250" s="80">
        <f t="shared" si="19"/>
        <v>17</v>
      </c>
      <c r="L250" s="81">
        <f t="shared" si="19"/>
        <v>15</v>
      </c>
      <c r="M250" s="85">
        <v>5</v>
      </c>
      <c r="N250" s="86">
        <v>5</v>
      </c>
      <c r="O250" s="87"/>
      <c r="P250" s="16">
        <f t="shared" si="17"/>
        <v>122</v>
      </c>
    </row>
    <row r="251" spans="1:16" x14ac:dyDescent="0.35">
      <c r="A251" s="76">
        <v>80</v>
      </c>
      <c r="B251" s="35" t="s">
        <v>252</v>
      </c>
      <c r="C251" s="77">
        <f>VLOOKUP($A$8:$A$387,[1]Sheet1!$A$4:$V$383,22,FALSE)</f>
        <v>5409.70321033043</v>
      </c>
      <c r="D251" s="78">
        <f t="shared" si="16"/>
        <v>104</v>
      </c>
      <c r="E251" s="79">
        <f t="shared" si="19"/>
        <v>16</v>
      </c>
      <c r="F251" s="80">
        <f t="shared" si="19"/>
        <v>13</v>
      </c>
      <c r="G251" s="80">
        <f t="shared" si="19"/>
        <v>11</v>
      </c>
      <c r="H251" s="80">
        <f t="shared" si="19"/>
        <v>16</v>
      </c>
      <c r="I251" s="80">
        <f t="shared" si="19"/>
        <v>11</v>
      </c>
      <c r="J251" s="80">
        <f t="shared" si="19"/>
        <v>16</v>
      </c>
      <c r="K251" s="80">
        <f t="shared" si="19"/>
        <v>16</v>
      </c>
      <c r="L251" s="81">
        <f t="shared" si="19"/>
        <v>13</v>
      </c>
      <c r="M251" s="85">
        <v>4</v>
      </c>
      <c r="N251" s="86">
        <v>4</v>
      </c>
      <c r="O251" s="87"/>
      <c r="P251" s="16">
        <f t="shared" si="17"/>
        <v>112</v>
      </c>
    </row>
    <row r="252" spans="1:16" x14ac:dyDescent="0.35">
      <c r="A252" s="76">
        <v>806</v>
      </c>
      <c r="B252" s="35" t="s">
        <v>269</v>
      </c>
      <c r="C252" s="77">
        <f>VLOOKUP($A$8:$A$387,[1]Sheet1!$A$4:$V$383,22,FALSE)</f>
        <v>8999.0396638954298</v>
      </c>
      <c r="D252" s="78">
        <f t="shared" si="16"/>
        <v>172</v>
      </c>
      <c r="E252" s="79">
        <f t="shared" si="19"/>
        <v>26</v>
      </c>
      <c r="F252" s="80">
        <f t="shared" si="19"/>
        <v>22</v>
      </c>
      <c r="G252" s="80">
        <f t="shared" si="19"/>
        <v>18</v>
      </c>
      <c r="H252" s="80">
        <f t="shared" si="19"/>
        <v>26</v>
      </c>
      <c r="I252" s="80">
        <f t="shared" si="19"/>
        <v>18</v>
      </c>
      <c r="J252" s="80">
        <f t="shared" si="19"/>
        <v>26</v>
      </c>
      <c r="K252" s="80">
        <f t="shared" si="19"/>
        <v>26</v>
      </c>
      <c r="L252" s="81">
        <f t="shared" si="19"/>
        <v>22</v>
      </c>
      <c r="M252" s="85">
        <v>7</v>
      </c>
      <c r="N252" s="86">
        <v>7</v>
      </c>
      <c r="O252" s="87"/>
      <c r="P252" s="16">
        <f t="shared" si="17"/>
        <v>184</v>
      </c>
    </row>
    <row r="253" spans="1:16" x14ac:dyDescent="0.35">
      <c r="A253" s="76">
        <v>472</v>
      </c>
      <c r="B253" s="35" t="s">
        <v>242</v>
      </c>
      <c r="C253" s="77">
        <f>VLOOKUP($A$8:$A$387,[1]Sheet1!$A$4:$V$383,22,FALSE)</f>
        <v>4340.3407517159039</v>
      </c>
      <c r="D253" s="78">
        <f t="shared" si="16"/>
        <v>82</v>
      </c>
      <c r="E253" s="79">
        <f t="shared" si="19"/>
        <v>12</v>
      </c>
      <c r="F253" s="80">
        <f t="shared" si="19"/>
        <v>11</v>
      </c>
      <c r="G253" s="80">
        <f t="shared" si="19"/>
        <v>9</v>
      </c>
      <c r="H253" s="80">
        <f t="shared" si="19"/>
        <v>12</v>
      </c>
      <c r="I253" s="80">
        <f t="shared" si="19"/>
        <v>9</v>
      </c>
      <c r="J253" s="80">
        <f t="shared" si="19"/>
        <v>12</v>
      </c>
      <c r="K253" s="80">
        <f t="shared" si="19"/>
        <v>12</v>
      </c>
      <c r="L253" s="81">
        <f t="shared" si="19"/>
        <v>11</v>
      </c>
      <c r="M253" s="85">
        <v>3</v>
      </c>
      <c r="N253" s="86">
        <v>3</v>
      </c>
      <c r="O253" s="87"/>
      <c r="P253" s="16">
        <f t="shared" si="17"/>
        <v>88</v>
      </c>
    </row>
    <row r="254" spans="1:16" x14ac:dyDescent="0.35">
      <c r="A254" s="76">
        <v>90</v>
      </c>
      <c r="B254" s="35" t="s">
        <v>261</v>
      </c>
      <c r="C254" s="77">
        <f>VLOOKUP($A$8:$A$387,[1]Sheet1!$A$4:$V$383,22,FALSE)</f>
        <v>5417.9440891435215</v>
      </c>
      <c r="D254" s="78">
        <f t="shared" si="16"/>
        <v>104</v>
      </c>
      <c r="E254" s="79">
        <f t="shared" si="19"/>
        <v>16</v>
      </c>
      <c r="F254" s="80">
        <f t="shared" si="19"/>
        <v>13</v>
      </c>
      <c r="G254" s="80">
        <f t="shared" si="19"/>
        <v>11</v>
      </c>
      <c r="H254" s="80">
        <f t="shared" si="19"/>
        <v>16</v>
      </c>
      <c r="I254" s="80">
        <f t="shared" si="19"/>
        <v>11</v>
      </c>
      <c r="J254" s="80">
        <f t="shared" si="19"/>
        <v>16</v>
      </c>
      <c r="K254" s="80">
        <f t="shared" si="19"/>
        <v>16</v>
      </c>
      <c r="L254" s="81">
        <f t="shared" si="19"/>
        <v>13</v>
      </c>
      <c r="M254" s="85">
        <v>4</v>
      </c>
      <c r="N254" s="86">
        <v>4</v>
      </c>
      <c r="O254" s="87"/>
      <c r="P254" s="16">
        <f t="shared" si="17"/>
        <v>112</v>
      </c>
    </row>
    <row r="255" spans="1:16" x14ac:dyDescent="0.35">
      <c r="A255" s="76">
        <v>473</v>
      </c>
      <c r="B255" s="35" t="s">
        <v>245</v>
      </c>
      <c r="C255" s="77">
        <f>VLOOKUP($A$8:$A$387,[1]Sheet1!$A$4:$V$383,22,FALSE)</f>
        <v>4788.3120324591082</v>
      </c>
      <c r="D255" s="78">
        <f t="shared" si="16"/>
        <v>92</v>
      </c>
      <c r="E255" s="79">
        <f t="shared" si="19"/>
        <v>14</v>
      </c>
      <c r="F255" s="80">
        <f t="shared" si="19"/>
        <v>12</v>
      </c>
      <c r="G255" s="80">
        <f t="shared" si="19"/>
        <v>10</v>
      </c>
      <c r="H255" s="80">
        <f t="shared" si="19"/>
        <v>14</v>
      </c>
      <c r="I255" s="80">
        <f t="shared" si="19"/>
        <v>10</v>
      </c>
      <c r="J255" s="80">
        <f t="shared" si="19"/>
        <v>14</v>
      </c>
      <c r="K255" s="80">
        <f t="shared" si="19"/>
        <v>14</v>
      </c>
      <c r="L255" s="81">
        <f t="shared" si="19"/>
        <v>12</v>
      </c>
      <c r="M255" s="85">
        <v>4</v>
      </c>
      <c r="N255" s="86">
        <v>4</v>
      </c>
      <c r="O255" s="87"/>
      <c r="P255" s="16">
        <f t="shared" si="17"/>
        <v>100</v>
      </c>
    </row>
    <row r="256" spans="1:16" x14ac:dyDescent="0.35">
      <c r="A256" s="76">
        <v>671</v>
      </c>
      <c r="B256" s="35" t="s">
        <v>258</v>
      </c>
      <c r="C256" s="77">
        <f>VLOOKUP($A$8:$A$387,[1]Sheet1!$A$4:$V$383,22,FALSE)</f>
        <v>5027.0083643961843</v>
      </c>
      <c r="D256" s="78">
        <f t="shared" si="16"/>
        <v>96</v>
      </c>
      <c r="E256" s="79">
        <f t="shared" si="19"/>
        <v>14</v>
      </c>
      <c r="F256" s="80">
        <f t="shared" si="19"/>
        <v>12</v>
      </c>
      <c r="G256" s="80">
        <f t="shared" si="19"/>
        <v>10</v>
      </c>
      <c r="H256" s="80">
        <f t="shared" si="19"/>
        <v>14</v>
      </c>
      <c r="I256" s="80">
        <f t="shared" si="19"/>
        <v>10</v>
      </c>
      <c r="J256" s="80">
        <f t="shared" si="19"/>
        <v>14</v>
      </c>
      <c r="K256" s="80">
        <f t="shared" si="19"/>
        <v>14</v>
      </c>
      <c r="L256" s="81">
        <f t="shared" si="19"/>
        <v>12</v>
      </c>
      <c r="M256" s="85">
        <v>4</v>
      </c>
      <c r="N256" s="86">
        <v>4</v>
      </c>
      <c r="O256" s="87"/>
      <c r="P256" s="16">
        <f t="shared" si="17"/>
        <v>100</v>
      </c>
    </row>
    <row r="257" spans="1:16" x14ac:dyDescent="0.35">
      <c r="A257" s="76">
        <v>151</v>
      </c>
      <c r="B257" s="35" t="s">
        <v>256</v>
      </c>
      <c r="C257" s="77">
        <f>VLOOKUP($A$8:$A$387,[1]Sheet1!$A$4:$V$383,22,FALSE)</f>
        <v>5459.0761947983347</v>
      </c>
      <c r="D257" s="78">
        <f t="shared" si="16"/>
        <v>104</v>
      </c>
      <c r="E257" s="79">
        <f t="shared" si="19"/>
        <v>16</v>
      </c>
      <c r="F257" s="80">
        <f t="shared" si="19"/>
        <v>13</v>
      </c>
      <c r="G257" s="80">
        <f t="shared" si="19"/>
        <v>11</v>
      </c>
      <c r="H257" s="80">
        <f t="shared" si="19"/>
        <v>16</v>
      </c>
      <c r="I257" s="80">
        <f t="shared" si="19"/>
        <v>11</v>
      </c>
      <c r="J257" s="80">
        <f t="shared" si="19"/>
        <v>16</v>
      </c>
      <c r="K257" s="80">
        <f t="shared" si="19"/>
        <v>16</v>
      </c>
      <c r="L257" s="81">
        <f t="shared" si="19"/>
        <v>13</v>
      </c>
      <c r="M257" s="85">
        <v>4</v>
      </c>
      <c r="N257" s="86">
        <v>4</v>
      </c>
      <c r="O257" s="87"/>
      <c r="P257" s="16">
        <f t="shared" si="17"/>
        <v>112</v>
      </c>
    </row>
    <row r="258" spans="1:16" x14ac:dyDescent="0.35">
      <c r="A258" s="76">
        <v>474</v>
      </c>
      <c r="B258" s="35" t="s">
        <v>260</v>
      </c>
      <c r="C258" s="77">
        <f>VLOOKUP($A$8:$A$387,[1]Sheet1!$A$4:$V$383,22,FALSE)</f>
        <v>4457.9539958290543</v>
      </c>
      <c r="D258" s="78">
        <f t="shared" si="16"/>
        <v>84</v>
      </c>
      <c r="E258" s="79">
        <f t="shared" ref="E258:L283" si="20">ROUND($D258*E$3,0)</f>
        <v>13</v>
      </c>
      <c r="F258" s="80">
        <f t="shared" si="20"/>
        <v>11</v>
      </c>
      <c r="G258" s="80">
        <f t="shared" si="20"/>
        <v>9</v>
      </c>
      <c r="H258" s="80">
        <f t="shared" si="20"/>
        <v>13</v>
      </c>
      <c r="I258" s="80">
        <f t="shared" si="20"/>
        <v>9</v>
      </c>
      <c r="J258" s="80">
        <f t="shared" si="20"/>
        <v>13</v>
      </c>
      <c r="K258" s="80">
        <f t="shared" si="20"/>
        <v>13</v>
      </c>
      <c r="L258" s="81">
        <f t="shared" si="20"/>
        <v>11</v>
      </c>
      <c r="M258" s="85">
        <v>3</v>
      </c>
      <c r="N258" s="86">
        <v>3</v>
      </c>
      <c r="O258" s="87"/>
      <c r="P258" s="16">
        <f t="shared" si="17"/>
        <v>92</v>
      </c>
    </row>
    <row r="259" spans="1:16" x14ac:dyDescent="0.35">
      <c r="A259" s="76">
        <v>162</v>
      </c>
      <c r="B259" s="35" t="s">
        <v>259</v>
      </c>
      <c r="C259" s="77">
        <f>VLOOKUP($A$8:$A$387,[1]Sheet1!$A$4:$V$383,22,FALSE)</f>
        <v>4224.8238715113466</v>
      </c>
      <c r="D259" s="78">
        <f t="shared" si="16"/>
        <v>80</v>
      </c>
      <c r="E259" s="79">
        <f t="shared" si="20"/>
        <v>12</v>
      </c>
      <c r="F259" s="80">
        <f t="shared" si="20"/>
        <v>10</v>
      </c>
      <c r="G259" s="80">
        <f t="shared" si="20"/>
        <v>9</v>
      </c>
      <c r="H259" s="80">
        <f t="shared" si="20"/>
        <v>12</v>
      </c>
      <c r="I259" s="80">
        <f t="shared" si="20"/>
        <v>9</v>
      </c>
      <c r="J259" s="80">
        <f t="shared" si="20"/>
        <v>12</v>
      </c>
      <c r="K259" s="80">
        <f t="shared" si="20"/>
        <v>12</v>
      </c>
      <c r="L259" s="81">
        <f t="shared" si="20"/>
        <v>10</v>
      </c>
      <c r="M259" s="85">
        <v>3</v>
      </c>
      <c r="N259" s="86">
        <v>3</v>
      </c>
      <c r="O259" s="87"/>
      <c r="P259" s="16">
        <f t="shared" si="17"/>
        <v>86</v>
      </c>
    </row>
    <row r="260" spans="1:16" x14ac:dyDescent="0.35">
      <c r="A260" s="76">
        <v>668</v>
      </c>
      <c r="B260" s="35" t="s">
        <v>262</v>
      </c>
      <c r="C260" s="77">
        <f>VLOOKUP($A$8:$A$387,[1]Sheet1!$A$4:$V$383,22,FALSE)</f>
        <v>5473.1724348733596</v>
      </c>
      <c r="D260" s="78">
        <f t="shared" si="16"/>
        <v>104</v>
      </c>
      <c r="E260" s="79">
        <f t="shared" si="20"/>
        <v>16</v>
      </c>
      <c r="F260" s="80">
        <f t="shared" si="20"/>
        <v>13</v>
      </c>
      <c r="G260" s="80">
        <f t="shared" si="20"/>
        <v>11</v>
      </c>
      <c r="H260" s="80">
        <f t="shared" si="20"/>
        <v>16</v>
      </c>
      <c r="I260" s="80">
        <f t="shared" si="20"/>
        <v>11</v>
      </c>
      <c r="J260" s="80">
        <f t="shared" si="20"/>
        <v>16</v>
      </c>
      <c r="K260" s="80">
        <f t="shared" si="20"/>
        <v>16</v>
      </c>
      <c r="L260" s="81">
        <f t="shared" si="20"/>
        <v>13</v>
      </c>
      <c r="M260" s="85">
        <v>4</v>
      </c>
      <c r="N260" s="86">
        <v>4</v>
      </c>
      <c r="O260" s="87"/>
      <c r="P260" s="16">
        <f t="shared" si="17"/>
        <v>112</v>
      </c>
    </row>
    <row r="261" spans="1:16" x14ac:dyDescent="0.35">
      <c r="A261" s="76">
        <v>154</v>
      </c>
      <c r="B261" s="35" t="s">
        <v>265</v>
      </c>
      <c r="C261" s="77">
        <f>VLOOKUP($A$8:$A$387,[1]Sheet1!$A$4:$V$383,22,FALSE)</f>
        <v>3748.587822207453</v>
      </c>
      <c r="D261" s="78">
        <f t="shared" si="16"/>
        <v>72</v>
      </c>
      <c r="E261" s="79">
        <f t="shared" si="20"/>
        <v>11</v>
      </c>
      <c r="F261" s="80">
        <f t="shared" si="20"/>
        <v>9</v>
      </c>
      <c r="G261" s="80">
        <f t="shared" si="20"/>
        <v>8</v>
      </c>
      <c r="H261" s="80">
        <f t="shared" si="20"/>
        <v>11</v>
      </c>
      <c r="I261" s="80">
        <f t="shared" si="20"/>
        <v>8</v>
      </c>
      <c r="J261" s="80">
        <f t="shared" si="20"/>
        <v>11</v>
      </c>
      <c r="K261" s="80">
        <f t="shared" si="20"/>
        <v>11</v>
      </c>
      <c r="L261" s="81">
        <f t="shared" si="20"/>
        <v>9</v>
      </c>
      <c r="M261" s="85">
        <v>3</v>
      </c>
      <c r="N261" s="86">
        <v>3</v>
      </c>
      <c r="O261" s="87"/>
      <c r="P261" s="16">
        <f t="shared" si="17"/>
        <v>78</v>
      </c>
    </row>
    <row r="262" spans="1:16" x14ac:dyDescent="0.35">
      <c r="A262" s="76">
        <v>458</v>
      </c>
      <c r="B262" s="35" t="s">
        <v>264</v>
      </c>
      <c r="C262" s="77">
        <f>VLOOKUP($A$8:$A$387,[1]Sheet1!$A$4:$V$383,22,FALSE)</f>
        <v>4478.4839044511409</v>
      </c>
      <c r="D262" s="78">
        <f t="shared" si="16"/>
        <v>86</v>
      </c>
      <c r="E262" s="79">
        <f t="shared" si="20"/>
        <v>13</v>
      </c>
      <c r="F262" s="80">
        <f t="shared" si="20"/>
        <v>11</v>
      </c>
      <c r="G262" s="80">
        <f t="shared" si="20"/>
        <v>9</v>
      </c>
      <c r="H262" s="80">
        <f t="shared" si="20"/>
        <v>13</v>
      </c>
      <c r="I262" s="80">
        <f t="shared" si="20"/>
        <v>9</v>
      </c>
      <c r="J262" s="80">
        <f t="shared" si="20"/>
        <v>13</v>
      </c>
      <c r="K262" s="80">
        <f t="shared" si="20"/>
        <v>13</v>
      </c>
      <c r="L262" s="81">
        <f t="shared" si="20"/>
        <v>11</v>
      </c>
      <c r="M262" s="85">
        <v>4</v>
      </c>
      <c r="N262" s="86">
        <v>4</v>
      </c>
      <c r="O262" s="87"/>
      <c r="P262" s="16">
        <f t="shared" si="17"/>
        <v>92</v>
      </c>
    </row>
    <row r="263" spans="1:16" x14ac:dyDescent="0.35">
      <c r="A263" s="76">
        <v>471</v>
      </c>
      <c r="B263" s="35" t="s">
        <v>267</v>
      </c>
      <c r="C263" s="77">
        <f>VLOOKUP($A$8:$A$387,[1]Sheet1!$A$4:$V$383,22,FALSE)</f>
        <v>3763.262369567607</v>
      </c>
      <c r="D263" s="78">
        <f t="shared" si="16"/>
        <v>72</v>
      </c>
      <c r="E263" s="79">
        <f t="shared" si="20"/>
        <v>11</v>
      </c>
      <c r="F263" s="80">
        <f t="shared" si="20"/>
        <v>9</v>
      </c>
      <c r="G263" s="80">
        <f t="shared" si="20"/>
        <v>8</v>
      </c>
      <c r="H263" s="80">
        <f t="shared" si="20"/>
        <v>11</v>
      </c>
      <c r="I263" s="80">
        <f t="shared" si="20"/>
        <v>8</v>
      </c>
      <c r="J263" s="80">
        <f t="shared" si="20"/>
        <v>11</v>
      </c>
      <c r="K263" s="80">
        <f t="shared" si="20"/>
        <v>11</v>
      </c>
      <c r="L263" s="81">
        <f t="shared" si="20"/>
        <v>9</v>
      </c>
      <c r="M263" s="85">
        <v>3</v>
      </c>
      <c r="N263" s="86">
        <v>3</v>
      </c>
      <c r="O263" s="87"/>
      <c r="P263" s="16">
        <f t="shared" si="17"/>
        <v>78</v>
      </c>
    </row>
    <row r="264" spans="1:16" x14ac:dyDescent="0.35">
      <c r="A264" s="76">
        <v>468</v>
      </c>
      <c r="B264" s="35" t="s">
        <v>268</v>
      </c>
      <c r="C264" s="77">
        <f>VLOOKUP($A$8:$A$387,[1]Sheet1!$A$4:$V$383,22,FALSE)</f>
        <v>3500.8554389402334</v>
      </c>
      <c r="D264" s="78">
        <f t="shared" si="16"/>
        <v>66</v>
      </c>
      <c r="E264" s="79">
        <f t="shared" si="20"/>
        <v>10</v>
      </c>
      <c r="F264" s="80">
        <f t="shared" si="20"/>
        <v>8</v>
      </c>
      <c r="G264" s="80">
        <f t="shared" si="20"/>
        <v>7</v>
      </c>
      <c r="H264" s="80">
        <f t="shared" si="20"/>
        <v>10</v>
      </c>
      <c r="I264" s="80">
        <f t="shared" si="20"/>
        <v>7</v>
      </c>
      <c r="J264" s="80">
        <f t="shared" si="20"/>
        <v>10</v>
      </c>
      <c r="K264" s="80">
        <f t="shared" si="20"/>
        <v>10</v>
      </c>
      <c r="L264" s="81">
        <f t="shared" si="20"/>
        <v>8</v>
      </c>
      <c r="M264" s="85">
        <v>3</v>
      </c>
      <c r="N264" s="86">
        <v>3</v>
      </c>
      <c r="O264" s="87"/>
      <c r="P264" s="16">
        <f t="shared" si="17"/>
        <v>70</v>
      </c>
    </row>
    <row r="265" spans="1:16" x14ac:dyDescent="0.35">
      <c r="A265" s="76">
        <v>155</v>
      </c>
      <c r="B265" s="35" t="s">
        <v>266</v>
      </c>
      <c r="C265" s="77">
        <f>VLOOKUP($A$8:$A$387,[1]Sheet1!$A$4:$V$383,22,FALSE)</f>
        <v>3033.5831525558424</v>
      </c>
      <c r="D265" s="78">
        <f t="shared" ref="D265:D328" si="21">ROUND(C265/105,0)*2</f>
        <v>58</v>
      </c>
      <c r="E265" s="79">
        <f t="shared" si="20"/>
        <v>9</v>
      </c>
      <c r="F265" s="80">
        <f t="shared" si="20"/>
        <v>7</v>
      </c>
      <c r="G265" s="80">
        <f t="shared" si="20"/>
        <v>6</v>
      </c>
      <c r="H265" s="80">
        <f t="shared" si="20"/>
        <v>9</v>
      </c>
      <c r="I265" s="80">
        <f t="shared" si="20"/>
        <v>6</v>
      </c>
      <c r="J265" s="80">
        <f t="shared" si="20"/>
        <v>9</v>
      </c>
      <c r="K265" s="80">
        <f t="shared" si="20"/>
        <v>9</v>
      </c>
      <c r="L265" s="81">
        <f t="shared" si="20"/>
        <v>7</v>
      </c>
      <c r="M265" s="85">
        <v>2</v>
      </c>
      <c r="N265" s="86">
        <v>2</v>
      </c>
      <c r="O265" s="87"/>
      <c r="P265" s="16">
        <f t="shared" ref="P265:P328" si="22">SUM(E265:L265)</f>
        <v>62</v>
      </c>
    </row>
    <row r="266" spans="1:16" x14ac:dyDescent="0.35">
      <c r="A266" s="76">
        <v>231</v>
      </c>
      <c r="B266" s="35" t="s">
        <v>270</v>
      </c>
      <c r="C266" s="77">
        <f>VLOOKUP($A$8:$A$387,[1]Sheet1!$A$4:$V$383,22,FALSE)</f>
        <v>30024.774494569559</v>
      </c>
      <c r="D266" s="78">
        <f t="shared" si="21"/>
        <v>572</v>
      </c>
      <c r="E266" s="79">
        <f t="shared" si="20"/>
        <v>86</v>
      </c>
      <c r="F266" s="80">
        <f t="shared" si="20"/>
        <v>74</v>
      </c>
      <c r="G266" s="80">
        <f t="shared" si="20"/>
        <v>61</v>
      </c>
      <c r="H266" s="80">
        <f t="shared" si="20"/>
        <v>86</v>
      </c>
      <c r="I266" s="80">
        <f t="shared" si="20"/>
        <v>61</v>
      </c>
      <c r="J266" s="80">
        <f t="shared" si="20"/>
        <v>86</v>
      </c>
      <c r="K266" s="80">
        <f t="shared" si="20"/>
        <v>86</v>
      </c>
      <c r="L266" s="81">
        <f t="shared" si="20"/>
        <v>74</v>
      </c>
      <c r="M266" s="85">
        <v>23</v>
      </c>
      <c r="N266" s="86">
        <v>23</v>
      </c>
      <c r="O266" s="84">
        <v>14.145175977236999</v>
      </c>
      <c r="P266" s="16">
        <f t="shared" si="22"/>
        <v>614</v>
      </c>
    </row>
    <row r="267" spans="1:16" x14ac:dyDescent="0.35">
      <c r="A267" s="76">
        <v>4</v>
      </c>
      <c r="B267" s="35" t="s">
        <v>272</v>
      </c>
      <c r="C267" s="77">
        <f>VLOOKUP($A$8:$A$387,[1]Sheet1!$A$4:$V$383,22,FALSE)</f>
        <v>18169.547437831669</v>
      </c>
      <c r="D267" s="78">
        <f t="shared" si="21"/>
        <v>346</v>
      </c>
      <c r="E267" s="79">
        <f t="shared" si="20"/>
        <v>52</v>
      </c>
      <c r="F267" s="80">
        <f t="shared" si="20"/>
        <v>44</v>
      </c>
      <c r="G267" s="80">
        <f t="shared" si="20"/>
        <v>37</v>
      </c>
      <c r="H267" s="80">
        <f t="shared" si="20"/>
        <v>52</v>
      </c>
      <c r="I267" s="80">
        <f t="shared" si="20"/>
        <v>37</v>
      </c>
      <c r="J267" s="80">
        <f t="shared" si="20"/>
        <v>52</v>
      </c>
      <c r="K267" s="80">
        <f t="shared" si="20"/>
        <v>52</v>
      </c>
      <c r="L267" s="81">
        <f t="shared" si="20"/>
        <v>44</v>
      </c>
      <c r="M267" s="85">
        <v>14</v>
      </c>
      <c r="N267" s="86">
        <v>14</v>
      </c>
      <c r="O267" s="84">
        <v>8.5599792258679255</v>
      </c>
      <c r="P267" s="16">
        <f t="shared" si="22"/>
        <v>370</v>
      </c>
    </row>
    <row r="268" spans="1:16" x14ac:dyDescent="0.35">
      <c r="A268" s="76">
        <v>344</v>
      </c>
      <c r="B268" s="35" t="s">
        <v>273</v>
      </c>
      <c r="C268" s="77">
        <f>VLOOKUP($A$8:$A$387,[1]Sheet1!$A$4:$V$383,22,FALSE)</f>
        <v>15940.245142069256</v>
      </c>
      <c r="D268" s="78">
        <f t="shared" si="21"/>
        <v>304</v>
      </c>
      <c r="E268" s="79">
        <f t="shared" si="20"/>
        <v>46</v>
      </c>
      <c r="F268" s="80">
        <f t="shared" si="20"/>
        <v>39</v>
      </c>
      <c r="G268" s="80">
        <f t="shared" si="20"/>
        <v>33</v>
      </c>
      <c r="H268" s="80">
        <f t="shared" si="20"/>
        <v>46</v>
      </c>
      <c r="I268" s="80">
        <f t="shared" si="20"/>
        <v>33</v>
      </c>
      <c r="J268" s="80">
        <f t="shared" si="20"/>
        <v>46</v>
      </c>
      <c r="K268" s="80">
        <f t="shared" si="20"/>
        <v>46</v>
      </c>
      <c r="L268" s="81">
        <f t="shared" si="20"/>
        <v>39</v>
      </c>
      <c r="M268" s="85">
        <v>12</v>
      </c>
      <c r="N268" s="86">
        <v>12</v>
      </c>
      <c r="O268" s="87"/>
      <c r="P268" s="16">
        <f t="shared" si="22"/>
        <v>328</v>
      </c>
    </row>
    <row r="269" spans="1:16" x14ac:dyDescent="0.35">
      <c r="A269" s="76">
        <v>301</v>
      </c>
      <c r="B269" s="35" t="s">
        <v>277</v>
      </c>
      <c r="C269" s="77">
        <f>VLOOKUP($A$8:$A$387,[1]Sheet1!$A$4:$V$383,22,FALSE)</f>
        <v>13132.635561177647</v>
      </c>
      <c r="D269" s="78">
        <f t="shared" si="21"/>
        <v>250</v>
      </c>
      <c r="E269" s="79">
        <f t="shared" si="20"/>
        <v>38</v>
      </c>
      <c r="F269" s="80">
        <f t="shared" si="20"/>
        <v>32</v>
      </c>
      <c r="G269" s="80">
        <f t="shared" si="20"/>
        <v>27</v>
      </c>
      <c r="H269" s="80">
        <f t="shared" si="20"/>
        <v>38</v>
      </c>
      <c r="I269" s="80">
        <f t="shared" si="20"/>
        <v>27</v>
      </c>
      <c r="J269" s="80">
        <f t="shared" si="20"/>
        <v>38</v>
      </c>
      <c r="K269" s="80">
        <f t="shared" si="20"/>
        <v>38</v>
      </c>
      <c r="L269" s="81">
        <f t="shared" si="20"/>
        <v>32</v>
      </c>
      <c r="M269" s="85">
        <v>10</v>
      </c>
      <c r="N269" s="86">
        <v>10</v>
      </c>
      <c r="O269" s="87"/>
      <c r="P269" s="16">
        <f t="shared" si="22"/>
        <v>270</v>
      </c>
    </row>
    <row r="270" spans="1:16" x14ac:dyDescent="0.35">
      <c r="A270" s="76">
        <v>392</v>
      </c>
      <c r="B270" s="35" t="s">
        <v>276</v>
      </c>
      <c r="C270" s="77">
        <f>VLOOKUP($A$8:$A$387,[1]Sheet1!$A$4:$V$383,22,FALSE)</f>
        <v>14478.501190494571</v>
      </c>
      <c r="D270" s="78">
        <f t="shared" si="21"/>
        <v>276</v>
      </c>
      <c r="E270" s="79">
        <f t="shared" si="20"/>
        <v>41</v>
      </c>
      <c r="F270" s="80">
        <f t="shared" si="20"/>
        <v>35</v>
      </c>
      <c r="G270" s="80">
        <f t="shared" si="20"/>
        <v>30</v>
      </c>
      <c r="H270" s="80">
        <f t="shared" si="20"/>
        <v>41</v>
      </c>
      <c r="I270" s="80">
        <f t="shared" si="20"/>
        <v>30</v>
      </c>
      <c r="J270" s="80">
        <f t="shared" si="20"/>
        <v>41</v>
      </c>
      <c r="K270" s="80">
        <f t="shared" si="20"/>
        <v>41</v>
      </c>
      <c r="L270" s="81">
        <f t="shared" si="20"/>
        <v>35</v>
      </c>
      <c r="M270" s="85">
        <v>11</v>
      </c>
      <c r="N270" s="86">
        <v>11</v>
      </c>
      <c r="O270" s="87"/>
      <c r="P270" s="16">
        <f t="shared" si="22"/>
        <v>294</v>
      </c>
    </row>
    <row r="271" spans="1:16" x14ac:dyDescent="0.35">
      <c r="A271" s="76">
        <v>620</v>
      </c>
      <c r="B271" s="35" t="s">
        <v>275</v>
      </c>
      <c r="C271" s="77">
        <f>VLOOKUP($A$8:$A$387,[1]Sheet1!$A$4:$V$383,22,FALSE)</f>
        <v>12457.100363736103</v>
      </c>
      <c r="D271" s="78">
        <f t="shared" si="21"/>
        <v>238</v>
      </c>
      <c r="E271" s="79">
        <f t="shared" si="20"/>
        <v>36</v>
      </c>
      <c r="F271" s="80">
        <f t="shared" si="20"/>
        <v>31</v>
      </c>
      <c r="G271" s="80">
        <f t="shared" si="20"/>
        <v>26</v>
      </c>
      <c r="H271" s="80">
        <f t="shared" si="20"/>
        <v>36</v>
      </c>
      <c r="I271" s="80">
        <f t="shared" si="20"/>
        <v>26</v>
      </c>
      <c r="J271" s="80">
        <f t="shared" si="20"/>
        <v>36</v>
      </c>
      <c r="K271" s="80">
        <f t="shared" si="20"/>
        <v>36</v>
      </c>
      <c r="L271" s="81">
        <f t="shared" si="20"/>
        <v>31</v>
      </c>
      <c r="M271" s="85">
        <v>10</v>
      </c>
      <c r="N271" s="86">
        <v>10</v>
      </c>
      <c r="O271" s="87"/>
      <c r="P271" s="16">
        <f t="shared" si="22"/>
        <v>258</v>
      </c>
    </row>
    <row r="272" spans="1:16" x14ac:dyDescent="0.35">
      <c r="A272" s="76">
        <v>621</v>
      </c>
      <c r="B272" s="35" t="s">
        <v>274</v>
      </c>
      <c r="C272" s="77">
        <f>VLOOKUP($A$8:$A$387,[1]Sheet1!$A$4:$V$383,22,FALSE)</f>
        <v>14197.588426743063</v>
      </c>
      <c r="D272" s="78">
        <f t="shared" si="21"/>
        <v>270</v>
      </c>
      <c r="E272" s="79">
        <f t="shared" si="20"/>
        <v>41</v>
      </c>
      <c r="F272" s="80">
        <f t="shared" si="20"/>
        <v>35</v>
      </c>
      <c r="G272" s="80">
        <f t="shared" si="20"/>
        <v>29</v>
      </c>
      <c r="H272" s="80">
        <f t="shared" si="20"/>
        <v>41</v>
      </c>
      <c r="I272" s="80">
        <f t="shared" si="20"/>
        <v>29</v>
      </c>
      <c r="J272" s="80">
        <f t="shared" si="20"/>
        <v>41</v>
      </c>
      <c r="K272" s="80">
        <f t="shared" si="20"/>
        <v>41</v>
      </c>
      <c r="L272" s="81">
        <f t="shared" si="20"/>
        <v>35</v>
      </c>
      <c r="M272" s="85">
        <v>11</v>
      </c>
      <c r="N272" s="86">
        <v>11</v>
      </c>
      <c r="O272" s="87"/>
      <c r="P272" s="16">
        <f t="shared" si="22"/>
        <v>292</v>
      </c>
    </row>
    <row r="273" spans="1:16" x14ac:dyDescent="0.35">
      <c r="A273" s="76">
        <v>302</v>
      </c>
      <c r="B273" s="35" t="s">
        <v>278</v>
      </c>
      <c r="C273" s="77">
        <f>VLOOKUP($A$8:$A$387,[1]Sheet1!$A$4:$V$383,22,FALSE)</f>
        <v>12623.652861853312</v>
      </c>
      <c r="D273" s="78">
        <f t="shared" si="21"/>
        <v>240</v>
      </c>
      <c r="E273" s="79">
        <f t="shared" si="20"/>
        <v>36</v>
      </c>
      <c r="F273" s="80">
        <f t="shared" si="20"/>
        <v>31</v>
      </c>
      <c r="G273" s="80">
        <f t="shared" si="20"/>
        <v>26</v>
      </c>
      <c r="H273" s="80">
        <f t="shared" si="20"/>
        <v>36</v>
      </c>
      <c r="I273" s="80">
        <f t="shared" si="20"/>
        <v>26</v>
      </c>
      <c r="J273" s="80">
        <f t="shared" si="20"/>
        <v>36</v>
      </c>
      <c r="K273" s="80">
        <f t="shared" si="20"/>
        <v>36</v>
      </c>
      <c r="L273" s="81">
        <f t="shared" si="20"/>
        <v>31</v>
      </c>
      <c r="M273" s="85">
        <v>10</v>
      </c>
      <c r="N273" s="86">
        <v>10</v>
      </c>
      <c r="O273" s="87"/>
      <c r="P273" s="16">
        <f t="shared" si="22"/>
        <v>258</v>
      </c>
    </row>
    <row r="274" spans="1:16" x14ac:dyDescent="0.35">
      <c r="A274" s="76">
        <v>232</v>
      </c>
      <c r="B274" s="35" t="s">
        <v>271</v>
      </c>
      <c r="C274" s="77">
        <f>VLOOKUP($A$8:$A$387,[1]Sheet1!$A$4:$V$383,22,FALSE)</f>
        <v>11931.491329964305</v>
      </c>
      <c r="D274" s="78">
        <f t="shared" si="21"/>
        <v>228</v>
      </c>
      <c r="E274" s="79">
        <f t="shared" si="20"/>
        <v>34</v>
      </c>
      <c r="F274" s="80">
        <f t="shared" si="20"/>
        <v>29</v>
      </c>
      <c r="G274" s="80">
        <f t="shared" si="20"/>
        <v>24</v>
      </c>
      <c r="H274" s="80">
        <f t="shared" si="20"/>
        <v>34</v>
      </c>
      <c r="I274" s="80">
        <f t="shared" si="20"/>
        <v>24</v>
      </c>
      <c r="J274" s="80">
        <f t="shared" si="20"/>
        <v>34</v>
      </c>
      <c r="K274" s="80">
        <f t="shared" si="20"/>
        <v>34</v>
      </c>
      <c r="L274" s="81">
        <f t="shared" si="20"/>
        <v>29</v>
      </c>
      <c r="M274" s="85">
        <v>9</v>
      </c>
      <c r="N274" s="86">
        <v>9</v>
      </c>
      <c r="O274" s="87"/>
      <c r="P274" s="16">
        <f t="shared" si="22"/>
        <v>242</v>
      </c>
    </row>
    <row r="275" spans="1:16" x14ac:dyDescent="0.35">
      <c r="A275" s="76">
        <v>305</v>
      </c>
      <c r="B275" s="35" t="s">
        <v>280</v>
      </c>
      <c r="C275" s="77">
        <f>VLOOKUP($A$8:$A$387,[1]Sheet1!$A$4:$V$383,22,FALSE)</f>
        <v>9425.9750171420601</v>
      </c>
      <c r="D275" s="78">
        <f t="shared" si="21"/>
        <v>180</v>
      </c>
      <c r="E275" s="79">
        <f t="shared" si="20"/>
        <v>27</v>
      </c>
      <c r="F275" s="80">
        <f t="shared" si="20"/>
        <v>23</v>
      </c>
      <c r="G275" s="80">
        <f t="shared" si="20"/>
        <v>19</v>
      </c>
      <c r="H275" s="80">
        <f t="shared" si="20"/>
        <v>27</v>
      </c>
      <c r="I275" s="80">
        <f t="shared" si="20"/>
        <v>19</v>
      </c>
      <c r="J275" s="80">
        <f t="shared" si="20"/>
        <v>27</v>
      </c>
      <c r="K275" s="80">
        <f t="shared" si="20"/>
        <v>27</v>
      </c>
      <c r="L275" s="81">
        <f t="shared" si="20"/>
        <v>23</v>
      </c>
      <c r="M275" s="85">
        <v>7</v>
      </c>
      <c r="N275" s="86">
        <v>7</v>
      </c>
      <c r="O275" s="87"/>
      <c r="P275" s="16">
        <f t="shared" si="22"/>
        <v>192</v>
      </c>
    </row>
    <row r="276" spans="1:16" x14ac:dyDescent="0.35">
      <c r="A276" s="76">
        <v>116</v>
      </c>
      <c r="B276" s="35" t="s">
        <v>279</v>
      </c>
      <c r="C276" s="77">
        <f>VLOOKUP($A$8:$A$387,[1]Sheet1!$A$4:$V$383,22,FALSE)</f>
        <v>8210.2285269792064</v>
      </c>
      <c r="D276" s="78">
        <f t="shared" si="21"/>
        <v>156</v>
      </c>
      <c r="E276" s="79">
        <f t="shared" si="20"/>
        <v>23</v>
      </c>
      <c r="F276" s="80">
        <f t="shared" si="20"/>
        <v>20</v>
      </c>
      <c r="G276" s="80">
        <f t="shared" si="20"/>
        <v>17</v>
      </c>
      <c r="H276" s="80">
        <f t="shared" si="20"/>
        <v>23</v>
      </c>
      <c r="I276" s="80">
        <f t="shared" si="20"/>
        <v>17</v>
      </c>
      <c r="J276" s="80">
        <f t="shared" si="20"/>
        <v>23</v>
      </c>
      <c r="K276" s="80">
        <f t="shared" si="20"/>
        <v>23</v>
      </c>
      <c r="L276" s="81">
        <f t="shared" si="20"/>
        <v>20</v>
      </c>
      <c r="M276" s="85">
        <v>6</v>
      </c>
      <c r="N276" s="86">
        <v>6</v>
      </c>
      <c r="O276" s="87"/>
      <c r="P276" s="16">
        <f t="shared" si="22"/>
        <v>166</v>
      </c>
    </row>
    <row r="277" spans="1:16" x14ac:dyDescent="0.35">
      <c r="A277" s="76">
        <v>239</v>
      </c>
      <c r="B277" s="35" t="s">
        <v>281</v>
      </c>
      <c r="C277" s="77">
        <f>VLOOKUP($A$8:$A$387,[1]Sheet1!$A$4:$V$383,22,FALSE)</f>
        <v>8573.116348397778</v>
      </c>
      <c r="D277" s="78">
        <f t="shared" si="21"/>
        <v>164</v>
      </c>
      <c r="E277" s="79">
        <f t="shared" si="20"/>
        <v>25</v>
      </c>
      <c r="F277" s="80">
        <f t="shared" si="20"/>
        <v>21</v>
      </c>
      <c r="G277" s="80">
        <f t="shared" si="20"/>
        <v>18</v>
      </c>
      <c r="H277" s="80">
        <f t="shared" si="20"/>
        <v>25</v>
      </c>
      <c r="I277" s="80">
        <f t="shared" si="20"/>
        <v>18</v>
      </c>
      <c r="J277" s="80">
        <f t="shared" si="20"/>
        <v>25</v>
      </c>
      <c r="K277" s="80">
        <f t="shared" si="20"/>
        <v>25</v>
      </c>
      <c r="L277" s="81">
        <f t="shared" si="20"/>
        <v>21</v>
      </c>
      <c r="M277" s="85">
        <v>7</v>
      </c>
      <c r="N277" s="86">
        <v>7</v>
      </c>
      <c r="O277" s="87"/>
      <c r="P277" s="16">
        <f t="shared" si="22"/>
        <v>178</v>
      </c>
    </row>
    <row r="278" spans="1:16" x14ac:dyDescent="0.35">
      <c r="A278" s="76">
        <v>349</v>
      </c>
      <c r="B278" s="35" t="s">
        <v>285</v>
      </c>
      <c r="C278" s="77">
        <f>VLOOKUP($A$8:$A$387,[1]Sheet1!$A$4:$V$383,22,FALSE)</f>
        <v>8877.2336919650952</v>
      </c>
      <c r="D278" s="78">
        <f t="shared" si="21"/>
        <v>170</v>
      </c>
      <c r="E278" s="79">
        <f t="shared" si="20"/>
        <v>26</v>
      </c>
      <c r="F278" s="80">
        <f t="shared" si="20"/>
        <v>22</v>
      </c>
      <c r="G278" s="80">
        <f t="shared" si="20"/>
        <v>18</v>
      </c>
      <c r="H278" s="80">
        <f t="shared" si="20"/>
        <v>26</v>
      </c>
      <c r="I278" s="80">
        <f t="shared" si="20"/>
        <v>18</v>
      </c>
      <c r="J278" s="80">
        <f t="shared" si="20"/>
        <v>26</v>
      </c>
      <c r="K278" s="80">
        <f t="shared" si="20"/>
        <v>26</v>
      </c>
      <c r="L278" s="81">
        <f t="shared" si="20"/>
        <v>22</v>
      </c>
      <c r="M278" s="85">
        <v>7</v>
      </c>
      <c r="N278" s="86">
        <v>7</v>
      </c>
      <c r="O278" s="87"/>
      <c r="P278" s="16">
        <f t="shared" si="22"/>
        <v>184</v>
      </c>
    </row>
    <row r="279" spans="1:16" x14ac:dyDescent="0.35">
      <c r="A279" s="76">
        <v>345</v>
      </c>
      <c r="B279" s="35" t="s">
        <v>283</v>
      </c>
      <c r="C279" s="77">
        <f>VLOOKUP($A$8:$A$387,[1]Sheet1!$A$4:$V$383,22,FALSE)</f>
        <v>6344.6815135630586</v>
      </c>
      <c r="D279" s="78">
        <f t="shared" si="21"/>
        <v>120</v>
      </c>
      <c r="E279" s="79">
        <f t="shared" si="20"/>
        <v>18</v>
      </c>
      <c r="F279" s="80">
        <f t="shared" si="20"/>
        <v>15</v>
      </c>
      <c r="G279" s="80">
        <f t="shared" si="20"/>
        <v>13</v>
      </c>
      <c r="H279" s="80">
        <f t="shared" si="20"/>
        <v>18</v>
      </c>
      <c r="I279" s="80">
        <f t="shared" si="20"/>
        <v>13</v>
      </c>
      <c r="J279" s="80">
        <f t="shared" si="20"/>
        <v>18</v>
      </c>
      <c r="K279" s="80">
        <f t="shared" si="20"/>
        <v>18</v>
      </c>
      <c r="L279" s="81">
        <f t="shared" si="20"/>
        <v>15</v>
      </c>
      <c r="M279" s="85">
        <v>5</v>
      </c>
      <c r="N279" s="86">
        <v>5</v>
      </c>
      <c r="O279" s="87"/>
      <c r="P279" s="16">
        <f t="shared" si="22"/>
        <v>128</v>
      </c>
    </row>
    <row r="280" spans="1:16" x14ac:dyDescent="0.35">
      <c r="A280" s="76">
        <v>233</v>
      </c>
      <c r="B280" s="35" t="s">
        <v>284</v>
      </c>
      <c r="C280" s="77">
        <f>VLOOKUP($A$8:$A$387,[1]Sheet1!$A$4:$V$383,22,FALSE)</f>
        <v>9951.2000000000007</v>
      </c>
      <c r="D280" s="78">
        <f t="shared" si="21"/>
        <v>190</v>
      </c>
      <c r="E280" s="79">
        <f t="shared" si="20"/>
        <v>29</v>
      </c>
      <c r="F280" s="80">
        <f t="shared" si="20"/>
        <v>24</v>
      </c>
      <c r="G280" s="80">
        <f t="shared" si="20"/>
        <v>20</v>
      </c>
      <c r="H280" s="80">
        <f t="shared" si="20"/>
        <v>29</v>
      </c>
      <c r="I280" s="80">
        <f t="shared" si="20"/>
        <v>20</v>
      </c>
      <c r="J280" s="80">
        <f t="shared" si="20"/>
        <v>29</v>
      </c>
      <c r="K280" s="80">
        <f t="shared" si="20"/>
        <v>29</v>
      </c>
      <c r="L280" s="81">
        <f t="shared" si="20"/>
        <v>24</v>
      </c>
      <c r="M280" s="85">
        <v>8</v>
      </c>
      <c r="N280" s="86">
        <v>8</v>
      </c>
      <c r="O280" s="87"/>
      <c r="P280" s="16">
        <f t="shared" si="22"/>
        <v>204</v>
      </c>
    </row>
    <row r="281" spans="1:16" x14ac:dyDescent="0.35">
      <c r="A281" s="76">
        <v>576</v>
      </c>
      <c r="B281" s="35" t="s">
        <v>287</v>
      </c>
      <c r="C281" s="77">
        <f>VLOOKUP($A$8:$A$387,[1]Sheet1!$A$4:$V$383,22,FALSE)</f>
        <v>7655.9209941828713</v>
      </c>
      <c r="D281" s="78">
        <f t="shared" si="21"/>
        <v>146</v>
      </c>
      <c r="E281" s="79">
        <f t="shared" si="20"/>
        <v>22</v>
      </c>
      <c r="F281" s="80">
        <f t="shared" si="20"/>
        <v>19</v>
      </c>
      <c r="G281" s="80">
        <f t="shared" si="20"/>
        <v>16</v>
      </c>
      <c r="H281" s="80">
        <f t="shared" si="20"/>
        <v>22</v>
      </c>
      <c r="I281" s="80">
        <f t="shared" si="20"/>
        <v>16</v>
      </c>
      <c r="J281" s="80">
        <f t="shared" si="20"/>
        <v>22</v>
      </c>
      <c r="K281" s="80">
        <f t="shared" si="20"/>
        <v>22</v>
      </c>
      <c r="L281" s="81">
        <f t="shared" si="20"/>
        <v>19</v>
      </c>
      <c r="M281" s="85">
        <v>6</v>
      </c>
      <c r="N281" s="86">
        <v>6</v>
      </c>
      <c r="O281" s="87"/>
      <c r="P281" s="16">
        <f t="shared" si="22"/>
        <v>158</v>
      </c>
    </row>
    <row r="282" spans="1:16" x14ac:dyDescent="0.35">
      <c r="A282" s="76">
        <v>350</v>
      </c>
      <c r="B282" s="35" t="s">
        <v>291</v>
      </c>
      <c r="C282" s="77">
        <f>VLOOKUP($A$8:$A$387,[1]Sheet1!$A$4:$V$383,22,FALSE)</f>
        <v>7219.2267054996864</v>
      </c>
      <c r="D282" s="78">
        <f t="shared" si="21"/>
        <v>138</v>
      </c>
      <c r="E282" s="79">
        <f t="shared" si="20"/>
        <v>21</v>
      </c>
      <c r="F282" s="80">
        <f t="shared" si="20"/>
        <v>18</v>
      </c>
      <c r="G282" s="80">
        <f t="shared" si="20"/>
        <v>15</v>
      </c>
      <c r="H282" s="80">
        <f t="shared" si="20"/>
        <v>21</v>
      </c>
      <c r="I282" s="80">
        <f t="shared" si="20"/>
        <v>15</v>
      </c>
      <c r="J282" s="80">
        <f t="shared" si="20"/>
        <v>21</v>
      </c>
      <c r="K282" s="80">
        <f t="shared" si="20"/>
        <v>21</v>
      </c>
      <c r="L282" s="81">
        <f t="shared" si="20"/>
        <v>18</v>
      </c>
      <c r="M282" s="85">
        <v>6</v>
      </c>
      <c r="N282" s="86">
        <v>6</v>
      </c>
      <c r="O282" s="87"/>
      <c r="P282" s="16">
        <f t="shared" si="22"/>
        <v>150</v>
      </c>
    </row>
    <row r="283" spans="1:16" x14ac:dyDescent="0.35">
      <c r="A283" s="76">
        <v>384</v>
      </c>
      <c r="B283" s="35" t="s">
        <v>289</v>
      </c>
      <c r="C283" s="77">
        <f>VLOOKUP($A$8:$A$387,[1]Sheet1!$A$4:$V$383,22,FALSE)</f>
        <v>7343.6350602131051</v>
      </c>
      <c r="D283" s="78">
        <f t="shared" si="21"/>
        <v>140</v>
      </c>
      <c r="E283" s="79">
        <f t="shared" si="20"/>
        <v>21</v>
      </c>
      <c r="F283" s="80">
        <f t="shared" si="20"/>
        <v>18</v>
      </c>
      <c r="G283" s="80">
        <f t="shared" si="20"/>
        <v>15</v>
      </c>
      <c r="H283" s="80">
        <f t="shared" si="20"/>
        <v>21</v>
      </c>
      <c r="I283" s="80">
        <f t="shared" si="20"/>
        <v>15</v>
      </c>
      <c r="J283" s="80">
        <f t="shared" si="20"/>
        <v>21</v>
      </c>
      <c r="K283" s="80">
        <f t="shared" si="20"/>
        <v>21</v>
      </c>
      <c r="L283" s="81">
        <f t="shared" si="20"/>
        <v>18</v>
      </c>
      <c r="M283" s="85">
        <v>6</v>
      </c>
      <c r="N283" s="86">
        <v>6</v>
      </c>
      <c r="O283" s="87"/>
      <c r="P283" s="16">
        <f t="shared" si="22"/>
        <v>150</v>
      </c>
    </row>
    <row r="284" spans="1:16" x14ac:dyDescent="0.35">
      <c r="A284" s="76">
        <v>632</v>
      </c>
      <c r="B284" s="35" t="s">
        <v>286</v>
      </c>
      <c r="C284" s="77">
        <f>VLOOKUP($A$8:$A$387,[1]Sheet1!$A$4:$V$383,22,FALSE)</f>
        <v>7150.0466965161058</v>
      </c>
      <c r="D284" s="78">
        <f t="shared" si="21"/>
        <v>136</v>
      </c>
      <c r="E284" s="79">
        <f t="shared" ref="E284:L309" si="23">ROUND($D284*E$3,0)</f>
        <v>20</v>
      </c>
      <c r="F284" s="80">
        <f t="shared" si="23"/>
        <v>17</v>
      </c>
      <c r="G284" s="80">
        <f t="shared" si="23"/>
        <v>15</v>
      </c>
      <c r="H284" s="80">
        <f t="shared" si="23"/>
        <v>20</v>
      </c>
      <c r="I284" s="80">
        <f t="shared" si="23"/>
        <v>15</v>
      </c>
      <c r="J284" s="80">
        <f t="shared" si="23"/>
        <v>20</v>
      </c>
      <c r="K284" s="80">
        <f t="shared" si="23"/>
        <v>20</v>
      </c>
      <c r="L284" s="81">
        <f t="shared" si="23"/>
        <v>17</v>
      </c>
      <c r="M284" s="85">
        <v>6</v>
      </c>
      <c r="N284" s="86">
        <v>6</v>
      </c>
      <c r="O284" s="87"/>
      <c r="P284" s="16">
        <f t="shared" si="22"/>
        <v>144</v>
      </c>
    </row>
    <row r="285" spans="1:16" x14ac:dyDescent="0.35">
      <c r="A285" s="76">
        <v>394</v>
      </c>
      <c r="B285" s="35" t="s">
        <v>293</v>
      </c>
      <c r="C285" s="77">
        <f>VLOOKUP($A$8:$A$387,[1]Sheet1!$A$4:$V$383,22,FALSE)</f>
        <v>6065.9374021307867</v>
      </c>
      <c r="D285" s="78">
        <f t="shared" si="21"/>
        <v>116</v>
      </c>
      <c r="E285" s="79">
        <f t="shared" si="23"/>
        <v>17</v>
      </c>
      <c r="F285" s="80">
        <f t="shared" si="23"/>
        <v>15</v>
      </c>
      <c r="G285" s="80">
        <f t="shared" si="23"/>
        <v>12</v>
      </c>
      <c r="H285" s="80">
        <f t="shared" si="23"/>
        <v>17</v>
      </c>
      <c r="I285" s="80">
        <f t="shared" si="23"/>
        <v>12</v>
      </c>
      <c r="J285" s="80">
        <f t="shared" si="23"/>
        <v>17</v>
      </c>
      <c r="K285" s="80">
        <f t="shared" si="23"/>
        <v>17</v>
      </c>
      <c r="L285" s="81">
        <f t="shared" si="23"/>
        <v>15</v>
      </c>
      <c r="M285" s="85">
        <v>5</v>
      </c>
      <c r="N285" s="86">
        <v>5</v>
      </c>
      <c r="O285" s="87"/>
      <c r="P285" s="16">
        <f t="shared" si="22"/>
        <v>122</v>
      </c>
    </row>
    <row r="286" spans="1:16" x14ac:dyDescent="0.35">
      <c r="A286" s="76">
        <v>115</v>
      </c>
      <c r="B286" s="35" t="s">
        <v>282</v>
      </c>
      <c r="C286" s="77">
        <f>VLOOKUP($A$8:$A$387,[1]Sheet1!$A$4:$V$383,22,FALSE)</f>
        <v>5594.1109458760029</v>
      </c>
      <c r="D286" s="78">
        <f t="shared" si="21"/>
        <v>106</v>
      </c>
      <c r="E286" s="79">
        <f t="shared" si="23"/>
        <v>16</v>
      </c>
      <c r="F286" s="80">
        <f t="shared" si="23"/>
        <v>14</v>
      </c>
      <c r="G286" s="80">
        <f t="shared" si="23"/>
        <v>11</v>
      </c>
      <c r="H286" s="80">
        <f t="shared" si="23"/>
        <v>16</v>
      </c>
      <c r="I286" s="80">
        <f t="shared" si="23"/>
        <v>11</v>
      </c>
      <c r="J286" s="80">
        <f t="shared" si="23"/>
        <v>16</v>
      </c>
      <c r="K286" s="80">
        <f t="shared" si="23"/>
        <v>16</v>
      </c>
      <c r="L286" s="81">
        <f t="shared" si="23"/>
        <v>14</v>
      </c>
      <c r="M286" s="85">
        <v>4</v>
      </c>
      <c r="N286" s="86">
        <v>4</v>
      </c>
      <c r="O286" s="87"/>
      <c r="P286" s="16">
        <f t="shared" si="22"/>
        <v>114</v>
      </c>
    </row>
    <row r="287" spans="1:16" x14ac:dyDescent="0.35">
      <c r="A287" s="76">
        <v>230</v>
      </c>
      <c r="B287" s="35" t="s">
        <v>288</v>
      </c>
      <c r="C287" s="77">
        <f>VLOOKUP($A$8:$A$387,[1]Sheet1!$A$4:$V$383,22,FALSE)</f>
        <v>5209.7534664970099</v>
      </c>
      <c r="D287" s="78">
        <f t="shared" si="21"/>
        <v>100</v>
      </c>
      <c r="E287" s="79">
        <f t="shared" si="23"/>
        <v>15</v>
      </c>
      <c r="F287" s="80">
        <f t="shared" si="23"/>
        <v>13</v>
      </c>
      <c r="G287" s="80">
        <f t="shared" si="23"/>
        <v>11</v>
      </c>
      <c r="H287" s="80">
        <f t="shared" si="23"/>
        <v>15</v>
      </c>
      <c r="I287" s="80">
        <f t="shared" si="23"/>
        <v>11</v>
      </c>
      <c r="J287" s="80">
        <f t="shared" si="23"/>
        <v>15</v>
      </c>
      <c r="K287" s="80">
        <f t="shared" si="23"/>
        <v>15</v>
      </c>
      <c r="L287" s="81">
        <f t="shared" si="23"/>
        <v>13</v>
      </c>
      <c r="M287" s="85">
        <v>4</v>
      </c>
      <c r="N287" s="86">
        <v>4</v>
      </c>
      <c r="O287" s="87"/>
      <c r="P287" s="16">
        <f t="shared" si="22"/>
        <v>108</v>
      </c>
    </row>
    <row r="288" spans="1:16" x14ac:dyDescent="0.35">
      <c r="A288" s="76">
        <v>381</v>
      </c>
      <c r="B288" s="35" t="s">
        <v>292</v>
      </c>
      <c r="C288" s="77">
        <f>VLOOKUP($A$8:$A$387,[1]Sheet1!$A$4:$V$383,22,FALSE)</f>
        <v>5890.5657179153568</v>
      </c>
      <c r="D288" s="78">
        <f t="shared" si="21"/>
        <v>112</v>
      </c>
      <c r="E288" s="79">
        <f t="shared" si="23"/>
        <v>17</v>
      </c>
      <c r="F288" s="80">
        <f t="shared" si="23"/>
        <v>14</v>
      </c>
      <c r="G288" s="80">
        <f t="shared" si="23"/>
        <v>12</v>
      </c>
      <c r="H288" s="80">
        <f t="shared" si="23"/>
        <v>17</v>
      </c>
      <c r="I288" s="80">
        <f t="shared" si="23"/>
        <v>12</v>
      </c>
      <c r="J288" s="80">
        <f t="shared" si="23"/>
        <v>17</v>
      </c>
      <c r="K288" s="80">
        <f t="shared" si="23"/>
        <v>17</v>
      </c>
      <c r="L288" s="81">
        <f t="shared" si="23"/>
        <v>14</v>
      </c>
      <c r="M288" s="85">
        <v>5</v>
      </c>
      <c r="N288" s="86">
        <v>5</v>
      </c>
      <c r="O288" s="87"/>
      <c r="P288" s="16">
        <f t="shared" si="22"/>
        <v>120</v>
      </c>
    </row>
    <row r="289" spans="1:16" x14ac:dyDescent="0.35">
      <c r="A289" s="76">
        <v>304</v>
      </c>
      <c r="B289" s="35" t="s">
        <v>290</v>
      </c>
      <c r="C289" s="77">
        <f>VLOOKUP($A$8:$A$387,[1]Sheet1!$A$4:$V$383,22,FALSE)</f>
        <v>5640.0140866331321</v>
      </c>
      <c r="D289" s="78">
        <f t="shared" si="21"/>
        <v>108</v>
      </c>
      <c r="E289" s="79">
        <f t="shared" si="23"/>
        <v>16</v>
      </c>
      <c r="F289" s="80">
        <f t="shared" si="23"/>
        <v>14</v>
      </c>
      <c r="G289" s="80">
        <f t="shared" si="23"/>
        <v>12</v>
      </c>
      <c r="H289" s="80">
        <f t="shared" si="23"/>
        <v>16</v>
      </c>
      <c r="I289" s="80">
        <f t="shared" si="23"/>
        <v>12</v>
      </c>
      <c r="J289" s="80">
        <f t="shared" si="23"/>
        <v>16</v>
      </c>
      <c r="K289" s="80">
        <f t="shared" si="23"/>
        <v>16</v>
      </c>
      <c r="L289" s="81">
        <f t="shared" si="23"/>
        <v>14</v>
      </c>
      <c r="M289" s="85">
        <v>4</v>
      </c>
      <c r="N289" s="86">
        <v>4</v>
      </c>
      <c r="O289" s="87"/>
      <c r="P289" s="16">
        <f t="shared" si="22"/>
        <v>116</v>
      </c>
    </row>
    <row r="290" spans="1:16" x14ac:dyDescent="0.35">
      <c r="A290" s="76">
        <v>347</v>
      </c>
      <c r="B290" s="35" t="s">
        <v>303</v>
      </c>
      <c r="C290" s="77">
        <f>VLOOKUP($A$8:$A$387,[1]Sheet1!$A$4:$V$383,22,FALSE)</f>
        <v>5310.884952983979</v>
      </c>
      <c r="D290" s="78">
        <f t="shared" si="21"/>
        <v>102</v>
      </c>
      <c r="E290" s="79">
        <f t="shared" si="23"/>
        <v>15</v>
      </c>
      <c r="F290" s="80">
        <f t="shared" si="23"/>
        <v>13</v>
      </c>
      <c r="G290" s="80">
        <f t="shared" si="23"/>
        <v>11</v>
      </c>
      <c r="H290" s="80">
        <f t="shared" si="23"/>
        <v>15</v>
      </c>
      <c r="I290" s="80">
        <f t="shared" si="23"/>
        <v>11</v>
      </c>
      <c r="J290" s="80">
        <f t="shared" si="23"/>
        <v>15</v>
      </c>
      <c r="K290" s="80">
        <f t="shared" si="23"/>
        <v>15</v>
      </c>
      <c r="L290" s="81">
        <f t="shared" si="23"/>
        <v>13</v>
      </c>
      <c r="M290" s="85">
        <v>4</v>
      </c>
      <c r="N290" s="86">
        <v>4</v>
      </c>
      <c r="O290" s="87"/>
      <c r="P290" s="16">
        <f t="shared" si="22"/>
        <v>108</v>
      </c>
    </row>
    <row r="291" spans="1:16" x14ac:dyDescent="0.35">
      <c r="A291" s="76">
        <v>48</v>
      </c>
      <c r="B291" s="35" t="s">
        <v>295</v>
      </c>
      <c r="C291" s="77">
        <f>VLOOKUP($A$8:$A$387,[1]Sheet1!$A$4:$V$383,22,FALSE)</f>
        <v>5563.6775249960792</v>
      </c>
      <c r="D291" s="78">
        <f t="shared" si="21"/>
        <v>106</v>
      </c>
      <c r="E291" s="79">
        <f t="shared" si="23"/>
        <v>16</v>
      </c>
      <c r="F291" s="80">
        <f t="shared" si="23"/>
        <v>14</v>
      </c>
      <c r="G291" s="80">
        <f t="shared" si="23"/>
        <v>11</v>
      </c>
      <c r="H291" s="80">
        <f t="shared" si="23"/>
        <v>16</v>
      </c>
      <c r="I291" s="80">
        <f t="shared" si="23"/>
        <v>11</v>
      </c>
      <c r="J291" s="80">
        <f t="shared" si="23"/>
        <v>16</v>
      </c>
      <c r="K291" s="80">
        <f t="shared" si="23"/>
        <v>16</v>
      </c>
      <c r="L291" s="81">
        <f t="shared" si="23"/>
        <v>14</v>
      </c>
      <c r="M291" s="85">
        <v>4</v>
      </c>
      <c r="N291" s="86">
        <v>4</v>
      </c>
      <c r="O291" s="87"/>
      <c r="P291" s="16">
        <f t="shared" si="22"/>
        <v>114</v>
      </c>
    </row>
    <row r="292" spans="1:16" x14ac:dyDescent="0.35">
      <c r="A292" s="76">
        <v>572</v>
      </c>
      <c r="B292" s="35" t="s">
        <v>294</v>
      </c>
      <c r="C292" s="77">
        <f>VLOOKUP($A$8:$A$387,[1]Sheet1!$A$4:$V$383,22,FALSE)</f>
        <v>4837.2512864631663</v>
      </c>
      <c r="D292" s="78">
        <f t="shared" si="21"/>
        <v>92</v>
      </c>
      <c r="E292" s="79">
        <f t="shared" si="23"/>
        <v>14</v>
      </c>
      <c r="F292" s="80">
        <f t="shared" si="23"/>
        <v>12</v>
      </c>
      <c r="G292" s="80">
        <f t="shared" si="23"/>
        <v>10</v>
      </c>
      <c r="H292" s="80">
        <f t="shared" si="23"/>
        <v>14</v>
      </c>
      <c r="I292" s="80">
        <f t="shared" si="23"/>
        <v>10</v>
      </c>
      <c r="J292" s="80">
        <f t="shared" si="23"/>
        <v>14</v>
      </c>
      <c r="K292" s="80">
        <f t="shared" si="23"/>
        <v>14</v>
      </c>
      <c r="L292" s="81">
        <f t="shared" si="23"/>
        <v>12</v>
      </c>
      <c r="M292" s="85">
        <v>4</v>
      </c>
      <c r="N292" s="86">
        <v>4</v>
      </c>
      <c r="O292" s="87"/>
      <c r="P292" s="16">
        <f t="shared" si="22"/>
        <v>100</v>
      </c>
    </row>
    <row r="293" spans="1:16" x14ac:dyDescent="0.35">
      <c r="A293" s="76">
        <v>573</v>
      </c>
      <c r="B293" s="35" t="s">
        <v>300</v>
      </c>
      <c r="C293" s="77">
        <f>VLOOKUP($A$8:$A$387,[1]Sheet1!$A$4:$V$383,22,FALSE)</f>
        <v>5716.2783598595452</v>
      </c>
      <c r="D293" s="78">
        <f t="shared" si="21"/>
        <v>108</v>
      </c>
      <c r="E293" s="79">
        <f t="shared" si="23"/>
        <v>16</v>
      </c>
      <c r="F293" s="80">
        <f t="shared" si="23"/>
        <v>14</v>
      </c>
      <c r="G293" s="80">
        <f t="shared" si="23"/>
        <v>12</v>
      </c>
      <c r="H293" s="80">
        <f t="shared" si="23"/>
        <v>16</v>
      </c>
      <c r="I293" s="80">
        <f t="shared" si="23"/>
        <v>12</v>
      </c>
      <c r="J293" s="80">
        <f t="shared" si="23"/>
        <v>16</v>
      </c>
      <c r="K293" s="80">
        <f t="shared" si="23"/>
        <v>16</v>
      </c>
      <c r="L293" s="81">
        <f t="shared" si="23"/>
        <v>14</v>
      </c>
      <c r="M293" s="85">
        <v>4</v>
      </c>
      <c r="N293" s="86">
        <v>4</v>
      </c>
      <c r="O293" s="87"/>
      <c r="P293" s="16">
        <f t="shared" si="22"/>
        <v>116</v>
      </c>
    </row>
    <row r="294" spans="1:16" x14ac:dyDescent="0.35">
      <c r="A294" s="76">
        <v>303</v>
      </c>
      <c r="B294" s="35" t="s">
        <v>296</v>
      </c>
      <c r="C294" s="77">
        <f>VLOOKUP($A$8:$A$387,[1]Sheet1!$A$4:$V$383,22,FALSE)</f>
        <v>5231.7291433319197</v>
      </c>
      <c r="D294" s="78">
        <f t="shared" si="21"/>
        <v>100</v>
      </c>
      <c r="E294" s="79">
        <f t="shared" si="23"/>
        <v>15</v>
      </c>
      <c r="F294" s="80">
        <f t="shared" si="23"/>
        <v>13</v>
      </c>
      <c r="G294" s="80">
        <f t="shared" si="23"/>
        <v>11</v>
      </c>
      <c r="H294" s="80">
        <f t="shared" si="23"/>
        <v>15</v>
      </c>
      <c r="I294" s="80">
        <f t="shared" si="23"/>
        <v>11</v>
      </c>
      <c r="J294" s="80">
        <f t="shared" si="23"/>
        <v>15</v>
      </c>
      <c r="K294" s="80">
        <f t="shared" si="23"/>
        <v>15</v>
      </c>
      <c r="L294" s="81">
        <f t="shared" si="23"/>
        <v>13</v>
      </c>
      <c r="M294" s="85">
        <v>4</v>
      </c>
      <c r="N294" s="86">
        <v>4</v>
      </c>
      <c r="O294" s="87"/>
      <c r="P294" s="16">
        <f t="shared" si="22"/>
        <v>108</v>
      </c>
    </row>
    <row r="295" spans="1:16" x14ac:dyDescent="0.35">
      <c r="A295" s="76">
        <v>348</v>
      </c>
      <c r="B295" s="35" t="s">
        <v>305</v>
      </c>
      <c r="C295" s="77">
        <f>VLOOKUP($A$8:$A$387,[1]Sheet1!$A$4:$V$383,22,FALSE)</f>
        <v>4321.6180533598463</v>
      </c>
      <c r="D295" s="78">
        <f t="shared" si="21"/>
        <v>82</v>
      </c>
      <c r="E295" s="79">
        <f t="shared" si="23"/>
        <v>12</v>
      </c>
      <c r="F295" s="80">
        <f t="shared" si="23"/>
        <v>11</v>
      </c>
      <c r="G295" s="80">
        <f t="shared" si="23"/>
        <v>9</v>
      </c>
      <c r="H295" s="80">
        <f t="shared" si="23"/>
        <v>12</v>
      </c>
      <c r="I295" s="80">
        <f t="shared" si="23"/>
        <v>9</v>
      </c>
      <c r="J295" s="80">
        <f t="shared" si="23"/>
        <v>12</v>
      </c>
      <c r="K295" s="80">
        <f t="shared" si="23"/>
        <v>12</v>
      </c>
      <c r="L295" s="81">
        <f t="shared" si="23"/>
        <v>11</v>
      </c>
      <c r="M295" s="85">
        <v>3</v>
      </c>
      <c r="N295" s="86">
        <v>3</v>
      </c>
      <c r="O295" s="87"/>
      <c r="P295" s="16">
        <f t="shared" si="22"/>
        <v>88</v>
      </c>
    </row>
    <row r="296" spans="1:16" x14ac:dyDescent="0.35">
      <c r="A296" s="76">
        <v>634</v>
      </c>
      <c r="B296" s="35" t="s">
        <v>301</v>
      </c>
      <c r="C296" s="77">
        <f>VLOOKUP($A$8:$A$387,[1]Sheet1!$A$4:$V$383,22,FALSE)</f>
        <v>3986.9950005019646</v>
      </c>
      <c r="D296" s="78">
        <f t="shared" si="21"/>
        <v>76</v>
      </c>
      <c r="E296" s="79">
        <f t="shared" si="23"/>
        <v>11</v>
      </c>
      <c r="F296" s="80">
        <f t="shared" si="23"/>
        <v>10</v>
      </c>
      <c r="G296" s="80">
        <f t="shared" si="23"/>
        <v>8</v>
      </c>
      <c r="H296" s="80">
        <f t="shared" si="23"/>
        <v>11</v>
      </c>
      <c r="I296" s="80">
        <f t="shared" si="23"/>
        <v>8</v>
      </c>
      <c r="J296" s="80">
        <f t="shared" si="23"/>
        <v>11</v>
      </c>
      <c r="K296" s="80">
        <f t="shared" si="23"/>
        <v>11</v>
      </c>
      <c r="L296" s="81">
        <f t="shared" si="23"/>
        <v>10</v>
      </c>
      <c r="M296" s="85">
        <v>3</v>
      </c>
      <c r="N296" s="86">
        <v>3</v>
      </c>
      <c r="O296" s="87"/>
      <c r="P296" s="16">
        <f t="shared" si="22"/>
        <v>80</v>
      </c>
    </row>
    <row r="297" spans="1:16" x14ac:dyDescent="0.35">
      <c r="A297" s="76">
        <v>578</v>
      </c>
      <c r="B297" s="35" t="s">
        <v>306</v>
      </c>
      <c r="C297" s="77">
        <f>VLOOKUP($A$8:$A$387,[1]Sheet1!$A$4:$V$383,22,FALSE)</f>
        <v>4244.5586076163809</v>
      </c>
      <c r="D297" s="78">
        <f t="shared" si="21"/>
        <v>80</v>
      </c>
      <c r="E297" s="79">
        <f t="shared" si="23"/>
        <v>12</v>
      </c>
      <c r="F297" s="80">
        <f t="shared" si="23"/>
        <v>10</v>
      </c>
      <c r="G297" s="80">
        <f t="shared" si="23"/>
        <v>9</v>
      </c>
      <c r="H297" s="80">
        <f t="shared" si="23"/>
        <v>12</v>
      </c>
      <c r="I297" s="80">
        <f t="shared" si="23"/>
        <v>9</v>
      </c>
      <c r="J297" s="80">
        <f t="shared" si="23"/>
        <v>12</v>
      </c>
      <c r="K297" s="80">
        <f t="shared" si="23"/>
        <v>12</v>
      </c>
      <c r="L297" s="81">
        <f t="shared" si="23"/>
        <v>10</v>
      </c>
      <c r="M297" s="85">
        <v>3</v>
      </c>
      <c r="N297" s="86">
        <v>3</v>
      </c>
      <c r="O297" s="87"/>
      <c r="P297" s="16">
        <f t="shared" si="22"/>
        <v>86</v>
      </c>
    </row>
    <row r="298" spans="1:16" x14ac:dyDescent="0.35">
      <c r="A298" s="76">
        <v>397</v>
      </c>
      <c r="B298" s="35" t="s">
        <v>298</v>
      </c>
      <c r="C298" s="77">
        <f>VLOOKUP($A$8:$A$387,[1]Sheet1!$A$4:$V$383,22,FALSE)</f>
        <v>4131.2826681416991</v>
      </c>
      <c r="D298" s="78">
        <f t="shared" si="21"/>
        <v>78</v>
      </c>
      <c r="E298" s="79">
        <f t="shared" si="23"/>
        <v>12</v>
      </c>
      <c r="F298" s="80">
        <f t="shared" si="23"/>
        <v>10</v>
      </c>
      <c r="G298" s="80">
        <f t="shared" si="23"/>
        <v>8</v>
      </c>
      <c r="H298" s="80">
        <f t="shared" si="23"/>
        <v>12</v>
      </c>
      <c r="I298" s="80">
        <f t="shared" si="23"/>
        <v>8</v>
      </c>
      <c r="J298" s="80">
        <f t="shared" si="23"/>
        <v>12</v>
      </c>
      <c r="K298" s="80">
        <f t="shared" si="23"/>
        <v>12</v>
      </c>
      <c r="L298" s="81">
        <f t="shared" si="23"/>
        <v>10</v>
      </c>
      <c r="M298" s="85">
        <v>3</v>
      </c>
      <c r="N298" s="86">
        <v>3</v>
      </c>
      <c r="O298" s="87"/>
      <c r="P298" s="16">
        <f t="shared" si="22"/>
        <v>84</v>
      </c>
    </row>
    <row r="299" spans="1:16" x14ac:dyDescent="0.35">
      <c r="A299" s="76">
        <v>42</v>
      </c>
      <c r="B299" s="35" t="s">
        <v>297</v>
      </c>
      <c r="C299" s="77">
        <f>VLOOKUP($A$8:$A$387,[1]Sheet1!$A$4:$V$383,22,FALSE)</f>
        <v>4019.3802084691997</v>
      </c>
      <c r="D299" s="78">
        <f t="shared" si="21"/>
        <v>76</v>
      </c>
      <c r="E299" s="79">
        <f t="shared" si="23"/>
        <v>11</v>
      </c>
      <c r="F299" s="80">
        <f t="shared" si="23"/>
        <v>10</v>
      </c>
      <c r="G299" s="80">
        <f t="shared" si="23"/>
        <v>8</v>
      </c>
      <c r="H299" s="80">
        <f t="shared" si="23"/>
        <v>11</v>
      </c>
      <c r="I299" s="80">
        <f t="shared" si="23"/>
        <v>8</v>
      </c>
      <c r="J299" s="80">
        <f t="shared" si="23"/>
        <v>11</v>
      </c>
      <c r="K299" s="80">
        <f t="shared" si="23"/>
        <v>11</v>
      </c>
      <c r="L299" s="81">
        <f t="shared" si="23"/>
        <v>10</v>
      </c>
      <c r="M299" s="85">
        <v>3</v>
      </c>
      <c r="N299" s="86">
        <v>3</v>
      </c>
      <c r="O299" s="87"/>
      <c r="P299" s="16">
        <f t="shared" si="22"/>
        <v>80</v>
      </c>
    </row>
    <row r="300" spans="1:16" x14ac:dyDescent="0.35">
      <c r="A300" s="76">
        <v>387</v>
      </c>
      <c r="B300" s="35" t="s">
        <v>302</v>
      </c>
      <c r="C300" s="77">
        <f>VLOOKUP($A$8:$A$387,[1]Sheet1!$A$4:$V$383,22,FALSE)</f>
        <v>2807.8264461235326</v>
      </c>
      <c r="D300" s="78">
        <f t="shared" si="21"/>
        <v>54</v>
      </c>
      <c r="E300" s="79">
        <f t="shared" si="23"/>
        <v>8</v>
      </c>
      <c r="F300" s="80">
        <f t="shared" si="23"/>
        <v>7</v>
      </c>
      <c r="G300" s="80">
        <f t="shared" si="23"/>
        <v>6</v>
      </c>
      <c r="H300" s="80">
        <f t="shared" si="23"/>
        <v>8</v>
      </c>
      <c r="I300" s="80">
        <f t="shared" si="23"/>
        <v>6</v>
      </c>
      <c r="J300" s="80">
        <f t="shared" si="23"/>
        <v>8</v>
      </c>
      <c r="K300" s="80">
        <f t="shared" si="23"/>
        <v>8</v>
      </c>
      <c r="L300" s="81">
        <f t="shared" si="23"/>
        <v>7</v>
      </c>
      <c r="M300" s="85">
        <v>2</v>
      </c>
      <c r="N300" s="86">
        <v>2</v>
      </c>
      <c r="O300" s="87"/>
      <c r="P300" s="16">
        <f t="shared" si="22"/>
        <v>58</v>
      </c>
    </row>
    <row r="301" spans="1:16" x14ac:dyDescent="0.35">
      <c r="A301" s="76">
        <v>111</v>
      </c>
      <c r="B301" s="35" t="s">
        <v>299</v>
      </c>
      <c r="C301" s="77">
        <f>VLOOKUP($A$8:$A$387,[1]Sheet1!$A$4:$V$383,22,FALSE)</f>
        <v>4309.8350424253395</v>
      </c>
      <c r="D301" s="78">
        <f t="shared" si="21"/>
        <v>82</v>
      </c>
      <c r="E301" s="79">
        <f t="shared" si="23"/>
        <v>12</v>
      </c>
      <c r="F301" s="80">
        <f t="shared" si="23"/>
        <v>11</v>
      </c>
      <c r="G301" s="80">
        <f t="shared" si="23"/>
        <v>9</v>
      </c>
      <c r="H301" s="80">
        <f t="shared" si="23"/>
        <v>12</v>
      </c>
      <c r="I301" s="80">
        <f t="shared" si="23"/>
        <v>9</v>
      </c>
      <c r="J301" s="80">
        <f t="shared" si="23"/>
        <v>12</v>
      </c>
      <c r="K301" s="80">
        <f t="shared" si="23"/>
        <v>12</v>
      </c>
      <c r="L301" s="81">
        <f t="shared" si="23"/>
        <v>11</v>
      </c>
      <c r="M301" s="85">
        <v>3</v>
      </c>
      <c r="N301" s="86">
        <v>3</v>
      </c>
      <c r="O301" s="87"/>
      <c r="P301" s="16">
        <f t="shared" si="22"/>
        <v>88</v>
      </c>
    </row>
    <row r="302" spans="1:16" x14ac:dyDescent="0.35">
      <c r="A302" s="76">
        <v>388</v>
      </c>
      <c r="B302" s="35" t="s">
        <v>304</v>
      </c>
      <c r="C302" s="77">
        <f>VLOOKUP($A$8:$A$387,[1]Sheet1!$A$4:$V$383,22,FALSE)</f>
        <v>3188.7140817917498</v>
      </c>
      <c r="D302" s="78">
        <f t="shared" si="21"/>
        <v>60</v>
      </c>
      <c r="E302" s="79">
        <f t="shared" si="23"/>
        <v>9</v>
      </c>
      <c r="F302" s="80">
        <f t="shared" si="23"/>
        <v>8</v>
      </c>
      <c r="G302" s="80">
        <f t="shared" si="23"/>
        <v>6</v>
      </c>
      <c r="H302" s="80">
        <f t="shared" si="23"/>
        <v>9</v>
      </c>
      <c r="I302" s="80">
        <f t="shared" si="23"/>
        <v>6</v>
      </c>
      <c r="J302" s="80">
        <f t="shared" si="23"/>
        <v>9</v>
      </c>
      <c r="K302" s="80">
        <f t="shared" si="23"/>
        <v>9</v>
      </c>
      <c r="L302" s="81">
        <f t="shared" si="23"/>
        <v>8</v>
      </c>
      <c r="M302" s="85">
        <v>3</v>
      </c>
      <c r="N302" s="86">
        <v>3</v>
      </c>
      <c r="O302" s="87"/>
      <c r="P302" s="16">
        <f t="shared" si="22"/>
        <v>64</v>
      </c>
    </row>
    <row r="303" spans="1:16" x14ac:dyDescent="0.35">
      <c r="A303" s="76">
        <v>83</v>
      </c>
      <c r="B303" s="35" t="s">
        <v>307</v>
      </c>
      <c r="C303" s="77">
        <f>VLOOKUP($A$8:$A$387,[1]Sheet1!$A$4:$V$383,22,FALSE)</f>
        <v>21526.765804827937</v>
      </c>
      <c r="D303" s="78">
        <f t="shared" si="21"/>
        <v>410</v>
      </c>
      <c r="E303" s="79">
        <f t="shared" si="23"/>
        <v>62</v>
      </c>
      <c r="F303" s="80">
        <f t="shared" si="23"/>
        <v>53</v>
      </c>
      <c r="G303" s="80">
        <f t="shared" si="23"/>
        <v>44</v>
      </c>
      <c r="H303" s="80">
        <f t="shared" si="23"/>
        <v>62</v>
      </c>
      <c r="I303" s="80">
        <f t="shared" si="23"/>
        <v>44</v>
      </c>
      <c r="J303" s="80">
        <f t="shared" si="23"/>
        <v>62</v>
      </c>
      <c r="K303" s="80">
        <f t="shared" si="23"/>
        <v>62</v>
      </c>
      <c r="L303" s="81">
        <f t="shared" si="23"/>
        <v>53</v>
      </c>
      <c r="M303" s="85">
        <v>17</v>
      </c>
      <c r="N303" s="86">
        <v>17</v>
      </c>
      <c r="O303" s="87"/>
      <c r="P303" s="16">
        <f t="shared" si="22"/>
        <v>442</v>
      </c>
    </row>
    <row r="304" spans="1:16" x14ac:dyDescent="0.35">
      <c r="A304" s="76">
        <v>560</v>
      </c>
      <c r="B304" s="35" t="s">
        <v>308</v>
      </c>
      <c r="C304" s="77">
        <f>VLOOKUP($A$8:$A$387,[1]Sheet1!$A$4:$V$383,22,FALSE)</f>
        <v>17296.014283644017</v>
      </c>
      <c r="D304" s="78">
        <f t="shared" si="21"/>
        <v>330</v>
      </c>
      <c r="E304" s="79">
        <f t="shared" si="23"/>
        <v>50</v>
      </c>
      <c r="F304" s="80">
        <f t="shared" si="23"/>
        <v>42</v>
      </c>
      <c r="G304" s="80">
        <f t="shared" si="23"/>
        <v>35</v>
      </c>
      <c r="H304" s="80">
        <f t="shared" si="23"/>
        <v>50</v>
      </c>
      <c r="I304" s="80">
        <f t="shared" si="23"/>
        <v>35</v>
      </c>
      <c r="J304" s="80">
        <f t="shared" si="23"/>
        <v>50</v>
      </c>
      <c r="K304" s="80">
        <f t="shared" si="23"/>
        <v>50</v>
      </c>
      <c r="L304" s="81">
        <f t="shared" si="23"/>
        <v>42</v>
      </c>
      <c r="M304" s="85">
        <v>13</v>
      </c>
      <c r="N304" s="86">
        <v>13</v>
      </c>
      <c r="O304" s="87"/>
      <c r="P304" s="16">
        <f t="shared" si="22"/>
        <v>354</v>
      </c>
    </row>
    <row r="305" spans="1:16" x14ac:dyDescent="0.35">
      <c r="A305" s="76">
        <v>534</v>
      </c>
      <c r="B305" s="35" t="s">
        <v>309</v>
      </c>
      <c r="C305" s="77">
        <f>VLOOKUP($A$8:$A$387,[1]Sheet1!$A$4:$V$383,22,FALSE)</f>
        <v>15767.042110173061</v>
      </c>
      <c r="D305" s="78">
        <f t="shared" si="21"/>
        <v>300</v>
      </c>
      <c r="E305" s="79">
        <f t="shared" si="23"/>
        <v>45</v>
      </c>
      <c r="F305" s="80">
        <f t="shared" si="23"/>
        <v>39</v>
      </c>
      <c r="G305" s="80">
        <f t="shared" si="23"/>
        <v>32</v>
      </c>
      <c r="H305" s="80">
        <f t="shared" si="23"/>
        <v>45</v>
      </c>
      <c r="I305" s="80">
        <f t="shared" si="23"/>
        <v>32</v>
      </c>
      <c r="J305" s="80">
        <f t="shared" si="23"/>
        <v>45</v>
      </c>
      <c r="K305" s="80">
        <f t="shared" si="23"/>
        <v>45</v>
      </c>
      <c r="L305" s="81">
        <f t="shared" si="23"/>
        <v>39</v>
      </c>
      <c r="M305" s="85">
        <v>12</v>
      </c>
      <c r="N305" s="86">
        <v>12</v>
      </c>
      <c r="O305" s="87"/>
      <c r="P305" s="16">
        <f t="shared" si="22"/>
        <v>322</v>
      </c>
    </row>
    <row r="306" spans="1:16" x14ac:dyDescent="0.35">
      <c r="A306" s="76">
        <v>178</v>
      </c>
      <c r="B306" s="35" t="s">
        <v>310</v>
      </c>
      <c r="C306" s="77">
        <f>VLOOKUP($A$8:$A$387,[1]Sheet1!$A$4:$V$383,22,FALSE)</f>
        <v>12577.243702221695</v>
      </c>
      <c r="D306" s="78">
        <f t="shared" si="21"/>
        <v>240</v>
      </c>
      <c r="E306" s="79">
        <f t="shared" si="23"/>
        <v>36</v>
      </c>
      <c r="F306" s="80">
        <f t="shared" si="23"/>
        <v>31</v>
      </c>
      <c r="G306" s="80">
        <f t="shared" si="23"/>
        <v>26</v>
      </c>
      <c r="H306" s="80">
        <f t="shared" si="23"/>
        <v>36</v>
      </c>
      <c r="I306" s="80">
        <f t="shared" si="23"/>
        <v>26</v>
      </c>
      <c r="J306" s="80">
        <f t="shared" si="23"/>
        <v>36</v>
      </c>
      <c r="K306" s="80">
        <f t="shared" si="23"/>
        <v>36</v>
      </c>
      <c r="L306" s="81">
        <f t="shared" si="23"/>
        <v>31</v>
      </c>
      <c r="M306" s="85">
        <v>10</v>
      </c>
      <c r="N306" s="86">
        <v>10</v>
      </c>
      <c r="O306" s="87"/>
      <c r="P306" s="16">
        <f t="shared" si="22"/>
        <v>258</v>
      </c>
    </row>
    <row r="307" spans="1:16" x14ac:dyDescent="0.35">
      <c r="A307" s="76">
        <v>602</v>
      </c>
      <c r="B307" s="35" t="s">
        <v>312</v>
      </c>
      <c r="C307" s="77">
        <f>VLOOKUP($A$8:$A$387,[1]Sheet1!$A$4:$V$383,22,FALSE)</f>
        <v>9999.9449976327869</v>
      </c>
      <c r="D307" s="78">
        <f t="shared" si="21"/>
        <v>190</v>
      </c>
      <c r="E307" s="79">
        <f t="shared" si="23"/>
        <v>29</v>
      </c>
      <c r="F307" s="80">
        <f t="shared" si="23"/>
        <v>24</v>
      </c>
      <c r="G307" s="80">
        <f t="shared" si="23"/>
        <v>20</v>
      </c>
      <c r="H307" s="80">
        <f t="shared" si="23"/>
        <v>29</v>
      </c>
      <c r="I307" s="80">
        <f t="shared" si="23"/>
        <v>20</v>
      </c>
      <c r="J307" s="80">
        <f t="shared" si="23"/>
        <v>29</v>
      </c>
      <c r="K307" s="80">
        <f t="shared" si="23"/>
        <v>29</v>
      </c>
      <c r="L307" s="81">
        <f t="shared" si="23"/>
        <v>24</v>
      </c>
      <c r="M307" s="85">
        <v>8</v>
      </c>
      <c r="N307" s="86">
        <v>8</v>
      </c>
      <c r="O307" s="87"/>
      <c r="P307" s="16">
        <f t="shared" si="22"/>
        <v>204</v>
      </c>
    </row>
    <row r="308" spans="1:16" x14ac:dyDescent="0.35">
      <c r="A308" s="76">
        <v>584</v>
      </c>
      <c r="B308" s="35" t="s">
        <v>328</v>
      </c>
      <c r="C308" s="77">
        <f>VLOOKUP($A$8:$A$387,[1]Sheet1!$A$4:$V$383,22,FALSE)</f>
        <v>8938.3896873675076</v>
      </c>
      <c r="D308" s="78">
        <f t="shared" si="21"/>
        <v>170</v>
      </c>
      <c r="E308" s="79">
        <f t="shared" si="23"/>
        <v>26</v>
      </c>
      <c r="F308" s="80">
        <f t="shared" si="23"/>
        <v>22</v>
      </c>
      <c r="G308" s="80">
        <f t="shared" si="23"/>
        <v>18</v>
      </c>
      <c r="H308" s="80">
        <f t="shared" si="23"/>
        <v>26</v>
      </c>
      <c r="I308" s="80">
        <f t="shared" si="23"/>
        <v>18</v>
      </c>
      <c r="J308" s="80">
        <f t="shared" si="23"/>
        <v>26</v>
      </c>
      <c r="K308" s="80">
        <f t="shared" si="23"/>
        <v>26</v>
      </c>
      <c r="L308" s="81">
        <f t="shared" si="23"/>
        <v>22</v>
      </c>
      <c r="M308" s="85">
        <v>7</v>
      </c>
      <c r="N308" s="86">
        <v>7</v>
      </c>
      <c r="O308" s="84">
        <v>4.2110256349735957</v>
      </c>
      <c r="P308" s="16">
        <f t="shared" si="22"/>
        <v>184</v>
      </c>
    </row>
    <row r="309" spans="1:16" x14ac:dyDescent="0.35">
      <c r="A309" s="76">
        <v>609</v>
      </c>
      <c r="B309" s="35" t="s">
        <v>311</v>
      </c>
      <c r="C309" s="77">
        <f>VLOOKUP($A$8:$A$387,[1]Sheet1!$A$4:$V$383,22,FALSE)</f>
        <v>9974.0657466232569</v>
      </c>
      <c r="D309" s="78">
        <f t="shared" si="21"/>
        <v>190</v>
      </c>
      <c r="E309" s="79">
        <f t="shared" si="23"/>
        <v>29</v>
      </c>
      <c r="F309" s="80">
        <f t="shared" si="23"/>
        <v>24</v>
      </c>
      <c r="G309" s="80">
        <f t="shared" si="23"/>
        <v>20</v>
      </c>
      <c r="H309" s="80">
        <f t="shared" si="23"/>
        <v>29</v>
      </c>
      <c r="I309" s="80">
        <f t="shared" si="23"/>
        <v>20</v>
      </c>
      <c r="J309" s="80">
        <f t="shared" si="23"/>
        <v>29</v>
      </c>
      <c r="K309" s="80">
        <f t="shared" si="23"/>
        <v>29</v>
      </c>
      <c r="L309" s="81">
        <f t="shared" si="23"/>
        <v>24</v>
      </c>
      <c r="M309" s="85">
        <v>8</v>
      </c>
      <c r="N309" s="86">
        <v>8</v>
      </c>
      <c r="O309" s="87"/>
      <c r="P309" s="16">
        <f t="shared" si="22"/>
        <v>204</v>
      </c>
    </row>
    <row r="310" spans="1:16" x14ac:dyDescent="0.35">
      <c r="A310" s="76">
        <v>585</v>
      </c>
      <c r="B310" s="35" t="s">
        <v>313</v>
      </c>
      <c r="C310" s="77">
        <f>VLOOKUP($A$8:$A$387,[1]Sheet1!$A$4:$V$383,22,FALSE)</f>
        <v>8194.5419418700767</v>
      </c>
      <c r="D310" s="78">
        <f t="shared" si="21"/>
        <v>156</v>
      </c>
      <c r="E310" s="79">
        <f t="shared" ref="E310:L335" si="24">ROUND($D310*E$3,0)</f>
        <v>23</v>
      </c>
      <c r="F310" s="80">
        <f t="shared" si="24"/>
        <v>20</v>
      </c>
      <c r="G310" s="80">
        <f t="shared" si="24"/>
        <v>17</v>
      </c>
      <c r="H310" s="80">
        <f t="shared" si="24"/>
        <v>23</v>
      </c>
      <c r="I310" s="80">
        <f t="shared" si="24"/>
        <v>17</v>
      </c>
      <c r="J310" s="80">
        <f t="shared" si="24"/>
        <v>23</v>
      </c>
      <c r="K310" s="80">
        <f t="shared" si="24"/>
        <v>23</v>
      </c>
      <c r="L310" s="81">
        <f t="shared" si="24"/>
        <v>20</v>
      </c>
      <c r="M310" s="85">
        <v>6</v>
      </c>
      <c r="N310" s="86">
        <v>6</v>
      </c>
      <c r="O310" s="87"/>
      <c r="P310" s="16">
        <f t="shared" si="22"/>
        <v>166</v>
      </c>
    </row>
    <row r="311" spans="1:16" x14ac:dyDescent="0.35">
      <c r="A311" s="76">
        <v>409</v>
      </c>
      <c r="B311" s="35" t="s">
        <v>314</v>
      </c>
      <c r="C311" s="77">
        <f>VLOOKUP($A$8:$A$387,[1]Sheet1!$A$4:$V$383,22,FALSE)</f>
        <v>9447.3723866918408</v>
      </c>
      <c r="D311" s="78">
        <f t="shared" si="21"/>
        <v>180</v>
      </c>
      <c r="E311" s="79">
        <f t="shared" si="24"/>
        <v>27</v>
      </c>
      <c r="F311" s="80">
        <f t="shared" si="24"/>
        <v>23</v>
      </c>
      <c r="G311" s="80">
        <f t="shared" si="24"/>
        <v>19</v>
      </c>
      <c r="H311" s="80">
        <f t="shared" si="24"/>
        <v>27</v>
      </c>
      <c r="I311" s="80">
        <f t="shared" si="24"/>
        <v>19</v>
      </c>
      <c r="J311" s="80">
        <f t="shared" si="24"/>
        <v>27</v>
      </c>
      <c r="K311" s="80">
        <f t="shared" si="24"/>
        <v>27</v>
      </c>
      <c r="L311" s="81">
        <f t="shared" si="24"/>
        <v>23</v>
      </c>
      <c r="M311" s="85">
        <v>7</v>
      </c>
      <c r="N311" s="86">
        <v>7</v>
      </c>
      <c r="O311" s="87"/>
      <c r="P311" s="16">
        <f t="shared" si="22"/>
        <v>192</v>
      </c>
    </row>
    <row r="312" spans="1:16" x14ac:dyDescent="0.35">
      <c r="A312" s="76">
        <v>382</v>
      </c>
      <c r="B312" s="35" t="s">
        <v>319</v>
      </c>
      <c r="C312" s="77">
        <f>VLOOKUP($A$8:$A$387,[1]Sheet1!$A$4:$V$383,22,FALSE)</f>
        <v>9557.3953476876686</v>
      </c>
      <c r="D312" s="78">
        <f t="shared" si="21"/>
        <v>182</v>
      </c>
      <c r="E312" s="79">
        <f t="shared" si="24"/>
        <v>27</v>
      </c>
      <c r="F312" s="80">
        <f t="shared" si="24"/>
        <v>23</v>
      </c>
      <c r="G312" s="80">
        <f t="shared" si="24"/>
        <v>20</v>
      </c>
      <c r="H312" s="80">
        <f t="shared" si="24"/>
        <v>27</v>
      </c>
      <c r="I312" s="80">
        <f t="shared" si="24"/>
        <v>20</v>
      </c>
      <c r="J312" s="80">
        <f t="shared" si="24"/>
        <v>27</v>
      </c>
      <c r="K312" s="80">
        <f t="shared" si="24"/>
        <v>27</v>
      </c>
      <c r="L312" s="81">
        <f t="shared" si="24"/>
        <v>23</v>
      </c>
      <c r="M312" s="85">
        <v>8</v>
      </c>
      <c r="N312" s="86">
        <v>8</v>
      </c>
      <c r="O312" s="87"/>
      <c r="P312" s="16">
        <f t="shared" si="22"/>
        <v>194</v>
      </c>
    </row>
    <row r="313" spans="1:16" x14ac:dyDescent="0.35">
      <c r="A313" s="76">
        <v>554</v>
      </c>
      <c r="B313" s="35" t="s">
        <v>317</v>
      </c>
      <c r="C313" s="77">
        <f>VLOOKUP($A$8:$A$387,[1]Sheet1!$A$4:$V$383,22,FALSE)</f>
        <v>9122.9419997343612</v>
      </c>
      <c r="D313" s="78">
        <f t="shared" si="21"/>
        <v>174</v>
      </c>
      <c r="E313" s="79">
        <f t="shared" si="24"/>
        <v>26</v>
      </c>
      <c r="F313" s="80">
        <f t="shared" si="24"/>
        <v>22</v>
      </c>
      <c r="G313" s="80">
        <f t="shared" si="24"/>
        <v>19</v>
      </c>
      <c r="H313" s="80">
        <f t="shared" si="24"/>
        <v>26</v>
      </c>
      <c r="I313" s="80">
        <f t="shared" si="24"/>
        <v>19</v>
      </c>
      <c r="J313" s="80">
        <f t="shared" si="24"/>
        <v>26</v>
      </c>
      <c r="K313" s="80">
        <f t="shared" si="24"/>
        <v>26</v>
      </c>
      <c r="L313" s="81">
        <f t="shared" si="24"/>
        <v>22</v>
      </c>
      <c r="M313" s="85">
        <v>7</v>
      </c>
      <c r="N313" s="86">
        <v>7</v>
      </c>
      <c r="O313" s="87"/>
      <c r="P313" s="16">
        <f t="shared" si="22"/>
        <v>186</v>
      </c>
    </row>
    <row r="314" spans="1:16" x14ac:dyDescent="0.35">
      <c r="A314" s="76">
        <v>598</v>
      </c>
      <c r="B314" s="35" t="s">
        <v>316</v>
      </c>
      <c r="C314" s="77">
        <f>VLOOKUP($A$8:$A$387,[1]Sheet1!$A$4:$V$383,22,FALSE)</f>
        <v>8645.1156053963623</v>
      </c>
      <c r="D314" s="78">
        <f t="shared" si="21"/>
        <v>164</v>
      </c>
      <c r="E314" s="79">
        <f t="shared" si="24"/>
        <v>25</v>
      </c>
      <c r="F314" s="80">
        <f t="shared" si="24"/>
        <v>21</v>
      </c>
      <c r="G314" s="80">
        <f t="shared" si="24"/>
        <v>18</v>
      </c>
      <c r="H314" s="80">
        <f t="shared" si="24"/>
        <v>25</v>
      </c>
      <c r="I314" s="80">
        <f t="shared" si="24"/>
        <v>18</v>
      </c>
      <c r="J314" s="80">
        <f t="shared" si="24"/>
        <v>25</v>
      </c>
      <c r="K314" s="80">
        <f t="shared" si="24"/>
        <v>25</v>
      </c>
      <c r="L314" s="81">
        <f t="shared" si="24"/>
        <v>21</v>
      </c>
      <c r="M314" s="85">
        <v>7</v>
      </c>
      <c r="N314" s="86">
        <v>7</v>
      </c>
      <c r="O314" s="87"/>
      <c r="P314" s="16">
        <f t="shared" si="22"/>
        <v>178</v>
      </c>
    </row>
    <row r="315" spans="1:16" x14ac:dyDescent="0.35">
      <c r="A315" s="76">
        <v>416</v>
      </c>
      <c r="B315" s="35" t="s">
        <v>323</v>
      </c>
      <c r="C315" s="77">
        <f>VLOOKUP($A$8:$A$387,[1]Sheet1!$A$4:$V$383,22,FALSE)</f>
        <v>8491.2858675519965</v>
      </c>
      <c r="D315" s="78">
        <f t="shared" si="21"/>
        <v>162</v>
      </c>
      <c r="E315" s="79">
        <f t="shared" si="24"/>
        <v>24</v>
      </c>
      <c r="F315" s="80">
        <f t="shared" si="24"/>
        <v>21</v>
      </c>
      <c r="G315" s="80">
        <f t="shared" si="24"/>
        <v>17</v>
      </c>
      <c r="H315" s="80">
        <f t="shared" si="24"/>
        <v>24</v>
      </c>
      <c r="I315" s="80">
        <f t="shared" si="24"/>
        <v>17</v>
      </c>
      <c r="J315" s="80">
        <f t="shared" si="24"/>
        <v>24</v>
      </c>
      <c r="K315" s="80">
        <f t="shared" si="24"/>
        <v>24</v>
      </c>
      <c r="L315" s="81">
        <f t="shared" si="24"/>
        <v>21</v>
      </c>
      <c r="M315" s="85">
        <v>7</v>
      </c>
      <c r="N315" s="86">
        <v>7</v>
      </c>
      <c r="O315" s="87"/>
      <c r="P315" s="16">
        <f t="shared" si="22"/>
        <v>172</v>
      </c>
    </row>
    <row r="316" spans="1:16" x14ac:dyDescent="0.35">
      <c r="A316" s="76">
        <v>385</v>
      </c>
      <c r="B316" s="35" t="s">
        <v>362</v>
      </c>
      <c r="C316" s="77">
        <f>VLOOKUP($A$8:$A$387,[1]Sheet1!$A$4:$V$383,22,FALSE)</f>
        <v>7099.3725206566605</v>
      </c>
      <c r="D316" s="78">
        <f t="shared" si="21"/>
        <v>136</v>
      </c>
      <c r="E316" s="79">
        <f t="shared" si="24"/>
        <v>20</v>
      </c>
      <c r="F316" s="80">
        <f t="shared" si="24"/>
        <v>17</v>
      </c>
      <c r="G316" s="80">
        <f t="shared" si="24"/>
        <v>15</v>
      </c>
      <c r="H316" s="80">
        <f t="shared" si="24"/>
        <v>20</v>
      </c>
      <c r="I316" s="80">
        <f t="shared" si="24"/>
        <v>15</v>
      </c>
      <c r="J316" s="80">
        <f t="shared" si="24"/>
        <v>20</v>
      </c>
      <c r="K316" s="80">
        <f t="shared" si="24"/>
        <v>20</v>
      </c>
      <c r="L316" s="81">
        <f t="shared" si="24"/>
        <v>17</v>
      </c>
      <c r="M316" s="85">
        <v>6</v>
      </c>
      <c r="N316" s="86">
        <v>6</v>
      </c>
      <c r="O316" s="87"/>
      <c r="P316" s="16">
        <f t="shared" si="22"/>
        <v>144</v>
      </c>
    </row>
    <row r="317" spans="1:16" x14ac:dyDescent="0.35">
      <c r="A317" s="76">
        <v>562</v>
      </c>
      <c r="B317" s="35" t="s">
        <v>318</v>
      </c>
      <c r="C317" s="77">
        <f>VLOOKUP($A$8:$A$387,[1]Sheet1!$A$4:$V$383,22,FALSE)</f>
        <v>8009.8450526819397</v>
      </c>
      <c r="D317" s="78">
        <f t="shared" si="21"/>
        <v>152</v>
      </c>
      <c r="E317" s="79">
        <f t="shared" si="24"/>
        <v>23</v>
      </c>
      <c r="F317" s="80">
        <f t="shared" si="24"/>
        <v>20</v>
      </c>
      <c r="G317" s="80">
        <f t="shared" si="24"/>
        <v>16</v>
      </c>
      <c r="H317" s="80">
        <f t="shared" si="24"/>
        <v>23</v>
      </c>
      <c r="I317" s="80">
        <f t="shared" si="24"/>
        <v>16</v>
      </c>
      <c r="J317" s="80">
        <f t="shared" si="24"/>
        <v>23</v>
      </c>
      <c r="K317" s="80">
        <f t="shared" si="24"/>
        <v>23</v>
      </c>
      <c r="L317" s="81">
        <f t="shared" si="24"/>
        <v>20</v>
      </c>
      <c r="M317" s="85">
        <v>6</v>
      </c>
      <c r="N317" s="86">
        <v>6</v>
      </c>
      <c r="O317" s="87"/>
      <c r="P317" s="16">
        <f t="shared" si="22"/>
        <v>164</v>
      </c>
    </row>
    <row r="318" spans="1:16" x14ac:dyDescent="0.35">
      <c r="A318" s="76">
        <v>603</v>
      </c>
      <c r="B318" s="35" t="s">
        <v>325</v>
      </c>
      <c r="C318" s="77">
        <f>VLOOKUP($A$8:$A$387,[1]Sheet1!$A$4:$V$383,22,FALSE)</f>
        <v>7257.7564283714191</v>
      </c>
      <c r="D318" s="78">
        <f t="shared" si="21"/>
        <v>138</v>
      </c>
      <c r="E318" s="79">
        <f t="shared" si="24"/>
        <v>21</v>
      </c>
      <c r="F318" s="80">
        <f t="shared" si="24"/>
        <v>18</v>
      </c>
      <c r="G318" s="80">
        <f t="shared" si="24"/>
        <v>15</v>
      </c>
      <c r="H318" s="80">
        <f t="shared" si="24"/>
        <v>21</v>
      </c>
      <c r="I318" s="80">
        <f t="shared" si="24"/>
        <v>15</v>
      </c>
      <c r="J318" s="80">
        <f t="shared" si="24"/>
        <v>21</v>
      </c>
      <c r="K318" s="80">
        <f t="shared" si="24"/>
        <v>21</v>
      </c>
      <c r="L318" s="81">
        <f t="shared" si="24"/>
        <v>18</v>
      </c>
      <c r="M318" s="85">
        <v>6</v>
      </c>
      <c r="N318" s="86">
        <v>6</v>
      </c>
      <c r="O318" s="87"/>
      <c r="P318" s="16">
        <f t="shared" si="22"/>
        <v>150</v>
      </c>
    </row>
    <row r="319" spans="1:16" x14ac:dyDescent="0.35">
      <c r="A319" s="76">
        <v>797</v>
      </c>
      <c r="B319" s="35" t="s">
        <v>339</v>
      </c>
      <c r="C319" s="77">
        <f>VLOOKUP($A$8:$A$387,[1]Sheet1!$A$4:$V$383,22,FALSE)</f>
        <v>7143.9021816116083</v>
      </c>
      <c r="D319" s="78">
        <f t="shared" si="21"/>
        <v>136</v>
      </c>
      <c r="E319" s="79">
        <f t="shared" si="24"/>
        <v>20</v>
      </c>
      <c r="F319" s="80">
        <f t="shared" si="24"/>
        <v>17</v>
      </c>
      <c r="G319" s="80">
        <f t="shared" si="24"/>
        <v>15</v>
      </c>
      <c r="H319" s="80">
        <f t="shared" si="24"/>
        <v>20</v>
      </c>
      <c r="I319" s="80">
        <f t="shared" si="24"/>
        <v>15</v>
      </c>
      <c r="J319" s="80">
        <f t="shared" si="24"/>
        <v>20</v>
      </c>
      <c r="K319" s="80">
        <f t="shared" si="24"/>
        <v>20</v>
      </c>
      <c r="L319" s="81">
        <f t="shared" si="24"/>
        <v>17</v>
      </c>
      <c r="M319" s="85">
        <v>6</v>
      </c>
      <c r="N319" s="86">
        <v>6</v>
      </c>
      <c r="O319" s="87"/>
      <c r="P319" s="16">
        <f t="shared" si="22"/>
        <v>144</v>
      </c>
    </row>
    <row r="320" spans="1:16" x14ac:dyDescent="0.35">
      <c r="A320" s="76">
        <v>308</v>
      </c>
      <c r="B320" s="35" t="s">
        <v>335</v>
      </c>
      <c r="C320" s="77">
        <f>VLOOKUP($A$8:$A$387,[1]Sheet1!$A$4:$V$383,22,FALSE)</f>
        <v>7676.3063259836763</v>
      </c>
      <c r="D320" s="78">
        <f t="shared" si="21"/>
        <v>146</v>
      </c>
      <c r="E320" s="79">
        <f t="shared" si="24"/>
        <v>22</v>
      </c>
      <c r="F320" s="80">
        <f t="shared" si="24"/>
        <v>19</v>
      </c>
      <c r="G320" s="80">
        <f t="shared" si="24"/>
        <v>16</v>
      </c>
      <c r="H320" s="80">
        <f t="shared" si="24"/>
        <v>22</v>
      </c>
      <c r="I320" s="80">
        <f t="shared" si="24"/>
        <v>16</v>
      </c>
      <c r="J320" s="80">
        <f t="shared" si="24"/>
        <v>22</v>
      </c>
      <c r="K320" s="80">
        <f t="shared" si="24"/>
        <v>22</v>
      </c>
      <c r="L320" s="81">
        <f t="shared" si="24"/>
        <v>19</v>
      </c>
      <c r="M320" s="85">
        <v>6</v>
      </c>
      <c r="N320" s="86">
        <v>6</v>
      </c>
      <c r="O320" s="87"/>
      <c r="P320" s="16">
        <f t="shared" si="22"/>
        <v>158</v>
      </c>
    </row>
    <row r="321" spans="1:16" x14ac:dyDescent="0.35">
      <c r="A321" s="76">
        <v>652</v>
      </c>
      <c r="B321" s="35" t="s">
        <v>330</v>
      </c>
      <c r="C321" s="77">
        <f>VLOOKUP($A$8:$A$387,[1]Sheet1!$A$4:$V$383,22,FALSE)</f>
        <v>7396.3333115705027</v>
      </c>
      <c r="D321" s="78">
        <f t="shared" si="21"/>
        <v>140</v>
      </c>
      <c r="E321" s="79">
        <f t="shared" si="24"/>
        <v>21</v>
      </c>
      <c r="F321" s="80">
        <f t="shared" si="24"/>
        <v>18</v>
      </c>
      <c r="G321" s="80">
        <f t="shared" si="24"/>
        <v>15</v>
      </c>
      <c r="H321" s="80">
        <f t="shared" si="24"/>
        <v>21</v>
      </c>
      <c r="I321" s="80">
        <f t="shared" si="24"/>
        <v>15</v>
      </c>
      <c r="J321" s="80">
        <f t="shared" si="24"/>
        <v>21</v>
      </c>
      <c r="K321" s="80">
        <f t="shared" si="24"/>
        <v>21</v>
      </c>
      <c r="L321" s="81">
        <f t="shared" si="24"/>
        <v>18</v>
      </c>
      <c r="M321" s="85">
        <v>6</v>
      </c>
      <c r="N321" s="86">
        <v>6</v>
      </c>
      <c r="O321" s="87"/>
      <c r="P321" s="16">
        <f t="shared" si="22"/>
        <v>150</v>
      </c>
    </row>
    <row r="322" spans="1:16" x14ac:dyDescent="0.35">
      <c r="A322" s="76">
        <v>616</v>
      </c>
      <c r="B322" s="35" t="s">
        <v>329</v>
      </c>
      <c r="C322" s="77">
        <f>VLOOKUP($A$8:$A$387,[1]Sheet1!$A$4:$V$383,22,FALSE)</f>
        <v>7198.7690852882415</v>
      </c>
      <c r="D322" s="78">
        <f t="shared" si="21"/>
        <v>138</v>
      </c>
      <c r="E322" s="79">
        <f t="shared" si="24"/>
        <v>21</v>
      </c>
      <c r="F322" s="80">
        <f t="shared" si="24"/>
        <v>18</v>
      </c>
      <c r="G322" s="80">
        <f t="shared" si="24"/>
        <v>15</v>
      </c>
      <c r="H322" s="80">
        <f t="shared" si="24"/>
        <v>21</v>
      </c>
      <c r="I322" s="80">
        <f t="shared" si="24"/>
        <v>15</v>
      </c>
      <c r="J322" s="80">
        <f t="shared" si="24"/>
        <v>21</v>
      </c>
      <c r="K322" s="80">
        <f t="shared" si="24"/>
        <v>21</v>
      </c>
      <c r="L322" s="81">
        <f t="shared" si="24"/>
        <v>18</v>
      </c>
      <c r="M322" s="85">
        <v>6</v>
      </c>
      <c r="N322" s="86">
        <v>6</v>
      </c>
      <c r="O322" s="87"/>
      <c r="P322" s="16">
        <f t="shared" si="22"/>
        <v>150</v>
      </c>
    </row>
    <row r="323" spans="1:16" x14ac:dyDescent="0.35">
      <c r="A323" s="76">
        <v>561</v>
      </c>
      <c r="B323" s="35" t="s">
        <v>315</v>
      </c>
      <c r="C323" s="77">
        <f>VLOOKUP($A$8:$A$387,[1]Sheet1!$A$4:$V$383,22,FALSE)</f>
        <v>8199.0238233298278</v>
      </c>
      <c r="D323" s="78">
        <f t="shared" si="21"/>
        <v>156</v>
      </c>
      <c r="E323" s="79">
        <f t="shared" si="24"/>
        <v>23</v>
      </c>
      <c r="F323" s="80">
        <f t="shared" si="24"/>
        <v>20</v>
      </c>
      <c r="G323" s="80">
        <f t="shared" si="24"/>
        <v>17</v>
      </c>
      <c r="H323" s="80">
        <f t="shared" si="24"/>
        <v>23</v>
      </c>
      <c r="I323" s="80">
        <f t="shared" si="24"/>
        <v>17</v>
      </c>
      <c r="J323" s="80">
        <f t="shared" si="24"/>
        <v>23</v>
      </c>
      <c r="K323" s="80">
        <f t="shared" si="24"/>
        <v>23</v>
      </c>
      <c r="L323" s="81">
        <f t="shared" si="24"/>
        <v>20</v>
      </c>
      <c r="M323" s="85">
        <v>6</v>
      </c>
      <c r="N323" s="86">
        <v>6</v>
      </c>
      <c r="O323" s="87"/>
      <c r="P323" s="16">
        <f t="shared" si="22"/>
        <v>166</v>
      </c>
    </row>
    <row r="324" spans="1:16" x14ac:dyDescent="0.35">
      <c r="A324" s="76">
        <v>655</v>
      </c>
      <c r="B324" s="35" t="s">
        <v>338</v>
      </c>
      <c r="C324" s="77">
        <f>VLOOKUP($A$8:$A$387,[1]Sheet1!$A$4:$V$383,22,FALSE)</f>
        <v>6793.809408876521</v>
      </c>
      <c r="D324" s="78">
        <f t="shared" si="21"/>
        <v>130</v>
      </c>
      <c r="E324" s="79">
        <f t="shared" si="24"/>
        <v>20</v>
      </c>
      <c r="F324" s="80">
        <f t="shared" si="24"/>
        <v>17</v>
      </c>
      <c r="G324" s="80">
        <f t="shared" si="24"/>
        <v>14</v>
      </c>
      <c r="H324" s="80">
        <f t="shared" si="24"/>
        <v>20</v>
      </c>
      <c r="I324" s="80">
        <f t="shared" si="24"/>
        <v>14</v>
      </c>
      <c r="J324" s="80">
        <f t="shared" si="24"/>
        <v>20</v>
      </c>
      <c r="K324" s="80">
        <f t="shared" si="24"/>
        <v>20</v>
      </c>
      <c r="L324" s="81">
        <f t="shared" si="24"/>
        <v>17</v>
      </c>
      <c r="M324" s="85">
        <v>5</v>
      </c>
      <c r="N324" s="86">
        <v>5</v>
      </c>
      <c r="O324" s="87"/>
      <c r="P324" s="16">
        <f t="shared" si="22"/>
        <v>142</v>
      </c>
    </row>
    <row r="325" spans="1:16" x14ac:dyDescent="0.35">
      <c r="A325" s="76">
        <v>455</v>
      </c>
      <c r="B325" s="35" t="s">
        <v>336</v>
      </c>
      <c r="C325" s="77">
        <f>VLOOKUP($A$8:$A$387,[1]Sheet1!$A$4:$V$383,22,FALSE)</f>
        <v>6303.6939847295271</v>
      </c>
      <c r="D325" s="78">
        <f t="shared" si="21"/>
        <v>120</v>
      </c>
      <c r="E325" s="79">
        <f t="shared" si="24"/>
        <v>18</v>
      </c>
      <c r="F325" s="80">
        <f t="shared" si="24"/>
        <v>15</v>
      </c>
      <c r="G325" s="80">
        <f t="shared" si="24"/>
        <v>13</v>
      </c>
      <c r="H325" s="80">
        <f t="shared" si="24"/>
        <v>18</v>
      </c>
      <c r="I325" s="80">
        <f t="shared" si="24"/>
        <v>13</v>
      </c>
      <c r="J325" s="80">
        <f t="shared" si="24"/>
        <v>18</v>
      </c>
      <c r="K325" s="80">
        <f t="shared" si="24"/>
        <v>18</v>
      </c>
      <c r="L325" s="81">
        <f t="shared" si="24"/>
        <v>15</v>
      </c>
      <c r="M325" s="85">
        <v>5</v>
      </c>
      <c r="N325" s="86">
        <v>5</v>
      </c>
      <c r="O325" s="87"/>
      <c r="P325" s="16">
        <f t="shared" si="22"/>
        <v>128</v>
      </c>
    </row>
    <row r="326" spans="1:16" x14ac:dyDescent="0.35">
      <c r="A326" s="76">
        <v>353</v>
      </c>
      <c r="B326" s="35" t="s">
        <v>337</v>
      </c>
      <c r="C326" s="77">
        <f>VLOOKUP($A$8:$A$387,[1]Sheet1!$A$4:$V$383,22,FALSE)</f>
        <v>6204.4419969192286</v>
      </c>
      <c r="D326" s="78">
        <f t="shared" si="21"/>
        <v>118</v>
      </c>
      <c r="E326" s="79">
        <f t="shared" si="24"/>
        <v>18</v>
      </c>
      <c r="F326" s="80">
        <f t="shared" si="24"/>
        <v>15</v>
      </c>
      <c r="G326" s="80">
        <f t="shared" si="24"/>
        <v>13</v>
      </c>
      <c r="H326" s="80">
        <f t="shared" si="24"/>
        <v>18</v>
      </c>
      <c r="I326" s="80">
        <f t="shared" si="24"/>
        <v>13</v>
      </c>
      <c r="J326" s="80">
        <f t="shared" si="24"/>
        <v>18</v>
      </c>
      <c r="K326" s="80">
        <f t="shared" si="24"/>
        <v>18</v>
      </c>
      <c r="L326" s="81">
        <f t="shared" si="24"/>
        <v>15</v>
      </c>
      <c r="M326" s="85">
        <v>5</v>
      </c>
      <c r="N326" s="86">
        <v>5</v>
      </c>
      <c r="O326" s="87"/>
      <c r="P326" s="16">
        <f t="shared" si="22"/>
        <v>128</v>
      </c>
    </row>
    <row r="327" spans="1:16" x14ac:dyDescent="0.35">
      <c r="A327" s="76">
        <v>785</v>
      </c>
      <c r="B327" s="35" t="s">
        <v>349</v>
      </c>
      <c r="C327" s="77">
        <f>VLOOKUP($A$8:$A$387,[1]Sheet1!$A$4:$V$383,22,FALSE)</f>
        <v>5882.975434798037</v>
      </c>
      <c r="D327" s="78">
        <f t="shared" si="21"/>
        <v>112</v>
      </c>
      <c r="E327" s="79">
        <f t="shared" si="24"/>
        <v>17</v>
      </c>
      <c r="F327" s="80">
        <f t="shared" si="24"/>
        <v>14</v>
      </c>
      <c r="G327" s="80">
        <f t="shared" si="24"/>
        <v>12</v>
      </c>
      <c r="H327" s="80">
        <f t="shared" si="24"/>
        <v>17</v>
      </c>
      <c r="I327" s="80">
        <f t="shared" si="24"/>
        <v>12</v>
      </c>
      <c r="J327" s="80">
        <f t="shared" si="24"/>
        <v>17</v>
      </c>
      <c r="K327" s="80">
        <f t="shared" si="24"/>
        <v>17</v>
      </c>
      <c r="L327" s="81">
        <f t="shared" si="24"/>
        <v>14</v>
      </c>
      <c r="M327" s="85">
        <v>5</v>
      </c>
      <c r="N327" s="86">
        <v>5</v>
      </c>
      <c r="O327" s="87"/>
      <c r="P327" s="16">
        <f t="shared" si="22"/>
        <v>120</v>
      </c>
    </row>
    <row r="328" spans="1:16" x14ac:dyDescent="0.35">
      <c r="A328" s="76">
        <v>599</v>
      </c>
      <c r="B328" s="35" t="s">
        <v>370</v>
      </c>
      <c r="C328" s="77">
        <f>VLOOKUP($A$8:$A$387,[1]Sheet1!$A$4:$V$383,22,FALSE)</f>
        <v>6895.5192026486184</v>
      </c>
      <c r="D328" s="78">
        <f t="shared" si="21"/>
        <v>132</v>
      </c>
      <c r="E328" s="79">
        <f t="shared" si="24"/>
        <v>20</v>
      </c>
      <c r="F328" s="80">
        <f t="shared" si="24"/>
        <v>17</v>
      </c>
      <c r="G328" s="80">
        <f t="shared" si="24"/>
        <v>14</v>
      </c>
      <c r="H328" s="80">
        <f t="shared" si="24"/>
        <v>20</v>
      </c>
      <c r="I328" s="80">
        <f t="shared" si="24"/>
        <v>14</v>
      </c>
      <c r="J328" s="80">
        <f t="shared" si="24"/>
        <v>20</v>
      </c>
      <c r="K328" s="80">
        <f t="shared" si="24"/>
        <v>20</v>
      </c>
      <c r="L328" s="81">
        <f t="shared" si="24"/>
        <v>17</v>
      </c>
      <c r="M328" s="85">
        <v>5</v>
      </c>
      <c r="N328" s="86">
        <v>5</v>
      </c>
      <c r="O328" s="87"/>
      <c r="P328" s="16">
        <f t="shared" si="22"/>
        <v>142</v>
      </c>
    </row>
    <row r="329" spans="1:16" x14ac:dyDescent="0.35">
      <c r="A329" s="76">
        <v>249</v>
      </c>
      <c r="B329" s="35" t="s">
        <v>322</v>
      </c>
      <c r="C329" s="77">
        <f>VLOOKUP($A$8:$A$387,[1]Sheet1!$A$4:$V$383,22,FALSE)</f>
        <v>6739.5931008956595</v>
      </c>
      <c r="D329" s="78">
        <f t="shared" ref="D329:D387" si="25">ROUND(C329/105,0)*2</f>
        <v>128</v>
      </c>
      <c r="E329" s="79">
        <f t="shared" si="24"/>
        <v>19</v>
      </c>
      <c r="F329" s="80">
        <f t="shared" si="24"/>
        <v>16</v>
      </c>
      <c r="G329" s="80">
        <f t="shared" si="24"/>
        <v>14</v>
      </c>
      <c r="H329" s="80">
        <f t="shared" si="24"/>
        <v>19</v>
      </c>
      <c r="I329" s="80">
        <f t="shared" si="24"/>
        <v>14</v>
      </c>
      <c r="J329" s="80">
        <f t="shared" si="24"/>
        <v>19</v>
      </c>
      <c r="K329" s="80">
        <f t="shared" si="24"/>
        <v>19</v>
      </c>
      <c r="L329" s="81">
        <f t="shared" si="24"/>
        <v>16</v>
      </c>
      <c r="M329" s="85">
        <v>5</v>
      </c>
      <c r="N329" s="86">
        <v>5</v>
      </c>
      <c r="O329" s="87"/>
      <c r="P329" s="16">
        <f t="shared" ref="P329:P387" si="26">SUM(E329:L329)</f>
        <v>136</v>
      </c>
    </row>
    <row r="330" spans="1:16" x14ac:dyDescent="0.35">
      <c r="A330" s="76">
        <v>204</v>
      </c>
      <c r="B330" s="35" t="s">
        <v>333</v>
      </c>
      <c r="C330" s="77">
        <f>VLOOKUP($A$8:$A$387,[1]Sheet1!$A$4:$V$383,22,FALSE)</f>
        <v>6338.4647102479203</v>
      </c>
      <c r="D330" s="78">
        <f t="shared" si="25"/>
        <v>120</v>
      </c>
      <c r="E330" s="79">
        <f t="shared" si="24"/>
        <v>18</v>
      </c>
      <c r="F330" s="80">
        <f t="shared" si="24"/>
        <v>15</v>
      </c>
      <c r="G330" s="80">
        <f t="shared" si="24"/>
        <v>13</v>
      </c>
      <c r="H330" s="80">
        <f t="shared" si="24"/>
        <v>18</v>
      </c>
      <c r="I330" s="80">
        <f t="shared" si="24"/>
        <v>13</v>
      </c>
      <c r="J330" s="80">
        <f t="shared" si="24"/>
        <v>18</v>
      </c>
      <c r="K330" s="80">
        <f t="shared" si="24"/>
        <v>18</v>
      </c>
      <c r="L330" s="81">
        <f t="shared" si="24"/>
        <v>15</v>
      </c>
      <c r="M330" s="85">
        <v>5</v>
      </c>
      <c r="N330" s="86">
        <v>5</v>
      </c>
      <c r="O330" s="87"/>
      <c r="P330" s="16">
        <f t="shared" si="26"/>
        <v>128</v>
      </c>
    </row>
    <row r="331" spans="1:16" x14ac:dyDescent="0.35">
      <c r="A331" s="76">
        <v>307</v>
      </c>
      <c r="B331" s="35" t="s">
        <v>344</v>
      </c>
      <c r="C331" s="77">
        <f>VLOOKUP($A$8:$A$387,[1]Sheet1!$A$4:$V$383,22,FALSE)</f>
        <v>7109.2037445038568</v>
      </c>
      <c r="D331" s="78">
        <f t="shared" si="25"/>
        <v>136</v>
      </c>
      <c r="E331" s="79">
        <f t="shared" si="24"/>
        <v>20</v>
      </c>
      <c r="F331" s="80">
        <f t="shared" si="24"/>
        <v>17</v>
      </c>
      <c r="G331" s="80">
        <f t="shared" si="24"/>
        <v>15</v>
      </c>
      <c r="H331" s="80">
        <f t="shared" si="24"/>
        <v>20</v>
      </c>
      <c r="I331" s="80">
        <f t="shared" si="24"/>
        <v>15</v>
      </c>
      <c r="J331" s="80">
        <f t="shared" si="24"/>
        <v>20</v>
      </c>
      <c r="K331" s="80">
        <f t="shared" si="24"/>
        <v>20</v>
      </c>
      <c r="L331" s="81">
        <f t="shared" si="24"/>
        <v>17</v>
      </c>
      <c r="M331" s="85">
        <v>6</v>
      </c>
      <c r="N331" s="86">
        <v>6</v>
      </c>
      <c r="O331" s="87"/>
      <c r="P331" s="16">
        <f t="shared" si="26"/>
        <v>144</v>
      </c>
    </row>
    <row r="332" spans="1:16" x14ac:dyDescent="0.35">
      <c r="A332" s="76">
        <v>702</v>
      </c>
      <c r="B332" s="35" t="s">
        <v>327</v>
      </c>
      <c r="C332" s="77">
        <f>VLOOKUP($A$8:$A$387,[1]Sheet1!$A$4:$V$383,22,FALSE)</f>
        <v>5271.1986155419872</v>
      </c>
      <c r="D332" s="78">
        <f t="shared" si="25"/>
        <v>100</v>
      </c>
      <c r="E332" s="79">
        <f t="shared" si="24"/>
        <v>15</v>
      </c>
      <c r="F332" s="80">
        <f t="shared" si="24"/>
        <v>13</v>
      </c>
      <c r="G332" s="80">
        <f t="shared" si="24"/>
        <v>11</v>
      </c>
      <c r="H332" s="80">
        <f t="shared" si="24"/>
        <v>15</v>
      </c>
      <c r="I332" s="80">
        <f t="shared" si="24"/>
        <v>11</v>
      </c>
      <c r="J332" s="80">
        <f t="shared" si="24"/>
        <v>15</v>
      </c>
      <c r="K332" s="80">
        <f t="shared" si="24"/>
        <v>15</v>
      </c>
      <c r="L332" s="81">
        <f t="shared" si="24"/>
        <v>13</v>
      </c>
      <c r="M332" s="85">
        <v>4</v>
      </c>
      <c r="N332" s="86">
        <v>4</v>
      </c>
      <c r="O332" s="87"/>
      <c r="P332" s="16">
        <f t="shared" si="26"/>
        <v>108</v>
      </c>
    </row>
    <row r="333" spans="1:16" x14ac:dyDescent="0.35">
      <c r="A333" s="76">
        <v>693</v>
      </c>
      <c r="B333" s="35" t="s">
        <v>376</v>
      </c>
      <c r="C333" s="77">
        <f>VLOOKUP($A$8:$A$387,[1]Sheet1!$A$4:$V$383,22,FALSE)</f>
        <v>6464.6079868167253</v>
      </c>
      <c r="D333" s="78">
        <f t="shared" si="25"/>
        <v>124</v>
      </c>
      <c r="E333" s="79">
        <f t="shared" si="24"/>
        <v>19</v>
      </c>
      <c r="F333" s="80">
        <f t="shared" si="24"/>
        <v>16</v>
      </c>
      <c r="G333" s="80">
        <f t="shared" si="24"/>
        <v>13</v>
      </c>
      <c r="H333" s="80">
        <f t="shared" si="24"/>
        <v>19</v>
      </c>
      <c r="I333" s="80">
        <f t="shared" si="24"/>
        <v>13</v>
      </c>
      <c r="J333" s="80">
        <f t="shared" si="24"/>
        <v>19</v>
      </c>
      <c r="K333" s="80">
        <f t="shared" si="24"/>
        <v>19</v>
      </c>
      <c r="L333" s="81">
        <f t="shared" si="24"/>
        <v>16</v>
      </c>
      <c r="M333" s="85">
        <v>5</v>
      </c>
      <c r="N333" s="86">
        <v>5</v>
      </c>
      <c r="O333" s="87"/>
      <c r="P333" s="16">
        <f t="shared" si="26"/>
        <v>134</v>
      </c>
    </row>
    <row r="334" spans="1:16" x14ac:dyDescent="0.35">
      <c r="A334" s="76">
        <v>710</v>
      </c>
      <c r="B334" s="35" t="s">
        <v>340</v>
      </c>
      <c r="C334" s="77">
        <f>VLOOKUP($A$8:$A$387,[1]Sheet1!$A$4:$V$383,22,FALSE)</f>
        <v>5853.7709168990114</v>
      </c>
      <c r="D334" s="78">
        <f t="shared" si="25"/>
        <v>112</v>
      </c>
      <c r="E334" s="79">
        <f t="shared" si="24"/>
        <v>17</v>
      </c>
      <c r="F334" s="80">
        <f t="shared" si="24"/>
        <v>14</v>
      </c>
      <c r="G334" s="80">
        <f t="shared" si="24"/>
        <v>12</v>
      </c>
      <c r="H334" s="80">
        <f t="shared" si="24"/>
        <v>17</v>
      </c>
      <c r="I334" s="80">
        <f t="shared" si="24"/>
        <v>12</v>
      </c>
      <c r="J334" s="80">
        <f t="shared" si="24"/>
        <v>17</v>
      </c>
      <c r="K334" s="80">
        <f t="shared" si="24"/>
        <v>17</v>
      </c>
      <c r="L334" s="81">
        <f t="shared" si="24"/>
        <v>14</v>
      </c>
      <c r="M334" s="85">
        <v>5</v>
      </c>
      <c r="N334" s="86">
        <v>5</v>
      </c>
      <c r="O334" s="87"/>
      <c r="P334" s="16">
        <f t="shared" si="26"/>
        <v>120</v>
      </c>
    </row>
    <row r="335" spans="1:16" x14ac:dyDescent="0.35">
      <c r="A335" s="76">
        <v>795</v>
      </c>
      <c r="B335" s="35" t="s">
        <v>341</v>
      </c>
      <c r="C335" s="77">
        <f>VLOOKUP($A$8:$A$387,[1]Sheet1!$A$4:$V$383,22,FALSE)</f>
        <v>4082.198837316359</v>
      </c>
      <c r="D335" s="78">
        <f t="shared" si="25"/>
        <v>78</v>
      </c>
      <c r="E335" s="79">
        <f t="shared" si="24"/>
        <v>12</v>
      </c>
      <c r="F335" s="80">
        <f t="shared" si="24"/>
        <v>10</v>
      </c>
      <c r="G335" s="80">
        <f t="shared" si="24"/>
        <v>8</v>
      </c>
      <c r="H335" s="80">
        <f t="shared" si="24"/>
        <v>12</v>
      </c>
      <c r="I335" s="80">
        <f t="shared" si="24"/>
        <v>8</v>
      </c>
      <c r="J335" s="80">
        <f t="shared" si="24"/>
        <v>12</v>
      </c>
      <c r="K335" s="80">
        <f t="shared" si="24"/>
        <v>12</v>
      </c>
      <c r="L335" s="81">
        <f t="shared" si="24"/>
        <v>10</v>
      </c>
      <c r="M335" s="85">
        <v>3</v>
      </c>
      <c r="N335" s="86">
        <v>3</v>
      </c>
      <c r="O335" s="87"/>
      <c r="P335" s="16">
        <f t="shared" si="26"/>
        <v>84</v>
      </c>
    </row>
    <row r="336" spans="1:16" x14ac:dyDescent="0.35">
      <c r="A336" s="76">
        <v>359</v>
      </c>
      <c r="B336" s="35" t="s">
        <v>320</v>
      </c>
      <c r="C336" s="77">
        <f>VLOOKUP($A$8:$A$387,[1]Sheet1!$A$4:$V$383,22,FALSE)</f>
        <v>7161.6128422186903</v>
      </c>
      <c r="D336" s="78">
        <f t="shared" si="25"/>
        <v>136</v>
      </c>
      <c r="E336" s="79">
        <f t="shared" ref="E336:L361" si="27">ROUND($D336*E$3,0)</f>
        <v>20</v>
      </c>
      <c r="F336" s="80">
        <f t="shared" si="27"/>
        <v>17</v>
      </c>
      <c r="G336" s="80">
        <f t="shared" si="27"/>
        <v>15</v>
      </c>
      <c r="H336" s="80">
        <f t="shared" si="27"/>
        <v>20</v>
      </c>
      <c r="I336" s="80">
        <f t="shared" si="27"/>
        <v>15</v>
      </c>
      <c r="J336" s="80">
        <f t="shared" si="27"/>
        <v>20</v>
      </c>
      <c r="K336" s="80">
        <f t="shared" si="27"/>
        <v>20</v>
      </c>
      <c r="L336" s="81">
        <f t="shared" si="27"/>
        <v>17</v>
      </c>
      <c r="M336" s="85">
        <v>6</v>
      </c>
      <c r="N336" s="86">
        <v>6</v>
      </c>
      <c r="O336" s="87"/>
      <c r="P336" s="16">
        <f t="shared" si="26"/>
        <v>144</v>
      </c>
    </row>
    <row r="337" spans="1:16" x14ac:dyDescent="0.35">
      <c r="A337" s="76">
        <v>228</v>
      </c>
      <c r="B337" s="35" t="s">
        <v>366</v>
      </c>
      <c r="C337" s="77">
        <f>VLOOKUP($A$8:$A$387,[1]Sheet1!$A$4:$V$383,22,FALSE)</f>
        <v>5054.0442299759743</v>
      </c>
      <c r="D337" s="78">
        <f t="shared" si="25"/>
        <v>96</v>
      </c>
      <c r="E337" s="79">
        <f t="shared" si="27"/>
        <v>14</v>
      </c>
      <c r="F337" s="80">
        <f t="shared" si="27"/>
        <v>12</v>
      </c>
      <c r="G337" s="80">
        <f t="shared" si="27"/>
        <v>10</v>
      </c>
      <c r="H337" s="80">
        <f t="shared" si="27"/>
        <v>14</v>
      </c>
      <c r="I337" s="80">
        <f t="shared" si="27"/>
        <v>10</v>
      </c>
      <c r="J337" s="80">
        <f t="shared" si="27"/>
        <v>14</v>
      </c>
      <c r="K337" s="80">
        <f t="shared" si="27"/>
        <v>14</v>
      </c>
      <c r="L337" s="81">
        <f t="shared" si="27"/>
        <v>12</v>
      </c>
      <c r="M337" s="85">
        <v>4</v>
      </c>
      <c r="N337" s="86">
        <v>4</v>
      </c>
      <c r="O337" s="87"/>
      <c r="P337" s="16">
        <f t="shared" si="26"/>
        <v>100</v>
      </c>
    </row>
    <row r="338" spans="1:16" x14ac:dyDescent="0.35">
      <c r="A338" s="76">
        <v>536</v>
      </c>
      <c r="B338" s="35" t="s">
        <v>332</v>
      </c>
      <c r="C338" s="77">
        <f>VLOOKUP($A$8:$A$387,[1]Sheet1!$A$4:$V$383,22,FALSE)</f>
        <v>5854.6383778267054</v>
      </c>
      <c r="D338" s="78">
        <f t="shared" si="25"/>
        <v>112</v>
      </c>
      <c r="E338" s="79">
        <f t="shared" si="27"/>
        <v>17</v>
      </c>
      <c r="F338" s="80">
        <f t="shared" si="27"/>
        <v>14</v>
      </c>
      <c r="G338" s="80">
        <f t="shared" si="27"/>
        <v>12</v>
      </c>
      <c r="H338" s="80">
        <f t="shared" si="27"/>
        <v>17</v>
      </c>
      <c r="I338" s="80">
        <f t="shared" si="27"/>
        <v>12</v>
      </c>
      <c r="J338" s="80">
        <f t="shared" si="27"/>
        <v>17</v>
      </c>
      <c r="K338" s="80">
        <f t="shared" si="27"/>
        <v>17</v>
      </c>
      <c r="L338" s="81">
        <f t="shared" si="27"/>
        <v>14</v>
      </c>
      <c r="M338" s="85">
        <v>5</v>
      </c>
      <c r="N338" s="86">
        <v>5</v>
      </c>
      <c r="O338" s="87"/>
      <c r="P338" s="16">
        <f t="shared" si="26"/>
        <v>120</v>
      </c>
    </row>
    <row r="339" spans="1:16" x14ac:dyDescent="0.35">
      <c r="A339" s="76">
        <v>703</v>
      </c>
      <c r="B339" s="35" t="s">
        <v>321</v>
      </c>
      <c r="C339" s="77">
        <f>VLOOKUP($A$8:$A$387,[1]Sheet1!$A$4:$V$383,22,FALSE)</f>
        <v>5947.3844086793006</v>
      </c>
      <c r="D339" s="78">
        <f t="shared" si="25"/>
        <v>114</v>
      </c>
      <c r="E339" s="79">
        <f t="shared" si="27"/>
        <v>17</v>
      </c>
      <c r="F339" s="80">
        <f t="shared" si="27"/>
        <v>15</v>
      </c>
      <c r="G339" s="80">
        <f t="shared" si="27"/>
        <v>12</v>
      </c>
      <c r="H339" s="80">
        <f t="shared" si="27"/>
        <v>17</v>
      </c>
      <c r="I339" s="80">
        <f t="shared" si="27"/>
        <v>12</v>
      </c>
      <c r="J339" s="80">
        <f t="shared" si="27"/>
        <v>17</v>
      </c>
      <c r="K339" s="80">
        <f t="shared" si="27"/>
        <v>17</v>
      </c>
      <c r="L339" s="81">
        <f t="shared" si="27"/>
        <v>15</v>
      </c>
      <c r="M339" s="85">
        <v>5</v>
      </c>
      <c r="N339" s="86">
        <v>5</v>
      </c>
      <c r="O339" s="87"/>
      <c r="P339" s="16">
        <f t="shared" si="26"/>
        <v>122</v>
      </c>
    </row>
    <row r="340" spans="1:16" x14ac:dyDescent="0.35">
      <c r="A340" s="76">
        <v>497</v>
      </c>
      <c r="B340" s="35" t="s">
        <v>351</v>
      </c>
      <c r="C340" s="77">
        <f>VLOOKUP($A$8:$A$387,[1]Sheet1!$A$4:$V$383,22,FALSE)</f>
        <v>5692.5677611692481</v>
      </c>
      <c r="D340" s="78">
        <f t="shared" si="25"/>
        <v>108</v>
      </c>
      <c r="E340" s="79">
        <f t="shared" si="27"/>
        <v>16</v>
      </c>
      <c r="F340" s="80">
        <f t="shared" si="27"/>
        <v>14</v>
      </c>
      <c r="G340" s="80">
        <f t="shared" si="27"/>
        <v>12</v>
      </c>
      <c r="H340" s="80">
        <f t="shared" si="27"/>
        <v>16</v>
      </c>
      <c r="I340" s="80">
        <f t="shared" si="27"/>
        <v>12</v>
      </c>
      <c r="J340" s="80">
        <f t="shared" si="27"/>
        <v>16</v>
      </c>
      <c r="K340" s="80">
        <f t="shared" si="27"/>
        <v>16</v>
      </c>
      <c r="L340" s="81">
        <f t="shared" si="27"/>
        <v>14</v>
      </c>
      <c r="M340" s="85">
        <v>4</v>
      </c>
      <c r="N340" s="86">
        <v>4</v>
      </c>
      <c r="O340" s="87"/>
      <c r="P340" s="16">
        <f t="shared" si="26"/>
        <v>116</v>
      </c>
    </row>
    <row r="341" spans="1:16" x14ac:dyDescent="0.35">
      <c r="A341" s="76">
        <v>643</v>
      </c>
      <c r="B341" s="35" t="s">
        <v>331</v>
      </c>
      <c r="C341" s="77">
        <f>VLOOKUP($A$8:$A$387,[1]Sheet1!$A$4:$V$383,22,FALSE)</f>
        <v>5280.0900900508486</v>
      </c>
      <c r="D341" s="78">
        <f t="shared" si="25"/>
        <v>100</v>
      </c>
      <c r="E341" s="79">
        <f t="shared" si="27"/>
        <v>15</v>
      </c>
      <c r="F341" s="80">
        <f t="shared" si="27"/>
        <v>13</v>
      </c>
      <c r="G341" s="80">
        <f t="shared" si="27"/>
        <v>11</v>
      </c>
      <c r="H341" s="80">
        <f t="shared" si="27"/>
        <v>15</v>
      </c>
      <c r="I341" s="80">
        <f t="shared" si="27"/>
        <v>11</v>
      </c>
      <c r="J341" s="80">
        <f t="shared" si="27"/>
        <v>15</v>
      </c>
      <c r="K341" s="80">
        <f t="shared" si="27"/>
        <v>15</v>
      </c>
      <c r="L341" s="81">
        <f t="shared" si="27"/>
        <v>13</v>
      </c>
      <c r="M341" s="85">
        <v>4</v>
      </c>
      <c r="N341" s="86">
        <v>4</v>
      </c>
      <c r="O341" s="87"/>
      <c r="P341" s="16">
        <f t="shared" si="26"/>
        <v>108</v>
      </c>
    </row>
    <row r="342" spans="1:16" x14ac:dyDescent="0.35">
      <c r="A342" s="76">
        <v>237</v>
      </c>
      <c r="B342" s="35" t="s">
        <v>353</v>
      </c>
      <c r="C342" s="77">
        <f>VLOOKUP($A$8:$A$387,[1]Sheet1!$A$4:$V$383,22,FALSE)</f>
        <v>6829.2307300906841</v>
      </c>
      <c r="D342" s="78">
        <f t="shared" si="25"/>
        <v>130</v>
      </c>
      <c r="E342" s="79">
        <f t="shared" si="27"/>
        <v>20</v>
      </c>
      <c r="F342" s="80">
        <f t="shared" si="27"/>
        <v>17</v>
      </c>
      <c r="G342" s="80">
        <f t="shared" si="27"/>
        <v>14</v>
      </c>
      <c r="H342" s="80">
        <f t="shared" si="27"/>
        <v>20</v>
      </c>
      <c r="I342" s="80">
        <f t="shared" si="27"/>
        <v>14</v>
      </c>
      <c r="J342" s="80">
        <f t="shared" si="27"/>
        <v>20</v>
      </c>
      <c r="K342" s="80">
        <f t="shared" si="27"/>
        <v>20</v>
      </c>
      <c r="L342" s="81">
        <f t="shared" si="27"/>
        <v>17</v>
      </c>
      <c r="M342" s="85">
        <v>5</v>
      </c>
      <c r="N342" s="86">
        <v>5</v>
      </c>
      <c r="O342" s="87"/>
      <c r="P342" s="16">
        <f t="shared" si="26"/>
        <v>142</v>
      </c>
    </row>
    <row r="343" spans="1:16" x14ac:dyDescent="0.35">
      <c r="A343" s="76">
        <v>612</v>
      </c>
      <c r="B343" s="35" t="s">
        <v>359</v>
      </c>
      <c r="C343" s="77">
        <f>VLOOKUP($A$8:$A$387,[1]Sheet1!$A$4:$V$383,22,FALSE)</f>
        <v>5651.1465018718691</v>
      </c>
      <c r="D343" s="78">
        <f t="shared" si="25"/>
        <v>108</v>
      </c>
      <c r="E343" s="79">
        <f t="shared" si="27"/>
        <v>16</v>
      </c>
      <c r="F343" s="80">
        <f t="shared" si="27"/>
        <v>14</v>
      </c>
      <c r="G343" s="80">
        <f t="shared" si="27"/>
        <v>12</v>
      </c>
      <c r="H343" s="80">
        <f t="shared" si="27"/>
        <v>16</v>
      </c>
      <c r="I343" s="80">
        <f t="shared" si="27"/>
        <v>12</v>
      </c>
      <c r="J343" s="80">
        <f t="shared" si="27"/>
        <v>16</v>
      </c>
      <c r="K343" s="80">
        <f t="shared" si="27"/>
        <v>16</v>
      </c>
      <c r="L343" s="81">
        <f t="shared" si="27"/>
        <v>14</v>
      </c>
      <c r="M343" s="85">
        <v>4</v>
      </c>
      <c r="N343" s="86">
        <v>4</v>
      </c>
      <c r="O343" s="87"/>
      <c r="P343" s="16">
        <f t="shared" si="26"/>
        <v>116</v>
      </c>
    </row>
    <row r="344" spans="1:16" x14ac:dyDescent="0.35">
      <c r="A344" s="76">
        <v>208</v>
      </c>
      <c r="B344" s="35" t="s">
        <v>346</v>
      </c>
      <c r="C344" s="77">
        <f>VLOOKUP($A$8:$A$387,[1]Sheet1!$A$4:$V$383,22,FALSE)</f>
        <v>5845.5300380859208</v>
      </c>
      <c r="D344" s="78">
        <f t="shared" si="25"/>
        <v>112</v>
      </c>
      <c r="E344" s="79">
        <f t="shared" si="27"/>
        <v>17</v>
      </c>
      <c r="F344" s="80">
        <f t="shared" si="27"/>
        <v>14</v>
      </c>
      <c r="G344" s="80">
        <f t="shared" si="27"/>
        <v>12</v>
      </c>
      <c r="H344" s="80">
        <f t="shared" si="27"/>
        <v>17</v>
      </c>
      <c r="I344" s="80">
        <f t="shared" si="27"/>
        <v>12</v>
      </c>
      <c r="J344" s="80">
        <f t="shared" si="27"/>
        <v>17</v>
      </c>
      <c r="K344" s="80">
        <f t="shared" si="27"/>
        <v>17</v>
      </c>
      <c r="L344" s="81">
        <f t="shared" si="27"/>
        <v>14</v>
      </c>
      <c r="M344" s="85">
        <v>5</v>
      </c>
      <c r="N344" s="86">
        <v>5</v>
      </c>
      <c r="O344" s="87"/>
      <c r="P344" s="16">
        <f t="shared" si="26"/>
        <v>120</v>
      </c>
    </row>
    <row r="345" spans="1:16" x14ac:dyDescent="0.35">
      <c r="A345" s="76">
        <v>606</v>
      </c>
      <c r="B345" s="35" t="s">
        <v>334</v>
      </c>
      <c r="C345" s="77">
        <f>VLOOKUP($A$8:$A$387,[1]Sheet1!$A$4:$V$383,22,FALSE)</f>
        <v>4773.7097735095958</v>
      </c>
      <c r="D345" s="78">
        <f t="shared" si="25"/>
        <v>90</v>
      </c>
      <c r="E345" s="79">
        <f t="shared" si="27"/>
        <v>14</v>
      </c>
      <c r="F345" s="80">
        <f t="shared" si="27"/>
        <v>12</v>
      </c>
      <c r="G345" s="80">
        <f t="shared" si="27"/>
        <v>10</v>
      </c>
      <c r="H345" s="80">
        <f t="shared" si="27"/>
        <v>14</v>
      </c>
      <c r="I345" s="80">
        <f t="shared" si="27"/>
        <v>10</v>
      </c>
      <c r="J345" s="80">
        <f t="shared" si="27"/>
        <v>14</v>
      </c>
      <c r="K345" s="80">
        <f t="shared" si="27"/>
        <v>14</v>
      </c>
      <c r="L345" s="81">
        <f t="shared" si="27"/>
        <v>12</v>
      </c>
      <c r="M345" s="85">
        <v>4</v>
      </c>
      <c r="N345" s="86">
        <v>4</v>
      </c>
      <c r="O345" s="87"/>
      <c r="P345" s="16">
        <f t="shared" si="26"/>
        <v>100</v>
      </c>
    </row>
    <row r="346" spans="1:16" x14ac:dyDescent="0.35">
      <c r="A346" s="76">
        <v>736</v>
      </c>
      <c r="B346" s="35" t="s">
        <v>324</v>
      </c>
      <c r="C346" s="77">
        <f>VLOOKUP($A$8:$A$387,[1]Sheet1!$A$4:$V$383,22,FALSE)</f>
        <v>6250.7788681402053</v>
      </c>
      <c r="D346" s="78">
        <f t="shared" si="25"/>
        <v>120</v>
      </c>
      <c r="E346" s="79">
        <f t="shared" si="27"/>
        <v>18</v>
      </c>
      <c r="F346" s="80">
        <f t="shared" si="27"/>
        <v>15</v>
      </c>
      <c r="G346" s="80">
        <f t="shared" si="27"/>
        <v>13</v>
      </c>
      <c r="H346" s="80">
        <f t="shared" si="27"/>
        <v>18</v>
      </c>
      <c r="I346" s="80">
        <f t="shared" si="27"/>
        <v>13</v>
      </c>
      <c r="J346" s="80">
        <f t="shared" si="27"/>
        <v>18</v>
      </c>
      <c r="K346" s="80">
        <f t="shared" si="27"/>
        <v>18</v>
      </c>
      <c r="L346" s="81">
        <f t="shared" si="27"/>
        <v>15</v>
      </c>
      <c r="M346" s="85">
        <v>5</v>
      </c>
      <c r="N346" s="86">
        <v>5</v>
      </c>
      <c r="O346" s="87"/>
      <c r="P346" s="16">
        <f t="shared" si="26"/>
        <v>128</v>
      </c>
    </row>
    <row r="347" spans="1:16" x14ac:dyDescent="0.35">
      <c r="A347" s="76">
        <v>495</v>
      </c>
      <c r="B347" s="35" t="s">
        <v>390</v>
      </c>
      <c r="C347" s="77">
        <f>VLOOKUP($A$8:$A$387,[1]Sheet1!$A$4:$V$383,22,FALSE)</f>
        <v>4438.8698554197908</v>
      </c>
      <c r="D347" s="78">
        <f t="shared" si="25"/>
        <v>84</v>
      </c>
      <c r="E347" s="79">
        <f t="shared" si="27"/>
        <v>13</v>
      </c>
      <c r="F347" s="80">
        <f t="shared" si="27"/>
        <v>11</v>
      </c>
      <c r="G347" s="80">
        <f t="shared" si="27"/>
        <v>9</v>
      </c>
      <c r="H347" s="80">
        <f t="shared" si="27"/>
        <v>13</v>
      </c>
      <c r="I347" s="80">
        <f t="shared" si="27"/>
        <v>9</v>
      </c>
      <c r="J347" s="80">
        <f t="shared" si="27"/>
        <v>13</v>
      </c>
      <c r="K347" s="80">
        <f t="shared" si="27"/>
        <v>13</v>
      </c>
      <c r="L347" s="81">
        <f t="shared" si="27"/>
        <v>11</v>
      </c>
      <c r="M347" s="85">
        <v>3</v>
      </c>
      <c r="N347" s="86">
        <v>3</v>
      </c>
      <c r="O347" s="87"/>
      <c r="P347" s="16">
        <f t="shared" si="26"/>
        <v>92</v>
      </c>
    </row>
    <row r="348" spans="1:16" x14ac:dyDescent="0.35">
      <c r="A348" s="76">
        <v>586</v>
      </c>
      <c r="B348" s="35" t="s">
        <v>350</v>
      </c>
      <c r="C348" s="77">
        <f>VLOOKUP($A$8:$A$387,[1]Sheet1!$A$4:$V$383,22,FALSE)</f>
        <v>5431.3174451121331</v>
      </c>
      <c r="D348" s="78">
        <f t="shared" si="25"/>
        <v>104</v>
      </c>
      <c r="E348" s="79">
        <f t="shared" si="27"/>
        <v>16</v>
      </c>
      <c r="F348" s="80">
        <f t="shared" si="27"/>
        <v>13</v>
      </c>
      <c r="G348" s="80">
        <f t="shared" si="27"/>
        <v>11</v>
      </c>
      <c r="H348" s="80">
        <f t="shared" si="27"/>
        <v>16</v>
      </c>
      <c r="I348" s="80">
        <f t="shared" si="27"/>
        <v>11</v>
      </c>
      <c r="J348" s="80">
        <f t="shared" si="27"/>
        <v>16</v>
      </c>
      <c r="K348" s="80">
        <f t="shared" si="27"/>
        <v>16</v>
      </c>
      <c r="L348" s="81">
        <f t="shared" si="27"/>
        <v>13</v>
      </c>
      <c r="M348" s="85">
        <v>4</v>
      </c>
      <c r="N348" s="86">
        <v>4</v>
      </c>
      <c r="O348" s="87"/>
      <c r="P348" s="16">
        <f t="shared" si="26"/>
        <v>112</v>
      </c>
    </row>
    <row r="349" spans="1:16" x14ac:dyDescent="0.35">
      <c r="A349" s="76">
        <v>393</v>
      </c>
      <c r="B349" s="35" t="s">
        <v>372</v>
      </c>
      <c r="C349" s="77">
        <f>VLOOKUP($A$8:$A$387,[1]Sheet1!$A$4:$V$383,22,FALSE)</f>
        <v>5268.0179254737768</v>
      </c>
      <c r="D349" s="78">
        <f t="shared" si="25"/>
        <v>100</v>
      </c>
      <c r="E349" s="79">
        <f t="shared" si="27"/>
        <v>15</v>
      </c>
      <c r="F349" s="80">
        <f t="shared" si="27"/>
        <v>13</v>
      </c>
      <c r="G349" s="80">
        <f t="shared" si="27"/>
        <v>11</v>
      </c>
      <c r="H349" s="80">
        <f t="shared" si="27"/>
        <v>15</v>
      </c>
      <c r="I349" s="80">
        <f t="shared" si="27"/>
        <v>11</v>
      </c>
      <c r="J349" s="80">
        <f t="shared" si="27"/>
        <v>15</v>
      </c>
      <c r="K349" s="80">
        <f t="shared" si="27"/>
        <v>15</v>
      </c>
      <c r="L349" s="81">
        <f t="shared" si="27"/>
        <v>13</v>
      </c>
      <c r="M349" s="85">
        <v>4</v>
      </c>
      <c r="N349" s="86">
        <v>4</v>
      </c>
      <c r="O349" s="87"/>
      <c r="P349" s="16">
        <f t="shared" si="26"/>
        <v>108</v>
      </c>
    </row>
    <row r="350" spans="1:16" x14ac:dyDescent="0.35">
      <c r="A350" s="76">
        <v>449</v>
      </c>
      <c r="B350" s="35" t="s">
        <v>363</v>
      </c>
      <c r="C350" s="77">
        <f>VLOOKUP($A$8:$A$387,[1]Sheet1!$A$4:$V$383,22,FALSE)</f>
        <v>3591.7219711161588</v>
      </c>
      <c r="D350" s="78">
        <f t="shared" si="25"/>
        <v>68</v>
      </c>
      <c r="E350" s="79">
        <f t="shared" si="27"/>
        <v>10</v>
      </c>
      <c r="F350" s="80">
        <f t="shared" si="27"/>
        <v>9</v>
      </c>
      <c r="G350" s="80">
        <f t="shared" si="27"/>
        <v>7</v>
      </c>
      <c r="H350" s="80">
        <f t="shared" si="27"/>
        <v>10</v>
      </c>
      <c r="I350" s="80">
        <f t="shared" si="27"/>
        <v>7</v>
      </c>
      <c r="J350" s="80">
        <f t="shared" si="27"/>
        <v>10</v>
      </c>
      <c r="K350" s="80">
        <f t="shared" si="27"/>
        <v>10</v>
      </c>
      <c r="L350" s="81">
        <f t="shared" si="27"/>
        <v>9</v>
      </c>
      <c r="M350" s="85">
        <v>3</v>
      </c>
      <c r="N350" s="86">
        <v>3</v>
      </c>
      <c r="O350" s="87"/>
      <c r="P350" s="16">
        <f t="shared" si="26"/>
        <v>72</v>
      </c>
    </row>
    <row r="351" spans="1:16" x14ac:dyDescent="0.35">
      <c r="A351" s="76">
        <v>172</v>
      </c>
      <c r="B351" s="35" t="s">
        <v>378</v>
      </c>
      <c r="C351" s="77">
        <f>VLOOKUP($A$8:$A$387,[1]Sheet1!$A$4:$V$383,22,FALSE)</f>
        <v>5448.0160679702394</v>
      </c>
      <c r="D351" s="78">
        <f t="shared" si="25"/>
        <v>104</v>
      </c>
      <c r="E351" s="79">
        <f t="shared" si="27"/>
        <v>16</v>
      </c>
      <c r="F351" s="80">
        <f t="shared" si="27"/>
        <v>13</v>
      </c>
      <c r="G351" s="80">
        <f t="shared" si="27"/>
        <v>11</v>
      </c>
      <c r="H351" s="80">
        <f t="shared" si="27"/>
        <v>16</v>
      </c>
      <c r="I351" s="80">
        <f t="shared" si="27"/>
        <v>11</v>
      </c>
      <c r="J351" s="80">
        <f t="shared" si="27"/>
        <v>16</v>
      </c>
      <c r="K351" s="80">
        <f t="shared" si="27"/>
        <v>16</v>
      </c>
      <c r="L351" s="81">
        <f t="shared" si="27"/>
        <v>13</v>
      </c>
      <c r="M351" s="85">
        <v>4</v>
      </c>
      <c r="N351" s="86">
        <v>4</v>
      </c>
      <c r="O351" s="87"/>
      <c r="P351" s="16">
        <f t="shared" si="26"/>
        <v>112</v>
      </c>
    </row>
    <row r="352" spans="1:16" x14ac:dyDescent="0.35">
      <c r="A352" s="76">
        <v>706</v>
      </c>
      <c r="B352" s="35" t="s">
        <v>348</v>
      </c>
      <c r="C352" s="77">
        <f>VLOOKUP($A$8:$A$387,[1]Sheet1!$A$4:$V$383,22,FALSE)</f>
        <v>6430.7047222260262</v>
      </c>
      <c r="D352" s="78">
        <f t="shared" si="25"/>
        <v>122</v>
      </c>
      <c r="E352" s="79">
        <f t="shared" si="27"/>
        <v>18</v>
      </c>
      <c r="F352" s="80">
        <f t="shared" si="27"/>
        <v>16</v>
      </c>
      <c r="G352" s="80">
        <f t="shared" si="27"/>
        <v>13</v>
      </c>
      <c r="H352" s="80">
        <f t="shared" si="27"/>
        <v>18</v>
      </c>
      <c r="I352" s="80">
        <f t="shared" si="27"/>
        <v>13</v>
      </c>
      <c r="J352" s="80">
        <f t="shared" si="27"/>
        <v>18</v>
      </c>
      <c r="K352" s="80">
        <f t="shared" si="27"/>
        <v>18</v>
      </c>
      <c r="L352" s="81">
        <f t="shared" si="27"/>
        <v>16</v>
      </c>
      <c r="M352" s="85">
        <v>5</v>
      </c>
      <c r="N352" s="86">
        <v>5</v>
      </c>
      <c r="O352" s="87"/>
      <c r="P352" s="16">
        <f t="shared" si="26"/>
        <v>130</v>
      </c>
    </row>
    <row r="353" spans="1:16" x14ac:dyDescent="0.35">
      <c r="A353" s="76">
        <v>601</v>
      </c>
      <c r="B353" s="35" t="s">
        <v>360</v>
      </c>
      <c r="C353" s="77">
        <f>VLOOKUP($A$8:$A$387,[1]Sheet1!$A$4:$V$383,22,FALSE)</f>
        <v>5224.9340327316513</v>
      </c>
      <c r="D353" s="78">
        <f t="shared" si="25"/>
        <v>100</v>
      </c>
      <c r="E353" s="79">
        <f t="shared" si="27"/>
        <v>15</v>
      </c>
      <c r="F353" s="80">
        <f t="shared" si="27"/>
        <v>13</v>
      </c>
      <c r="G353" s="80">
        <f t="shared" si="27"/>
        <v>11</v>
      </c>
      <c r="H353" s="80">
        <f t="shared" si="27"/>
        <v>15</v>
      </c>
      <c r="I353" s="80">
        <f t="shared" si="27"/>
        <v>11</v>
      </c>
      <c r="J353" s="80">
        <f t="shared" si="27"/>
        <v>15</v>
      </c>
      <c r="K353" s="80">
        <f t="shared" si="27"/>
        <v>15</v>
      </c>
      <c r="L353" s="81">
        <f t="shared" si="27"/>
        <v>13</v>
      </c>
      <c r="M353" s="85">
        <v>4</v>
      </c>
      <c r="N353" s="86">
        <v>4</v>
      </c>
      <c r="O353" s="87"/>
      <c r="P353" s="16">
        <f t="shared" si="26"/>
        <v>108</v>
      </c>
    </row>
    <row r="354" spans="1:16" x14ac:dyDescent="0.35">
      <c r="A354" s="76">
        <v>707</v>
      </c>
      <c r="B354" s="35" t="s">
        <v>374</v>
      </c>
      <c r="C354" s="77">
        <f>VLOOKUP($A$8:$A$387,[1]Sheet1!$A$4:$V$383,22,FALSE)</f>
        <v>5377.5348675951182</v>
      </c>
      <c r="D354" s="78">
        <f t="shared" si="25"/>
        <v>102</v>
      </c>
      <c r="E354" s="79">
        <f t="shared" si="27"/>
        <v>15</v>
      </c>
      <c r="F354" s="80">
        <f t="shared" si="27"/>
        <v>13</v>
      </c>
      <c r="G354" s="80">
        <f t="shared" si="27"/>
        <v>11</v>
      </c>
      <c r="H354" s="80">
        <f t="shared" si="27"/>
        <v>15</v>
      </c>
      <c r="I354" s="80">
        <f t="shared" si="27"/>
        <v>11</v>
      </c>
      <c r="J354" s="80">
        <f t="shared" si="27"/>
        <v>15</v>
      </c>
      <c r="K354" s="80">
        <f t="shared" si="27"/>
        <v>15</v>
      </c>
      <c r="L354" s="81">
        <f t="shared" si="27"/>
        <v>13</v>
      </c>
      <c r="M354" s="85">
        <v>4</v>
      </c>
      <c r="N354" s="86">
        <v>4</v>
      </c>
      <c r="O354" s="87"/>
      <c r="P354" s="16">
        <f t="shared" si="26"/>
        <v>108</v>
      </c>
    </row>
    <row r="355" spans="1:16" x14ac:dyDescent="0.35">
      <c r="A355" s="76">
        <v>435</v>
      </c>
      <c r="B355" s="35" t="s">
        <v>326</v>
      </c>
      <c r="C355" s="77">
        <f>VLOOKUP($A$8:$A$387,[1]Sheet1!$A$4:$V$383,22,FALSE)</f>
        <v>4899.8530500784018</v>
      </c>
      <c r="D355" s="78">
        <f t="shared" si="25"/>
        <v>94</v>
      </c>
      <c r="E355" s="79">
        <f t="shared" si="27"/>
        <v>14</v>
      </c>
      <c r="F355" s="80">
        <f t="shared" si="27"/>
        <v>12</v>
      </c>
      <c r="G355" s="80">
        <f t="shared" si="27"/>
        <v>10</v>
      </c>
      <c r="H355" s="80">
        <f t="shared" si="27"/>
        <v>14</v>
      </c>
      <c r="I355" s="80">
        <f t="shared" si="27"/>
        <v>10</v>
      </c>
      <c r="J355" s="80">
        <f t="shared" si="27"/>
        <v>14</v>
      </c>
      <c r="K355" s="80">
        <f t="shared" si="27"/>
        <v>14</v>
      </c>
      <c r="L355" s="81">
        <f t="shared" si="27"/>
        <v>12</v>
      </c>
      <c r="M355" s="85">
        <v>4</v>
      </c>
      <c r="N355" s="86">
        <v>4</v>
      </c>
      <c r="O355" s="87"/>
      <c r="P355" s="16">
        <f t="shared" si="26"/>
        <v>100</v>
      </c>
    </row>
    <row r="356" spans="1:16" x14ac:dyDescent="0.35">
      <c r="A356" s="76">
        <v>456</v>
      </c>
      <c r="B356" s="35" t="s">
        <v>345</v>
      </c>
      <c r="C356" s="77">
        <f>VLOOKUP($A$8:$A$387,[1]Sheet1!$A$4:$V$383,22,FALSE)</f>
        <v>4117.9093121730866</v>
      </c>
      <c r="D356" s="78">
        <f t="shared" si="25"/>
        <v>78</v>
      </c>
      <c r="E356" s="79">
        <f t="shared" si="27"/>
        <v>12</v>
      </c>
      <c r="F356" s="80">
        <f t="shared" si="27"/>
        <v>10</v>
      </c>
      <c r="G356" s="80">
        <f t="shared" si="27"/>
        <v>8</v>
      </c>
      <c r="H356" s="80">
        <f t="shared" si="27"/>
        <v>12</v>
      </c>
      <c r="I356" s="80">
        <f t="shared" si="27"/>
        <v>8</v>
      </c>
      <c r="J356" s="80">
        <f t="shared" si="27"/>
        <v>12</v>
      </c>
      <c r="K356" s="80">
        <f t="shared" si="27"/>
        <v>12</v>
      </c>
      <c r="L356" s="81">
        <f t="shared" si="27"/>
        <v>10</v>
      </c>
      <c r="M356" s="85">
        <v>3</v>
      </c>
      <c r="N356" s="86">
        <v>3</v>
      </c>
      <c r="O356" s="87"/>
      <c r="P356" s="16">
        <f t="shared" si="26"/>
        <v>84</v>
      </c>
    </row>
    <row r="357" spans="1:16" x14ac:dyDescent="0.35">
      <c r="A357" s="76">
        <v>49</v>
      </c>
      <c r="B357" s="35" t="s">
        <v>342</v>
      </c>
      <c r="C357" s="77">
        <f>VLOOKUP($A$8:$A$387,[1]Sheet1!$A$4:$V$383,22,FALSE)</f>
        <v>5158.7901369949996</v>
      </c>
      <c r="D357" s="78">
        <f t="shared" si="25"/>
        <v>98</v>
      </c>
      <c r="E357" s="79">
        <f t="shared" si="27"/>
        <v>15</v>
      </c>
      <c r="F357" s="80">
        <f t="shared" si="27"/>
        <v>13</v>
      </c>
      <c r="G357" s="80">
        <f t="shared" si="27"/>
        <v>11</v>
      </c>
      <c r="H357" s="80">
        <f t="shared" si="27"/>
        <v>15</v>
      </c>
      <c r="I357" s="80">
        <f t="shared" si="27"/>
        <v>11</v>
      </c>
      <c r="J357" s="80">
        <f t="shared" si="27"/>
        <v>15</v>
      </c>
      <c r="K357" s="80">
        <f t="shared" si="27"/>
        <v>15</v>
      </c>
      <c r="L357" s="81">
        <f t="shared" si="27"/>
        <v>13</v>
      </c>
      <c r="M357" s="85">
        <v>4</v>
      </c>
      <c r="N357" s="86">
        <v>4</v>
      </c>
      <c r="O357" s="87"/>
      <c r="P357" s="16">
        <f t="shared" si="26"/>
        <v>108</v>
      </c>
    </row>
    <row r="358" spans="1:16" x14ac:dyDescent="0.35">
      <c r="A358" s="76">
        <v>147</v>
      </c>
      <c r="B358" s="35" t="s">
        <v>347</v>
      </c>
      <c r="C358" s="77">
        <f>VLOOKUP($A$8:$A$387,[1]Sheet1!$A$4:$V$383,22,FALSE)</f>
        <v>5013.5627200169301</v>
      </c>
      <c r="D358" s="78">
        <f t="shared" si="25"/>
        <v>96</v>
      </c>
      <c r="E358" s="79">
        <f t="shared" si="27"/>
        <v>14</v>
      </c>
      <c r="F358" s="80">
        <f t="shared" si="27"/>
        <v>12</v>
      </c>
      <c r="G358" s="80">
        <f t="shared" si="27"/>
        <v>10</v>
      </c>
      <c r="H358" s="80">
        <f t="shared" si="27"/>
        <v>14</v>
      </c>
      <c r="I358" s="80">
        <f t="shared" si="27"/>
        <v>10</v>
      </c>
      <c r="J358" s="80">
        <f t="shared" si="27"/>
        <v>14</v>
      </c>
      <c r="K358" s="80">
        <f t="shared" si="27"/>
        <v>14</v>
      </c>
      <c r="L358" s="81">
        <f t="shared" si="27"/>
        <v>12</v>
      </c>
      <c r="M358" s="85">
        <v>4</v>
      </c>
      <c r="N358" s="86">
        <v>4</v>
      </c>
      <c r="O358" s="87"/>
      <c r="P358" s="16">
        <f t="shared" si="26"/>
        <v>100</v>
      </c>
    </row>
    <row r="359" spans="1:16" x14ac:dyDescent="0.35">
      <c r="A359" s="76">
        <v>623</v>
      </c>
      <c r="B359" s="35" t="s">
        <v>355</v>
      </c>
      <c r="C359" s="77">
        <f>VLOOKUP($A$8:$A$387,[1]Sheet1!$A$4:$V$383,22,FALSE)</f>
        <v>4856.841445746918</v>
      </c>
      <c r="D359" s="78">
        <f t="shared" si="25"/>
        <v>92</v>
      </c>
      <c r="E359" s="79">
        <f t="shared" si="27"/>
        <v>14</v>
      </c>
      <c r="F359" s="80">
        <f t="shared" si="27"/>
        <v>12</v>
      </c>
      <c r="G359" s="80">
        <f t="shared" si="27"/>
        <v>10</v>
      </c>
      <c r="H359" s="80">
        <f t="shared" si="27"/>
        <v>14</v>
      </c>
      <c r="I359" s="80">
        <f t="shared" si="27"/>
        <v>10</v>
      </c>
      <c r="J359" s="80">
        <f t="shared" si="27"/>
        <v>14</v>
      </c>
      <c r="K359" s="80">
        <f t="shared" si="27"/>
        <v>14</v>
      </c>
      <c r="L359" s="81">
        <f t="shared" si="27"/>
        <v>12</v>
      </c>
      <c r="M359" s="85">
        <v>4</v>
      </c>
      <c r="N359" s="86">
        <v>4</v>
      </c>
      <c r="O359" s="87"/>
      <c r="P359" s="16">
        <f t="shared" si="26"/>
        <v>100</v>
      </c>
    </row>
    <row r="360" spans="1:16" x14ac:dyDescent="0.35">
      <c r="A360" s="76">
        <v>193</v>
      </c>
      <c r="B360" s="35" t="s">
        <v>369</v>
      </c>
      <c r="C360" s="77">
        <f>VLOOKUP($A$8:$A$387,[1]Sheet1!$A$4:$V$383,22,FALSE)</f>
        <v>4358.2682775549092</v>
      </c>
      <c r="D360" s="78">
        <f t="shared" si="25"/>
        <v>84</v>
      </c>
      <c r="E360" s="79">
        <f t="shared" si="27"/>
        <v>13</v>
      </c>
      <c r="F360" s="80">
        <f t="shared" si="27"/>
        <v>11</v>
      </c>
      <c r="G360" s="80">
        <f t="shared" si="27"/>
        <v>9</v>
      </c>
      <c r="H360" s="80">
        <f t="shared" si="27"/>
        <v>13</v>
      </c>
      <c r="I360" s="80">
        <f t="shared" si="27"/>
        <v>9</v>
      </c>
      <c r="J360" s="80">
        <f t="shared" si="27"/>
        <v>13</v>
      </c>
      <c r="K360" s="80">
        <f t="shared" si="27"/>
        <v>13</v>
      </c>
      <c r="L360" s="81">
        <f t="shared" si="27"/>
        <v>11</v>
      </c>
      <c r="M360" s="85">
        <v>3</v>
      </c>
      <c r="N360" s="86">
        <v>3</v>
      </c>
      <c r="O360" s="87"/>
      <c r="P360" s="16">
        <f t="shared" si="26"/>
        <v>92</v>
      </c>
    </row>
    <row r="361" spans="1:16" x14ac:dyDescent="0.35">
      <c r="A361" s="76">
        <v>735</v>
      </c>
      <c r="B361" s="35" t="s">
        <v>379</v>
      </c>
      <c r="C361" s="77">
        <f>VLOOKUP($A$8:$A$387,[1]Sheet1!$A$4:$V$383,22,FALSE)</f>
        <v>4026.8982031758792</v>
      </c>
      <c r="D361" s="78">
        <f t="shared" si="25"/>
        <v>76</v>
      </c>
      <c r="E361" s="79">
        <f t="shared" si="27"/>
        <v>11</v>
      </c>
      <c r="F361" s="80">
        <f t="shared" si="27"/>
        <v>10</v>
      </c>
      <c r="G361" s="80">
        <f t="shared" si="27"/>
        <v>8</v>
      </c>
      <c r="H361" s="80">
        <f t="shared" si="27"/>
        <v>11</v>
      </c>
      <c r="I361" s="80">
        <f t="shared" si="27"/>
        <v>8</v>
      </c>
      <c r="J361" s="80">
        <f t="shared" si="27"/>
        <v>11</v>
      </c>
      <c r="K361" s="80">
        <f t="shared" si="27"/>
        <v>11</v>
      </c>
      <c r="L361" s="81">
        <f t="shared" si="27"/>
        <v>10</v>
      </c>
      <c r="M361" s="85">
        <v>3</v>
      </c>
      <c r="N361" s="86">
        <v>3</v>
      </c>
      <c r="O361" s="87"/>
      <c r="P361" s="16">
        <f t="shared" si="26"/>
        <v>80</v>
      </c>
    </row>
    <row r="362" spans="1:16" x14ac:dyDescent="0.35">
      <c r="A362" s="76">
        <v>461</v>
      </c>
      <c r="B362" s="35" t="s">
        <v>373</v>
      </c>
      <c r="C362" s="77">
        <f>VLOOKUP($A$8:$A$387,[1]Sheet1!$A$4:$V$383,22,FALSE)</f>
        <v>4223.3781032985235</v>
      </c>
      <c r="D362" s="78">
        <f t="shared" si="25"/>
        <v>80</v>
      </c>
      <c r="E362" s="79">
        <f t="shared" ref="E362:L387" si="28">ROUND($D362*E$3,0)</f>
        <v>12</v>
      </c>
      <c r="F362" s="80">
        <f t="shared" si="28"/>
        <v>10</v>
      </c>
      <c r="G362" s="80">
        <f t="shared" si="28"/>
        <v>9</v>
      </c>
      <c r="H362" s="80">
        <f t="shared" si="28"/>
        <v>12</v>
      </c>
      <c r="I362" s="80">
        <f t="shared" si="28"/>
        <v>9</v>
      </c>
      <c r="J362" s="80">
        <f t="shared" si="28"/>
        <v>12</v>
      </c>
      <c r="K362" s="80">
        <f t="shared" si="28"/>
        <v>12</v>
      </c>
      <c r="L362" s="81">
        <f t="shared" si="28"/>
        <v>10</v>
      </c>
      <c r="M362" s="85">
        <v>3</v>
      </c>
      <c r="N362" s="86">
        <v>3</v>
      </c>
      <c r="O362" s="87"/>
      <c r="P362" s="16">
        <f t="shared" si="26"/>
        <v>86</v>
      </c>
    </row>
    <row r="363" spans="1:16" x14ac:dyDescent="0.35">
      <c r="A363" s="76">
        <v>654</v>
      </c>
      <c r="B363" s="35" t="s">
        <v>371</v>
      </c>
      <c r="C363" s="77">
        <f>VLOOKUP($A$8:$A$387,[1]Sheet1!$A$4:$V$383,22,FALSE)</f>
        <v>3992.9949385851801</v>
      </c>
      <c r="D363" s="78">
        <f t="shared" si="25"/>
        <v>76</v>
      </c>
      <c r="E363" s="79">
        <f t="shared" si="28"/>
        <v>11</v>
      </c>
      <c r="F363" s="80">
        <f t="shared" si="28"/>
        <v>10</v>
      </c>
      <c r="G363" s="80">
        <f t="shared" si="28"/>
        <v>8</v>
      </c>
      <c r="H363" s="80">
        <f t="shared" si="28"/>
        <v>11</v>
      </c>
      <c r="I363" s="80">
        <f t="shared" si="28"/>
        <v>8</v>
      </c>
      <c r="J363" s="80">
        <f t="shared" si="28"/>
        <v>11</v>
      </c>
      <c r="K363" s="80">
        <f t="shared" si="28"/>
        <v>11</v>
      </c>
      <c r="L363" s="81">
        <f t="shared" si="28"/>
        <v>10</v>
      </c>
      <c r="M363" s="85">
        <v>3</v>
      </c>
      <c r="N363" s="86">
        <v>3</v>
      </c>
      <c r="O363" s="87"/>
      <c r="P363" s="16">
        <f t="shared" si="26"/>
        <v>80</v>
      </c>
    </row>
    <row r="364" spans="1:16" x14ac:dyDescent="0.35">
      <c r="A364" s="76">
        <v>146</v>
      </c>
      <c r="B364" s="35" t="s">
        <v>361</v>
      </c>
      <c r="C364" s="77">
        <f>VLOOKUP($A$8:$A$387,[1]Sheet1!$A$4:$V$383,22,FALSE)</f>
        <v>3523.2648462389902</v>
      </c>
      <c r="D364" s="78">
        <f t="shared" si="25"/>
        <v>68</v>
      </c>
      <c r="E364" s="79">
        <f t="shared" si="28"/>
        <v>10</v>
      </c>
      <c r="F364" s="80">
        <f t="shared" si="28"/>
        <v>9</v>
      </c>
      <c r="G364" s="80">
        <f t="shared" si="28"/>
        <v>7</v>
      </c>
      <c r="H364" s="80">
        <f t="shared" si="28"/>
        <v>10</v>
      </c>
      <c r="I364" s="80">
        <f t="shared" si="28"/>
        <v>7</v>
      </c>
      <c r="J364" s="80">
        <f t="shared" si="28"/>
        <v>10</v>
      </c>
      <c r="K364" s="80">
        <f t="shared" si="28"/>
        <v>10</v>
      </c>
      <c r="L364" s="81">
        <f t="shared" si="28"/>
        <v>9</v>
      </c>
      <c r="M364" s="85">
        <v>3</v>
      </c>
      <c r="N364" s="86">
        <v>3</v>
      </c>
      <c r="O364" s="87"/>
      <c r="P364" s="16">
        <f t="shared" si="26"/>
        <v>72</v>
      </c>
    </row>
    <row r="365" spans="1:16" x14ac:dyDescent="0.35">
      <c r="A365" s="76">
        <v>705</v>
      </c>
      <c r="B365" s="35" t="s">
        <v>352</v>
      </c>
      <c r="C365" s="77">
        <f>VLOOKUP($A$8:$A$387,[1]Sheet1!$A$4:$V$383,22,FALSE)</f>
        <v>4396.2196931415128</v>
      </c>
      <c r="D365" s="78">
        <f t="shared" si="25"/>
        <v>84</v>
      </c>
      <c r="E365" s="79">
        <f t="shared" si="28"/>
        <v>13</v>
      </c>
      <c r="F365" s="80">
        <f t="shared" si="28"/>
        <v>11</v>
      </c>
      <c r="G365" s="80">
        <f t="shared" si="28"/>
        <v>9</v>
      </c>
      <c r="H365" s="80">
        <f t="shared" si="28"/>
        <v>13</v>
      </c>
      <c r="I365" s="80">
        <f t="shared" si="28"/>
        <v>9</v>
      </c>
      <c r="J365" s="80">
        <f t="shared" si="28"/>
        <v>13</v>
      </c>
      <c r="K365" s="80">
        <f t="shared" si="28"/>
        <v>13</v>
      </c>
      <c r="L365" s="81">
        <f t="shared" si="28"/>
        <v>11</v>
      </c>
      <c r="M365" s="85">
        <v>3</v>
      </c>
      <c r="N365" s="86">
        <v>3</v>
      </c>
      <c r="O365" s="87"/>
      <c r="P365" s="16">
        <f t="shared" si="26"/>
        <v>92</v>
      </c>
    </row>
    <row r="366" spans="1:16" x14ac:dyDescent="0.35">
      <c r="A366" s="76">
        <v>313</v>
      </c>
      <c r="B366" s="35" t="s">
        <v>343</v>
      </c>
      <c r="C366" s="77">
        <f>VLOOKUP($A$8:$A$387,[1]Sheet1!$A$4:$V$383,22,FALSE)</f>
        <v>4215.3540897173561</v>
      </c>
      <c r="D366" s="78">
        <f t="shared" si="25"/>
        <v>80</v>
      </c>
      <c r="E366" s="79">
        <f t="shared" si="28"/>
        <v>12</v>
      </c>
      <c r="F366" s="80">
        <f t="shared" si="28"/>
        <v>10</v>
      </c>
      <c r="G366" s="80">
        <f t="shared" si="28"/>
        <v>9</v>
      </c>
      <c r="H366" s="80">
        <f t="shared" si="28"/>
        <v>12</v>
      </c>
      <c r="I366" s="80">
        <f t="shared" si="28"/>
        <v>9</v>
      </c>
      <c r="J366" s="80">
        <f t="shared" si="28"/>
        <v>12</v>
      </c>
      <c r="K366" s="80">
        <f t="shared" si="28"/>
        <v>12</v>
      </c>
      <c r="L366" s="81">
        <f t="shared" si="28"/>
        <v>10</v>
      </c>
      <c r="M366" s="85">
        <v>3</v>
      </c>
      <c r="N366" s="86">
        <v>3</v>
      </c>
      <c r="O366" s="87"/>
      <c r="P366" s="16">
        <f t="shared" si="26"/>
        <v>86</v>
      </c>
    </row>
    <row r="367" spans="1:16" x14ac:dyDescent="0.35">
      <c r="A367" s="76">
        <v>166</v>
      </c>
      <c r="B367" s="35" t="s">
        <v>365</v>
      </c>
      <c r="C367" s="77">
        <f>VLOOKUP($A$8:$A$387,[1]Sheet1!$A$4:$V$383,22,FALSE)</f>
        <v>7718.3781809768243</v>
      </c>
      <c r="D367" s="78">
        <f t="shared" si="25"/>
        <v>148</v>
      </c>
      <c r="E367" s="79">
        <f t="shared" si="28"/>
        <v>22</v>
      </c>
      <c r="F367" s="80">
        <f t="shared" si="28"/>
        <v>19</v>
      </c>
      <c r="G367" s="80">
        <f t="shared" si="28"/>
        <v>16</v>
      </c>
      <c r="H367" s="80">
        <f t="shared" si="28"/>
        <v>22</v>
      </c>
      <c r="I367" s="80">
        <f t="shared" si="28"/>
        <v>16</v>
      </c>
      <c r="J367" s="80">
        <f t="shared" si="28"/>
        <v>22</v>
      </c>
      <c r="K367" s="80">
        <f t="shared" si="28"/>
        <v>22</v>
      </c>
      <c r="L367" s="81">
        <f t="shared" si="28"/>
        <v>19</v>
      </c>
      <c r="M367" s="85">
        <v>6</v>
      </c>
      <c r="N367" s="86">
        <v>6</v>
      </c>
      <c r="O367" s="87"/>
      <c r="P367" s="16">
        <f t="shared" si="26"/>
        <v>158</v>
      </c>
    </row>
    <row r="368" spans="1:16" x14ac:dyDescent="0.35">
      <c r="A368" s="76">
        <v>238</v>
      </c>
      <c r="B368" s="35" t="s">
        <v>364</v>
      </c>
      <c r="C368" s="77">
        <f>VLOOKUP($A$8:$A$387,[1]Sheet1!$A$4:$V$383,22,FALSE)</f>
        <v>4774.9386764904957</v>
      </c>
      <c r="D368" s="78">
        <f t="shared" si="25"/>
        <v>90</v>
      </c>
      <c r="E368" s="79">
        <f t="shared" si="28"/>
        <v>14</v>
      </c>
      <c r="F368" s="80">
        <f t="shared" si="28"/>
        <v>12</v>
      </c>
      <c r="G368" s="80">
        <f t="shared" si="28"/>
        <v>10</v>
      </c>
      <c r="H368" s="80">
        <f t="shared" si="28"/>
        <v>14</v>
      </c>
      <c r="I368" s="80">
        <f t="shared" si="28"/>
        <v>10</v>
      </c>
      <c r="J368" s="80">
        <f t="shared" si="28"/>
        <v>14</v>
      </c>
      <c r="K368" s="80">
        <f t="shared" si="28"/>
        <v>14</v>
      </c>
      <c r="L368" s="81">
        <f t="shared" si="28"/>
        <v>12</v>
      </c>
      <c r="M368" s="85">
        <v>4</v>
      </c>
      <c r="N368" s="86">
        <v>4</v>
      </c>
      <c r="O368" s="87"/>
      <c r="P368" s="16">
        <f t="shared" si="26"/>
        <v>100</v>
      </c>
    </row>
    <row r="369" spans="1:16" x14ac:dyDescent="0.35">
      <c r="A369" s="76">
        <v>646</v>
      </c>
      <c r="B369" s="35" t="s">
        <v>357</v>
      </c>
      <c r="C369" s="77">
        <f>VLOOKUP($A$8:$A$387,[1]Sheet1!$A$4:$V$383,22,FALSE)</f>
        <v>4579.6153909381092</v>
      </c>
      <c r="D369" s="78">
        <f t="shared" si="25"/>
        <v>88</v>
      </c>
      <c r="E369" s="79">
        <f t="shared" si="28"/>
        <v>13</v>
      </c>
      <c r="F369" s="80">
        <f t="shared" si="28"/>
        <v>11</v>
      </c>
      <c r="G369" s="80">
        <f t="shared" si="28"/>
        <v>9</v>
      </c>
      <c r="H369" s="80">
        <f t="shared" si="28"/>
        <v>13</v>
      </c>
      <c r="I369" s="80">
        <f t="shared" si="28"/>
        <v>9</v>
      </c>
      <c r="J369" s="80">
        <f t="shared" si="28"/>
        <v>13</v>
      </c>
      <c r="K369" s="80">
        <f t="shared" si="28"/>
        <v>13</v>
      </c>
      <c r="L369" s="81">
        <f t="shared" si="28"/>
        <v>11</v>
      </c>
      <c r="M369" s="85">
        <v>4</v>
      </c>
      <c r="N369" s="86">
        <v>4</v>
      </c>
      <c r="O369" s="87"/>
      <c r="P369" s="16">
        <f t="shared" si="26"/>
        <v>92</v>
      </c>
    </row>
    <row r="370" spans="1:16" x14ac:dyDescent="0.35">
      <c r="A370" s="76">
        <v>704</v>
      </c>
      <c r="B370" s="35" t="s">
        <v>356</v>
      </c>
      <c r="C370" s="77">
        <f>VLOOKUP($A$8:$A$387,[1]Sheet1!$A$4:$V$383,22,FALSE)</f>
        <v>3672.9018562661699</v>
      </c>
      <c r="D370" s="78">
        <f t="shared" si="25"/>
        <v>70</v>
      </c>
      <c r="E370" s="79">
        <f t="shared" si="28"/>
        <v>11</v>
      </c>
      <c r="F370" s="80">
        <f t="shared" si="28"/>
        <v>9</v>
      </c>
      <c r="G370" s="80">
        <f t="shared" si="28"/>
        <v>8</v>
      </c>
      <c r="H370" s="80">
        <f t="shared" si="28"/>
        <v>11</v>
      </c>
      <c r="I370" s="80">
        <f t="shared" si="28"/>
        <v>8</v>
      </c>
      <c r="J370" s="80">
        <f t="shared" si="28"/>
        <v>11</v>
      </c>
      <c r="K370" s="80">
        <f t="shared" si="28"/>
        <v>11</v>
      </c>
      <c r="L370" s="81">
        <f t="shared" si="28"/>
        <v>9</v>
      </c>
      <c r="M370" s="85">
        <v>3</v>
      </c>
      <c r="N370" s="86">
        <v>3</v>
      </c>
      <c r="O370" s="87"/>
      <c r="P370" s="16">
        <f t="shared" si="26"/>
        <v>78</v>
      </c>
    </row>
    <row r="371" spans="1:16" x14ac:dyDescent="0.35">
      <c r="A371" s="76">
        <v>157</v>
      </c>
      <c r="B371" s="35" t="s">
        <v>388</v>
      </c>
      <c r="C371" s="77">
        <f>VLOOKUP($A$8:$A$387,[1]Sheet1!$A$4:$V$383,22,FALSE)</f>
        <v>4240.2935913885531</v>
      </c>
      <c r="D371" s="78">
        <f t="shared" si="25"/>
        <v>80</v>
      </c>
      <c r="E371" s="79">
        <f t="shared" si="28"/>
        <v>12</v>
      </c>
      <c r="F371" s="80">
        <f t="shared" si="28"/>
        <v>10</v>
      </c>
      <c r="G371" s="80">
        <f t="shared" si="28"/>
        <v>9</v>
      </c>
      <c r="H371" s="80">
        <f t="shared" si="28"/>
        <v>12</v>
      </c>
      <c r="I371" s="80">
        <f t="shared" si="28"/>
        <v>9</v>
      </c>
      <c r="J371" s="80">
        <f t="shared" si="28"/>
        <v>12</v>
      </c>
      <c r="K371" s="80">
        <f t="shared" si="28"/>
        <v>12</v>
      </c>
      <c r="L371" s="81">
        <f t="shared" si="28"/>
        <v>10</v>
      </c>
      <c r="M371" s="85">
        <v>3</v>
      </c>
      <c r="N371" s="86">
        <v>3</v>
      </c>
      <c r="O371" s="87"/>
      <c r="P371" s="16">
        <f t="shared" si="26"/>
        <v>86</v>
      </c>
    </row>
    <row r="372" spans="1:16" x14ac:dyDescent="0.35">
      <c r="A372" s="76">
        <v>395</v>
      </c>
      <c r="B372" s="35" t="s">
        <v>358</v>
      </c>
      <c r="C372" s="77">
        <f>VLOOKUP($A$8:$A$387,[1]Sheet1!$A$4:$V$383,22,FALSE)</f>
        <v>5440.7149384954828</v>
      </c>
      <c r="D372" s="78">
        <f t="shared" si="25"/>
        <v>104</v>
      </c>
      <c r="E372" s="79">
        <f t="shared" si="28"/>
        <v>16</v>
      </c>
      <c r="F372" s="80">
        <f t="shared" si="28"/>
        <v>13</v>
      </c>
      <c r="G372" s="80">
        <f t="shared" si="28"/>
        <v>11</v>
      </c>
      <c r="H372" s="80">
        <f t="shared" si="28"/>
        <v>16</v>
      </c>
      <c r="I372" s="80">
        <f t="shared" si="28"/>
        <v>11</v>
      </c>
      <c r="J372" s="80">
        <f t="shared" si="28"/>
        <v>16</v>
      </c>
      <c r="K372" s="80">
        <f t="shared" si="28"/>
        <v>16</v>
      </c>
      <c r="L372" s="81">
        <f t="shared" si="28"/>
        <v>13</v>
      </c>
      <c r="M372" s="85">
        <v>4</v>
      </c>
      <c r="N372" s="86">
        <v>4</v>
      </c>
      <c r="O372" s="87"/>
      <c r="P372" s="16">
        <f t="shared" si="26"/>
        <v>112</v>
      </c>
    </row>
    <row r="373" spans="1:16" x14ac:dyDescent="0.35">
      <c r="A373" s="76">
        <v>644</v>
      </c>
      <c r="B373" s="35" t="s">
        <v>367</v>
      </c>
      <c r="C373" s="77">
        <f>VLOOKUP($A$8:$A$387,[1]Sheet1!$A$4:$V$383,22,FALSE)</f>
        <v>3386.6397501272177</v>
      </c>
      <c r="D373" s="78">
        <f t="shared" si="25"/>
        <v>64</v>
      </c>
      <c r="E373" s="79">
        <f t="shared" si="28"/>
        <v>10</v>
      </c>
      <c r="F373" s="80">
        <f t="shared" si="28"/>
        <v>8</v>
      </c>
      <c r="G373" s="80">
        <f t="shared" si="28"/>
        <v>7</v>
      </c>
      <c r="H373" s="80">
        <f t="shared" si="28"/>
        <v>10</v>
      </c>
      <c r="I373" s="80">
        <f t="shared" si="28"/>
        <v>7</v>
      </c>
      <c r="J373" s="80">
        <f t="shared" si="28"/>
        <v>10</v>
      </c>
      <c r="K373" s="80">
        <f t="shared" si="28"/>
        <v>10</v>
      </c>
      <c r="L373" s="81">
        <f t="shared" si="28"/>
        <v>8</v>
      </c>
      <c r="M373" s="85">
        <v>3</v>
      </c>
      <c r="N373" s="86">
        <v>3</v>
      </c>
      <c r="O373" s="87"/>
      <c r="P373" s="16">
        <f t="shared" si="26"/>
        <v>70</v>
      </c>
    </row>
    <row r="374" spans="1:16" x14ac:dyDescent="0.35">
      <c r="A374" s="76">
        <v>782</v>
      </c>
      <c r="B374" s="35" t="s">
        <v>354</v>
      </c>
      <c r="C374" s="77">
        <f>VLOOKUP($A$8:$A$387,[1]Sheet1!$A$4:$V$383,22,FALSE)</f>
        <v>3630.0348287559682</v>
      </c>
      <c r="D374" s="78">
        <f t="shared" si="25"/>
        <v>70</v>
      </c>
      <c r="E374" s="79">
        <f t="shared" si="28"/>
        <v>11</v>
      </c>
      <c r="F374" s="80">
        <f t="shared" si="28"/>
        <v>9</v>
      </c>
      <c r="G374" s="80">
        <f t="shared" si="28"/>
        <v>8</v>
      </c>
      <c r="H374" s="80">
        <f t="shared" si="28"/>
        <v>11</v>
      </c>
      <c r="I374" s="80">
        <f t="shared" si="28"/>
        <v>8</v>
      </c>
      <c r="J374" s="80">
        <f t="shared" si="28"/>
        <v>11</v>
      </c>
      <c r="K374" s="80">
        <f t="shared" si="28"/>
        <v>11</v>
      </c>
      <c r="L374" s="81">
        <f t="shared" si="28"/>
        <v>9</v>
      </c>
      <c r="M374" s="85">
        <v>3</v>
      </c>
      <c r="N374" s="86">
        <v>3</v>
      </c>
      <c r="O374" s="87"/>
      <c r="P374" s="16">
        <f t="shared" si="26"/>
        <v>78</v>
      </c>
    </row>
    <row r="375" spans="1:16" x14ac:dyDescent="0.35">
      <c r="A375" s="76">
        <v>145</v>
      </c>
      <c r="B375" s="35" t="s">
        <v>381</v>
      </c>
      <c r="C375" s="77">
        <f>VLOOKUP($A$8:$A$387,[1]Sheet1!$A$4:$V$383,22,FALSE)</f>
        <v>3650.8538910206194</v>
      </c>
      <c r="D375" s="78">
        <f t="shared" si="25"/>
        <v>70</v>
      </c>
      <c r="E375" s="79">
        <f t="shared" si="28"/>
        <v>11</v>
      </c>
      <c r="F375" s="80">
        <f t="shared" si="28"/>
        <v>9</v>
      </c>
      <c r="G375" s="80">
        <f t="shared" si="28"/>
        <v>8</v>
      </c>
      <c r="H375" s="80">
        <f t="shared" si="28"/>
        <v>11</v>
      </c>
      <c r="I375" s="80">
        <f t="shared" si="28"/>
        <v>8</v>
      </c>
      <c r="J375" s="80">
        <f t="shared" si="28"/>
        <v>11</v>
      </c>
      <c r="K375" s="80">
        <f t="shared" si="28"/>
        <v>11</v>
      </c>
      <c r="L375" s="81">
        <f t="shared" si="28"/>
        <v>9</v>
      </c>
      <c r="M375" s="85">
        <v>3</v>
      </c>
      <c r="N375" s="86">
        <v>3</v>
      </c>
      <c r="O375" s="87"/>
      <c r="P375" s="16">
        <f t="shared" si="26"/>
        <v>78</v>
      </c>
    </row>
    <row r="376" spans="1:16" x14ac:dyDescent="0.35">
      <c r="A376" s="76">
        <v>163</v>
      </c>
      <c r="B376" s="35" t="s">
        <v>377</v>
      </c>
      <c r="C376" s="77">
        <f>VLOOKUP($A$8:$A$387,[1]Sheet1!$A$4:$V$383,22,FALSE)</f>
        <v>3716.4917678827828</v>
      </c>
      <c r="D376" s="78">
        <f t="shared" si="25"/>
        <v>70</v>
      </c>
      <c r="E376" s="79">
        <f t="shared" si="28"/>
        <v>11</v>
      </c>
      <c r="F376" s="80">
        <f t="shared" si="28"/>
        <v>9</v>
      </c>
      <c r="G376" s="80">
        <f t="shared" si="28"/>
        <v>8</v>
      </c>
      <c r="H376" s="80">
        <f t="shared" si="28"/>
        <v>11</v>
      </c>
      <c r="I376" s="80">
        <f t="shared" si="28"/>
        <v>8</v>
      </c>
      <c r="J376" s="80">
        <f t="shared" si="28"/>
        <v>11</v>
      </c>
      <c r="K376" s="80">
        <f t="shared" si="28"/>
        <v>11</v>
      </c>
      <c r="L376" s="81">
        <f t="shared" si="28"/>
        <v>9</v>
      </c>
      <c r="M376" s="85">
        <v>3</v>
      </c>
      <c r="N376" s="86">
        <v>3</v>
      </c>
      <c r="O376" s="87"/>
      <c r="P376" s="16">
        <f t="shared" si="26"/>
        <v>78</v>
      </c>
    </row>
    <row r="377" spans="1:16" x14ac:dyDescent="0.35">
      <c r="A377" s="76">
        <v>624</v>
      </c>
      <c r="B377" s="35" t="s">
        <v>382</v>
      </c>
      <c r="C377" s="77">
        <f>VLOOKUP($A$8:$A$387,[1]Sheet1!$A$4:$V$383,22,FALSE)</f>
        <v>4886.4074056991476</v>
      </c>
      <c r="D377" s="78">
        <f t="shared" si="25"/>
        <v>94</v>
      </c>
      <c r="E377" s="79">
        <f t="shared" si="28"/>
        <v>14</v>
      </c>
      <c r="F377" s="80">
        <f t="shared" si="28"/>
        <v>12</v>
      </c>
      <c r="G377" s="80">
        <f t="shared" si="28"/>
        <v>10</v>
      </c>
      <c r="H377" s="80">
        <f t="shared" si="28"/>
        <v>14</v>
      </c>
      <c r="I377" s="80">
        <f t="shared" si="28"/>
        <v>10</v>
      </c>
      <c r="J377" s="80">
        <f t="shared" si="28"/>
        <v>14</v>
      </c>
      <c r="K377" s="80">
        <f t="shared" si="28"/>
        <v>14</v>
      </c>
      <c r="L377" s="81">
        <f t="shared" si="28"/>
        <v>12</v>
      </c>
      <c r="M377" s="85">
        <v>4</v>
      </c>
      <c r="N377" s="86">
        <v>4</v>
      </c>
      <c r="O377" s="87"/>
      <c r="P377" s="16">
        <f t="shared" si="26"/>
        <v>100</v>
      </c>
    </row>
    <row r="378" spans="1:16" x14ac:dyDescent="0.35">
      <c r="A378" s="76">
        <v>790</v>
      </c>
      <c r="B378" s="35" t="s">
        <v>383</v>
      </c>
      <c r="C378" s="77">
        <f>VLOOKUP($A$8:$A$387,[1]Sheet1!$A$4:$V$383,22,FALSE)</f>
        <v>3804.0330331692148</v>
      </c>
      <c r="D378" s="78">
        <f t="shared" si="25"/>
        <v>72</v>
      </c>
      <c r="E378" s="79">
        <f t="shared" si="28"/>
        <v>11</v>
      </c>
      <c r="F378" s="80">
        <f t="shared" si="28"/>
        <v>9</v>
      </c>
      <c r="G378" s="80">
        <f t="shared" si="28"/>
        <v>8</v>
      </c>
      <c r="H378" s="80">
        <f t="shared" si="28"/>
        <v>11</v>
      </c>
      <c r="I378" s="80">
        <f t="shared" si="28"/>
        <v>8</v>
      </c>
      <c r="J378" s="80">
        <f t="shared" si="28"/>
        <v>11</v>
      </c>
      <c r="K378" s="80">
        <f t="shared" si="28"/>
        <v>11</v>
      </c>
      <c r="L378" s="81">
        <f t="shared" si="28"/>
        <v>9</v>
      </c>
      <c r="M378" s="85">
        <v>3</v>
      </c>
      <c r="N378" s="86">
        <v>3</v>
      </c>
      <c r="O378" s="87"/>
      <c r="P378" s="16">
        <f t="shared" si="26"/>
        <v>78</v>
      </c>
    </row>
    <row r="379" spans="1:16" x14ac:dyDescent="0.35">
      <c r="A379" s="76">
        <v>636</v>
      </c>
      <c r="B379" s="35" t="s">
        <v>375</v>
      </c>
      <c r="C379" s="77">
        <f>VLOOKUP($A$8:$A$387,[1]Sheet1!$A$4:$V$383,22,FALSE)</f>
        <v>3872.9961769208721</v>
      </c>
      <c r="D379" s="78">
        <f t="shared" si="25"/>
        <v>74</v>
      </c>
      <c r="E379" s="79">
        <f t="shared" si="28"/>
        <v>11</v>
      </c>
      <c r="F379" s="80">
        <f t="shared" si="28"/>
        <v>10</v>
      </c>
      <c r="G379" s="80">
        <f t="shared" si="28"/>
        <v>8</v>
      </c>
      <c r="H379" s="80">
        <f t="shared" si="28"/>
        <v>11</v>
      </c>
      <c r="I379" s="80">
        <f t="shared" si="28"/>
        <v>8</v>
      </c>
      <c r="J379" s="80">
        <f t="shared" si="28"/>
        <v>11</v>
      </c>
      <c r="K379" s="80">
        <f t="shared" si="28"/>
        <v>11</v>
      </c>
      <c r="L379" s="81">
        <f t="shared" si="28"/>
        <v>10</v>
      </c>
      <c r="M379" s="85">
        <v>3</v>
      </c>
      <c r="N379" s="86">
        <v>3</v>
      </c>
      <c r="O379" s="87"/>
      <c r="P379" s="16">
        <f t="shared" si="26"/>
        <v>80</v>
      </c>
    </row>
    <row r="380" spans="1:16" x14ac:dyDescent="0.35">
      <c r="A380" s="76">
        <v>191</v>
      </c>
      <c r="B380" s="35" t="s">
        <v>384</v>
      </c>
      <c r="C380" s="77">
        <f>VLOOKUP($A$8:$A$387,[1]Sheet1!$A$4:$V$383,22,FALSE)</f>
        <v>3274.7372904547178</v>
      </c>
      <c r="D380" s="78">
        <f t="shared" si="25"/>
        <v>62</v>
      </c>
      <c r="E380" s="79">
        <f t="shared" si="28"/>
        <v>9</v>
      </c>
      <c r="F380" s="80">
        <f t="shared" si="28"/>
        <v>8</v>
      </c>
      <c r="G380" s="80">
        <f t="shared" si="28"/>
        <v>7</v>
      </c>
      <c r="H380" s="80">
        <f t="shared" si="28"/>
        <v>9</v>
      </c>
      <c r="I380" s="80">
        <f t="shared" si="28"/>
        <v>7</v>
      </c>
      <c r="J380" s="80">
        <f t="shared" si="28"/>
        <v>9</v>
      </c>
      <c r="K380" s="80">
        <f t="shared" si="28"/>
        <v>9</v>
      </c>
      <c r="L380" s="81">
        <f t="shared" si="28"/>
        <v>8</v>
      </c>
      <c r="M380" s="85">
        <v>3</v>
      </c>
      <c r="N380" s="86">
        <v>3</v>
      </c>
      <c r="O380" s="87"/>
      <c r="P380" s="16">
        <f t="shared" si="26"/>
        <v>66</v>
      </c>
    </row>
    <row r="381" spans="1:16" x14ac:dyDescent="0.35">
      <c r="A381" s="76">
        <v>279</v>
      </c>
      <c r="B381" s="35" t="s">
        <v>368</v>
      </c>
      <c r="C381" s="77">
        <f>VLOOKUP($A$8:$A$387,[1]Sheet1!$A$4:$V$383,22,FALSE)</f>
        <v>3580.8064211093451</v>
      </c>
      <c r="D381" s="78">
        <f t="shared" si="25"/>
        <v>68</v>
      </c>
      <c r="E381" s="79">
        <f t="shared" si="28"/>
        <v>10</v>
      </c>
      <c r="F381" s="80">
        <f t="shared" si="28"/>
        <v>9</v>
      </c>
      <c r="G381" s="80">
        <f t="shared" si="28"/>
        <v>7</v>
      </c>
      <c r="H381" s="80">
        <f t="shared" si="28"/>
        <v>10</v>
      </c>
      <c r="I381" s="80">
        <f t="shared" si="28"/>
        <v>7</v>
      </c>
      <c r="J381" s="80">
        <f t="shared" si="28"/>
        <v>10</v>
      </c>
      <c r="K381" s="80">
        <f t="shared" si="28"/>
        <v>10</v>
      </c>
      <c r="L381" s="81">
        <f t="shared" si="28"/>
        <v>9</v>
      </c>
      <c r="M381" s="85">
        <v>3</v>
      </c>
      <c r="N381" s="86">
        <v>3</v>
      </c>
      <c r="O381" s="87"/>
      <c r="P381" s="16">
        <f t="shared" si="26"/>
        <v>72</v>
      </c>
    </row>
    <row r="382" spans="1:16" x14ac:dyDescent="0.35">
      <c r="A382" s="76">
        <v>498</v>
      </c>
      <c r="B382" s="35" t="s">
        <v>385</v>
      </c>
      <c r="C382" s="77">
        <f>VLOOKUP($A$8:$A$387,[1]Sheet1!$A$4:$V$383,22,FALSE)</f>
        <v>2768.2123970921825</v>
      </c>
      <c r="D382" s="78">
        <f t="shared" si="25"/>
        <v>52</v>
      </c>
      <c r="E382" s="79">
        <f t="shared" si="28"/>
        <v>8</v>
      </c>
      <c r="F382" s="80">
        <f t="shared" si="28"/>
        <v>7</v>
      </c>
      <c r="G382" s="80">
        <f t="shared" si="28"/>
        <v>6</v>
      </c>
      <c r="H382" s="80">
        <f t="shared" si="28"/>
        <v>8</v>
      </c>
      <c r="I382" s="80">
        <f t="shared" si="28"/>
        <v>6</v>
      </c>
      <c r="J382" s="80">
        <f t="shared" si="28"/>
        <v>8</v>
      </c>
      <c r="K382" s="80">
        <f t="shared" si="28"/>
        <v>8</v>
      </c>
      <c r="L382" s="81">
        <f t="shared" si="28"/>
        <v>7</v>
      </c>
      <c r="M382" s="85">
        <v>2</v>
      </c>
      <c r="N382" s="86">
        <v>2</v>
      </c>
      <c r="O382" s="87"/>
      <c r="P382" s="16">
        <f t="shared" si="26"/>
        <v>58</v>
      </c>
    </row>
    <row r="383" spans="1:16" x14ac:dyDescent="0.35">
      <c r="A383" s="76">
        <v>316</v>
      </c>
      <c r="B383" s="35" t="s">
        <v>389</v>
      </c>
      <c r="C383" s="77">
        <f>VLOOKUP($A$8:$A$387,[1]Sheet1!$A$4:$V$383,22,FALSE)</f>
        <v>3909.7186895265754</v>
      </c>
      <c r="D383" s="78">
        <f t="shared" si="25"/>
        <v>74</v>
      </c>
      <c r="E383" s="79">
        <f t="shared" si="28"/>
        <v>11</v>
      </c>
      <c r="F383" s="80">
        <f t="shared" si="28"/>
        <v>10</v>
      </c>
      <c r="G383" s="80">
        <f t="shared" si="28"/>
        <v>8</v>
      </c>
      <c r="H383" s="80">
        <f t="shared" si="28"/>
        <v>11</v>
      </c>
      <c r="I383" s="80">
        <f t="shared" si="28"/>
        <v>8</v>
      </c>
      <c r="J383" s="80">
        <f t="shared" si="28"/>
        <v>11</v>
      </c>
      <c r="K383" s="80">
        <f t="shared" si="28"/>
        <v>11</v>
      </c>
      <c r="L383" s="81">
        <f t="shared" si="28"/>
        <v>10</v>
      </c>
      <c r="M383" s="85">
        <v>3</v>
      </c>
      <c r="N383" s="86">
        <v>3</v>
      </c>
      <c r="O383" s="87"/>
      <c r="P383" s="16">
        <f t="shared" si="26"/>
        <v>80</v>
      </c>
    </row>
    <row r="384" spans="1:16" x14ac:dyDescent="0.35">
      <c r="A384" s="76">
        <v>199</v>
      </c>
      <c r="B384" s="35" t="s">
        <v>386</v>
      </c>
      <c r="C384" s="77">
        <f>VLOOKUP($A$8:$A$387,[1]Sheet1!$A$4:$V$383,22,FALSE)</f>
        <v>2957.1743025081478</v>
      </c>
      <c r="D384" s="78">
        <f t="shared" si="25"/>
        <v>56</v>
      </c>
      <c r="E384" s="79">
        <f t="shared" si="28"/>
        <v>8</v>
      </c>
      <c r="F384" s="80">
        <f t="shared" si="28"/>
        <v>7</v>
      </c>
      <c r="G384" s="80">
        <f t="shared" si="28"/>
        <v>6</v>
      </c>
      <c r="H384" s="80">
        <f t="shared" si="28"/>
        <v>8</v>
      </c>
      <c r="I384" s="80">
        <f t="shared" si="28"/>
        <v>6</v>
      </c>
      <c r="J384" s="80">
        <f t="shared" si="28"/>
        <v>8</v>
      </c>
      <c r="K384" s="80">
        <f t="shared" si="28"/>
        <v>8</v>
      </c>
      <c r="L384" s="81">
        <f t="shared" si="28"/>
        <v>7</v>
      </c>
      <c r="M384" s="85">
        <v>2</v>
      </c>
      <c r="N384" s="86">
        <v>2</v>
      </c>
      <c r="O384" s="87"/>
      <c r="P384" s="16">
        <f t="shared" si="26"/>
        <v>58</v>
      </c>
    </row>
    <row r="385" spans="1:16" x14ac:dyDescent="0.35">
      <c r="A385" s="76">
        <v>317</v>
      </c>
      <c r="B385" s="35" t="s">
        <v>380</v>
      </c>
      <c r="C385" s="77">
        <f>VLOOKUP($A$8:$A$387,[1]Sheet1!$A$4:$V$383,22,FALSE)</f>
        <v>3089.7512476240158</v>
      </c>
      <c r="D385" s="78">
        <f t="shared" si="25"/>
        <v>58</v>
      </c>
      <c r="E385" s="79">
        <f t="shared" si="28"/>
        <v>9</v>
      </c>
      <c r="F385" s="80">
        <f t="shared" si="28"/>
        <v>7</v>
      </c>
      <c r="G385" s="80">
        <f t="shared" si="28"/>
        <v>6</v>
      </c>
      <c r="H385" s="80">
        <f t="shared" si="28"/>
        <v>9</v>
      </c>
      <c r="I385" s="80">
        <f t="shared" si="28"/>
        <v>6</v>
      </c>
      <c r="J385" s="80">
        <f t="shared" si="28"/>
        <v>9</v>
      </c>
      <c r="K385" s="80">
        <f t="shared" si="28"/>
        <v>9</v>
      </c>
      <c r="L385" s="81">
        <f t="shared" si="28"/>
        <v>7</v>
      </c>
      <c r="M385" s="85">
        <v>2</v>
      </c>
      <c r="N385" s="86">
        <v>2</v>
      </c>
      <c r="O385" s="87"/>
      <c r="P385" s="16">
        <f t="shared" si="26"/>
        <v>62</v>
      </c>
    </row>
    <row r="386" spans="1:16" x14ac:dyDescent="0.35">
      <c r="A386" s="76">
        <v>798</v>
      </c>
      <c r="B386" s="35" t="s">
        <v>387</v>
      </c>
      <c r="C386" s="77">
        <f>VLOOKUP($A$8:$A$387,[1]Sheet1!$A$4:$V$383,22,FALSE)</f>
        <v>3123.7268006253562</v>
      </c>
      <c r="D386" s="78">
        <f t="shared" si="25"/>
        <v>60</v>
      </c>
      <c r="E386" s="79">
        <f t="shared" si="28"/>
        <v>9</v>
      </c>
      <c r="F386" s="80">
        <f t="shared" si="28"/>
        <v>8</v>
      </c>
      <c r="G386" s="80">
        <f t="shared" si="28"/>
        <v>6</v>
      </c>
      <c r="H386" s="80">
        <f t="shared" si="28"/>
        <v>9</v>
      </c>
      <c r="I386" s="80">
        <f t="shared" si="28"/>
        <v>6</v>
      </c>
      <c r="J386" s="80">
        <f t="shared" si="28"/>
        <v>9</v>
      </c>
      <c r="K386" s="80">
        <f t="shared" si="28"/>
        <v>9</v>
      </c>
      <c r="L386" s="81">
        <f t="shared" si="28"/>
        <v>8</v>
      </c>
      <c r="M386" s="85">
        <v>2</v>
      </c>
      <c r="N386" s="86">
        <v>2</v>
      </c>
      <c r="O386" s="87"/>
      <c r="P386" s="16">
        <f t="shared" si="26"/>
        <v>64</v>
      </c>
    </row>
    <row r="387" spans="1:16" ht="15.6" thickBot="1" x14ac:dyDescent="0.4">
      <c r="A387" s="89">
        <v>679</v>
      </c>
      <c r="B387" s="88" t="s">
        <v>391</v>
      </c>
      <c r="C387" s="46">
        <f>VLOOKUP($A$8:$A$387,[1]Sheet1!$A$4:$V$383,22,FALSE)</f>
        <v>3216.1836778353863</v>
      </c>
      <c r="D387" s="90">
        <f t="shared" si="25"/>
        <v>62</v>
      </c>
      <c r="E387" s="47">
        <f t="shared" si="28"/>
        <v>9</v>
      </c>
      <c r="F387" s="48">
        <f t="shared" si="28"/>
        <v>8</v>
      </c>
      <c r="G387" s="48">
        <f t="shared" si="28"/>
        <v>7</v>
      </c>
      <c r="H387" s="48">
        <f t="shared" si="28"/>
        <v>9</v>
      </c>
      <c r="I387" s="48">
        <f t="shared" si="28"/>
        <v>7</v>
      </c>
      <c r="J387" s="48">
        <f t="shared" si="28"/>
        <v>9</v>
      </c>
      <c r="K387" s="48">
        <f t="shared" si="28"/>
        <v>9</v>
      </c>
      <c r="L387" s="49">
        <f t="shared" si="28"/>
        <v>8</v>
      </c>
      <c r="M387" s="91">
        <v>3</v>
      </c>
      <c r="N387" s="92">
        <v>3</v>
      </c>
      <c r="O387" s="93"/>
      <c r="P387" s="16">
        <f t="shared" si="26"/>
        <v>66</v>
      </c>
    </row>
    <row r="388" spans="1:16" x14ac:dyDescent="0.35">
      <c r="A388" s="94"/>
      <c r="B388" s="95"/>
    </row>
    <row r="389" spans="1:16" x14ac:dyDescent="0.35">
      <c r="C389" s="37">
        <f t="shared" ref="C389:O389" si="29">SUM(C8:C387)</f>
        <v>4480900.0015886128</v>
      </c>
      <c r="D389" s="38">
        <f t="shared" si="29"/>
        <v>85340</v>
      </c>
      <c r="E389" s="39">
        <f t="shared" si="29"/>
        <v>12820</v>
      </c>
      <c r="F389" s="39">
        <f t="shared" si="29"/>
        <v>10977</v>
      </c>
      <c r="G389" s="39">
        <f t="shared" si="29"/>
        <v>9159</v>
      </c>
      <c r="H389" s="39">
        <f t="shared" si="29"/>
        <v>12820</v>
      </c>
      <c r="I389" s="39">
        <f t="shared" si="29"/>
        <v>9159</v>
      </c>
      <c r="J389" s="39">
        <f t="shared" si="29"/>
        <v>12820</v>
      </c>
      <c r="K389" s="39">
        <f t="shared" si="29"/>
        <v>12820</v>
      </c>
      <c r="L389" s="39">
        <f t="shared" si="29"/>
        <v>10977</v>
      </c>
      <c r="M389" s="39">
        <f t="shared" si="29"/>
        <v>3500</v>
      </c>
      <c r="N389" s="39">
        <f t="shared" si="29"/>
        <v>3500</v>
      </c>
      <c r="O389" s="39">
        <f t="shared" si="29"/>
        <v>1200.0002138237742</v>
      </c>
      <c r="P389" s="40">
        <f>SUM(E389:L389)</f>
        <v>91552</v>
      </c>
    </row>
    <row r="390" spans="1:16" x14ac:dyDescent="0.35">
      <c r="C390" s="38"/>
      <c r="D390" s="38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16"/>
    </row>
    <row r="391" spans="1:16" ht="20.399999999999999" x14ac:dyDescent="0.45">
      <c r="A391" s="13"/>
      <c r="C391" s="38"/>
      <c r="D391" s="38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16"/>
    </row>
    <row r="392" spans="1:16" ht="20.399999999999999" x14ac:dyDescent="0.45">
      <c r="A392" s="13"/>
      <c r="C392" s="15"/>
      <c r="D392" s="17" t="s">
        <v>392</v>
      </c>
      <c r="E392" s="96">
        <f>E396/$D$396</f>
        <v>0.13995547073791348</v>
      </c>
      <c r="F392" s="96">
        <f t="shared" ref="F392:L392" si="30">F396/$D$396</f>
        <v>0.12000636132315522</v>
      </c>
      <c r="G392" s="96">
        <f t="shared" si="30"/>
        <v>0.10005725190839694</v>
      </c>
      <c r="H392" s="96">
        <f t="shared" si="30"/>
        <v>0.13995547073791348</v>
      </c>
      <c r="I392" s="96">
        <f t="shared" si="30"/>
        <v>0.10005725190839694</v>
      </c>
      <c r="J392" s="96">
        <f t="shared" si="30"/>
        <v>0.13995547073791348</v>
      </c>
      <c r="K392" s="96">
        <f t="shared" si="30"/>
        <v>0.13995547073791348</v>
      </c>
      <c r="L392" s="96">
        <f t="shared" si="30"/>
        <v>0.12000636132315522</v>
      </c>
      <c r="M392" s="96"/>
      <c r="N392" s="96"/>
      <c r="O392" s="96"/>
      <c r="P392" s="42">
        <f>SUM(E392:L392)</f>
        <v>0.99994910941475823</v>
      </c>
    </row>
    <row r="393" spans="1:16" ht="20.399999999999999" x14ac:dyDescent="0.45">
      <c r="A393" s="13"/>
      <c r="C393" s="15"/>
      <c r="D393" s="17" t="s">
        <v>6</v>
      </c>
      <c r="E393" s="56">
        <v>3380811097602</v>
      </c>
      <c r="F393" s="56">
        <v>3380811066615</v>
      </c>
      <c r="G393" s="56">
        <v>3380810061734</v>
      </c>
      <c r="H393" s="56">
        <v>3380811136615</v>
      </c>
      <c r="I393" s="56">
        <v>3380810056617</v>
      </c>
      <c r="J393" s="56">
        <v>3380810011623</v>
      </c>
      <c r="K393" s="56">
        <v>3380811590615</v>
      </c>
      <c r="L393" s="56">
        <v>3380811565613</v>
      </c>
      <c r="M393" s="56"/>
      <c r="N393" s="56"/>
      <c r="O393" s="56"/>
    </row>
    <row r="394" spans="1:16" ht="21" thickBot="1" x14ac:dyDescent="0.5">
      <c r="A394" s="19"/>
      <c r="C394" s="15"/>
      <c r="D394" s="17" t="s">
        <v>7</v>
      </c>
      <c r="E394" s="56" t="s">
        <v>400</v>
      </c>
      <c r="F394" s="56" t="s">
        <v>401</v>
      </c>
      <c r="G394" s="56" t="s">
        <v>402</v>
      </c>
      <c r="H394" s="56" t="s">
        <v>403</v>
      </c>
      <c r="I394" s="56" t="s">
        <v>8</v>
      </c>
      <c r="J394" s="56" t="s">
        <v>404</v>
      </c>
      <c r="K394" s="56" t="s">
        <v>405</v>
      </c>
      <c r="L394" s="56" t="s">
        <v>406</v>
      </c>
      <c r="M394" s="56"/>
      <c r="N394" s="56"/>
      <c r="O394" s="56"/>
    </row>
    <row r="395" spans="1:16" ht="39" thickBot="1" x14ac:dyDescent="0.5">
      <c r="A395" s="21" t="s">
        <v>9</v>
      </c>
      <c r="B395" s="20" t="s">
        <v>10</v>
      </c>
      <c r="C395" s="22" t="s">
        <v>393</v>
      </c>
      <c r="D395" s="23" t="s">
        <v>409</v>
      </c>
      <c r="E395" s="24" t="s">
        <v>410</v>
      </c>
      <c r="F395" s="61" t="s">
        <v>411</v>
      </c>
      <c r="G395" s="61" t="s">
        <v>412</v>
      </c>
      <c r="H395" s="61" t="s">
        <v>413</v>
      </c>
      <c r="I395" s="61" t="s">
        <v>414</v>
      </c>
      <c r="J395" s="61" t="s">
        <v>415</v>
      </c>
      <c r="K395" s="61" t="s">
        <v>416</v>
      </c>
      <c r="L395" s="62" t="s">
        <v>417</v>
      </c>
      <c r="M395" s="43"/>
      <c r="N395" s="43"/>
      <c r="O395" s="43"/>
      <c r="P395" s="25" t="s">
        <v>421</v>
      </c>
    </row>
    <row r="396" spans="1:16" ht="19.8" thickBot="1" x14ac:dyDescent="0.5">
      <c r="C396" s="26">
        <v>314400</v>
      </c>
      <c r="D396" s="27">
        <v>6416.3265306122448</v>
      </c>
      <c r="E396" s="28">
        <v>898</v>
      </c>
      <c r="F396" s="97">
        <v>770</v>
      </c>
      <c r="G396" s="97">
        <v>642</v>
      </c>
      <c r="H396" s="97">
        <v>898</v>
      </c>
      <c r="I396" s="97">
        <v>642</v>
      </c>
      <c r="J396" s="97">
        <v>898</v>
      </c>
      <c r="K396" s="97">
        <v>898</v>
      </c>
      <c r="L396" s="98">
        <v>770</v>
      </c>
      <c r="M396" s="43"/>
      <c r="N396" s="43"/>
      <c r="O396" s="43"/>
      <c r="P396" s="30">
        <f>SUM(E396:L396)</f>
        <v>6416</v>
      </c>
    </row>
    <row r="397" spans="1:16" ht="17.399999999999999" thickBot="1" x14ac:dyDescent="0.45">
      <c r="A397" s="44" t="s">
        <v>394</v>
      </c>
      <c r="B397" s="45" t="s">
        <v>395</v>
      </c>
      <c r="C397" s="99">
        <v>314000</v>
      </c>
      <c r="D397" s="36">
        <f>ROUND(C397/98,0)*2</f>
        <v>6408</v>
      </c>
      <c r="E397" s="100">
        <v>898</v>
      </c>
      <c r="F397" s="101">
        <v>770</v>
      </c>
      <c r="G397" s="101">
        <v>642</v>
      </c>
      <c r="H397" s="101">
        <v>898</v>
      </c>
      <c r="I397" s="101">
        <v>642</v>
      </c>
      <c r="J397" s="101">
        <v>898</v>
      </c>
      <c r="K397" s="101">
        <v>898</v>
      </c>
      <c r="L397" s="102">
        <v>770</v>
      </c>
      <c r="M397" s="43"/>
      <c r="N397" s="43"/>
      <c r="O397" s="43"/>
      <c r="P397" s="16">
        <f>SUM(E397:L397)</f>
        <v>6416</v>
      </c>
    </row>
  </sheetData>
  <mergeCells count="1">
    <mergeCell ref="M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ROMAN, Annemarie</dc:creator>
  <cp:lastModifiedBy>ROMAN, Annemarie</cp:lastModifiedBy>
  <dcterms:created xsi:type="dcterms:W3CDTF">2016-03-24T16:21:44Z</dcterms:created>
  <dcterms:modified xsi:type="dcterms:W3CDTF">2024-08-26T19:02:02Z</dcterms:modified>
</cp:coreProperties>
</file>