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INDEPENDENT STORES\Basic Order Form\"/>
    </mc:Choice>
  </mc:AlternateContent>
  <xr:revisionPtr revIDLastSave="0" documentId="13_ncr:1_{CAD27452-FBAD-4793-8F7A-F84B982A65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IPPING" sheetId="2" r:id="rId1"/>
    <sheet name="PRODUCTS" sheetId="6" r:id="rId2"/>
    <sheet name="ValidationList" sheetId="5" state="veryHidden" r:id="rId3"/>
  </sheets>
  <externalReferences>
    <externalReference r:id="rId4"/>
  </externalReferences>
  <definedNames>
    <definedName name="_xlnm._FilterDatabase" localSheetId="1" hidden="1">PRODUCTS!$A$5:$H$209</definedName>
    <definedName name="_xlnm._FilterDatabase" localSheetId="2" hidden="1">ValidationList!$A$3:$H$35</definedName>
    <definedName name="_MarginDisc">ValidationList!$A$3:$G$35</definedName>
    <definedName name="boolean">'[1]Data Input'!$F$2:$F$3</definedName>
    <definedName name="campaigns">'[1]Data Input'!$D$2:$D$23</definedName>
    <definedName name="franchises">'[1]Data Input'!$C$2:$C$31</definedName>
    <definedName name="frequency">'[1]Data Input'!$H$2:$H$7</definedName>
    <definedName name="imperialUnits">'[1]Data Input'!$B$2:$B$3</definedName>
    <definedName name="metricUnits">'[1]Data Input'!$A$2:$A$3</definedName>
    <definedName name="primaryList">'[1]Data Input'!$A$34:$A$39</definedName>
    <definedName name="primaryLookup">'[1]Data Input'!$A$34:$B$39</definedName>
    <definedName name="_xlnm.Print_Area" localSheetId="0">SHIPPING!$A$1:$C$47</definedName>
    <definedName name="_xlnm.Print_Titles" localSheetId="1">PRODUCTS!$1:$5</definedName>
    <definedName name="productType">'[1]Data Input'!$G$2:$G$8</definedName>
    <definedName name="status">'[1]Data Input'!$E$2:$E$7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6" i="6"/>
  <c r="C42" i="2" l="1"/>
  <c r="B14" i="2"/>
  <c r="B12" i="2" s="1"/>
  <c r="B24" i="2" l="1"/>
  <c r="B22" i="2"/>
  <c r="C44" i="2" l="1"/>
</calcChain>
</file>

<file path=xl/sharedStrings.xml><?xml version="1.0" encoding="utf-8"?>
<sst xmlns="http://schemas.openxmlformats.org/spreadsheetml/2006/main" count="991" uniqueCount="804">
  <si>
    <t>CLARINSMEN Active Face Wash</t>
  </si>
  <si>
    <t>CLARINSMEN Line Control Balm</t>
  </si>
  <si>
    <t>CLARINSMEN Line Control Cream</t>
  </si>
  <si>
    <t>Renew-Plus Body Serum</t>
  </si>
  <si>
    <t>REF #</t>
  </si>
  <si>
    <t>ITEM DESCRIPTION</t>
  </si>
  <si>
    <t>SIZE/COLOUR</t>
  </si>
  <si>
    <t>QTY.</t>
  </si>
  <si>
    <t>UPC/EAN #</t>
  </si>
  <si>
    <t>Extra-Firming Lip and Contour Balm</t>
  </si>
  <si>
    <t>Hand &amp; Nail Treatment Cream</t>
  </si>
  <si>
    <t>Body Treatment Oil - Tonic</t>
  </si>
  <si>
    <t>Body Treatment Oil - Relax</t>
  </si>
  <si>
    <t>Bust Beauty Firming Lotion</t>
  </si>
  <si>
    <t>Eau Dynamisante Deodorant</t>
  </si>
  <si>
    <t>02</t>
  </si>
  <si>
    <t>03</t>
  </si>
  <si>
    <t>04</t>
  </si>
  <si>
    <t>06</t>
  </si>
  <si>
    <t>08</t>
  </si>
  <si>
    <t>00</t>
  </si>
  <si>
    <t>01</t>
  </si>
  <si>
    <t>05</t>
  </si>
  <si>
    <t>SpreadsheetID</t>
  </si>
  <si>
    <t>hidden rows</t>
  </si>
  <si>
    <t>GeneratedDate</t>
  </si>
  <si>
    <t>lock and hide this range</t>
  </si>
  <si>
    <t>ExpirationDate</t>
  </si>
  <si>
    <t>set print area and protect each worksheet</t>
  </si>
  <si>
    <t xml:space="preserve"> </t>
  </si>
  <si>
    <t>ACCOUNT NAME</t>
  </si>
  <si>
    <t>ACCOUNT NUMBER (CUS1)</t>
  </si>
  <si>
    <t>ACCOUNT NUMBER (CUS2)</t>
  </si>
  <si>
    <t>PURCHASE ORDER NUMBER</t>
  </si>
  <si>
    <t>SHIP DATE</t>
  </si>
  <si>
    <t>CANCEL DATE</t>
  </si>
  <si>
    <t>* Required Information</t>
  </si>
  <si>
    <t>DUNS NO. 03-959-4114</t>
  </si>
  <si>
    <t>CONDITIONS OF SALE:</t>
  </si>
  <si>
    <t>3. Prices are subject to change without notice.</t>
  </si>
  <si>
    <t>4. We reserve the right to reduce or change quantities ordered.</t>
  </si>
  <si>
    <t>5. Minimum order of $100 net.</t>
  </si>
  <si>
    <t>TOTAL NET</t>
  </si>
  <si>
    <t>4.4 Oz. Net Wt.</t>
  </si>
  <si>
    <t>0.7 Oz. Net Wt.</t>
  </si>
  <si>
    <t>1.7 Oz. Net Wt.</t>
  </si>
  <si>
    <t>2.5 Oz. Net Wt.</t>
  </si>
  <si>
    <t>1.0 Oz. Net Wt.</t>
  </si>
  <si>
    <t>6.9 Oz. Net Wt.</t>
  </si>
  <si>
    <t>6.8 Oz. Net Wt.</t>
  </si>
  <si>
    <t>3.5 Oz. Net Wt.</t>
  </si>
  <si>
    <t>4.2 Oz. Net Wt.</t>
  </si>
  <si>
    <t>1.6 Oz. Net Wt.</t>
  </si>
  <si>
    <t>6.8 Fl. Oz.</t>
  </si>
  <si>
    <t>4.2 Fl. Oz.</t>
  </si>
  <si>
    <t>1.7 Fl. Oz.</t>
  </si>
  <si>
    <t>1.0 Fl. Oz.</t>
  </si>
  <si>
    <t>7.0 Fl. Oz.</t>
  </si>
  <si>
    <t>3.4 Fl. Oz.</t>
  </si>
  <si>
    <t>hidden</t>
  </si>
  <si>
    <t>BRND</t>
  </si>
  <si>
    <t>NO</t>
  </si>
  <si>
    <t>Face Treatment Oil, Blue Orchid - Dehydrated Skin</t>
  </si>
  <si>
    <t>Instant Smooth Perfecting Touch</t>
  </si>
  <si>
    <t>TERMS: NET 30 DAYS - F.O.B. SELLER'S PLANT</t>
  </si>
  <si>
    <t>GRAND TOTAL RETAIL</t>
  </si>
  <si>
    <t>2. No allowance for breakage or loss in transportation.</t>
  </si>
  <si>
    <t>1. No returns accepted without written authorization and our Pre-numbered Return Label.  All returns must be prepaid.</t>
  </si>
  <si>
    <t>6. The Retail Prices Quoted Herein Are Suggested Only.  You Are Completely Free to Determine Your Own Retail Prices.</t>
  </si>
  <si>
    <t>Super Restorative Decollete and Neck Concentrate</t>
  </si>
  <si>
    <t>1.8 Oz. Net Wt.</t>
  </si>
  <si>
    <t>0.4 Oz. Net Wt.</t>
  </si>
  <si>
    <t>Face Treatment Oil, Santal - Dry Skin</t>
  </si>
  <si>
    <t>Face Treatment Oil, Lotus - Oily or Combination Skin</t>
  </si>
  <si>
    <t>0.45 Oz. Net Wt.</t>
  </si>
  <si>
    <t>CLARINSMEN Line Control Eye Balm</t>
  </si>
  <si>
    <t>CLARINSMEN Shampoo &amp; Shower</t>
  </si>
  <si>
    <t>Body Treatment Oil - Contour</t>
  </si>
  <si>
    <t>4.5 Oz. Net Wt.</t>
  </si>
  <si>
    <t>0.5 Oz. Net Wt.</t>
  </si>
  <si>
    <t>.50 Fl. Oz.</t>
  </si>
  <si>
    <t>001325</t>
  </si>
  <si>
    <t>Super Restorative Remodelling Serum</t>
  </si>
  <si>
    <t>Multi-Active Day Cream - AST</t>
  </si>
  <si>
    <t>2.4 Oz. Net Wt.</t>
  </si>
  <si>
    <t>6.5 Oz. Net Wt.</t>
  </si>
  <si>
    <t>2.3 Oz. Net Wt.</t>
  </si>
  <si>
    <t>Graphik Ink Liner - Black</t>
  </si>
  <si>
    <t>6.7 Fl. Oz.</t>
  </si>
  <si>
    <t>SOS Mask - Comfort</t>
  </si>
  <si>
    <t>Hydra-Essentiel Moisture Replenishing Lip Balm</t>
  </si>
  <si>
    <t>Extra-Firming Jour Day Cream - AST</t>
  </si>
  <si>
    <t>Extra-Firming Nuit Night Cream - AST</t>
  </si>
  <si>
    <t>Extra-Firming Nuit Night Cream - For Dry Skin</t>
  </si>
  <si>
    <t>021962</t>
  </si>
  <si>
    <t>Pore Control Serum</t>
  </si>
  <si>
    <t>029670</t>
  </si>
  <si>
    <t>031374</t>
  </si>
  <si>
    <t>026934</t>
  </si>
  <si>
    <t>026936</t>
  </si>
  <si>
    <t>026937</t>
  </si>
  <si>
    <t>026938</t>
  </si>
  <si>
    <t>026939</t>
  </si>
  <si>
    <t>026941</t>
  </si>
  <si>
    <t>029667</t>
  </si>
  <si>
    <t>Bust Beauty Extra-Lift Gel</t>
  </si>
  <si>
    <t>Natural Lip Perfector - Rose Shimmer</t>
  </si>
  <si>
    <t>Natural Lip Perfector - Apricot Shimmer</t>
  </si>
  <si>
    <t>Natural Lip Perfector - Candy Shimmer</t>
  </si>
  <si>
    <t>Natural Lip Perfector - Rosewood Shimmer</t>
  </si>
  <si>
    <t>Natural Lip Perfector - Plum Shimmer</t>
  </si>
  <si>
    <t>033231</t>
  </si>
  <si>
    <t>Waterproof Eye Pencil - Black Tulip</t>
  </si>
  <si>
    <t>Waterproof Eye Pencil - Chestnut</t>
  </si>
  <si>
    <t>Waterproof Eye Pencil - Blue Orchid</t>
  </si>
  <si>
    <t>Waterproof Eye Pencil - Fig</t>
  </si>
  <si>
    <t>Waterproof Eye Pencil - Forest</t>
  </si>
  <si>
    <t>Waterproof Eye Pencil - Smoked Wood</t>
  </si>
  <si>
    <t>CLARINSMEN Super Moisture Gel</t>
  </si>
  <si>
    <t>CLARINSMEN Super Moisture Balm</t>
  </si>
  <si>
    <t>Extra-Firming Phyto-Serum</t>
  </si>
  <si>
    <t>030960</t>
  </si>
  <si>
    <t>030959</t>
  </si>
  <si>
    <t>16</t>
  </si>
  <si>
    <t>19</t>
  </si>
  <si>
    <t>Supra Volume Mascara - Brown</t>
  </si>
  <si>
    <t>006004</t>
  </si>
  <si>
    <t>034328</t>
  </si>
  <si>
    <t>035429</t>
  </si>
  <si>
    <t>035433</t>
  </si>
  <si>
    <t>6.7 Oz. Net Wt.</t>
  </si>
  <si>
    <t>5.9 Oz. Net Wt.</t>
  </si>
  <si>
    <t>Lip Perfector - Intense Rosebud</t>
  </si>
  <si>
    <t>Lip Perfector - Intense Smoky Rose</t>
  </si>
  <si>
    <t>Fresh Scrub</t>
  </si>
  <si>
    <t>Comfort Scrub</t>
  </si>
  <si>
    <t>Fix' Make-Up</t>
  </si>
  <si>
    <t>Wonder Perfect Mascara 4D - Perfect Black</t>
  </si>
  <si>
    <t>Extra-Firming Neck &amp; Decollete</t>
  </si>
  <si>
    <t>Nutri-Lumiere Day Cream</t>
  </si>
  <si>
    <t>Nutri-Lumiere Night Cream</t>
  </si>
  <si>
    <t>Body Partner</t>
  </si>
  <si>
    <t>041686</t>
  </si>
  <si>
    <t>031378</t>
  </si>
  <si>
    <t>Purifying Toning Lotion - Combination or Oily Skin</t>
  </si>
  <si>
    <t>Soothing Toning Lotion - Dry or Sensitized Skin</t>
  </si>
  <si>
    <t>Velvet Cleansing Milk</t>
  </si>
  <si>
    <t>Cleansing Micellar Water</t>
  </si>
  <si>
    <t>Total Cleansing Oil</t>
  </si>
  <si>
    <t>Hydrating Toning Lotion - Normal or Dry Skin</t>
  </si>
  <si>
    <t>040521</t>
  </si>
  <si>
    <t>042777</t>
  </si>
  <si>
    <t>042778</t>
  </si>
  <si>
    <t>Total Eye Lift</t>
  </si>
  <si>
    <t>Moisture-Rich Body Lotion</t>
  </si>
  <si>
    <t>CLARINSMEN Energizing Gel</t>
  </si>
  <si>
    <t>CLARINSMEN Energizing Eye Gel</t>
  </si>
  <si>
    <t>DoorId</t>
  </si>
  <si>
    <t>MARGIN DISCOUNT</t>
  </si>
  <si>
    <t>Store Cus1</t>
  </si>
  <si>
    <t>Store Cus2</t>
  </si>
  <si>
    <t>Chain Name</t>
  </si>
  <si>
    <t>Store Name</t>
  </si>
  <si>
    <t>35809-100</t>
  </si>
  <si>
    <t>A.S. COSMETICS</t>
  </si>
  <si>
    <t>12000-100</t>
  </si>
  <si>
    <t>ACHORN'S PHARMACY</t>
  </si>
  <si>
    <t>12750-100</t>
  </si>
  <si>
    <t>APTHORP PHARMACY</t>
  </si>
  <si>
    <t>139101-100</t>
  </si>
  <si>
    <t>BELLACARA INC.</t>
  </si>
  <si>
    <t>415006-202</t>
  </si>
  <si>
    <t>BODY &amp; SKIN BY KAREN FISHER</t>
  </si>
  <si>
    <t>35610-100</t>
  </si>
  <si>
    <t>BRENT AIR PHARMACY</t>
  </si>
  <si>
    <t>124088-100</t>
  </si>
  <si>
    <t>BUSHARDS PHARMACY</t>
  </si>
  <si>
    <t>50201-202</t>
  </si>
  <si>
    <t>C O BIGELOW CHEMISTS INC</t>
  </si>
  <si>
    <t>16013-100</t>
  </si>
  <si>
    <t>CITY CHEMIST</t>
  </si>
  <si>
    <t>16013-200</t>
  </si>
  <si>
    <t>56700-100</t>
  </si>
  <si>
    <t>COSMOS QUEENS LTD.</t>
  </si>
  <si>
    <t>COSMOS BOUTIQUE LTD. FT LEE</t>
  </si>
  <si>
    <t>56700-200</t>
  </si>
  <si>
    <t>COSMOS QUEENS LTD-FLUSHING</t>
  </si>
  <si>
    <t>56900-202</t>
  </si>
  <si>
    <t>COTTAGE PHARMACY INC.</t>
  </si>
  <si>
    <t>124097-100</t>
  </si>
  <si>
    <t>D.B.M. DISTRIBUTORS INC.</t>
  </si>
  <si>
    <t>55809-100</t>
  </si>
  <si>
    <t>EMPEROR LEISURE DAY SPA</t>
  </si>
  <si>
    <t>124091-100</t>
  </si>
  <si>
    <t>GREENWICH PHARMACY</t>
  </si>
  <si>
    <t>GREENWICH PHARMACY - GREENWICH</t>
  </si>
  <si>
    <t>277000-100</t>
  </si>
  <si>
    <t>HADAH INC. (MONA'S COSMETICS)</t>
  </si>
  <si>
    <t>124103-100</t>
  </si>
  <si>
    <t>HAN'S BEAUTY INC.</t>
  </si>
  <si>
    <t>163001-100</t>
  </si>
  <si>
    <t>HEAVEN SCENT</t>
  </si>
  <si>
    <t>163001-200</t>
  </si>
  <si>
    <t>HEAVEN SCENT 2</t>
  </si>
  <si>
    <t>128100-100</t>
  </si>
  <si>
    <t>NEW CANAAN PHARMACY</t>
  </si>
  <si>
    <t>494075-202</t>
  </si>
  <si>
    <t>NYCO CHEMISTS 3</t>
  </si>
  <si>
    <t>494076-100</t>
  </si>
  <si>
    <t>NYCO CHEMISTS IV INC.</t>
  </si>
  <si>
    <t>494078-100</t>
  </si>
  <si>
    <t>NYCO CHEMISTS VI INC.</t>
  </si>
  <si>
    <t>400090-100</t>
  </si>
  <si>
    <t>S &amp; T COSMETICS</t>
  </si>
  <si>
    <t>418500-100</t>
  </si>
  <si>
    <t>SUPER CARE DRUG</t>
  </si>
  <si>
    <t>493500-100</t>
  </si>
  <si>
    <t>WEAVER'S INC.</t>
  </si>
  <si>
    <t>WEAVER'S DEPARTMENT STORE</t>
  </si>
  <si>
    <t>493400-202</t>
  </si>
  <si>
    <t>WEINSTEIN PHARMACY</t>
  </si>
  <si>
    <t>564000-202</t>
  </si>
  <si>
    <t>ZITOMER PHARMACY INC</t>
  </si>
  <si>
    <t>DOORID NUMBER</t>
  </si>
  <si>
    <t>INDEPENDENT</t>
  </si>
  <si>
    <t>12500-202</t>
  </si>
  <si>
    <t>ALBERTO CORTES</t>
  </si>
  <si>
    <t>35800-100</t>
  </si>
  <si>
    <t>ADAM BRODERICK IMAGE GROUP</t>
  </si>
  <si>
    <t>35800-200</t>
  </si>
  <si>
    <t>ADAM BRODERICK-SOUTHBURY</t>
  </si>
  <si>
    <t>PRICE DISCOUNT FACTOR</t>
  </si>
  <si>
    <t>044905</t>
  </si>
  <si>
    <t>042159</t>
  </si>
  <si>
    <t>044902</t>
  </si>
  <si>
    <t>044903</t>
  </si>
  <si>
    <t>044906</t>
  </si>
  <si>
    <t>RETAIL</t>
  </si>
  <si>
    <t>One Step Gentle Exfoliating Cleanser - AST</t>
  </si>
  <si>
    <t>One Step Facial Cleanser - AST</t>
  </si>
  <si>
    <t>700623</t>
  </si>
  <si>
    <t>106310</t>
  </si>
  <si>
    <t>700341</t>
  </si>
  <si>
    <t>700588</t>
  </si>
  <si>
    <t>704456</t>
  </si>
  <si>
    <t>470021</t>
  </si>
  <si>
    <t>045815</t>
  </si>
  <si>
    <t>Extra-Firming Energy</t>
  </si>
  <si>
    <t>Self Tanning Milky Lotion</t>
  </si>
  <si>
    <t>Self Tanning Tinted Gel</t>
  </si>
  <si>
    <t>Self Tanning Face Booster</t>
  </si>
  <si>
    <t>Self Tanning Body Booster</t>
  </si>
  <si>
    <t>701905</t>
  </si>
  <si>
    <t>045893</t>
  </si>
  <si>
    <t>044212</t>
  </si>
  <si>
    <t>046318</t>
  </si>
  <si>
    <t>.6 Fl. Oz.</t>
  </si>
  <si>
    <t>701282</t>
  </si>
  <si>
    <t>702007</t>
  </si>
  <si>
    <t>701284</t>
  </si>
  <si>
    <t>701285</t>
  </si>
  <si>
    <t>703597</t>
  </si>
  <si>
    <t>702378</t>
  </si>
  <si>
    <t>09</t>
  </si>
  <si>
    <t>10</t>
  </si>
  <si>
    <t>701359</t>
  </si>
  <si>
    <t>701360</t>
  </si>
  <si>
    <t>701361</t>
  </si>
  <si>
    <t>701363</t>
  </si>
  <si>
    <t>701362</t>
  </si>
  <si>
    <t>703742</t>
  </si>
  <si>
    <t>705937</t>
  </si>
  <si>
    <t>703744</t>
  </si>
  <si>
    <t>703745</t>
  </si>
  <si>
    <t>703746</t>
  </si>
  <si>
    <t>703748</t>
  </si>
  <si>
    <t>703749</t>
  </si>
  <si>
    <t>705280</t>
  </si>
  <si>
    <t>700841</t>
  </si>
  <si>
    <t>703090</t>
  </si>
  <si>
    <t>703099</t>
  </si>
  <si>
    <t>703113</t>
  </si>
  <si>
    <t>703095</t>
  </si>
  <si>
    <t>703118</t>
  </si>
  <si>
    <t>703107</t>
  </si>
  <si>
    <t>703385</t>
  </si>
  <si>
    <t>3666057152238</t>
  </si>
  <si>
    <t>3380810296679</t>
  </si>
  <si>
    <t>3380810296709</t>
  </si>
  <si>
    <t>3666057201158</t>
  </si>
  <si>
    <t>3666057025822</t>
  </si>
  <si>
    <t>3666057031182</t>
  </si>
  <si>
    <t>3666057035975</t>
  </si>
  <si>
    <t>3380810469585</t>
  </si>
  <si>
    <t>3380810458152</t>
  </si>
  <si>
    <t>3666057108594</t>
  </si>
  <si>
    <t>3666057031076</t>
  </si>
  <si>
    <t>3666057246081</t>
  </si>
  <si>
    <t>3380810277807</t>
  </si>
  <si>
    <t>3666057025754</t>
  </si>
  <si>
    <t>3666057026034</t>
  </si>
  <si>
    <t>3666057026126</t>
  </si>
  <si>
    <t>3666057031137</t>
  </si>
  <si>
    <t>3380810463170</t>
  </si>
  <si>
    <t>3666057012822</t>
  </si>
  <si>
    <t>3380810405217</t>
  </si>
  <si>
    <t>3666057012846</t>
  </si>
  <si>
    <t>3666057012853</t>
  </si>
  <si>
    <t>3666057014857</t>
  </si>
  <si>
    <t>3666057014840</t>
  </si>
  <si>
    <t>3666057228629</t>
  </si>
  <si>
    <t>3666057216701</t>
  </si>
  <si>
    <t>3666057216718</t>
  </si>
  <si>
    <t>3666057216725</t>
  </si>
  <si>
    <t>3666057216671</t>
  </si>
  <si>
    <t>3666057014871</t>
  </si>
  <si>
    <t>3666057145414</t>
  </si>
  <si>
    <t>3666057228582</t>
  </si>
  <si>
    <t>3666057216886</t>
  </si>
  <si>
    <t>3380810421590</t>
  </si>
  <si>
    <t>3666057008412</t>
  </si>
  <si>
    <t>3380810354294</t>
  </si>
  <si>
    <t>3666057020070</t>
  </si>
  <si>
    <t>3666057064494</t>
  </si>
  <si>
    <t>3666057097980</t>
  </si>
  <si>
    <t>3666057098024</t>
  </si>
  <si>
    <t>3666057098031</t>
  </si>
  <si>
    <t>3666057177606</t>
  </si>
  <si>
    <t>3666057177613</t>
  </si>
  <si>
    <t>3380810332315</t>
  </si>
  <si>
    <t>3666057136290</t>
  </si>
  <si>
    <t>3380811063102</t>
  </si>
  <si>
    <t>3666057150845</t>
  </si>
  <si>
    <t>3666057128837</t>
  </si>
  <si>
    <t>3666057128257</t>
  </si>
  <si>
    <t>3666057200069</t>
  </si>
  <si>
    <t>3380810343281</t>
  </si>
  <si>
    <t>3666057034145</t>
  </si>
  <si>
    <t>3380810458930</t>
  </si>
  <si>
    <t>3380810442120</t>
  </si>
  <si>
    <t>3380810354331</t>
  </si>
  <si>
    <t>3666057064548</t>
  </si>
  <si>
    <t>3666057177651</t>
  </si>
  <si>
    <t>3666057177668</t>
  </si>
  <si>
    <t>3666057071102</t>
  </si>
  <si>
    <t>3380810219623</t>
  </si>
  <si>
    <t>3380810013252</t>
  </si>
  <si>
    <t>3666057097959</t>
  </si>
  <si>
    <t>3666057059889</t>
  </si>
  <si>
    <t>3666057059896</t>
  </si>
  <si>
    <t>3666057023781</t>
  </si>
  <si>
    <t>3666057246074</t>
  </si>
  <si>
    <t>3666057030901</t>
  </si>
  <si>
    <t>3666057030956</t>
  </si>
  <si>
    <t>3666057030994</t>
  </si>
  <si>
    <t>3666057042317</t>
  </si>
  <si>
    <t>3666057044564</t>
  </si>
  <si>
    <t>3380810427783</t>
  </si>
  <si>
    <t>3666057033858</t>
  </si>
  <si>
    <t>3380810427776</t>
  </si>
  <si>
    <t>3666057006234</t>
  </si>
  <si>
    <t>3666057005886</t>
  </si>
  <si>
    <t>3666057003417</t>
  </si>
  <si>
    <t>3666057019050</t>
  </si>
  <si>
    <t>3666057125294</t>
  </si>
  <si>
    <t>3666057101946</t>
  </si>
  <si>
    <t>3666057101953</t>
  </si>
  <si>
    <t>3666057101960</t>
  </si>
  <si>
    <t>3380810449051</t>
  </si>
  <si>
    <t>3380810449068</t>
  </si>
  <si>
    <t>3380810449020</t>
  </si>
  <si>
    <t>3380810449037</t>
  </si>
  <si>
    <t>3666057067006</t>
  </si>
  <si>
    <t>3666057246302</t>
  </si>
  <si>
    <t>3666057246319</t>
  </si>
  <si>
    <t>3666057246326</t>
  </si>
  <si>
    <t>3666057165559</t>
  </si>
  <si>
    <t>3666057165566</t>
  </si>
  <si>
    <t>3666057165573</t>
  </si>
  <si>
    <t>3666057165580</t>
  </si>
  <si>
    <t>3666057165597</t>
  </si>
  <si>
    <t>3666057165603</t>
  </si>
  <si>
    <t>3380810313789</t>
  </si>
  <si>
    <t>3380810313741</t>
  </si>
  <si>
    <t>3380810060041</t>
  </si>
  <si>
    <t>3380810269413</t>
  </si>
  <si>
    <t>3666057165498</t>
  </si>
  <si>
    <t>3380810269345</t>
  </si>
  <si>
    <t>3380810269369</t>
  </si>
  <si>
    <t>3380810416862</t>
  </si>
  <si>
    <t>3380810269376</t>
  </si>
  <si>
    <t>3380810269383</t>
  </si>
  <si>
    <t>3380810269390</t>
  </si>
  <si>
    <t>3380814700219</t>
  </si>
  <si>
    <t>3666057133442</t>
  </si>
  <si>
    <t>3666057133459</t>
  </si>
  <si>
    <t>3666057133466</t>
  </si>
  <si>
    <t>3666057133473</t>
  </si>
  <si>
    <t>3666057133480</t>
  </si>
  <si>
    <t>3666057212345</t>
  </si>
  <si>
    <t>3666057212284</t>
  </si>
  <si>
    <t>3666057212307</t>
  </si>
  <si>
    <t>3666057212321</t>
  </si>
  <si>
    <t>3666057233753</t>
  </si>
  <si>
    <t>3666057037467</t>
  </si>
  <si>
    <t>3666057037443</t>
  </si>
  <si>
    <t>3666057037498</t>
  </si>
  <si>
    <t>3666057037429</t>
  </si>
  <si>
    <t>3666057037450</t>
  </si>
  <si>
    <t>3666057052804</t>
  </si>
  <si>
    <t>3666057059377</t>
  </si>
  <si>
    <t>3666057037481</t>
  </si>
  <si>
    <t>3666057237126</t>
  </si>
  <si>
    <t>3666057237133</t>
  </si>
  <si>
    <t>3666057237140</t>
  </si>
  <si>
    <t>3666057237157</t>
  </si>
  <si>
    <t>3666057237164</t>
  </si>
  <si>
    <t>3666057237171</t>
  </si>
  <si>
    <t>3666057117008</t>
  </si>
  <si>
    <t>3666057117015</t>
  </si>
  <si>
    <t>3666057117053</t>
  </si>
  <si>
    <t>3666057117077</t>
  </si>
  <si>
    <t>3666057117084</t>
  </si>
  <si>
    <t>3666057117091</t>
  </si>
  <si>
    <t>3666057117107</t>
  </si>
  <si>
    <t>3666057117114</t>
  </si>
  <si>
    <t>3666057117145</t>
  </si>
  <si>
    <t>3666057117152</t>
  </si>
  <si>
    <t>3666057117169</t>
  </si>
  <si>
    <t>3666057117176</t>
  </si>
  <si>
    <t>3666057117183</t>
  </si>
  <si>
    <t>3666057117206</t>
  </si>
  <si>
    <t>3666057117213</t>
  </si>
  <si>
    <t>3666057247941</t>
  </si>
  <si>
    <t>3380810309607</t>
  </si>
  <si>
    <t>3380810309591</t>
  </si>
  <si>
    <t>3666057013607</t>
  </si>
  <si>
    <t>3666057013614</t>
  </si>
  <si>
    <t>3666057013638</t>
  </si>
  <si>
    <t>3666057013591</t>
  </si>
  <si>
    <t>3666057013621</t>
  </si>
  <si>
    <t>3666057159312</t>
  </si>
  <si>
    <t>3666057159329</t>
  </si>
  <si>
    <t>3666057159336</t>
  </si>
  <si>
    <t>3666057159343</t>
  </si>
  <si>
    <t>3666057159350</t>
  </si>
  <si>
    <t>3666057159367</t>
  </si>
  <si>
    <t>715223</t>
  </si>
  <si>
    <t>720115</t>
  </si>
  <si>
    <t>702582</t>
  </si>
  <si>
    <t>046958</t>
  </si>
  <si>
    <t>710859</t>
  </si>
  <si>
    <t>724608</t>
  </si>
  <si>
    <t>027780</t>
  </si>
  <si>
    <t>702575</t>
  </si>
  <si>
    <t>702603</t>
  </si>
  <si>
    <t>702612</t>
  </si>
  <si>
    <t>701485</t>
  </si>
  <si>
    <t>701484</t>
  </si>
  <si>
    <t>722862</t>
  </si>
  <si>
    <t>721670</t>
  </si>
  <si>
    <t>721671</t>
  </si>
  <si>
    <t>721672</t>
  </si>
  <si>
    <t>721667</t>
  </si>
  <si>
    <t>701487</t>
  </si>
  <si>
    <t>714541</t>
  </si>
  <si>
    <t>722858</t>
  </si>
  <si>
    <t>721688</t>
  </si>
  <si>
    <t>706449</t>
  </si>
  <si>
    <t>709798</t>
  </si>
  <si>
    <t>709802</t>
  </si>
  <si>
    <t>709803</t>
  </si>
  <si>
    <t>717760</t>
  </si>
  <si>
    <t>717761</t>
  </si>
  <si>
    <t>713629</t>
  </si>
  <si>
    <t>715084</t>
  </si>
  <si>
    <t>712883</t>
  </si>
  <si>
    <t>712825</t>
  </si>
  <si>
    <t>720006</t>
  </si>
  <si>
    <t>703414</t>
  </si>
  <si>
    <t>706454</t>
  </si>
  <si>
    <t>717765</t>
  </si>
  <si>
    <t>717766</t>
  </si>
  <si>
    <t>707110</t>
  </si>
  <si>
    <t>709795</t>
  </si>
  <si>
    <t>705988</t>
  </si>
  <si>
    <t>705989</t>
  </si>
  <si>
    <t>724607</t>
  </si>
  <si>
    <t>704231</t>
  </si>
  <si>
    <t>712529</t>
  </si>
  <si>
    <t>710194</t>
  </si>
  <si>
    <t>710195</t>
  </si>
  <si>
    <t>710196</t>
  </si>
  <si>
    <t>706700</t>
  </si>
  <si>
    <t>724630</t>
  </si>
  <si>
    <t>724631</t>
  </si>
  <si>
    <t>724632</t>
  </si>
  <si>
    <t>716555</t>
  </si>
  <si>
    <t>716556</t>
  </si>
  <si>
    <t>716557</t>
  </si>
  <si>
    <t>716558</t>
  </si>
  <si>
    <t>716559</t>
  </si>
  <si>
    <t>716560</t>
  </si>
  <si>
    <t>716549</t>
  </si>
  <si>
    <t>713344</t>
  </si>
  <si>
    <t>713345</t>
  </si>
  <si>
    <t>713346</t>
  </si>
  <si>
    <t>713347</t>
  </si>
  <si>
    <t>713348</t>
  </si>
  <si>
    <t>721234</t>
  </si>
  <si>
    <t>721228</t>
  </si>
  <si>
    <t>721230</t>
  </si>
  <si>
    <t>721232</t>
  </si>
  <si>
    <t>723375</t>
  </si>
  <si>
    <t>723712</t>
  </si>
  <si>
    <t>723713</t>
  </si>
  <si>
    <t>723714</t>
  </si>
  <si>
    <t>723715</t>
  </si>
  <si>
    <t>723716</t>
  </si>
  <si>
    <t>723717</t>
  </si>
  <si>
    <t>711700</t>
  </si>
  <si>
    <t>711701</t>
  </si>
  <si>
    <t>711705</t>
  </si>
  <si>
    <t>711707</t>
  </si>
  <si>
    <t>711708</t>
  </si>
  <si>
    <t>711709</t>
  </si>
  <si>
    <t>711710</t>
  </si>
  <si>
    <t>711711</t>
  </si>
  <si>
    <t>711714</t>
  </si>
  <si>
    <t>711715</t>
  </si>
  <si>
    <t>711716</t>
  </si>
  <si>
    <t>711717</t>
  </si>
  <si>
    <t>711718</t>
  </si>
  <si>
    <t>711720</t>
  </si>
  <si>
    <t>711721</t>
  </si>
  <si>
    <t>724794</t>
  </si>
  <si>
    <t>715931</t>
  </si>
  <si>
    <t>715932</t>
  </si>
  <si>
    <t>715933</t>
  </si>
  <si>
    <t>715934</t>
  </si>
  <si>
    <t>715935</t>
  </si>
  <si>
    <t>715936</t>
  </si>
  <si>
    <t>Body Fit Active</t>
  </si>
  <si>
    <t>Extra Firming Body Cream</t>
  </si>
  <si>
    <t>Super Restorative Anti-Aging Abdomen and Waist Body Cream</t>
  </si>
  <si>
    <t>Sunscreen Body Lotion Spray Broad Spectrum SPF 50</t>
  </si>
  <si>
    <t>Eau Dynamisante Treatment Fragrance Spray</t>
  </si>
  <si>
    <t>Eau des Jardins Treatment Fragrance Spray</t>
  </si>
  <si>
    <t>Eau des Jardins Uplifting Melting Body Lotion</t>
  </si>
  <si>
    <t>Double Serum Eye</t>
  </si>
  <si>
    <t>Total Eye Contour Gel</t>
  </si>
  <si>
    <t>Total Eye Revive</t>
  </si>
  <si>
    <t>Total Eye Smooth</t>
  </si>
  <si>
    <t>Instant Eye Makeup Remover</t>
  </si>
  <si>
    <t>Gentle Eye Makeup Remover</t>
  </si>
  <si>
    <t>Gentle Renewing Cleansing Mousse</t>
  </si>
  <si>
    <t>Nutri-Lumiere Revive</t>
  </si>
  <si>
    <t>Super Restorative Day Cream - AST</t>
  </si>
  <si>
    <t>Hydra-Essentiel Silky Cream</t>
  </si>
  <si>
    <t>Hydra-Essentiel Rich Cream</t>
  </si>
  <si>
    <t>Hydra-Essentiel Matte Gel</t>
  </si>
  <si>
    <t>Multi-Active Day Cream - For Dry Skin</t>
  </si>
  <si>
    <t>Cryo-Flash Mask</t>
  </si>
  <si>
    <t>Hydra-Essentiel Mask</t>
  </si>
  <si>
    <t>Super Restorative Night Cream - AST</t>
  </si>
  <si>
    <t>Multi-Active Night Face Cream- AST</t>
  </si>
  <si>
    <t>Multi-Active Night Cream - For Dry Skin</t>
  </si>
  <si>
    <t>Hydra-Essentiel Hydrating Bi-Phase Serum</t>
  </si>
  <si>
    <t>Beauty Flash Balm</t>
  </si>
  <si>
    <t>Beauty Flash Peel</t>
  </si>
  <si>
    <t>Super Restorative Treatment Essence</t>
  </si>
  <si>
    <t>Sunscreen Facial Dry Touch Broad Spectrum SPF 50</t>
  </si>
  <si>
    <t>CLARINSMEN Smooth Shave Foaming Gel</t>
  </si>
  <si>
    <t>CLARINSMEN After Shave Soothing Toner</t>
  </si>
  <si>
    <t>CLARINSMEN After Shave Soothing Gel</t>
  </si>
  <si>
    <t>CLARINSMEN Shave and Beard Oil</t>
  </si>
  <si>
    <t>Lash &amp; Brow Double Fix Mascara</t>
  </si>
  <si>
    <t>Eyebrow Pencil - Dark Brown</t>
  </si>
  <si>
    <t>Eyebrow Pencil - Light Brown</t>
  </si>
  <si>
    <t>Eyebrow Pencil - Soft Nude</t>
  </si>
  <si>
    <t>Ombre Mono Eyeshadow - Matte - Nude Beige</t>
  </si>
  <si>
    <t>Ombre Mono Eyeshadow - Shimmer - Champagne</t>
  </si>
  <si>
    <t>Ombre Mono Eyeshadow - Shimmer - Light Gold</t>
  </si>
  <si>
    <t>Ombre Mono Eyeshadow - Matte - Rosewood</t>
  </si>
  <si>
    <t>Ombre Mono Eyeshadow - Satin - Taupe</t>
  </si>
  <si>
    <t>Ombre Mono Eyeshadow - Satin - Deep Brown</t>
  </si>
  <si>
    <t>Wonder Volume Mascara XXL - Extreme Black</t>
  </si>
  <si>
    <t>Instant Concealer</t>
  </si>
  <si>
    <t>Lip Comfort Oil - Apricot</t>
  </si>
  <si>
    <t>Lip Comfort Oil - Cherry</t>
  </si>
  <si>
    <t>Lip Comfort Oil - Chocolate</t>
  </si>
  <si>
    <t>Lip Comfort Oil - Honey</t>
  </si>
  <si>
    <t>Lip Comfort Oil - Pitaya</t>
  </si>
  <si>
    <t>Lip Comfort Oil - Plum</t>
  </si>
  <si>
    <t>Lip Comfort Oil - Raspberry</t>
  </si>
  <si>
    <t>Lip Comfort Oil - Strawberry</t>
  </si>
  <si>
    <t>Lip Oil Balm - Pale Pink</t>
  </si>
  <si>
    <t>Lip Oil Balm - Pitaya</t>
  </si>
  <si>
    <t>Lip Oil Balm - Lychee</t>
  </si>
  <si>
    <t>Lip Oil Balm - Almond</t>
  </si>
  <si>
    <t>Lip Oil Balm - Cherry</t>
  </si>
  <si>
    <t>Lip Oil Balm - Fig</t>
  </si>
  <si>
    <t>Joli Rouge Satin Lipstick - Joli Rouge</t>
  </si>
  <si>
    <t>Joli Rouge Satin Lipstick - Strawberry</t>
  </si>
  <si>
    <t>Joli Rouge Satin Lipstick - Red Hibiscus</t>
  </si>
  <si>
    <t>Joli Rouge Satin Lipstick - Papaya</t>
  </si>
  <si>
    <t>Joli Rouge Satin Lipstick - Soft Plum</t>
  </si>
  <si>
    <t>Joli Rouge Satin Lipstick - Soft Berry</t>
  </si>
  <si>
    <t>Joli Rouge Satin Lipstick - Rose Berry</t>
  </si>
  <si>
    <t>Joli Rouge Satin Lipstick - Grenadine</t>
  </si>
  <si>
    <t>Joli Rouge Satin Lipstick - Pink Petunia</t>
  </si>
  <si>
    <t>Joli Rouge Satin Lipstick - Fuschia Cosmos</t>
  </si>
  <si>
    <t>Joli Rouge Satin Lipstick - Rosewood</t>
  </si>
  <si>
    <t>Joli Rouge Satin Lipstick - Raspberry</t>
  </si>
  <si>
    <t>Joli Rouge Satin Lipstick - Spicy Cinnamon</t>
  </si>
  <si>
    <t>Joli Rouge Satin Lipstick - Nude Brick</t>
  </si>
  <si>
    <t>Joli Rouge Satin Lipstick - Pecan Nude</t>
  </si>
  <si>
    <t>Joli Rouge Satin Lipstick - Peach Nude</t>
  </si>
  <si>
    <t>Lip Perfector 2-in-1 Lip and Cheek Color Balm - Translucent Glow</t>
  </si>
  <si>
    <t>Lip Perfector 2-in-1 Lip and Cheek Color Balm - Soft Pink Glow</t>
  </si>
  <si>
    <t>Lip Perfector 2-in-1 Lip and Cheek Color Balm - Peach Glow</t>
  </si>
  <si>
    <t>Lip Perfector 2-in-1 Lip and Cheek Color Balm - Pomegranate Glow</t>
  </si>
  <si>
    <t>Lip Perfector 2-in-1 Lip and Cheek Color Balm - Fuchsia Glow</t>
  </si>
  <si>
    <t>Lip Perfector 2-in-1 Lip and Cheek Color Balm - Mulberry Glow</t>
  </si>
  <si>
    <t>5.0 Fl Oz</t>
  </si>
  <si>
    <t>5.5 Oz. Net Wt.</t>
  </si>
  <si>
    <t>2.6 Oz. Net Wt.</t>
  </si>
  <si>
    <t>5.25 Fl. Oz.</t>
  </si>
  <si>
    <t>3.3 Fl. Oz.</t>
  </si>
  <si>
    <t>2.6 Fl. Oz.</t>
  </si>
  <si>
    <t>742</t>
  </si>
  <si>
    <t>768</t>
  </si>
  <si>
    <t>772</t>
  </si>
  <si>
    <t>711</t>
  </si>
  <si>
    <t>744</t>
  </si>
  <si>
    <t>705</t>
  </si>
  <si>
    <t>731</t>
  </si>
  <si>
    <t>732</t>
  </si>
  <si>
    <t>775</t>
  </si>
  <si>
    <t>776</t>
  </si>
  <si>
    <t>752</t>
  </si>
  <si>
    <t>723</t>
  </si>
  <si>
    <t>737</t>
  </si>
  <si>
    <t>757</t>
  </si>
  <si>
    <t>778</t>
  </si>
  <si>
    <t>788</t>
  </si>
  <si>
    <t>20</t>
  </si>
  <si>
    <t>21</t>
  </si>
  <si>
    <t>22</t>
  </si>
  <si>
    <t>23</t>
  </si>
  <si>
    <t>24</t>
  </si>
  <si>
    <t>25</t>
  </si>
  <si>
    <t>MSRP</t>
  </si>
  <si>
    <t>Validation List</t>
  </si>
  <si>
    <t>ADAM BRODERICK-RIDGEFIELD</t>
  </si>
  <si>
    <t>CITY CHEMIST-BROOKLYN</t>
  </si>
  <si>
    <t>CITY CHEMIST-LONG ISLAND CITY</t>
  </si>
  <si>
    <t>Designation</t>
  </si>
  <si>
    <t>1400 Broadway, 31st Floor</t>
  </si>
  <si>
    <t>New York, NY 10018</t>
  </si>
  <si>
    <t>Per IT, the Validation tab stays at the  end of this file</t>
  </si>
  <si>
    <t>***HIDE this tab***</t>
  </si>
  <si>
    <t>3666057216503</t>
  </si>
  <si>
    <t>3666057216497</t>
  </si>
  <si>
    <t>3666057216480</t>
  </si>
  <si>
    <t>3666057227257</t>
  </si>
  <si>
    <t>3666057260360</t>
  </si>
  <si>
    <t>3666057202445</t>
  </si>
  <si>
    <t>3666057202476</t>
  </si>
  <si>
    <t>3666057202506</t>
  </si>
  <si>
    <t>721650</t>
  </si>
  <si>
    <t>721649</t>
  </si>
  <si>
    <t>721648</t>
  </si>
  <si>
    <t>722725</t>
  </si>
  <si>
    <t>726036</t>
  </si>
  <si>
    <t>720244</t>
  </si>
  <si>
    <t>720247</t>
  </si>
  <si>
    <t>720250</t>
  </si>
  <si>
    <t>V-Intensive Facial Lift Wrap</t>
  </si>
  <si>
    <t>Supra Volume Mascara - Black</t>
  </si>
  <si>
    <t>SOS Color Correcting Face Primer - White</t>
  </si>
  <si>
    <t>SOS Color Correcting Face Primer - Pink</t>
  </si>
  <si>
    <t>SOS Color Correcting Face Primer - Peach</t>
  </si>
  <si>
    <t>SOS Color Correcting Face Primer - Green</t>
  </si>
  <si>
    <t>SOS Color Correcting Face Primer - Matifying</t>
  </si>
  <si>
    <t>2.5 Fl. Oz.</t>
  </si>
  <si>
    <t>BASIC ORDER FORM</t>
  </si>
  <si>
    <t>3666057254918</t>
  </si>
  <si>
    <t>725491</t>
  </si>
  <si>
    <t>Roll-On Deodorant</t>
  </si>
  <si>
    <t>Hydrating Gentle Foaming Cleanser - Normal or Dry Skin</t>
  </si>
  <si>
    <t>Purifying Gentle Foaming Cleanser - Combination or Oily Skin</t>
  </si>
  <si>
    <t>Soothing Gentle Foaming Cleanser - Dry or Sensitized Skin</t>
  </si>
  <si>
    <t>Super Restorative Rose Radiance Cream</t>
  </si>
  <si>
    <t>Double Serum 30ml</t>
  </si>
  <si>
    <t>Double Serum 50ml</t>
  </si>
  <si>
    <t>Double Serum 75ml</t>
  </si>
  <si>
    <t>Price Effective As Of January 5, 2025</t>
  </si>
  <si>
    <t>BASIC ORDER FORM - APRIL 2025</t>
  </si>
  <si>
    <t>**Order form effective as of April 2025</t>
  </si>
  <si>
    <t>3666057295928</t>
  </si>
  <si>
    <t>3666057300424</t>
  </si>
  <si>
    <t>3666057229855</t>
  </si>
  <si>
    <t>3666057307379</t>
  </si>
  <si>
    <t>3666057307386</t>
  </si>
  <si>
    <t>3666057307393</t>
  </si>
  <si>
    <t>3666057241314</t>
  </si>
  <si>
    <t>3666057241338</t>
  </si>
  <si>
    <t>3666057241345</t>
  </si>
  <si>
    <t>3666057241352</t>
  </si>
  <si>
    <t>3666057241369</t>
  </si>
  <si>
    <t>3666057241383</t>
  </si>
  <si>
    <t>3666057241390</t>
  </si>
  <si>
    <t>3666057241406</t>
  </si>
  <si>
    <t>3666057241413</t>
  </si>
  <si>
    <t>3666057241437</t>
  </si>
  <si>
    <t>3666057241444</t>
  </si>
  <si>
    <t>3666057241468</t>
  </si>
  <si>
    <t>3666057241475</t>
  </si>
  <si>
    <t>3666057241499</t>
  </si>
  <si>
    <t>3666057241512</t>
  </si>
  <si>
    <t>3666057241529</t>
  </si>
  <si>
    <t>3666057241550</t>
  </si>
  <si>
    <t>3666057241567</t>
  </si>
  <si>
    <t>3666057241574</t>
  </si>
  <si>
    <t>3666057241581</t>
  </si>
  <si>
    <t>3666057241598</t>
  </si>
  <si>
    <t>3666057241611</t>
  </si>
  <si>
    <t>3666057241628</t>
  </si>
  <si>
    <t>3666057241635</t>
  </si>
  <si>
    <t>3666057333323</t>
  </si>
  <si>
    <t>3666057333330</t>
  </si>
  <si>
    <t>3666057333347</t>
  </si>
  <si>
    <t>3666057333378</t>
  </si>
  <si>
    <t>729592</t>
  </si>
  <si>
    <t>730042</t>
  </si>
  <si>
    <t>722985</t>
  </si>
  <si>
    <t>730737</t>
  </si>
  <si>
    <t>730738</t>
  </si>
  <si>
    <t>730739</t>
  </si>
  <si>
    <t>724131</t>
  </si>
  <si>
    <t>724133</t>
  </si>
  <si>
    <t>724134</t>
  </si>
  <si>
    <t>724135</t>
  </si>
  <si>
    <t>724136</t>
  </si>
  <si>
    <t>724138</t>
  </si>
  <si>
    <t>724139</t>
  </si>
  <si>
    <t>724140</t>
  </si>
  <si>
    <t>724141</t>
  </si>
  <si>
    <t>724143</t>
  </si>
  <si>
    <t>724144</t>
  </si>
  <si>
    <t>724146</t>
  </si>
  <si>
    <t>724147</t>
  </si>
  <si>
    <t>724149</t>
  </si>
  <si>
    <t>724151</t>
  </si>
  <si>
    <t>724152</t>
  </si>
  <si>
    <t>724155</t>
  </si>
  <si>
    <t>724156</t>
  </si>
  <si>
    <t>724157</t>
  </si>
  <si>
    <t>724158</t>
  </si>
  <si>
    <t>724159</t>
  </si>
  <si>
    <t>724161</t>
  </si>
  <si>
    <t>724162</t>
  </si>
  <si>
    <t>724163</t>
  </si>
  <si>
    <t>733332</t>
  </si>
  <si>
    <t>733333</t>
  </si>
  <si>
    <t>733334</t>
  </si>
  <si>
    <t>733337</t>
  </si>
  <si>
    <t>Exfoliating Body Scrub for a Smooth Skin* NEW</t>
  </si>
  <si>
    <t>Double Serum Light 50ml* NEW</t>
  </si>
  <si>
    <t>Bright Plus Serum 30ml* NEW</t>
  </si>
  <si>
    <t>Instant Concealer* NEW</t>
  </si>
  <si>
    <t>Skin Illusion Full Coverage Foundation* NEW</t>
  </si>
  <si>
    <t>Water Lip Stain - Rose Water* NEW</t>
  </si>
  <si>
    <t>Water Lip Stain - Red Water* NEW</t>
  </si>
  <si>
    <t>Water Lip Stain - Violet Water* NEW</t>
  </si>
  <si>
    <t>Water Lip Stain - Nude Water* NEW</t>
  </si>
  <si>
    <t>100.4N</t>
  </si>
  <si>
    <t>102.5C</t>
  </si>
  <si>
    <t>108.3N</t>
  </si>
  <si>
    <t>112.5W</t>
  </si>
  <si>
    <t>116.5W</t>
  </si>
  <si>
    <t>117.5W</t>
  </si>
  <si>
    <t>118.5N</t>
  </si>
  <si>
    <t>119.5C</t>
  </si>
  <si>
    <t>103N</t>
  </si>
  <si>
    <t>105N</t>
  </si>
  <si>
    <t>106N</t>
  </si>
  <si>
    <t>107C</t>
  </si>
  <si>
    <t>108W</t>
  </si>
  <si>
    <t>109C</t>
  </si>
  <si>
    <t>110N</t>
  </si>
  <si>
    <t>111N</t>
  </si>
  <si>
    <t>112C</t>
  </si>
  <si>
    <t>114N</t>
  </si>
  <si>
    <t>115C</t>
  </si>
  <si>
    <t>117N</t>
  </si>
  <si>
    <t>118N</t>
  </si>
  <si>
    <t>119W</t>
  </si>
  <si>
    <t>101 W</t>
  </si>
  <si>
    <t>113C</t>
  </si>
  <si>
    <t>02.5</t>
  </si>
  <si>
    <t>13</t>
  </si>
  <si>
    <t>Updated on 4/14/25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</si>
</sst>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mm/dd/yyyy"/>
    <numFmt numFmtId="167" formatCode="[$$-409]#,##0.00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ptos"/>
      <family val="2"/>
    </font>
    <font>
      <sz val="9"/>
      <name val="Aptos"/>
      <family val="2"/>
    </font>
    <font>
      <sz val="12"/>
      <name val="Aptos"/>
      <family val="2"/>
    </font>
    <font>
      <sz val="38"/>
      <name val="Aptos"/>
      <family val="2"/>
    </font>
    <font>
      <b/>
      <sz val="20"/>
      <name val="Aptos"/>
      <family val="2"/>
    </font>
    <font>
      <b/>
      <sz val="10"/>
      <name val="Aptos"/>
      <family val="2"/>
    </font>
    <font>
      <sz val="24"/>
      <name val="Aptos"/>
      <family val="2"/>
    </font>
    <font>
      <b/>
      <sz val="26"/>
      <name val="Aptos"/>
      <family val="2"/>
    </font>
    <font>
      <sz val="14"/>
      <name val="Aptos"/>
      <family val="2"/>
    </font>
    <font>
      <b/>
      <sz val="12"/>
      <name val="Aptos"/>
      <family val="2"/>
    </font>
    <font>
      <u/>
      <sz val="12"/>
      <name val="Aptos"/>
      <family val="2"/>
    </font>
    <font>
      <sz val="10"/>
      <name val="Aptos"/>
      <family val="2"/>
    </font>
    <font>
      <i/>
      <sz val="10"/>
      <color rgb="FF0000FF"/>
      <name val="Aptos"/>
      <family val="2"/>
    </font>
    <font>
      <b/>
      <u/>
      <sz val="12"/>
      <name val="Aptos"/>
      <family val="2"/>
    </font>
    <font>
      <b/>
      <sz val="36"/>
      <name val="Aptos"/>
      <family val="2"/>
    </font>
    <font>
      <b/>
      <sz val="30"/>
      <name val="Aptos"/>
      <family val="2"/>
    </font>
    <font>
      <i/>
      <sz val="12"/>
      <name val="Aptos"/>
      <family val="2"/>
    </font>
    <font>
      <b/>
      <sz val="15"/>
      <name val="Aptos"/>
      <family val="2"/>
    </font>
    <font>
      <b/>
      <sz val="14"/>
      <name val="Aptos"/>
      <family val="2"/>
    </font>
    <font>
      <b/>
      <sz val="12"/>
      <color rgb="FF0000FF"/>
      <name val="Aptos"/>
      <family val="2"/>
    </font>
    <font>
      <b/>
      <sz val="8"/>
      <color rgb="FFFF0000"/>
      <name val="Aptos"/>
      <family val="2"/>
    </font>
    <font>
      <sz val="8"/>
      <color rgb="FFFF0000"/>
      <name val="Aptos"/>
      <family val="2"/>
    </font>
    <font>
      <sz val="8"/>
      <name val="Aptos"/>
      <family val="2"/>
    </font>
    <font>
      <b/>
      <sz val="11"/>
      <color theme="0"/>
      <name val="Aptos"/>
      <family val="2"/>
    </font>
    <font>
      <sz val="11"/>
      <color theme="0"/>
      <name val="Aptos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6" borderId="16" applyNumberFormat="0" applyFont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1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3" borderId="0" xfId="0" applyFont="1" applyFill="1" applyProtection="1">
      <protection locked="0"/>
    </xf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center"/>
      <protection locked="0"/>
    </xf>
    <xf numFmtId="165" fontId="6" fillId="2" borderId="0" xfId="0" applyNumberFormat="1" applyFont="1" applyFill="1" applyAlignment="1">
      <alignment horizontal="left"/>
    </xf>
    <xf numFmtId="0" fontId="7" fillId="2" borderId="0" xfId="0" applyFont="1" applyFill="1" applyAlignment="1" applyProtection="1">
      <alignment horizontal="right"/>
      <protection locked="0"/>
    </xf>
    <xf numFmtId="0" fontId="9" fillId="0" borderId="0" xfId="0" applyFont="1"/>
    <xf numFmtId="0" fontId="12" fillId="0" borderId="0" xfId="0" applyFont="1"/>
    <xf numFmtId="0" fontId="8" fillId="0" borderId="0" xfId="0" applyFont="1" applyProtection="1">
      <protection hidden="1"/>
    </xf>
    <xf numFmtId="0" fontId="8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3" xfId="0" applyFont="1" applyBorder="1" applyAlignment="1">
      <alignment horizontal="left"/>
    </xf>
    <xf numFmtId="0" fontId="1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>
      <alignment horizontal="left"/>
    </xf>
    <xf numFmtId="166" fontId="8" fillId="0" borderId="0" xfId="0" applyNumberFormat="1" applyFont="1"/>
    <xf numFmtId="0" fontId="15" fillId="0" borderId="6" xfId="0" applyFont="1" applyBorder="1" applyAlignment="1">
      <alignment horizontal="left"/>
    </xf>
    <xf numFmtId="166" fontId="8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166" fontId="8" fillId="0" borderId="0" xfId="0" applyNumberFormat="1" applyFont="1" applyProtection="1">
      <protection locked="0"/>
    </xf>
    <xf numFmtId="0" fontId="17" fillId="4" borderId="0" xfId="0" applyFont="1" applyFill="1"/>
    <xf numFmtId="165" fontId="8" fillId="0" borderId="0" xfId="0" applyNumberFormat="1" applyFont="1" applyProtection="1">
      <protection locked="0"/>
    </xf>
    <xf numFmtId="0" fontId="8" fillId="0" borderId="0" xfId="0" applyFont="1" applyAlignment="1">
      <alignment horizontal="left"/>
    </xf>
    <xf numFmtId="0" fontId="18" fillId="0" borderId="0" xfId="0" applyFont="1"/>
    <xf numFmtId="0" fontId="17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7" fillId="0" borderId="7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17" fillId="0" borderId="13" xfId="0" applyFont="1" applyBorder="1" applyAlignment="1">
      <alignment horizontal="left" wrapText="1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>
      <alignment horizontal="center" vertical="center"/>
    </xf>
    <xf numFmtId="0" fontId="17" fillId="0" borderId="5" xfId="0" applyFont="1" applyBorder="1" applyAlignment="1">
      <alignment horizontal="left" wrapText="1"/>
    </xf>
    <xf numFmtId="0" fontId="8" fillId="0" borderId="0" xfId="0" applyFont="1" applyAlignment="1">
      <alignment horizontal="left" wrapText="1"/>
    </xf>
    <xf numFmtId="0" fontId="17" fillId="0" borderId="14" xfId="0" applyFont="1" applyBorder="1" applyAlignment="1">
      <alignment horizontal="left" wrapText="1"/>
    </xf>
    <xf numFmtId="0" fontId="17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15" fillId="0" borderId="1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center"/>
    </xf>
    <xf numFmtId="167" fontId="15" fillId="0" borderId="8" xfId="0" applyNumberFormat="1" applyFont="1" applyBorder="1"/>
    <xf numFmtId="0" fontId="15" fillId="0" borderId="6" xfId="0" applyFont="1" applyBorder="1"/>
    <xf numFmtId="0" fontId="15" fillId="0" borderId="9" xfId="0" applyFont="1" applyBorder="1" applyAlignment="1">
      <alignment horizontal="center"/>
    </xf>
    <xf numFmtId="4" fontId="8" fillId="0" borderId="9" xfId="0" applyNumberFormat="1" applyFont="1" applyBorder="1" applyAlignment="1">
      <alignment horizontal="center"/>
    </xf>
    <xf numFmtId="0" fontId="19" fillId="0" borderId="5" xfId="0" applyFont="1" applyBorder="1"/>
    <xf numFmtId="167" fontId="15" fillId="0" borderId="10" xfId="0" applyNumberFormat="1" applyFont="1" applyBorder="1" applyAlignment="1">
      <alignment horizontal="right"/>
    </xf>
    <xf numFmtId="0" fontId="8" fillId="0" borderId="5" xfId="0" applyFont="1" applyBorder="1"/>
    <xf numFmtId="0" fontId="8" fillId="0" borderId="11" xfId="0" applyFont="1" applyBorder="1"/>
    <xf numFmtId="0" fontId="8" fillId="0" borderId="12" xfId="0" applyFont="1" applyBorder="1"/>
    <xf numFmtId="0" fontId="8" fillId="0" borderId="2" xfId="0" applyFont="1" applyBorder="1"/>
    <xf numFmtId="0" fontId="8" fillId="0" borderId="0" xfId="0" quotePrefix="1" applyFont="1"/>
    <xf numFmtId="0" fontId="15" fillId="2" borderId="0" xfId="2" applyFont="1" applyFill="1" applyAlignment="1" applyProtection="1">
      <alignment horizontal="right"/>
      <protection hidden="1"/>
    </xf>
    <xf numFmtId="0" fontId="20" fillId="0" borderId="0" xfId="2" applyFont="1" applyAlignment="1">
      <alignment horizontal="left"/>
    </xf>
    <xf numFmtId="49" fontId="15" fillId="0" borderId="0" xfId="2" applyNumberFormat="1" applyFont="1" applyAlignment="1">
      <alignment horizontal="center"/>
    </xf>
    <xf numFmtId="49" fontId="8" fillId="0" borderId="0" xfId="2" applyNumberFormat="1" applyFont="1" applyAlignment="1">
      <alignment horizontal="left"/>
    </xf>
    <xf numFmtId="0" fontId="8" fillId="0" borderId="0" xfId="2" applyFont="1" applyAlignment="1" applyProtection="1">
      <alignment horizontal="center"/>
      <protection locked="0"/>
    </xf>
    <xf numFmtId="164" fontId="8" fillId="0" borderId="0" xfId="2" applyNumberFormat="1" applyFont="1" applyAlignment="1">
      <alignment horizontal="right"/>
    </xf>
    <xf numFmtId="1" fontId="8" fillId="0" borderId="0" xfId="2" applyNumberFormat="1" applyFont="1" applyAlignment="1">
      <alignment horizontal="right"/>
    </xf>
    <xf numFmtId="0" fontId="17" fillId="0" borderId="0" xfId="2" applyFont="1"/>
    <xf numFmtId="0" fontId="15" fillId="2" borderId="0" xfId="2" applyFont="1" applyFill="1" applyAlignment="1" applyProtection="1">
      <alignment horizontal="center"/>
      <protection hidden="1"/>
    </xf>
    <xf numFmtId="0" fontId="21" fillId="0" borderId="0" xfId="2" applyFont="1" applyAlignment="1">
      <alignment horizontal="left"/>
    </xf>
    <xf numFmtId="49" fontId="15" fillId="0" borderId="0" xfId="2" applyNumberFormat="1" applyFont="1"/>
    <xf numFmtId="0" fontId="8" fillId="0" borderId="0" xfId="2" applyFont="1" applyAlignment="1">
      <alignment horizontal="left"/>
    </xf>
    <xf numFmtId="49" fontId="8" fillId="0" borderId="0" xfId="2" applyNumberFormat="1" applyFont="1"/>
    <xf numFmtId="49" fontId="22" fillId="0" borderId="0" xfId="2" applyNumberFormat="1" applyFont="1" applyAlignment="1">
      <alignment horizontal="left"/>
    </xf>
    <xf numFmtId="0" fontId="22" fillId="0" borderId="0" xfId="2" applyFont="1" applyAlignment="1" applyProtection="1">
      <alignment horizontal="center"/>
      <protection locked="0"/>
    </xf>
    <xf numFmtId="164" fontId="22" fillId="0" borderId="0" xfId="2" applyNumberFormat="1" applyFont="1" applyAlignment="1">
      <alignment horizontal="right"/>
    </xf>
    <xf numFmtId="0" fontId="17" fillId="0" borderId="0" xfId="2" applyFont="1" applyAlignment="1">
      <alignment horizontal="center"/>
    </xf>
    <xf numFmtId="0" fontId="15" fillId="0" borderId="0" xfId="2" applyFont="1" applyAlignment="1">
      <alignment horizontal="right"/>
    </xf>
    <xf numFmtId="0" fontId="8" fillId="0" borderId="0" xfId="2" applyFont="1"/>
    <xf numFmtId="0" fontId="8" fillId="0" borderId="4" xfId="2" quotePrefix="1" applyFont="1" applyBorder="1" applyAlignment="1">
      <alignment horizontal="left"/>
    </xf>
    <xf numFmtId="49" fontId="8" fillId="0" borderId="4" xfId="2" applyNumberFormat="1" applyFont="1" applyBorder="1" applyAlignment="1">
      <alignment horizontal="left"/>
    </xf>
    <xf numFmtId="0" fontId="25" fillId="0" borderId="15" xfId="2" applyFont="1" applyBorder="1" applyAlignment="1" applyProtection="1">
      <alignment horizontal="center"/>
      <protection locked="0"/>
    </xf>
    <xf numFmtId="164" fontId="8" fillId="0" borderId="15" xfId="2" applyNumberFormat="1" applyFont="1" applyBorder="1" applyAlignment="1">
      <alignment horizontal="right"/>
    </xf>
    <xf numFmtId="164" fontId="8" fillId="0" borderId="4" xfId="2" applyNumberFormat="1" applyFont="1" applyBorder="1" applyAlignment="1">
      <alignment horizontal="right"/>
    </xf>
    <xf numFmtId="1" fontId="8" fillId="0" borderId="4" xfId="2" applyNumberFormat="1" applyFont="1" applyBorder="1" applyAlignment="1">
      <alignment horizontal="right"/>
    </xf>
    <xf numFmtId="0" fontId="15" fillId="0" borderId="0" xfId="2" applyFont="1" applyAlignment="1" applyProtection="1">
      <alignment horizontal="center"/>
      <protection locked="0"/>
    </xf>
    <xf numFmtId="0" fontId="8" fillId="0" borderId="0" xfId="2" applyFont="1" applyAlignment="1">
      <alignment horizontal="right"/>
    </xf>
    <xf numFmtId="49" fontId="23" fillId="0" borderId="0" xfId="2" applyNumberFormat="1" applyFont="1"/>
    <xf numFmtId="49" fontId="24" fillId="0" borderId="1" xfId="2" applyNumberFormat="1" applyFont="1" applyBorder="1" applyAlignment="1">
      <alignment horizontal="center"/>
    </xf>
    <xf numFmtId="49" fontId="24" fillId="0" borderId="1" xfId="2" applyNumberFormat="1" applyFont="1" applyBorder="1" applyAlignment="1" applyProtection="1">
      <alignment horizontal="center"/>
      <protection locked="0"/>
    </xf>
    <xf numFmtId="0" fontId="27" fillId="0" borderId="0" xfId="0" applyFont="1"/>
    <xf numFmtId="0" fontId="28" fillId="0" borderId="0" xfId="0" applyFont="1"/>
    <xf numFmtId="0" fontId="29" fillId="7" borderId="16" xfId="4" applyFont="1" applyFill="1" applyAlignment="1">
      <alignment horizontal="left"/>
    </xf>
    <xf numFmtId="0" fontId="30" fillId="7" borderId="16" xfId="4" applyFont="1" applyFill="1"/>
    <xf numFmtId="2" fontId="28" fillId="0" borderId="0" xfId="0" applyNumberFormat="1" applyFont="1"/>
    <xf numFmtId="0" fontId="11" fillId="8" borderId="0" xfId="0" applyFont="1" applyFill="1"/>
    <xf numFmtId="0" fontId="11" fillId="0" borderId="0" xfId="0" applyFont="1" applyAlignment="1" applyProtection="1">
      <alignment horizontal="center" wrapText="1"/>
      <protection locked="0"/>
    </xf>
    <xf numFmtId="0" fontId="11" fillId="5" borderId="0" xfId="0" applyFont="1" applyFill="1" applyAlignment="1" applyProtection="1">
      <alignment horizontal="center" wrapText="1"/>
      <protection locked="0"/>
    </xf>
    <xf numFmtId="2" fontId="17" fillId="0" borderId="0" xfId="0" applyNumberFormat="1" applyFont="1"/>
    <xf numFmtId="2" fontId="17" fillId="5" borderId="0" xfId="0" applyNumberFormat="1" applyFont="1" applyFill="1"/>
    <xf numFmtId="0" fontId="17" fillId="0" borderId="0" xfId="0" applyFont="1" applyAlignment="1">
      <alignment horizontal="left"/>
    </xf>
    <xf numFmtId="0" fontId="8" fillId="0" borderId="17" xfId="0" applyFont="1" applyBorder="1"/>
    <xf numFmtId="0" fontId="8" fillId="0" borderId="4" xfId="0" applyFont="1" applyBorder="1" applyAlignment="1" applyProtection="1">
      <alignment horizontal="left"/>
      <protection hidden="1"/>
    </xf>
    <xf numFmtId="0" fontId="8" fillId="0" borderId="17" xfId="0" applyFont="1" applyBorder="1" applyAlignment="1">
      <alignment horizontal="left"/>
    </xf>
    <xf numFmtId="1" fontId="8" fillId="4" borderId="4" xfId="0" applyNumberFormat="1" applyFont="1" applyFill="1" applyBorder="1" applyAlignment="1" applyProtection="1">
      <alignment horizontal="left"/>
      <protection locked="0"/>
    </xf>
    <xf numFmtId="166" fontId="8" fillId="0" borderId="4" xfId="0" applyNumberFormat="1" applyFont="1" applyBorder="1" applyAlignment="1" applyProtection="1">
      <alignment horizontal="left"/>
      <protection hidden="1"/>
    </xf>
    <xf numFmtId="0" fontId="26" fillId="9" borderId="0" xfId="0" applyFont="1" applyFill="1"/>
    <xf numFmtId="0" fontId="10" fillId="0" borderId="0" xfId="0" applyFont="1"/>
    <xf numFmtId="0" fontId="11" fillId="0" borderId="0" xfId="0" applyFont="1"/>
    <xf numFmtId="0" fontId="13" fillId="0" borderId="0" xfId="0" applyFont="1" applyAlignment="1">
      <alignment horizontal="center"/>
    </xf>
  </cellXfs>
  <cellStyles count="6">
    <cellStyle name="Currency 2" xfId="5" xr:uid="{C1D519BB-65C7-43DE-A860-4EC488D7B7BC}"/>
    <cellStyle name="Normal" xfId="0" builtinId="0"/>
    <cellStyle name="Normal 2" xfId="1" xr:uid="{00000000-0005-0000-0000-000001000000}"/>
    <cellStyle name="Normal 3" xfId="2" xr:uid="{00000000-0005-0000-0000-000002000000}"/>
    <cellStyle name="Note" xfId="4" builtinId="10"/>
    <cellStyle name="Percent 2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2247900</xdr:colOff>
      <xdr:row>0</xdr:row>
      <xdr:rowOff>0</xdr:rowOff>
    </xdr:from>
    <xdr:to>
      <xdr:col>2</xdr:col>
      <xdr:colOff>1019175</xdr:colOff>
      <xdr:row>4</xdr:row>
      <xdr:rowOff>9525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910630C0-6A29-40AD-BAD9-B8A456448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0"/>
          <a:ext cx="424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</xdr:colOff>
      <xdr:row>15</xdr:row>
      <xdr:rowOff>19050</xdr:rowOff>
    </xdr:from>
    <xdr:to>
      <xdr:col>2</xdr:col>
      <xdr:colOff>800100</xdr:colOff>
      <xdr:row>16</xdr:row>
      <xdr:rowOff>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F577EEB2-CD83-6525-B097-2B19CA3E21A8}"/>
            </a:ext>
          </a:extLst>
        </xdr:cNvPr>
        <xdr:cNvSpPr/>
      </xdr:nvSpPr>
      <xdr:spPr>
        <a:xfrm>
          <a:off x="5553075" y="3943350"/>
          <a:ext cx="723900" cy="1809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17</xdr:row>
      <xdr:rowOff>0</xdr:rowOff>
    </xdr:from>
    <xdr:to>
      <xdr:col>2</xdr:col>
      <xdr:colOff>809625</xdr:colOff>
      <xdr:row>17</xdr:row>
      <xdr:rowOff>180975</xdr:rowOff>
    </xdr:to>
    <xdr:sp macro="" textlink="">
      <xdr:nvSpPr>
        <xdr:cNvPr id="3" name="Arrow: Left 2">
          <a:extLst>
            <a:ext uri="{FF2B5EF4-FFF2-40B4-BE49-F238E27FC236}">
              <a16:creationId xmlns:a16="http://schemas.microsoft.com/office/drawing/2014/main" id="{6651CD8E-8F32-40E0-BDA6-27F04528370B}"/>
            </a:ext>
          </a:extLst>
        </xdr:cNvPr>
        <xdr:cNvSpPr/>
      </xdr:nvSpPr>
      <xdr:spPr>
        <a:xfrm>
          <a:off x="5562600" y="4324350"/>
          <a:ext cx="723900" cy="1809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76200</xdr:colOff>
      <xdr:row>19</xdr:row>
      <xdr:rowOff>9525</xdr:rowOff>
    </xdr:from>
    <xdr:to>
      <xdr:col>2</xdr:col>
      <xdr:colOff>800100</xdr:colOff>
      <xdr:row>19</xdr:row>
      <xdr:rowOff>190500</xdr:rowOff>
    </xdr:to>
    <xdr:sp macro="" textlink="">
      <xdr:nvSpPr>
        <xdr:cNvPr id="4" name="Arrow: Left 3">
          <a:extLst>
            <a:ext uri="{FF2B5EF4-FFF2-40B4-BE49-F238E27FC236}">
              <a16:creationId xmlns:a16="http://schemas.microsoft.com/office/drawing/2014/main" id="{8929E220-25E7-4E3D-8EDA-C05402696187}"/>
            </a:ext>
          </a:extLst>
        </xdr:cNvPr>
        <xdr:cNvSpPr/>
      </xdr:nvSpPr>
      <xdr:spPr>
        <a:xfrm>
          <a:off x="5553075" y="4733925"/>
          <a:ext cx="723900" cy="1809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85725</xdr:colOff>
      <xdr:row>19</xdr:row>
      <xdr:rowOff>0</xdr:rowOff>
    </xdr:from>
    <xdr:to>
      <xdr:col>2</xdr:col>
      <xdr:colOff>809625</xdr:colOff>
      <xdr:row>19</xdr:row>
      <xdr:rowOff>180975</xdr:rowOff>
    </xdr:to>
    <xdr:sp macro="" textlink="">
      <xdr:nvSpPr>
        <xdr:cNvPr id="5" name="Arrow: Left 4">
          <a:extLst>
            <a:ext uri="{FF2B5EF4-FFF2-40B4-BE49-F238E27FC236}">
              <a16:creationId xmlns:a16="http://schemas.microsoft.com/office/drawing/2014/main" id="{8E1D0474-28BF-4446-8E73-9DA7071969F3}"/>
            </a:ext>
          </a:extLst>
        </xdr:cNvPr>
        <xdr:cNvSpPr/>
      </xdr:nvSpPr>
      <xdr:spPr>
        <a:xfrm>
          <a:off x="5562600" y="4324350"/>
          <a:ext cx="723900" cy="18097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keting\Basic%20Order%20Form\1H%202021\DNU\Copy%20of%20Clarins.com%20US%20Item%20Master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Input"/>
      <sheetName val="Read Me"/>
      <sheetName val="Saleable Items"/>
      <sheetName val="Satellite Items"/>
    </sheetNames>
    <sheetDataSet>
      <sheetData sheetId="0">
        <row r="2">
          <cell r="A2" t="str">
            <v>mL</v>
          </cell>
          <cell r="B2" t="str">
            <v>Oz. Net Wt.</v>
          </cell>
          <cell r="C2" t="str">
            <v>Daily Energizer</v>
          </cell>
          <cell r="D2" t="str">
            <v>Pick &amp; Love</v>
          </cell>
          <cell r="E2" t="str">
            <v>Active</v>
          </cell>
          <cell r="F2" t="b">
            <v>1</v>
          </cell>
          <cell r="G2" t="str">
            <v>Saleable</v>
          </cell>
          <cell r="H2">
            <v>1</v>
          </cell>
        </row>
        <row r="3">
          <cell r="A3" t="str">
            <v>g</v>
          </cell>
          <cell r="B3" t="str">
            <v>Fl. Oz.</v>
          </cell>
          <cell r="C3" t="str">
            <v>My Clarins</v>
          </cell>
          <cell r="D3" t="str">
            <v>Makeup Heroes</v>
          </cell>
          <cell r="E3" t="str">
            <v>Future</v>
          </cell>
          <cell r="F3" t="b">
            <v>0</v>
          </cell>
          <cell r="G3" t="str">
            <v>Set</v>
          </cell>
          <cell r="H3">
            <v>2</v>
          </cell>
        </row>
        <row r="4">
          <cell r="C4" t="str">
            <v>HydraQuench</v>
          </cell>
          <cell r="D4" t="str">
            <v>Skin Solutions</v>
          </cell>
          <cell r="E4" t="str">
            <v>Discontinued</v>
          </cell>
          <cell r="G4" t="str">
            <v>DS</v>
          </cell>
          <cell r="H4">
            <v>3</v>
          </cell>
        </row>
        <row r="5">
          <cell r="C5" t="str">
            <v>Hydra-Essentiel</v>
          </cell>
          <cell r="D5" t="str">
            <v>The Kooples</v>
          </cell>
          <cell r="E5" t="str">
            <v>Canceled</v>
          </cell>
          <cell r="G5" t="str">
            <v>TS</v>
          </cell>
          <cell r="H5">
            <v>4</v>
          </cell>
        </row>
        <row r="6">
          <cell r="C6" t="str">
            <v>Multi-Active</v>
          </cell>
          <cell r="D6" t="str">
            <v>Aroma-Phyto Care</v>
          </cell>
          <cell r="E6" t="str">
            <v>Under Review</v>
          </cell>
          <cell r="G6" t="str">
            <v>Smpl</v>
          </cell>
          <cell r="H6">
            <v>5</v>
          </cell>
        </row>
        <row r="7">
          <cell r="C7" t="str">
            <v>Extra-Firming</v>
          </cell>
          <cell r="D7" t="str">
            <v>BYOTK</v>
          </cell>
          <cell r="E7" t="str">
            <v>Offline</v>
          </cell>
          <cell r="G7" t="str">
            <v>Sach</v>
          </cell>
          <cell r="H7">
            <v>6</v>
          </cell>
        </row>
        <row r="8">
          <cell r="C8" t="str">
            <v>Super Restorative</v>
          </cell>
          <cell r="D8" t="str">
            <v>Hello Winter</v>
          </cell>
          <cell r="G8" t="str">
            <v>Card</v>
          </cell>
        </row>
        <row r="9">
          <cell r="C9" t="str">
            <v>Nutri-Lumière</v>
          </cell>
          <cell r="D9" t="str">
            <v>Moulin Rouge</v>
          </cell>
        </row>
        <row r="10">
          <cell r="C10" t="str">
            <v>Double Serum</v>
          </cell>
          <cell r="D10" t="str">
            <v>Holiday 2017</v>
          </cell>
        </row>
        <row r="11">
          <cell r="C11" t="str">
            <v>Gentle Care</v>
          </cell>
          <cell r="D11" t="str">
            <v>Mother's Day 2018</v>
          </cell>
        </row>
        <row r="12">
          <cell r="C12" t="str">
            <v>Truly Matte</v>
          </cell>
          <cell r="D12" t="str">
            <v>Holiday 2018</v>
          </cell>
        </row>
        <row r="13">
          <cell r="C13" t="str">
            <v>Vital Light</v>
          </cell>
          <cell r="D13" t="str">
            <v>Eye Campaign 2019</v>
          </cell>
        </row>
        <row r="14">
          <cell r="C14" t="str">
            <v>Shaping Facial Lift</v>
          </cell>
          <cell r="D14" t="str">
            <v>Eye Campaign 2021</v>
          </cell>
        </row>
        <row r="15">
          <cell r="C15" t="str">
            <v>Mission Perfection</v>
          </cell>
          <cell r="D15" t="str">
            <v>Mother's Day 2019</v>
          </cell>
        </row>
        <row r="16">
          <cell r="C16" t="str">
            <v>White Plus</v>
          </cell>
          <cell r="D16" t="str">
            <v>Holiday 2019</v>
          </cell>
        </row>
        <row r="17">
          <cell r="C17" t="str">
            <v>Bright Plus</v>
          </cell>
          <cell r="D17" t="str">
            <v>Summer Color Collection 2020</v>
          </cell>
        </row>
        <row r="18">
          <cell r="C18" t="str">
            <v>Total Eye</v>
          </cell>
          <cell r="D18" t="str">
            <v>Mother's Day 2020</v>
          </cell>
        </row>
        <row r="19">
          <cell r="C19" t="str">
            <v>SOS Masks</v>
          </cell>
          <cell r="D19" t="str">
            <v>Father's Day 2020</v>
          </cell>
        </row>
        <row r="20">
          <cell r="C20" t="str">
            <v>UV Plus</v>
          </cell>
          <cell r="D20" t="str">
            <v>Holiday 2020</v>
          </cell>
        </row>
        <row r="21">
          <cell r="C21" t="str">
            <v>Body Fit</v>
          </cell>
          <cell r="D21" t="str">
            <v>Summer Color Collection 2021</v>
          </cell>
        </row>
        <row r="22">
          <cell r="C22" t="str">
            <v>Eau Dynamisante</v>
          </cell>
          <cell r="D22" t="str">
            <v>Mother's Day 2021</v>
          </cell>
        </row>
        <row r="23">
          <cell r="C23" t="str">
            <v>Eau Ressourçante</v>
          </cell>
          <cell r="D23" t="str">
            <v>Holiday 2021</v>
          </cell>
        </row>
        <row r="24">
          <cell r="C24" t="str">
            <v>Eau des Jardins</v>
          </cell>
        </row>
        <row r="25">
          <cell r="C25" t="str">
            <v>True Radiance</v>
          </cell>
        </row>
        <row r="26">
          <cell r="C26" t="str">
            <v>Everlasting</v>
          </cell>
        </row>
        <row r="27">
          <cell r="C27" t="str">
            <v>Joli Rouge</v>
          </cell>
        </row>
        <row r="28">
          <cell r="C28" t="str">
            <v>Clarins Box</v>
          </cell>
        </row>
        <row r="29">
          <cell r="C29" t="str">
            <v>Sweet Neroli</v>
          </cell>
        </row>
        <row r="30">
          <cell r="C30" t="str">
            <v>Tonic Citrus</v>
          </cell>
        </row>
        <row r="31">
          <cell r="C31" t="str">
            <v>Wonder Fig</v>
          </cell>
        </row>
        <row r="34">
          <cell r="A34" t="str">
            <v>Face</v>
          </cell>
          <cell r="B34" t="str">
            <v>face</v>
          </cell>
        </row>
        <row r="35">
          <cell r="A35" t="str">
            <v>Makeup</v>
          </cell>
          <cell r="B35" t="str">
            <v>makeup</v>
          </cell>
        </row>
        <row r="36">
          <cell r="A36" t="str">
            <v>Body</v>
          </cell>
          <cell r="B36" t="str">
            <v>body</v>
          </cell>
        </row>
        <row r="37">
          <cell r="A37" t="str">
            <v>Sun</v>
          </cell>
          <cell r="B37" t="str">
            <v>sun</v>
          </cell>
        </row>
        <row r="38">
          <cell r="A38" t="str">
            <v>Men</v>
          </cell>
          <cell r="B38" t="str">
            <v>men</v>
          </cell>
        </row>
        <row r="39">
          <cell r="A39" t="str">
            <v>Other</v>
          </cell>
          <cell r="B39" t="str">
            <v>other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0"/>
  <sheetViews>
    <sheetView tabSelected="1" zoomScaleNormal="100" zoomScaleSheetLayoutView="100" workbookViewId="0">
      <pane ySplit="5" topLeftCell="A6" activePane="bottomLeft" state="frozen"/>
      <selection activeCell="A4" sqref="A4"/>
      <selection pane="bottomLeft" activeCell="B16" sqref="B16"/>
    </sheetView>
  </sheetViews>
  <sheetFormatPr defaultColWidth="12.42578125" defaultRowHeight="15.75" outlineLevelRow="1" x14ac:dyDescent="0.25"/>
  <cols>
    <col min="1" max="1" width="41.7109375" style="12" bestFit="1" customWidth="1"/>
    <col min="2" max="2" width="40.42578125" style="12" customWidth="1"/>
    <col min="3" max="3" width="50.7109375" style="12" bestFit="1" customWidth="1"/>
    <col min="4" max="4" width="33" style="12" customWidth="1"/>
    <col min="5" max="5" width="33" style="11" customWidth="1"/>
    <col min="6" max="6" width="33" style="12" customWidth="1"/>
    <col min="7" max="16384" width="12.42578125" style="12"/>
  </cols>
  <sheetData>
    <row r="1" spans="1:9" s="4" customFormat="1" hidden="1" outlineLevel="1" x14ac:dyDescent="0.25">
      <c r="A1" s="1">
        <v>11190</v>
      </c>
      <c r="B1" s="2" t="s">
        <v>23</v>
      </c>
      <c r="C1" s="3" t="s">
        <v>24</v>
      </c>
      <c r="E1" s="5"/>
      <c r="G1" s="6"/>
      <c r="I1" s="6"/>
    </row>
    <row r="2" spans="1:9" s="4" customFormat="1" hidden="1" outlineLevel="1" x14ac:dyDescent="0.25">
      <c r="A2" s="7"/>
      <c r="B2" s="2" t="s">
        <v>25</v>
      </c>
      <c r="C2" s="8" t="s">
        <v>26</v>
      </c>
      <c r="E2" s="5"/>
      <c r="G2" s="6"/>
      <c r="I2" s="6"/>
    </row>
    <row r="3" spans="1:9" s="4" customFormat="1" hidden="1" outlineLevel="1" x14ac:dyDescent="0.25">
      <c r="A3" s="7"/>
      <c r="B3" s="2" t="s">
        <v>27</v>
      </c>
      <c r="C3" s="8" t="s">
        <v>28</v>
      </c>
      <c r="E3" s="5"/>
      <c r="G3" s="6"/>
      <c r="I3" s="6"/>
    </row>
    <row r="4" spans="1:9" ht="56.45" customHeight="1" collapsed="1" x14ac:dyDescent="0.75">
      <c r="A4" s="9"/>
      <c r="B4" s="109"/>
      <c r="C4" s="110"/>
      <c r="D4" s="10" t="s">
        <v>29</v>
      </c>
      <c r="G4" s="13"/>
      <c r="I4" s="13"/>
    </row>
    <row r="5" spans="1:9" ht="33" customHeight="1" x14ac:dyDescent="0.55000000000000004">
      <c r="A5" s="111" t="s">
        <v>698</v>
      </c>
      <c r="B5" s="111"/>
      <c r="C5" s="111"/>
      <c r="D5" s="10"/>
      <c r="G5" s="13"/>
      <c r="I5" s="13"/>
    </row>
    <row r="6" spans="1:9" ht="18.75" x14ac:dyDescent="0.3">
      <c r="A6" s="14"/>
      <c r="B6" s="13"/>
      <c r="G6" s="13"/>
      <c r="I6" s="13"/>
    </row>
    <row r="7" spans="1:9" ht="18.75" x14ac:dyDescent="0.3">
      <c r="A7" s="14" t="s">
        <v>658</v>
      </c>
      <c r="B7" s="13"/>
      <c r="G7" s="13"/>
      <c r="I7" s="13"/>
    </row>
    <row r="8" spans="1:9" ht="18.75" x14ac:dyDescent="0.3">
      <c r="A8" s="14" t="s">
        <v>659</v>
      </c>
      <c r="B8" s="15"/>
      <c r="C8" s="14"/>
      <c r="G8" s="13"/>
      <c r="I8" s="13"/>
    </row>
    <row r="9" spans="1:9" ht="18.75" x14ac:dyDescent="0.3">
      <c r="A9" s="14"/>
      <c r="B9" s="13"/>
      <c r="G9" s="13"/>
      <c r="I9" s="13"/>
    </row>
    <row r="10" spans="1:9" ht="18.75" x14ac:dyDescent="0.3">
      <c r="A10" s="14"/>
      <c r="B10" s="13"/>
      <c r="G10" s="13"/>
      <c r="I10" s="13"/>
    </row>
    <row r="11" spans="1:9" ht="18.75" x14ac:dyDescent="0.3">
      <c r="A11" s="14"/>
      <c r="B11" s="13"/>
      <c r="G11" s="13"/>
      <c r="I11" s="13"/>
    </row>
    <row r="12" spans="1:9" x14ac:dyDescent="0.25">
      <c r="A12" s="16" t="s">
        <v>30</v>
      </c>
      <c r="B12" s="104" t="str">
        <f>IFERROR(_xlfn.XLOOKUP(B14,ValidationList!A:A,ValidationList!G:G,,0),"-")</f>
        <v>-</v>
      </c>
      <c r="C12" s="17"/>
      <c r="G12" s="13"/>
      <c r="I12" s="13"/>
    </row>
    <row r="13" spans="1:9" x14ac:dyDescent="0.25">
      <c r="A13" s="103"/>
      <c r="B13" s="105"/>
      <c r="C13" s="17"/>
      <c r="G13" s="13"/>
      <c r="I13" s="13"/>
    </row>
    <row r="14" spans="1:9" x14ac:dyDescent="0.25">
      <c r="A14" s="16" t="s">
        <v>223</v>
      </c>
      <c r="B14" s="104" t="str">
        <f>CONCATENATE(B16,"-",B18)</f>
        <v>-</v>
      </c>
      <c r="C14" s="17"/>
      <c r="G14" s="13"/>
      <c r="I14" s="13"/>
    </row>
    <row r="15" spans="1:9" x14ac:dyDescent="0.25">
      <c r="A15" s="103"/>
      <c r="B15" s="105"/>
      <c r="C15" s="17"/>
      <c r="G15" s="13"/>
      <c r="I15" s="13"/>
    </row>
    <row r="16" spans="1:9" x14ac:dyDescent="0.25">
      <c r="A16" s="16" t="s">
        <v>31</v>
      </c>
      <c r="B16" s="106"/>
      <c r="C16" s="18"/>
      <c r="E16" s="19"/>
      <c r="G16" s="13"/>
    </row>
    <row r="17" spans="1:9" x14ac:dyDescent="0.25">
      <c r="A17" s="103"/>
      <c r="B17" s="105"/>
      <c r="C17" s="17"/>
      <c r="G17" s="13"/>
      <c r="I17" s="13"/>
    </row>
    <row r="18" spans="1:9" x14ac:dyDescent="0.25">
      <c r="A18" s="20" t="s">
        <v>32</v>
      </c>
      <c r="B18" s="106"/>
      <c r="C18" s="17"/>
      <c r="E18" s="19"/>
      <c r="G18" s="13"/>
    </row>
    <row r="19" spans="1:9" x14ac:dyDescent="0.25">
      <c r="A19" s="103"/>
      <c r="B19" s="105"/>
      <c r="C19" s="17"/>
      <c r="G19" s="13"/>
      <c r="I19" s="13"/>
    </row>
    <row r="20" spans="1:9" x14ac:dyDescent="0.25">
      <c r="A20" s="20" t="s">
        <v>33</v>
      </c>
      <c r="B20" s="106"/>
      <c r="C20" s="17"/>
      <c r="D20" s="13"/>
      <c r="F20" s="13"/>
    </row>
    <row r="21" spans="1:9" x14ac:dyDescent="0.25">
      <c r="A21" s="103"/>
      <c r="B21" s="105"/>
      <c r="C21" s="17"/>
      <c r="G21" s="13"/>
      <c r="I21" s="13"/>
    </row>
    <row r="22" spans="1:9" x14ac:dyDescent="0.25">
      <c r="A22" s="20" t="s">
        <v>34</v>
      </c>
      <c r="B22" s="107">
        <f ca="1">NOW()</f>
        <v>45761.386854282406</v>
      </c>
      <c r="C22" s="21"/>
      <c r="D22" s="13"/>
      <c r="F22" s="13"/>
    </row>
    <row r="23" spans="1:9" x14ac:dyDescent="0.25">
      <c r="A23" s="103"/>
      <c r="B23" s="105"/>
      <c r="C23" s="17"/>
      <c r="G23" s="13"/>
      <c r="I23" s="13"/>
    </row>
    <row r="24" spans="1:9" x14ac:dyDescent="0.25">
      <c r="A24" s="22" t="s">
        <v>35</v>
      </c>
      <c r="B24" s="107">
        <f ca="1">NOW()+10</f>
        <v>45771.386854282406</v>
      </c>
      <c r="C24" s="23"/>
    </row>
    <row r="25" spans="1:9" x14ac:dyDescent="0.25">
      <c r="A25" s="24"/>
      <c r="B25" s="25"/>
      <c r="C25" s="23"/>
    </row>
    <row r="26" spans="1:9" x14ac:dyDescent="0.25">
      <c r="A26" s="26" t="s">
        <v>36</v>
      </c>
      <c r="B26" s="27"/>
      <c r="C26" s="28"/>
      <c r="F26" s="13"/>
    </row>
    <row r="27" spans="1:9" x14ac:dyDescent="0.25">
      <c r="A27" s="29" t="s">
        <v>699</v>
      </c>
      <c r="B27" s="27"/>
      <c r="C27" s="28"/>
      <c r="F27" s="13"/>
    </row>
    <row r="28" spans="1:9" x14ac:dyDescent="0.25">
      <c r="A28" s="30"/>
      <c r="B28" s="27"/>
      <c r="C28" s="28"/>
      <c r="F28" s="13"/>
    </row>
    <row r="29" spans="1:9" x14ac:dyDescent="0.25">
      <c r="A29" s="30"/>
      <c r="B29" s="27"/>
      <c r="C29" s="28"/>
      <c r="F29" s="13"/>
    </row>
    <row r="30" spans="1:9" x14ac:dyDescent="0.25">
      <c r="A30" s="30"/>
      <c r="B30" s="27"/>
      <c r="C30" s="28"/>
      <c r="F30" s="13"/>
    </row>
    <row r="31" spans="1:9" x14ac:dyDescent="0.25">
      <c r="A31" s="28"/>
      <c r="F31" s="13"/>
    </row>
    <row r="32" spans="1:9" x14ac:dyDescent="0.25">
      <c r="A32" s="31" t="s">
        <v>37</v>
      </c>
      <c r="B32" s="32"/>
      <c r="C32" s="33" t="s">
        <v>64</v>
      </c>
      <c r="F32" s="13"/>
    </row>
    <row r="33" spans="1:6" x14ac:dyDescent="0.25">
      <c r="A33" s="34" t="s">
        <v>38</v>
      </c>
      <c r="B33" s="13"/>
      <c r="C33" s="35"/>
      <c r="F33" s="13"/>
    </row>
    <row r="34" spans="1:6" ht="42.75" customHeight="1" x14ac:dyDescent="0.25">
      <c r="A34" s="36" t="s">
        <v>67</v>
      </c>
      <c r="B34" s="37"/>
      <c r="C34" s="38" t="s">
        <v>40</v>
      </c>
      <c r="F34" s="13"/>
    </row>
    <row r="35" spans="1:6" ht="27" x14ac:dyDescent="0.25">
      <c r="A35" s="42" t="s">
        <v>66</v>
      </c>
      <c r="B35" s="43"/>
      <c r="C35" s="44" t="s">
        <v>41</v>
      </c>
      <c r="F35" s="13"/>
    </row>
    <row r="36" spans="1:6" ht="27" x14ac:dyDescent="0.25">
      <c r="A36" s="45" t="s">
        <v>39</v>
      </c>
      <c r="B36" s="46"/>
      <c r="C36" s="47" t="s">
        <v>68</v>
      </c>
      <c r="F36" s="13"/>
    </row>
    <row r="37" spans="1:6" s="39" customFormat="1" x14ac:dyDescent="0.2">
      <c r="B37" s="41"/>
      <c r="D37" s="41"/>
      <c r="E37" s="40"/>
      <c r="F37" s="41"/>
    </row>
    <row r="39" spans="1:6" x14ac:dyDescent="0.25">
      <c r="A39" s="30"/>
      <c r="B39" s="27"/>
      <c r="C39" s="28"/>
    </row>
    <row r="40" spans="1:6" x14ac:dyDescent="0.25">
      <c r="A40" s="30"/>
      <c r="B40" s="27"/>
      <c r="C40" s="28"/>
    </row>
    <row r="41" spans="1:6" x14ac:dyDescent="0.25">
      <c r="A41" s="48"/>
    </row>
    <row r="42" spans="1:6" ht="18" customHeight="1" x14ac:dyDescent="0.25">
      <c r="A42" s="49" t="s">
        <v>65</v>
      </c>
      <c r="B42" s="50"/>
      <c r="C42" s="51">
        <f>SUM(PRODUCTS!G6:G209)</f>
        <v>0</v>
      </c>
      <c r="F42" s="13"/>
    </row>
    <row r="43" spans="1:6" ht="18" customHeight="1" x14ac:dyDescent="0.25">
      <c r="A43" s="52"/>
      <c r="B43" s="53"/>
      <c r="C43" s="54"/>
      <c r="F43" s="13"/>
    </row>
    <row r="44" spans="1:6" x14ac:dyDescent="0.25">
      <c r="A44" s="55" t="s">
        <v>42</v>
      </c>
      <c r="B44" s="32"/>
      <c r="C44" s="56" t="str">
        <f>IFERROR(VLOOKUP(B14,_MarginDisc,3,FALSE)*(C42),"-")</f>
        <v>-</v>
      </c>
    </row>
    <row r="45" spans="1:6" x14ac:dyDescent="0.25">
      <c r="A45" s="57"/>
      <c r="B45" s="58"/>
      <c r="C45" s="59"/>
    </row>
    <row r="46" spans="1:6" x14ac:dyDescent="0.25">
      <c r="A46" s="60"/>
    </row>
    <row r="47" spans="1:6" x14ac:dyDescent="0.25">
      <c r="B47" s="61"/>
    </row>
    <row r="48" spans="1:6" x14ac:dyDescent="0.25">
      <c r="B48" s="61"/>
    </row>
    <row r="49" spans="2:2" x14ac:dyDescent="0.25">
      <c r="B49" s="61"/>
    </row>
    <row r="50" spans="2:2" x14ac:dyDescent="0.25">
      <c r="B50" s="61"/>
    </row>
  </sheetData>
  <sheetProtection algorithmName="SHA-512" hashValue="EC6E2tPqFR7am+ctGQYLHUmVNQ5YF1T9vb/ay3rAXC5dBkvaUc+gNSbAAesvFyK2kdPZ9yd8duRgOFsUxq2Wmg==" saltValue="8PcShzTEw54wiq//FNuEmQ==" spinCount="100000" sheet="1" objects="1" scenarios="1"/>
  <mergeCells count="2">
    <mergeCell ref="B4:C4"/>
    <mergeCell ref="A5:C5"/>
  </mergeCells>
  <phoneticPr fontId="3" type="noConversion"/>
  <dataValidations count="4">
    <dataValidation type="date" operator="greaterThan" allowBlank="1" showInputMessage="1" showErrorMessage="1" errorTitle="Invalid Cancel Date" error="Your entry is not a valid Cancel Date._x000a_Please re-enter the correct date in MM/DD/YYYY format." sqref="B24" xr:uid="{00000000-0002-0000-0000-000000000000}">
      <formula1>B22</formula1>
    </dataValidation>
    <dataValidation type="date" operator="greaterThanOrEqual" allowBlank="1" showInputMessage="1" showErrorMessage="1" errorTitle="Invalid Ship Date" error="Your entry is not a valid Ship Date._x000a_Please re-enter the correct date in MM/DD/YYYY format." sqref="B22" xr:uid="{00000000-0002-0000-0000-000001000000}">
      <formula1>E25</formula1>
    </dataValidation>
    <dataValidation type="decimal" operator="greaterThanOrEqual" allowBlank="1" showInputMessage="1" showErrorMessage="1" errorTitle="Invalid CUS1 number" error="Your entry is not a valid CUS1 number._x000a_Please re-enter the correct number." sqref="B16" xr:uid="{00000000-0002-0000-0000-000002000000}">
      <formula1>0</formula1>
    </dataValidation>
    <dataValidation type="decimal" operator="greaterThanOrEqual" allowBlank="1" showInputMessage="1" showErrorMessage="1" errorTitle="Invalid CUS2 number" error="Your entry is not a valid CUS2 number._x000a_Please re-enter the correct number." sqref="B18" xr:uid="{00000000-0002-0000-0000-000003000000}">
      <formula1>0</formula1>
    </dataValidation>
  </dataValidations>
  <pageMargins left="0.75" right="0.75" top="1" bottom="1" header="0.5" footer="0.5"/>
  <pageSetup scale="6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AD509-B338-404B-BC31-0FB721DC671C}">
  <sheetPr codeName="Sheet2">
    <pageSetUpPr fitToPage="1"/>
  </sheetPr>
  <dimension ref="A1:M209"/>
  <sheetViews>
    <sheetView zoomScaleNormal="100" zoomScaleSheetLayoutView="90" workbookViewId="0">
      <pane ySplit="5" topLeftCell="A6" activePane="bottomLeft" state="frozen"/>
      <selection pane="bottomLeft" activeCell="E6" sqref="E6"/>
    </sheetView>
  </sheetViews>
  <sheetFormatPr defaultColWidth="9.140625" defaultRowHeight="15.75" outlineLevelCol="1" x14ac:dyDescent="0.25"/>
  <cols>
    <col min="1" max="1" width="20.7109375" style="79" hidden="1" customWidth="1" outlineLevel="1"/>
    <col min="2" max="2" width="13.42578125" style="73" customWidth="1" collapsed="1"/>
    <col min="3" max="3" width="68.28515625" style="74" bestFit="1" customWidth="1"/>
    <col min="4" max="4" width="18.85546875" style="65" bestFit="1" customWidth="1"/>
    <col min="5" max="5" width="7.140625" style="87" bestFit="1" customWidth="1"/>
    <col min="6" max="6" width="13" style="67" bestFit="1" customWidth="1"/>
    <col min="7" max="7" width="13" style="67" hidden="1" customWidth="1" outlineLevel="1"/>
    <col min="8" max="8" width="18.28515625" style="88" bestFit="1" customWidth="1" collapsed="1"/>
    <col min="9" max="10" width="9.140625" style="80"/>
    <col min="11" max="11" width="34.42578125" style="80" bestFit="1" customWidth="1"/>
    <col min="12" max="16384" width="9.140625" style="80"/>
  </cols>
  <sheetData>
    <row r="1" spans="1:8" s="69" customFormat="1" ht="46.5" x14ac:dyDescent="0.7">
      <c r="A1" s="62"/>
      <c r="B1" s="63" t="s">
        <v>686</v>
      </c>
      <c r="C1" s="64"/>
      <c r="D1" s="65"/>
      <c r="E1" s="66"/>
      <c r="F1" s="67"/>
      <c r="G1" s="67"/>
      <c r="H1" s="68"/>
    </row>
    <row r="2" spans="1:8" s="69" customFormat="1" ht="39" x14ac:dyDescent="0.6">
      <c r="A2" s="70" t="s">
        <v>59</v>
      </c>
      <c r="B2" s="71" t="s">
        <v>697</v>
      </c>
      <c r="C2" s="72"/>
      <c r="D2" s="65"/>
      <c r="E2" s="66"/>
      <c r="F2" s="67"/>
      <c r="G2" s="67"/>
      <c r="H2" s="68"/>
    </row>
    <row r="3" spans="1:8" s="69" customFormat="1" x14ac:dyDescent="0.25">
      <c r="A3" s="70"/>
      <c r="B3" s="73"/>
      <c r="C3" s="74"/>
      <c r="D3" s="75"/>
      <c r="E3" s="76"/>
      <c r="F3" s="77"/>
      <c r="G3" s="77"/>
      <c r="H3" s="68"/>
    </row>
    <row r="4" spans="1:8" s="69" customFormat="1" ht="19.5" x14ac:dyDescent="0.3">
      <c r="A4" s="70" t="s">
        <v>60</v>
      </c>
      <c r="B4" s="89"/>
      <c r="C4" s="89"/>
      <c r="D4" s="89"/>
      <c r="E4" s="89"/>
      <c r="F4" s="67"/>
      <c r="G4" s="67"/>
      <c r="H4" s="89"/>
    </row>
    <row r="5" spans="1:8" s="78" customFormat="1" ht="18.75" x14ac:dyDescent="0.3">
      <c r="A5" s="70" t="s">
        <v>61</v>
      </c>
      <c r="B5" s="90" t="s">
        <v>4</v>
      </c>
      <c r="C5" s="90" t="s">
        <v>5</v>
      </c>
      <c r="D5" s="90" t="s">
        <v>6</v>
      </c>
      <c r="E5" s="91" t="s">
        <v>7</v>
      </c>
      <c r="F5" s="90" t="s">
        <v>652</v>
      </c>
      <c r="G5" s="90" t="s">
        <v>237</v>
      </c>
      <c r="H5" s="90" t="s">
        <v>8</v>
      </c>
    </row>
    <row r="6" spans="1:8" ht="15.95" customHeight="1" x14ac:dyDescent="0.25">
      <c r="A6" s="79">
        <v>1</v>
      </c>
      <c r="B6" s="81" t="s">
        <v>447</v>
      </c>
      <c r="C6" s="82" t="s">
        <v>3</v>
      </c>
      <c r="D6" s="82" t="s">
        <v>49</v>
      </c>
      <c r="E6" s="83"/>
      <c r="F6" s="84">
        <v>72</v>
      </c>
      <c r="G6" s="85">
        <f>SUM(E6*+F6)</f>
        <v>0</v>
      </c>
      <c r="H6" s="86" t="s">
        <v>286</v>
      </c>
    </row>
    <row r="7" spans="1:8" ht="15.95" customHeight="1" x14ac:dyDescent="0.25">
      <c r="A7" s="79">
        <v>1</v>
      </c>
      <c r="B7" s="81" t="s">
        <v>104</v>
      </c>
      <c r="C7" s="82" t="s">
        <v>105</v>
      </c>
      <c r="D7" s="82" t="s">
        <v>45</v>
      </c>
      <c r="E7" s="83"/>
      <c r="F7" s="84">
        <v>72</v>
      </c>
      <c r="G7" s="85">
        <f t="shared" ref="G7:G70" si="0">SUM(E7*+F7)</f>
        <v>0</v>
      </c>
      <c r="H7" s="86" t="s">
        <v>287</v>
      </c>
    </row>
    <row r="8" spans="1:8" ht="15.95" customHeight="1" x14ac:dyDescent="0.25">
      <c r="A8" s="79">
        <v>1</v>
      </c>
      <c r="B8" s="81" t="s">
        <v>96</v>
      </c>
      <c r="C8" s="82" t="s">
        <v>13</v>
      </c>
      <c r="D8" s="82" t="s">
        <v>45</v>
      </c>
      <c r="E8" s="83"/>
      <c r="F8" s="84">
        <v>72</v>
      </c>
      <c r="G8" s="85">
        <f t="shared" si="0"/>
        <v>0</v>
      </c>
      <c r="H8" s="86" t="s">
        <v>288</v>
      </c>
    </row>
    <row r="9" spans="1:8" ht="15.95" customHeight="1" x14ac:dyDescent="0.25">
      <c r="A9" s="79">
        <v>1</v>
      </c>
      <c r="B9" s="81" t="s">
        <v>448</v>
      </c>
      <c r="C9" s="82" t="s">
        <v>542</v>
      </c>
      <c r="D9" s="82" t="s">
        <v>130</v>
      </c>
      <c r="E9" s="83"/>
      <c r="F9" s="84">
        <v>78</v>
      </c>
      <c r="G9" s="85">
        <f t="shared" si="0"/>
        <v>0</v>
      </c>
      <c r="H9" s="86" t="s">
        <v>289</v>
      </c>
    </row>
    <row r="10" spans="1:8" ht="15.95" customHeight="1" x14ac:dyDescent="0.25">
      <c r="A10" s="79">
        <v>1</v>
      </c>
      <c r="B10" s="81" t="s">
        <v>449</v>
      </c>
      <c r="C10" s="82" t="s">
        <v>14</v>
      </c>
      <c r="D10" s="82" t="s">
        <v>58</v>
      </c>
      <c r="E10" s="83"/>
      <c r="F10" s="84">
        <v>34</v>
      </c>
      <c r="G10" s="85">
        <f t="shared" si="0"/>
        <v>0</v>
      </c>
      <c r="H10" s="86" t="s">
        <v>290</v>
      </c>
    </row>
    <row r="11" spans="1:8" ht="15.95" customHeight="1" x14ac:dyDescent="0.25">
      <c r="A11" s="79">
        <v>1</v>
      </c>
      <c r="B11" s="81" t="s">
        <v>688</v>
      </c>
      <c r="C11" s="82" t="s">
        <v>689</v>
      </c>
      <c r="D11" s="82" t="s">
        <v>55</v>
      </c>
      <c r="E11" s="83"/>
      <c r="F11" s="84">
        <v>27</v>
      </c>
      <c r="G11" s="85">
        <f t="shared" si="0"/>
        <v>0</v>
      </c>
      <c r="H11" s="86" t="s">
        <v>687</v>
      </c>
    </row>
    <row r="12" spans="1:8" ht="15.95" customHeight="1" x14ac:dyDescent="0.25">
      <c r="A12" s="79">
        <v>1</v>
      </c>
      <c r="B12" s="81" t="s">
        <v>734</v>
      </c>
      <c r="C12" s="82" t="s">
        <v>768</v>
      </c>
      <c r="D12" s="82" t="s">
        <v>48</v>
      </c>
      <c r="E12" s="83"/>
      <c r="F12" s="84">
        <v>43</v>
      </c>
      <c r="G12" s="85">
        <f t="shared" si="0"/>
        <v>0</v>
      </c>
      <c r="H12" s="86" t="s">
        <v>700</v>
      </c>
    </row>
    <row r="13" spans="1:8" ht="15.95" customHeight="1" x14ac:dyDescent="0.25">
      <c r="A13" s="79">
        <v>1</v>
      </c>
      <c r="B13" s="81" t="s">
        <v>283</v>
      </c>
      <c r="C13" s="82" t="s">
        <v>77</v>
      </c>
      <c r="D13" s="82" t="s">
        <v>58</v>
      </c>
      <c r="E13" s="83"/>
      <c r="F13" s="84">
        <v>72</v>
      </c>
      <c r="G13" s="85">
        <f t="shared" si="0"/>
        <v>0</v>
      </c>
      <c r="H13" s="86" t="s">
        <v>291</v>
      </c>
    </row>
    <row r="14" spans="1:8" ht="15.95" customHeight="1" x14ac:dyDescent="0.25">
      <c r="A14" s="79">
        <v>1</v>
      </c>
      <c r="B14" s="81" t="s">
        <v>261</v>
      </c>
      <c r="C14" s="82" t="s">
        <v>543</v>
      </c>
      <c r="D14" s="82" t="s">
        <v>49</v>
      </c>
      <c r="E14" s="83"/>
      <c r="F14" s="84">
        <v>72</v>
      </c>
      <c r="G14" s="85">
        <f t="shared" si="0"/>
        <v>0</v>
      </c>
      <c r="H14" s="86" t="s">
        <v>292</v>
      </c>
    </row>
    <row r="15" spans="1:8" ht="15.95" customHeight="1" x14ac:dyDescent="0.25">
      <c r="A15" s="79">
        <v>1</v>
      </c>
      <c r="B15" s="81" t="s">
        <v>450</v>
      </c>
      <c r="C15" s="82" t="s">
        <v>10</v>
      </c>
      <c r="D15" s="82" t="s">
        <v>50</v>
      </c>
      <c r="E15" s="83"/>
      <c r="F15" s="84">
        <v>33</v>
      </c>
      <c r="G15" s="85">
        <f t="shared" si="0"/>
        <v>0</v>
      </c>
      <c r="H15" s="86" t="s">
        <v>293</v>
      </c>
    </row>
    <row r="16" spans="1:8" ht="15.95" customHeight="1" x14ac:dyDescent="0.25">
      <c r="A16" s="79">
        <v>1</v>
      </c>
      <c r="B16" s="81" t="s">
        <v>246</v>
      </c>
      <c r="C16" s="82" t="s">
        <v>154</v>
      </c>
      <c r="D16" s="82" t="s">
        <v>85</v>
      </c>
      <c r="E16" s="83"/>
      <c r="F16" s="84">
        <v>48</v>
      </c>
      <c r="G16" s="85">
        <f t="shared" si="0"/>
        <v>0</v>
      </c>
      <c r="H16" s="86" t="s">
        <v>294</v>
      </c>
    </row>
    <row r="17" spans="1:8" ht="15.95" customHeight="1" x14ac:dyDescent="0.25">
      <c r="A17" s="79">
        <v>1</v>
      </c>
      <c r="B17" s="81" t="s">
        <v>451</v>
      </c>
      <c r="C17" s="82" t="s">
        <v>544</v>
      </c>
      <c r="D17" s="82" t="s">
        <v>53</v>
      </c>
      <c r="E17" s="83"/>
      <c r="F17" s="84">
        <v>100</v>
      </c>
      <c r="G17" s="85">
        <f t="shared" si="0"/>
        <v>0</v>
      </c>
      <c r="H17" s="86" t="s">
        <v>295</v>
      </c>
    </row>
    <row r="18" spans="1:8" ht="15.95" customHeight="1" x14ac:dyDescent="0.25">
      <c r="A18" s="79">
        <v>1</v>
      </c>
      <c r="B18" s="81" t="s">
        <v>284</v>
      </c>
      <c r="C18" s="82" t="s">
        <v>11</v>
      </c>
      <c r="D18" s="82" t="s">
        <v>58</v>
      </c>
      <c r="E18" s="83"/>
      <c r="F18" s="84">
        <v>72</v>
      </c>
      <c r="G18" s="85">
        <f t="shared" si="0"/>
        <v>0</v>
      </c>
      <c r="H18" s="86" t="s">
        <v>296</v>
      </c>
    </row>
    <row r="19" spans="1:8" ht="15.95" customHeight="1" x14ac:dyDescent="0.25">
      <c r="A19" s="79">
        <v>1</v>
      </c>
      <c r="B19" s="81" t="s">
        <v>452</v>
      </c>
      <c r="C19" s="82" t="s">
        <v>545</v>
      </c>
      <c r="D19" s="82" t="s">
        <v>624</v>
      </c>
      <c r="E19" s="83"/>
      <c r="F19" s="84">
        <v>42</v>
      </c>
      <c r="G19" s="85">
        <f t="shared" si="0"/>
        <v>0</v>
      </c>
      <c r="H19" s="86" t="s">
        <v>297</v>
      </c>
    </row>
    <row r="20" spans="1:8" ht="15.95" customHeight="1" x14ac:dyDescent="0.25">
      <c r="A20" s="79">
        <v>1</v>
      </c>
      <c r="B20" s="81" t="s">
        <v>453</v>
      </c>
      <c r="C20" s="82" t="s">
        <v>141</v>
      </c>
      <c r="D20" s="82" t="s">
        <v>131</v>
      </c>
      <c r="E20" s="83"/>
      <c r="F20" s="84">
        <v>68</v>
      </c>
      <c r="G20" s="85">
        <f t="shared" si="0"/>
        <v>0</v>
      </c>
      <c r="H20" s="86" t="s">
        <v>298</v>
      </c>
    </row>
    <row r="21" spans="1:8" ht="15.95" customHeight="1" x14ac:dyDescent="0.25">
      <c r="A21" s="79">
        <v>1</v>
      </c>
      <c r="B21" s="81" t="s">
        <v>454</v>
      </c>
      <c r="C21" s="82" t="s">
        <v>546</v>
      </c>
      <c r="D21" s="82" t="s">
        <v>58</v>
      </c>
      <c r="E21" s="83"/>
      <c r="F21" s="84">
        <v>62</v>
      </c>
      <c r="G21" s="85">
        <f t="shared" si="0"/>
        <v>0</v>
      </c>
      <c r="H21" s="86" t="s">
        <v>299</v>
      </c>
    </row>
    <row r="22" spans="1:8" ht="15.95" customHeight="1" x14ac:dyDescent="0.25">
      <c r="A22" s="79">
        <v>1</v>
      </c>
      <c r="B22" s="81" t="s">
        <v>455</v>
      </c>
      <c r="C22" s="82" t="s">
        <v>547</v>
      </c>
      <c r="D22" s="82" t="s">
        <v>58</v>
      </c>
      <c r="E22" s="83"/>
      <c r="F22" s="84">
        <v>62</v>
      </c>
      <c r="G22" s="85">
        <f t="shared" si="0"/>
        <v>0</v>
      </c>
      <c r="H22" s="86" t="s">
        <v>300</v>
      </c>
    </row>
    <row r="23" spans="1:8" ht="15.95" customHeight="1" x14ac:dyDescent="0.25">
      <c r="A23" s="79">
        <v>1</v>
      </c>
      <c r="B23" s="81" t="s">
        <v>456</v>
      </c>
      <c r="C23" s="82" t="s">
        <v>548</v>
      </c>
      <c r="D23" s="82" t="s">
        <v>53</v>
      </c>
      <c r="E23" s="83"/>
      <c r="F23" s="84">
        <v>52</v>
      </c>
      <c r="G23" s="85">
        <f t="shared" si="0"/>
        <v>0</v>
      </c>
      <c r="H23" s="86" t="s">
        <v>301</v>
      </c>
    </row>
    <row r="24" spans="1:8" ht="15.95" customHeight="1" x14ac:dyDescent="0.25">
      <c r="A24" s="79">
        <v>1</v>
      </c>
      <c r="B24" s="81" t="s">
        <v>281</v>
      </c>
      <c r="C24" s="82" t="s">
        <v>12</v>
      </c>
      <c r="D24" s="82" t="s">
        <v>58</v>
      </c>
      <c r="E24" s="83"/>
      <c r="F24" s="84">
        <v>72</v>
      </c>
      <c r="G24" s="85">
        <f t="shared" si="0"/>
        <v>0</v>
      </c>
      <c r="H24" s="86" t="s">
        <v>302</v>
      </c>
    </row>
    <row r="25" spans="1:8" ht="15.95" customHeight="1" x14ac:dyDescent="0.25">
      <c r="A25" s="79">
        <v>1</v>
      </c>
      <c r="B25" s="81" t="s">
        <v>255</v>
      </c>
      <c r="C25" s="82" t="s">
        <v>549</v>
      </c>
      <c r="D25" s="82" t="s">
        <v>256</v>
      </c>
      <c r="E25" s="83"/>
      <c r="F25" s="84">
        <v>84</v>
      </c>
      <c r="G25" s="85">
        <f t="shared" si="0"/>
        <v>0</v>
      </c>
      <c r="H25" s="86" t="s">
        <v>303</v>
      </c>
    </row>
    <row r="26" spans="1:8" ht="15.95" customHeight="1" x14ac:dyDescent="0.25">
      <c r="A26" s="79">
        <v>1</v>
      </c>
      <c r="B26" s="81" t="s">
        <v>257</v>
      </c>
      <c r="C26" s="82" t="s">
        <v>550</v>
      </c>
      <c r="D26" s="82" t="s">
        <v>44</v>
      </c>
      <c r="E26" s="83"/>
      <c r="F26" s="84">
        <v>47</v>
      </c>
      <c r="G26" s="85">
        <f t="shared" si="0"/>
        <v>0</v>
      </c>
      <c r="H26" s="86" t="s">
        <v>304</v>
      </c>
    </row>
    <row r="27" spans="1:8" ht="15.95" customHeight="1" x14ac:dyDescent="0.25">
      <c r="A27" s="79">
        <v>1</v>
      </c>
      <c r="B27" s="81" t="s">
        <v>150</v>
      </c>
      <c r="C27" s="82" t="s">
        <v>153</v>
      </c>
      <c r="D27" s="82" t="s">
        <v>79</v>
      </c>
      <c r="E27" s="83"/>
      <c r="F27" s="84">
        <v>92</v>
      </c>
      <c r="G27" s="85">
        <f t="shared" si="0"/>
        <v>0</v>
      </c>
      <c r="H27" s="86" t="s">
        <v>305</v>
      </c>
    </row>
    <row r="28" spans="1:8" ht="15.95" customHeight="1" x14ac:dyDescent="0.25">
      <c r="A28" s="79">
        <v>1</v>
      </c>
      <c r="B28" s="81" t="s">
        <v>259</v>
      </c>
      <c r="C28" s="82" t="s">
        <v>551</v>
      </c>
      <c r="D28" s="82" t="s">
        <v>79</v>
      </c>
      <c r="E28" s="83"/>
      <c r="F28" s="84">
        <v>55</v>
      </c>
      <c r="G28" s="85">
        <f t="shared" si="0"/>
        <v>0</v>
      </c>
      <c r="H28" s="86" t="s">
        <v>306</v>
      </c>
    </row>
    <row r="29" spans="1:8" ht="15.95" customHeight="1" x14ac:dyDescent="0.25">
      <c r="A29" s="79">
        <v>1</v>
      </c>
      <c r="B29" s="81" t="s">
        <v>260</v>
      </c>
      <c r="C29" s="82" t="s">
        <v>552</v>
      </c>
      <c r="D29" s="82" t="s">
        <v>79</v>
      </c>
      <c r="E29" s="83"/>
      <c r="F29" s="84">
        <v>73</v>
      </c>
      <c r="G29" s="85">
        <f t="shared" si="0"/>
        <v>0</v>
      </c>
      <c r="H29" s="86" t="s">
        <v>307</v>
      </c>
    </row>
    <row r="30" spans="1:8" ht="15.95" customHeight="1" x14ac:dyDescent="0.25">
      <c r="A30" s="79">
        <v>1</v>
      </c>
      <c r="B30" s="81" t="s">
        <v>457</v>
      </c>
      <c r="C30" s="82" t="s">
        <v>553</v>
      </c>
      <c r="D30" s="82" t="s">
        <v>54</v>
      </c>
      <c r="E30" s="83"/>
      <c r="F30" s="84">
        <v>33</v>
      </c>
      <c r="G30" s="85">
        <f t="shared" si="0"/>
        <v>0</v>
      </c>
      <c r="H30" s="86" t="s">
        <v>308</v>
      </c>
    </row>
    <row r="31" spans="1:8" ht="15.95" customHeight="1" x14ac:dyDescent="0.25">
      <c r="A31" s="79">
        <v>1</v>
      </c>
      <c r="B31" s="81" t="s">
        <v>458</v>
      </c>
      <c r="C31" s="82" t="s">
        <v>554</v>
      </c>
      <c r="D31" s="82" t="s">
        <v>54</v>
      </c>
      <c r="E31" s="83"/>
      <c r="F31" s="84">
        <v>33</v>
      </c>
      <c r="G31" s="85">
        <f t="shared" si="0"/>
        <v>0</v>
      </c>
      <c r="H31" s="86" t="s">
        <v>309</v>
      </c>
    </row>
    <row r="32" spans="1:8" ht="15.95" customHeight="1" x14ac:dyDescent="0.25">
      <c r="A32" s="79">
        <v>1</v>
      </c>
      <c r="B32" s="81" t="s">
        <v>459</v>
      </c>
      <c r="C32" s="82" t="s">
        <v>555</v>
      </c>
      <c r="D32" s="82" t="s">
        <v>625</v>
      </c>
      <c r="E32" s="83"/>
      <c r="F32" s="84">
        <v>33</v>
      </c>
      <c r="G32" s="85">
        <f t="shared" si="0"/>
        <v>0</v>
      </c>
      <c r="H32" s="86" t="s">
        <v>310</v>
      </c>
    </row>
    <row r="33" spans="1:8" ht="15.95" customHeight="1" x14ac:dyDescent="0.25">
      <c r="A33" s="79">
        <v>1</v>
      </c>
      <c r="B33" s="81" t="s">
        <v>460</v>
      </c>
      <c r="C33" s="82" t="s">
        <v>149</v>
      </c>
      <c r="D33" s="82" t="s">
        <v>88</v>
      </c>
      <c r="E33" s="83"/>
      <c r="F33" s="84">
        <v>31</v>
      </c>
      <c r="G33" s="85">
        <f t="shared" si="0"/>
        <v>0</v>
      </c>
      <c r="H33" s="86" t="s">
        <v>311</v>
      </c>
    </row>
    <row r="34" spans="1:8" ht="15.95" customHeight="1" x14ac:dyDescent="0.25">
      <c r="A34" s="79">
        <v>1</v>
      </c>
      <c r="B34" s="81" t="s">
        <v>461</v>
      </c>
      <c r="C34" s="82" t="s">
        <v>144</v>
      </c>
      <c r="D34" s="82" t="s">
        <v>88</v>
      </c>
      <c r="E34" s="83"/>
      <c r="F34" s="84">
        <v>31</v>
      </c>
      <c r="G34" s="85">
        <f t="shared" si="0"/>
        <v>0</v>
      </c>
      <c r="H34" s="86" t="s">
        <v>312</v>
      </c>
    </row>
    <row r="35" spans="1:8" ht="15.95" customHeight="1" x14ac:dyDescent="0.25">
      <c r="A35" s="79">
        <v>1</v>
      </c>
      <c r="B35" s="81" t="s">
        <v>462</v>
      </c>
      <c r="C35" s="82" t="s">
        <v>145</v>
      </c>
      <c r="D35" s="82" t="s">
        <v>88</v>
      </c>
      <c r="E35" s="83"/>
      <c r="F35" s="84">
        <v>31</v>
      </c>
      <c r="G35" s="85">
        <f t="shared" si="0"/>
        <v>0</v>
      </c>
      <c r="H35" s="86" t="s">
        <v>313</v>
      </c>
    </row>
    <row r="36" spans="1:8" ht="15.95" customHeight="1" x14ac:dyDescent="0.25">
      <c r="A36" s="79">
        <v>1</v>
      </c>
      <c r="B36" s="81" t="s">
        <v>463</v>
      </c>
      <c r="C36" s="82" t="s">
        <v>238</v>
      </c>
      <c r="D36" s="82" t="s">
        <v>51</v>
      </c>
      <c r="E36" s="83"/>
      <c r="F36" s="84">
        <v>39</v>
      </c>
      <c r="G36" s="85">
        <f t="shared" si="0"/>
        <v>0</v>
      </c>
      <c r="H36" s="86" t="s">
        <v>314</v>
      </c>
    </row>
    <row r="37" spans="1:8" ht="15.95" customHeight="1" x14ac:dyDescent="0.25">
      <c r="A37" s="79">
        <v>1</v>
      </c>
      <c r="B37" s="81" t="s">
        <v>464</v>
      </c>
      <c r="C37" s="82" t="s">
        <v>239</v>
      </c>
      <c r="D37" s="82" t="s">
        <v>88</v>
      </c>
      <c r="E37" s="83"/>
      <c r="F37" s="84">
        <v>39</v>
      </c>
      <c r="G37" s="85">
        <f t="shared" si="0"/>
        <v>0</v>
      </c>
      <c r="H37" s="86" t="s">
        <v>315</v>
      </c>
    </row>
    <row r="38" spans="1:8" ht="15.95" customHeight="1" x14ac:dyDescent="0.25">
      <c r="A38" s="79">
        <v>1</v>
      </c>
      <c r="B38" s="81" t="s">
        <v>465</v>
      </c>
      <c r="C38" s="82" t="s">
        <v>146</v>
      </c>
      <c r="D38" s="82" t="s">
        <v>48</v>
      </c>
      <c r="E38" s="83"/>
      <c r="F38" s="84">
        <v>34</v>
      </c>
      <c r="G38" s="85">
        <f t="shared" si="0"/>
        <v>0</v>
      </c>
      <c r="H38" s="86" t="s">
        <v>316</v>
      </c>
    </row>
    <row r="39" spans="1:8" ht="15.95" customHeight="1" x14ac:dyDescent="0.25">
      <c r="A39" s="79">
        <v>1</v>
      </c>
      <c r="B39" s="81" t="s">
        <v>466</v>
      </c>
      <c r="C39" s="82" t="s">
        <v>148</v>
      </c>
      <c r="D39" s="82" t="s">
        <v>88</v>
      </c>
      <c r="E39" s="83"/>
      <c r="F39" s="84">
        <v>39</v>
      </c>
      <c r="G39" s="85">
        <f t="shared" si="0"/>
        <v>0</v>
      </c>
      <c r="H39" s="86" t="s">
        <v>317</v>
      </c>
    </row>
    <row r="40" spans="1:8" ht="15.95" customHeight="1" x14ac:dyDescent="0.25">
      <c r="A40" s="79">
        <v>1</v>
      </c>
      <c r="B40" s="81" t="s">
        <v>467</v>
      </c>
      <c r="C40" s="82" t="s">
        <v>147</v>
      </c>
      <c r="D40" s="82" t="s">
        <v>88</v>
      </c>
      <c r="E40" s="83"/>
      <c r="F40" s="84">
        <v>33</v>
      </c>
      <c r="G40" s="85">
        <f t="shared" si="0"/>
        <v>0</v>
      </c>
      <c r="H40" s="86" t="s">
        <v>318</v>
      </c>
    </row>
    <row r="41" spans="1:8" ht="15.95" customHeight="1" x14ac:dyDescent="0.25">
      <c r="A41" s="79">
        <v>1</v>
      </c>
      <c r="B41" s="81" t="s">
        <v>670</v>
      </c>
      <c r="C41" s="82" t="s">
        <v>690</v>
      </c>
      <c r="D41" s="82" t="s">
        <v>51</v>
      </c>
      <c r="E41" s="83"/>
      <c r="F41" s="84">
        <v>31</v>
      </c>
      <c r="G41" s="85">
        <f t="shared" si="0"/>
        <v>0</v>
      </c>
      <c r="H41" s="86" t="s">
        <v>662</v>
      </c>
    </row>
    <row r="42" spans="1:8" ht="15.95" customHeight="1" x14ac:dyDescent="0.25">
      <c r="A42" s="79">
        <v>1</v>
      </c>
      <c r="B42" s="81" t="s">
        <v>671</v>
      </c>
      <c r="C42" s="82" t="s">
        <v>691</v>
      </c>
      <c r="D42" s="82" t="s">
        <v>51</v>
      </c>
      <c r="E42" s="83"/>
      <c r="F42" s="84">
        <v>31</v>
      </c>
      <c r="G42" s="85">
        <f t="shared" si="0"/>
        <v>0</v>
      </c>
      <c r="H42" s="86" t="s">
        <v>663</v>
      </c>
    </row>
    <row r="43" spans="1:8" ht="15.95" customHeight="1" x14ac:dyDescent="0.25">
      <c r="A43" s="79">
        <v>1</v>
      </c>
      <c r="B43" s="81" t="s">
        <v>672</v>
      </c>
      <c r="C43" s="82" t="s">
        <v>692</v>
      </c>
      <c r="D43" s="82" t="s">
        <v>51</v>
      </c>
      <c r="E43" s="83"/>
      <c r="F43" s="84">
        <v>31</v>
      </c>
      <c r="G43" s="85">
        <f t="shared" si="0"/>
        <v>0</v>
      </c>
      <c r="H43" s="86" t="s">
        <v>664</v>
      </c>
    </row>
    <row r="44" spans="1:8" ht="15.95" customHeight="1" x14ac:dyDescent="0.25">
      <c r="A44" s="79">
        <v>1</v>
      </c>
      <c r="B44" s="81" t="s">
        <v>233</v>
      </c>
      <c r="C44" s="82" t="s">
        <v>247</v>
      </c>
      <c r="D44" s="82" t="s">
        <v>45</v>
      </c>
      <c r="E44" s="83"/>
      <c r="F44" s="84">
        <v>96</v>
      </c>
      <c r="G44" s="85">
        <f t="shared" si="0"/>
        <v>0</v>
      </c>
      <c r="H44" s="86" t="s">
        <v>319</v>
      </c>
    </row>
    <row r="45" spans="1:8" ht="15.95" customHeight="1" x14ac:dyDescent="0.25">
      <c r="A45" s="79">
        <v>1</v>
      </c>
      <c r="B45" s="81" t="s">
        <v>278</v>
      </c>
      <c r="C45" s="82" t="s">
        <v>91</v>
      </c>
      <c r="D45" s="82" t="s">
        <v>45</v>
      </c>
      <c r="E45" s="83"/>
      <c r="F45" s="84">
        <v>96</v>
      </c>
      <c r="G45" s="85">
        <f t="shared" si="0"/>
        <v>0</v>
      </c>
      <c r="H45" s="86" t="s">
        <v>320</v>
      </c>
    </row>
    <row r="46" spans="1:8" ht="15.95" customHeight="1" x14ac:dyDescent="0.25">
      <c r="A46" s="79">
        <v>1</v>
      </c>
      <c r="B46" s="81" t="s">
        <v>128</v>
      </c>
      <c r="C46" s="82" t="s">
        <v>139</v>
      </c>
      <c r="D46" s="82" t="s">
        <v>52</v>
      </c>
      <c r="E46" s="83"/>
      <c r="F46" s="84">
        <v>170</v>
      </c>
      <c r="G46" s="85">
        <f t="shared" si="0"/>
        <v>0</v>
      </c>
      <c r="H46" s="86" t="s">
        <v>321</v>
      </c>
    </row>
    <row r="47" spans="1:8" ht="15.95" customHeight="1" x14ac:dyDescent="0.25">
      <c r="A47" s="79">
        <v>1</v>
      </c>
      <c r="B47" s="81" t="s">
        <v>258</v>
      </c>
      <c r="C47" s="82" t="s">
        <v>556</v>
      </c>
      <c r="D47" s="82" t="s">
        <v>52</v>
      </c>
      <c r="E47" s="83"/>
      <c r="F47" s="84">
        <v>170</v>
      </c>
      <c r="G47" s="85">
        <f t="shared" si="0"/>
        <v>0</v>
      </c>
      <c r="H47" s="86" t="s">
        <v>322</v>
      </c>
    </row>
    <row r="48" spans="1:8" ht="15.95" customHeight="1" x14ac:dyDescent="0.25">
      <c r="A48" s="79">
        <v>1</v>
      </c>
      <c r="B48" s="81" t="s">
        <v>468</v>
      </c>
      <c r="C48" s="82" t="s">
        <v>557</v>
      </c>
      <c r="D48" s="82" t="s">
        <v>45</v>
      </c>
      <c r="E48" s="83"/>
      <c r="F48" s="84">
        <v>136</v>
      </c>
      <c r="G48" s="85">
        <f t="shared" si="0"/>
        <v>0</v>
      </c>
      <c r="H48" s="86" t="s">
        <v>323</v>
      </c>
    </row>
    <row r="49" spans="1:8" ht="15.95" customHeight="1" x14ac:dyDescent="0.25">
      <c r="A49" s="79">
        <v>1</v>
      </c>
      <c r="B49" s="81" t="s">
        <v>469</v>
      </c>
      <c r="C49" s="82" t="s">
        <v>558</v>
      </c>
      <c r="D49" s="82" t="s">
        <v>45</v>
      </c>
      <c r="E49" s="83"/>
      <c r="F49" s="84">
        <v>50</v>
      </c>
      <c r="G49" s="85">
        <f t="shared" si="0"/>
        <v>0</v>
      </c>
      <c r="H49" s="86" t="s">
        <v>324</v>
      </c>
    </row>
    <row r="50" spans="1:8" ht="15.95" customHeight="1" x14ac:dyDescent="0.25">
      <c r="A50" s="79">
        <v>1</v>
      </c>
      <c r="B50" s="81" t="s">
        <v>470</v>
      </c>
      <c r="C50" s="82" t="s">
        <v>559</v>
      </c>
      <c r="D50" s="82" t="s">
        <v>45</v>
      </c>
      <c r="E50" s="83"/>
      <c r="F50" s="84">
        <v>50</v>
      </c>
      <c r="G50" s="85">
        <f t="shared" si="0"/>
        <v>0</v>
      </c>
      <c r="H50" s="86" t="s">
        <v>325</v>
      </c>
    </row>
    <row r="51" spans="1:8" ht="15.95" customHeight="1" x14ac:dyDescent="0.25">
      <c r="A51" s="79">
        <v>1</v>
      </c>
      <c r="B51" s="81" t="s">
        <v>471</v>
      </c>
      <c r="C51" s="82" t="s">
        <v>560</v>
      </c>
      <c r="D51" s="82" t="s">
        <v>626</v>
      </c>
      <c r="E51" s="83"/>
      <c r="F51" s="84">
        <v>60</v>
      </c>
      <c r="G51" s="85">
        <f t="shared" si="0"/>
        <v>0</v>
      </c>
      <c r="H51" s="86" t="s">
        <v>326</v>
      </c>
    </row>
    <row r="52" spans="1:8" ht="15.95" customHeight="1" x14ac:dyDescent="0.25">
      <c r="A52" s="79">
        <v>1</v>
      </c>
      <c r="B52" s="81" t="s">
        <v>472</v>
      </c>
      <c r="C52" s="82" t="s">
        <v>83</v>
      </c>
      <c r="D52" s="82" t="s">
        <v>45</v>
      </c>
      <c r="E52" s="83"/>
      <c r="F52" s="84">
        <v>60</v>
      </c>
      <c r="G52" s="85">
        <f t="shared" si="0"/>
        <v>0</v>
      </c>
      <c r="H52" s="86" t="s">
        <v>327</v>
      </c>
    </row>
    <row r="53" spans="1:8" ht="15.95" customHeight="1" x14ac:dyDescent="0.25">
      <c r="A53" s="79">
        <v>1</v>
      </c>
      <c r="B53" s="81" t="s">
        <v>473</v>
      </c>
      <c r="C53" s="82" t="s">
        <v>561</v>
      </c>
      <c r="D53" s="82" t="s">
        <v>45</v>
      </c>
      <c r="E53" s="83"/>
      <c r="F53" s="84">
        <v>60</v>
      </c>
      <c r="G53" s="85">
        <f t="shared" si="0"/>
        <v>0</v>
      </c>
      <c r="H53" s="86" t="s">
        <v>328</v>
      </c>
    </row>
    <row r="54" spans="1:8" ht="15.95" customHeight="1" x14ac:dyDescent="0.25">
      <c r="A54" s="79">
        <v>1</v>
      </c>
      <c r="B54" s="81" t="s">
        <v>673</v>
      </c>
      <c r="C54" s="82" t="s">
        <v>693</v>
      </c>
      <c r="D54" s="82" t="s">
        <v>45</v>
      </c>
      <c r="E54" s="83"/>
      <c r="F54" s="84">
        <v>136</v>
      </c>
      <c r="G54" s="85">
        <f t="shared" si="0"/>
        <v>0</v>
      </c>
      <c r="H54" s="86" t="s">
        <v>665</v>
      </c>
    </row>
    <row r="55" spans="1:8" ht="15.95" customHeight="1" x14ac:dyDescent="0.25">
      <c r="A55" s="79">
        <v>1</v>
      </c>
      <c r="B55" s="81" t="s">
        <v>111</v>
      </c>
      <c r="C55" s="82" t="s">
        <v>135</v>
      </c>
      <c r="D55" s="82" t="s">
        <v>45</v>
      </c>
      <c r="E55" s="83"/>
      <c r="F55" s="84">
        <v>32</v>
      </c>
      <c r="G55" s="85">
        <f t="shared" si="0"/>
        <v>0</v>
      </c>
      <c r="H55" s="86" t="s">
        <v>329</v>
      </c>
    </row>
    <row r="56" spans="1:8" ht="15.95" customHeight="1" x14ac:dyDescent="0.25">
      <c r="A56" s="79">
        <v>1</v>
      </c>
      <c r="B56" s="81" t="s">
        <v>474</v>
      </c>
      <c r="C56" s="82" t="s">
        <v>134</v>
      </c>
      <c r="D56" s="82" t="s">
        <v>45</v>
      </c>
      <c r="E56" s="83"/>
      <c r="F56" s="84">
        <v>32</v>
      </c>
      <c r="G56" s="85">
        <f t="shared" si="0"/>
        <v>0</v>
      </c>
      <c r="H56" s="86" t="s">
        <v>330</v>
      </c>
    </row>
    <row r="57" spans="1:8" ht="15.95" customHeight="1" x14ac:dyDescent="0.25">
      <c r="A57" s="79">
        <v>1</v>
      </c>
      <c r="B57" s="81" t="s">
        <v>241</v>
      </c>
      <c r="C57" s="82" t="s">
        <v>9</v>
      </c>
      <c r="D57" s="82" t="s">
        <v>74</v>
      </c>
      <c r="E57" s="83"/>
      <c r="F57" s="84">
        <v>49</v>
      </c>
      <c r="G57" s="85">
        <f t="shared" si="0"/>
        <v>0</v>
      </c>
      <c r="H57" s="86" t="s">
        <v>331</v>
      </c>
    </row>
    <row r="58" spans="1:8" ht="15.95" customHeight="1" x14ac:dyDescent="0.25">
      <c r="A58" s="79">
        <v>1</v>
      </c>
      <c r="B58" s="81" t="s">
        <v>475</v>
      </c>
      <c r="C58" s="82" t="s">
        <v>90</v>
      </c>
      <c r="D58" s="82" t="s">
        <v>71</v>
      </c>
      <c r="E58" s="83"/>
      <c r="F58" s="84">
        <v>27</v>
      </c>
      <c r="G58" s="85">
        <f t="shared" si="0"/>
        <v>0</v>
      </c>
      <c r="H58" s="86" t="s">
        <v>332</v>
      </c>
    </row>
    <row r="59" spans="1:8" ht="15.95" customHeight="1" x14ac:dyDescent="0.25">
      <c r="A59" s="79">
        <v>1</v>
      </c>
      <c r="B59" s="81" t="s">
        <v>476</v>
      </c>
      <c r="C59" s="82" t="s">
        <v>89</v>
      </c>
      <c r="D59" s="82" t="s">
        <v>86</v>
      </c>
      <c r="E59" s="83"/>
      <c r="F59" s="84">
        <v>40</v>
      </c>
      <c r="G59" s="85">
        <f t="shared" si="0"/>
        <v>0</v>
      </c>
      <c r="H59" s="86" t="s">
        <v>333</v>
      </c>
    </row>
    <row r="60" spans="1:8" ht="15.95" customHeight="1" x14ac:dyDescent="0.25">
      <c r="A60" s="79">
        <v>1</v>
      </c>
      <c r="B60" s="81" t="s">
        <v>477</v>
      </c>
      <c r="C60" s="82" t="s">
        <v>562</v>
      </c>
      <c r="D60" s="82" t="s">
        <v>46</v>
      </c>
      <c r="E60" s="83"/>
      <c r="F60" s="84">
        <v>80</v>
      </c>
      <c r="G60" s="85">
        <f t="shared" si="0"/>
        <v>0</v>
      </c>
      <c r="H60" s="86" t="s">
        <v>334</v>
      </c>
    </row>
    <row r="61" spans="1:8" ht="15.95" customHeight="1" x14ac:dyDescent="0.25">
      <c r="A61" s="79">
        <v>1</v>
      </c>
      <c r="B61" s="81" t="s">
        <v>478</v>
      </c>
      <c r="C61" s="82" t="s">
        <v>563</v>
      </c>
      <c r="D61" s="82" t="s">
        <v>626</v>
      </c>
      <c r="E61" s="83"/>
      <c r="F61" s="84">
        <v>39</v>
      </c>
      <c r="G61" s="85">
        <f t="shared" si="0"/>
        <v>0</v>
      </c>
      <c r="H61" s="86" t="s">
        <v>335</v>
      </c>
    </row>
    <row r="62" spans="1:8" ht="15.95" customHeight="1" x14ac:dyDescent="0.25">
      <c r="A62" s="79">
        <v>1</v>
      </c>
      <c r="B62" s="81" t="s">
        <v>674</v>
      </c>
      <c r="C62" s="82" t="s">
        <v>678</v>
      </c>
      <c r="D62" s="82" t="s">
        <v>46</v>
      </c>
      <c r="E62" s="83"/>
      <c r="F62" s="84">
        <v>70</v>
      </c>
      <c r="G62" s="85">
        <f t="shared" si="0"/>
        <v>0</v>
      </c>
      <c r="H62" s="86" t="s">
        <v>666</v>
      </c>
    </row>
    <row r="63" spans="1:8" ht="15.95" customHeight="1" x14ac:dyDescent="0.25">
      <c r="A63" s="79">
        <v>1</v>
      </c>
      <c r="B63" s="81" t="s">
        <v>127</v>
      </c>
      <c r="C63" s="82" t="s">
        <v>138</v>
      </c>
      <c r="D63" s="82" t="s">
        <v>46</v>
      </c>
      <c r="E63" s="83"/>
      <c r="F63" s="84">
        <v>98</v>
      </c>
      <c r="G63" s="85">
        <f t="shared" si="0"/>
        <v>0</v>
      </c>
      <c r="H63" s="86" t="s">
        <v>336</v>
      </c>
    </row>
    <row r="64" spans="1:8" ht="15.95" customHeight="1" x14ac:dyDescent="0.25">
      <c r="A64" s="79">
        <v>1</v>
      </c>
      <c r="B64" s="81" t="s">
        <v>479</v>
      </c>
      <c r="C64" s="82" t="s">
        <v>69</v>
      </c>
      <c r="D64" s="82" t="s">
        <v>84</v>
      </c>
      <c r="E64" s="83"/>
      <c r="F64" s="84">
        <v>118</v>
      </c>
      <c r="G64" s="85">
        <f t="shared" si="0"/>
        <v>0</v>
      </c>
      <c r="H64" s="86" t="s">
        <v>337</v>
      </c>
    </row>
    <row r="65" spans="1:8" ht="15.95" customHeight="1" x14ac:dyDescent="0.25">
      <c r="A65" s="79">
        <v>1</v>
      </c>
      <c r="B65" s="81" t="s">
        <v>253</v>
      </c>
      <c r="C65" s="82" t="s">
        <v>92</v>
      </c>
      <c r="D65" s="82" t="s">
        <v>52</v>
      </c>
      <c r="E65" s="83"/>
      <c r="F65" s="84">
        <v>101</v>
      </c>
      <c r="G65" s="85">
        <f t="shared" si="0"/>
        <v>0</v>
      </c>
      <c r="H65" s="86" t="s">
        <v>338</v>
      </c>
    </row>
    <row r="66" spans="1:8" ht="15.95" customHeight="1" x14ac:dyDescent="0.25">
      <c r="A66" s="79">
        <v>1</v>
      </c>
      <c r="B66" s="81" t="s">
        <v>254</v>
      </c>
      <c r="C66" s="82" t="s">
        <v>93</v>
      </c>
      <c r="D66" s="82" t="s">
        <v>52</v>
      </c>
      <c r="E66" s="83"/>
      <c r="F66" s="84">
        <v>101</v>
      </c>
      <c r="G66" s="85">
        <f t="shared" si="0"/>
        <v>0</v>
      </c>
      <c r="H66" s="86" t="s">
        <v>339</v>
      </c>
    </row>
    <row r="67" spans="1:8" ht="15.95" customHeight="1" x14ac:dyDescent="0.25">
      <c r="A67" s="79">
        <v>1</v>
      </c>
      <c r="B67" s="81" t="s">
        <v>129</v>
      </c>
      <c r="C67" s="82" t="s">
        <v>140</v>
      </c>
      <c r="D67" s="82" t="s">
        <v>52</v>
      </c>
      <c r="E67" s="83"/>
      <c r="F67" s="84">
        <v>180</v>
      </c>
      <c r="G67" s="85">
        <f t="shared" si="0"/>
        <v>0</v>
      </c>
      <c r="H67" s="86" t="s">
        <v>340</v>
      </c>
    </row>
    <row r="68" spans="1:8" ht="15.95" customHeight="1" x14ac:dyDescent="0.25">
      <c r="A68" s="79">
        <v>1</v>
      </c>
      <c r="B68" s="81" t="s">
        <v>480</v>
      </c>
      <c r="C68" s="82" t="s">
        <v>564</v>
      </c>
      <c r="D68" s="82" t="s">
        <v>52</v>
      </c>
      <c r="E68" s="83"/>
      <c r="F68" s="84">
        <v>144</v>
      </c>
      <c r="G68" s="85">
        <f t="shared" si="0"/>
        <v>0</v>
      </c>
      <c r="H68" s="86" t="s">
        <v>341</v>
      </c>
    </row>
    <row r="69" spans="1:8" ht="15.95" customHeight="1" x14ac:dyDescent="0.25">
      <c r="A69" s="79">
        <v>1</v>
      </c>
      <c r="B69" s="81" t="s">
        <v>481</v>
      </c>
      <c r="C69" s="82" t="s">
        <v>565</v>
      </c>
      <c r="D69" s="82" t="s">
        <v>45</v>
      </c>
      <c r="E69" s="83"/>
      <c r="F69" s="84">
        <v>63</v>
      </c>
      <c r="G69" s="85">
        <f t="shared" si="0"/>
        <v>0</v>
      </c>
      <c r="H69" s="86" t="s">
        <v>342</v>
      </c>
    </row>
    <row r="70" spans="1:8" ht="15.95" customHeight="1" x14ac:dyDescent="0.25">
      <c r="A70" s="79">
        <v>1</v>
      </c>
      <c r="B70" s="81" t="s">
        <v>482</v>
      </c>
      <c r="C70" s="82" t="s">
        <v>566</v>
      </c>
      <c r="D70" s="82" t="s">
        <v>45</v>
      </c>
      <c r="E70" s="83"/>
      <c r="F70" s="84">
        <v>63</v>
      </c>
      <c r="G70" s="85">
        <f t="shared" si="0"/>
        <v>0</v>
      </c>
      <c r="H70" s="86" t="s">
        <v>343</v>
      </c>
    </row>
    <row r="71" spans="1:8" ht="15.95" customHeight="1" x14ac:dyDescent="0.25">
      <c r="A71" s="79">
        <v>1</v>
      </c>
      <c r="B71" s="81" t="s">
        <v>483</v>
      </c>
      <c r="C71" s="82" t="s">
        <v>120</v>
      </c>
      <c r="D71" s="82" t="s">
        <v>52</v>
      </c>
      <c r="E71" s="83"/>
      <c r="F71" s="84">
        <v>112</v>
      </c>
      <c r="G71" s="85">
        <f t="shared" ref="G71:G134" si="1">SUM(E71*+F71)</f>
        <v>0</v>
      </c>
      <c r="H71" s="86" t="s">
        <v>344</v>
      </c>
    </row>
    <row r="72" spans="1:8" ht="15.95" customHeight="1" x14ac:dyDescent="0.25">
      <c r="A72" s="79">
        <v>1</v>
      </c>
      <c r="B72" s="81" t="s">
        <v>94</v>
      </c>
      <c r="C72" s="82" t="s">
        <v>95</v>
      </c>
      <c r="D72" s="82" t="s">
        <v>47</v>
      </c>
      <c r="E72" s="83"/>
      <c r="F72" s="84">
        <v>60</v>
      </c>
      <c r="G72" s="85">
        <f t="shared" si="1"/>
        <v>0</v>
      </c>
      <c r="H72" s="86" t="s">
        <v>345</v>
      </c>
    </row>
    <row r="73" spans="1:8" ht="15.95" customHeight="1" x14ac:dyDescent="0.25">
      <c r="A73" s="79">
        <v>1</v>
      </c>
      <c r="B73" s="81" t="s">
        <v>81</v>
      </c>
      <c r="C73" s="82" t="s">
        <v>82</v>
      </c>
      <c r="D73" s="82" t="s">
        <v>47</v>
      </c>
      <c r="E73" s="83"/>
      <c r="F73" s="84">
        <v>148</v>
      </c>
      <c r="G73" s="85">
        <f t="shared" si="1"/>
        <v>0</v>
      </c>
      <c r="H73" s="86" t="s">
        <v>346</v>
      </c>
    </row>
    <row r="74" spans="1:8" ht="15.95" customHeight="1" x14ac:dyDescent="0.25">
      <c r="A74" s="79">
        <v>1</v>
      </c>
      <c r="B74" s="81" t="s">
        <v>484</v>
      </c>
      <c r="C74" s="82" t="s">
        <v>567</v>
      </c>
      <c r="D74" s="82" t="s">
        <v>56</v>
      </c>
      <c r="E74" s="83"/>
      <c r="F74" s="84">
        <v>65</v>
      </c>
      <c r="G74" s="85">
        <f t="shared" si="1"/>
        <v>0</v>
      </c>
      <c r="H74" s="86" t="s">
        <v>347</v>
      </c>
    </row>
    <row r="75" spans="1:8" ht="15.95" customHeight="1" x14ac:dyDescent="0.25">
      <c r="A75" s="79">
        <v>1</v>
      </c>
      <c r="B75" s="81" t="s">
        <v>675</v>
      </c>
      <c r="C75" s="82" t="s">
        <v>694</v>
      </c>
      <c r="D75" s="82" t="s">
        <v>56</v>
      </c>
      <c r="E75" s="83"/>
      <c r="F75" s="84">
        <v>95</v>
      </c>
      <c r="G75" s="85">
        <f t="shared" si="1"/>
        <v>0</v>
      </c>
      <c r="H75" s="86" t="s">
        <v>667</v>
      </c>
    </row>
    <row r="76" spans="1:8" ht="15.95" customHeight="1" x14ac:dyDescent="0.25">
      <c r="A76" s="79">
        <v>1</v>
      </c>
      <c r="B76" s="81" t="s">
        <v>676</v>
      </c>
      <c r="C76" s="82" t="s">
        <v>695</v>
      </c>
      <c r="D76" s="82" t="s">
        <v>55</v>
      </c>
      <c r="E76" s="83"/>
      <c r="F76" s="84">
        <v>135</v>
      </c>
      <c r="G76" s="85">
        <f t="shared" si="1"/>
        <v>0</v>
      </c>
      <c r="H76" s="86" t="s">
        <v>668</v>
      </c>
    </row>
    <row r="77" spans="1:8" ht="15.95" customHeight="1" x14ac:dyDescent="0.25">
      <c r="A77" s="79">
        <v>1</v>
      </c>
      <c r="B77" s="81" t="s">
        <v>677</v>
      </c>
      <c r="C77" s="82" t="s">
        <v>696</v>
      </c>
      <c r="D77" s="82" t="s">
        <v>685</v>
      </c>
      <c r="E77" s="83"/>
      <c r="F77" s="84">
        <v>185</v>
      </c>
      <c r="G77" s="85">
        <f t="shared" si="1"/>
        <v>0</v>
      </c>
      <c r="H77" s="86" t="s">
        <v>669</v>
      </c>
    </row>
    <row r="78" spans="1:8" ht="15.95" customHeight="1" x14ac:dyDescent="0.25">
      <c r="A78" s="79">
        <v>1</v>
      </c>
      <c r="B78" s="81" t="s">
        <v>735</v>
      </c>
      <c r="C78" s="82" t="s">
        <v>769</v>
      </c>
      <c r="D78" s="82" t="s">
        <v>55</v>
      </c>
      <c r="E78" s="83"/>
      <c r="F78" s="84">
        <v>135</v>
      </c>
      <c r="G78" s="85">
        <f t="shared" si="1"/>
        <v>0</v>
      </c>
      <c r="H78" s="86" t="s">
        <v>701</v>
      </c>
    </row>
    <row r="79" spans="1:8" ht="15.95" customHeight="1" x14ac:dyDescent="0.25">
      <c r="A79" s="79">
        <v>1</v>
      </c>
      <c r="B79" s="81" t="s">
        <v>736</v>
      </c>
      <c r="C79" s="82" t="s">
        <v>770</v>
      </c>
      <c r="D79" s="82" t="s">
        <v>56</v>
      </c>
      <c r="E79" s="83"/>
      <c r="F79" s="84">
        <v>88</v>
      </c>
      <c r="G79" s="85">
        <f t="shared" si="1"/>
        <v>0</v>
      </c>
      <c r="H79" s="86" t="s">
        <v>702</v>
      </c>
    </row>
    <row r="80" spans="1:8" ht="15.95" customHeight="1" x14ac:dyDescent="0.25">
      <c r="A80" s="79">
        <v>1</v>
      </c>
      <c r="B80" s="81" t="s">
        <v>485</v>
      </c>
      <c r="C80" s="82" t="s">
        <v>568</v>
      </c>
      <c r="D80" s="82" t="s">
        <v>55</v>
      </c>
      <c r="E80" s="83"/>
      <c r="F80" s="84">
        <v>52</v>
      </c>
      <c r="G80" s="85">
        <f t="shared" si="1"/>
        <v>0</v>
      </c>
      <c r="H80" s="86" t="s">
        <v>348</v>
      </c>
    </row>
    <row r="81" spans="1:8" ht="15.95" customHeight="1" x14ac:dyDescent="0.25">
      <c r="A81" s="79">
        <v>1</v>
      </c>
      <c r="B81" s="81" t="s">
        <v>486</v>
      </c>
      <c r="C81" s="82" t="s">
        <v>569</v>
      </c>
      <c r="D81" s="82" t="s">
        <v>55</v>
      </c>
      <c r="E81" s="83"/>
      <c r="F81" s="84">
        <v>58</v>
      </c>
      <c r="G81" s="85">
        <f t="shared" si="1"/>
        <v>0</v>
      </c>
      <c r="H81" s="86" t="s">
        <v>349</v>
      </c>
    </row>
    <row r="82" spans="1:8" ht="15.95" customHeight="1" x14ac:dyDescent="0.25">
      <c r="A82" s="79">
        <v>1</v>
      </c>
      <c r="B82" s="81" t="s">
        <v>262</v>
      </c>
      <c r="C82" s="82" t="s">
        <v>570</v>
      </c>
      <c r="D82" s="82" t="s">
        <v>88</v>
      </c>
      <c r="E82" s="83"/>
      <c r="F82" s="84">
        <v>65</v>
      </c>
      <c r="G82" s="85">
        <f t="shared" si="1"/>
        <v>0</v>
      </c>
      <c r="H82" s="86" t="s">
        <v>350</v>
      </c>
    </row>
    <row r="83" spans="1:8" ht="15.95" customHeight="1" x14ac:dyDescent="0.25">
      <c r="A83" s="79">
        <v>1</v>
      </c>
      <c r="B83" s="81" t="s">
        <v>487</v>
      </c>
      <c r="C83" s="82" t="s">
        <v>571</v>
      </c>
      <c r="D83" s="82" t="s">
        <v>55</v>
      </c>
      <c r="E83" s="83"/>
      <c r="F83" s="84">
        <v>40</v>
      </c>
      <c r="G83" s="85">
        <f t="shared" si="1"/>
        <v>0</v>
      </c>
      <c r="H83" s="86" t="s">
        <v>351</v>
      </c>
    </row>
    <row r="84" spans="1:8" ht="15.95" customHeight="1" x14ac:dyDescent="0.25">
      <c r="A84" s="79">
        <v>1</v>
      </c>
      <c r="B84" s="81" t="s">
        <v>279</v>
      </c>
      <c r="C84" s="82" t="s">
        <v>62</v>
      </c>
      <c r="D84" s="82" t="s">
        <v>47</v>
      </c>
      <c r="E84" s="83"/>
      <c r="F84" s="84">
        <v>67</v>
      </c>
      <c r="G84" s="85">
        <f t="shared" si="1"/>
        <v>0</v>
      </c>
      <c r="H84" s="86" t="s">
        <v>352</v>
      </c>
    </row>
    <row r="85" spans="1:8" ht="15.95" customHeight="1" x14ac:dyDescent="0.25">
      <c r="A85" s="79">
        <v>1</v>
      </c>
      <c r="B85" s="81" t="s">
        <v>282</v>
      </c>
      <c r="C85" s="82" t="s">
        <v>73</v>
      </c>
      <c r="D85" s="82" t="s">
        <v>47</v>
      </c>
      <c r="E85" s="83"/>
      <c r="F85" s="84">
        <v>67</v>
      </c>
      <c r="G85" s="85">
        <f t="shared" si="1"/>
        <v>0</v>
      </c>
      <c r="H85" s="86" t="s">
        <v>353</v>
      </c>
    </row>
    <row r="86" spans="1:8" ht="15.95" customHeight="1" x14ac:dyDescent="0.25">
      <c r="A86" s="79">
        <v>1</v>
      </c>
      <c r="B86" s="81" t="s">
        <v>280</v>
      </c>
      <c r="C86" s="82" t="s">
        <v>72</v>
      </c>
      <c r="D86" s="82" t="s">
        <v>47</v>
      </c>
      <c r="E86" s="83"/>
      <c r="F86" s="84">
        <v>67</v>
      </c>
      <c r="G86" s="85">
        <f t="shared" si="1"/>
        <v>0</v>
      </c>
      <c r="H86" s="86" t="s">
        <v>354</v>
      </c>
    </row>
    <row r="87" spans="1:8" ht="15.95" customHeight="1" x14ac:dyDescent="0.25">
      <c r="A87" s="79">
        <v>1</v>
      </c>
      <c r="B87" s="81" t="s">
        <v>488</v>
      </c>
      <c r="C87" s="82" t="s">
        <v>0</v>
      </c>
      <c r="D87" s="82" t="s">
        <v>43</v>
      </c>
      <c r="E87" s="83"/>
      <c r="F87" s="84">
        <v>30</v>
      </c>
      <c r="G87" s="85">
        <f t="shared" si="1"/>
        <v>0</v>
      </c>
      <c r="H87" s="86" t="s">
        <v>355</v>
      </c>
    </row>
    <row r="88" spans="1:8" ht="15.95" customHeight="1" x14ac:dyDescent="0.25">
      <c r="A88" s="79">
        <v>1</v>
      </c>
      <c r="B88" s="81" t="s">
        <v>244</v>
      </c>
      <c r="C88" s="82" t="s">
        <v>76</v>
      </c>
      <c r="D88" s="82" t="s">
        <v>57</v>
      </c>
      <c r="E88" s="83"/>
      <c r="F88" s="84">
        <v>30</v>
      </c>
      <c r="G88" s="85">
        <f t="shared" si="1"/>
        <v>0</v>
      </c>
      <c r="H88" s="86" t="s">
        <v>356</v>
      </c>
    </row>
    <row r="89" spans="1:8" ht="15.95" customHeight="1" x14ac:dyDescent="0.25">
      <c r="A89" s="79">
        <v>1</v>
      </c>
      <c r="B89" s="81" t="s">
        <v>152</v>
      </c>
      <c r="C89" s="82" t="s">
        <v>156</v>
      </c>
      <c r="D89" s="82" t="s">
        <v>79</v>
      </c>
      <c r="E89" s="83"/>
      <c r="F89" s="84">
        <v>42</v>
      </c>
      <c r="G89" s="85">
        <f t="shared" si="1"/>
        <v>0</v>
      </c>
      <c r="H89" s="86" t="s">
        <v>357</v>
      </c>
    </row>
    <row r="90" spans="1:8" ht="15.95" customHeight="1" x14ac:dyDescent="0.25">
      <c r="A90" s="79">
        <v>1</v>
      </c>
      <c r="B90" s="81" t="s">
        <v>285</v>
      </c>
      <c r="C90" s="82" t="s">
        <v>75</v>
      </c>
      <c r="D90" s="82" t="s">
        <v>44</v>
      </c>
      <c r="E90" s="83"/>
      <c r="F90" s="84">
        <v>53</v>
      </c>
      <c r="G90" s="85">
        <f t="shared" si="1"/>
        <v>0</v>
      </c>
      <c r="H90" s="86" t="s">
        <v>358</v>
      </c>
    </row>
    <row r="91" spans="1:8" ht="15.95" customHeight="1" x14ac:dyDescent="0.25">
      <c r="A91" s="79">
        <v>1</v>
      </c>
      <c r="B91" s="81" t="s">
        <v>151</v>
      </c>
      <c r="C91" s="82" t="s">
        <v>155</v>
      </c>
      <c r="D91" s="82" t="s">
        <v>45</v>
      </c>
      <c r="E91" s="83"/>
      <c r="F91" s="84">
        <v>47</v>
      </c>
      <c r="G91" s="85">
        <f t="shared" si="1"/>
        <v>0</v>
      </c>
      <c r="H91" s="86" t="s">
        <v>359</v>
      </c>
    </row>
    <row r="92" spans="1:8" ht="15.95" customHeight="1" x14ac:dyDescent="0.25">
      <c r="A92" s="79">
        <v>1</v>
      </c>
      <c r="B92" s="81" t="s">
        <v>240</v>
      </c>
      <c r="C92" s="82" t="s">
        <v>1</v>
      </c>
      <c r="D92" s="82" t="s">
        <v>45</v>
      </c>
      <c r="E92" s="83"/>
      <c r="F92" s="84">
        <v>63</v>
      </c>
      <c r="G92" s="85">
        <f t="shared" si="1"/>
        <v>0</v>
      </c>
      <c r="H92" s="86" t="s">
        <v>360</v>
      </c>
    </row>
    <row r="93" spans="1:8" ht="15.95" customHeight="1" x14ac:dyDescent="0.25">
      <c r="A93" s="79">
        <v>1</v>
      </c>
      <c r="B93" s="81" t="s">
        <v>243</v>
      </c>
      <c r="C93" s="82" t="s">
        <v>2</v>
      </c>
      <c r="D93" s="82" t="s">
        <v>45</v>
      </c>
      <c r="E93" s="83"/>
      <c r="F93" s="84">
        <v>63</v>
      </c>
      <c r="G93" s="85">
        <f t="shared" si="1"/>
        <v>0</v>
      </c>
      <c r="H93" s="86" t="s">
        <v>361</v>
      </c>
    </row>
    <row r="94" spans="1:8" ht="15.95" customHeight="1" x14ac:dyDescent="0.25">
      <c r="A94" s="79">
        <v>1</v>
      </c>
      <c r="B94" s="81" t="s">
        <v>242</v>
      </c>
      <c r="C94" s="82" t="s">
        <v>119</v>
      </c>
      <c r="D94" s="82" t="s">
        <v>45</v>
      </c>
      <c r="E94" s="83"/>
      <c r="F94" s="84">
        <v>44</v>
      </c>
      <c r="G94" s="85">
        <f t="shared" si="1"/>
        <v>0</v>
      </c>
      <c r="H94" s="86" t="s">
        <v>362</v>
      </c>
    </row>
    <row r="95" spans="1:8" ht="15.95" customHeight="1" x14ac:dyDescent="0.25">
      <c r="A95" s="79">
        <v>1</v>
      </c>
      <c r="B95" s="81" t="s">
        <v>252</v>
      </c>
      <c r="C95" s="82" t="s">
        <v>118</v>
      </c>
      <c r="D95" s="82" t="s">
        <v>70</v>
      </c>
      <c r="E95" s="83"/>
      <c r="F95" s="84">
        <v>44</v>
      </c>
      <c r="G95" s="85">
        <f t="shared" si="1"/>
        <v>0</v>
      </c>
      <c r="H95" s="86" t="s">
        <v>363</v>
      </c>
    </row>
    <row r="96" spans="1:8" ht="15.95" customHeight="1" x14ac:dyDescent="0.25">
      <c r="A96" s="79">
        <v>1</v>
      </c>
      <c r="B96" s="81" t="s">
        <v>489</v>
      </c>
      <c r="C96" s="82" t="s">
        <v>572</v>
      </c>
      <c r="D96" s="82" t="s">
        <v>627</v>
      </c>
      <c r="E96" s="83"/>
      <c r="F96" s="84">
        <v>25</v>
      </c>
      <c r="G96" s="85">
        <f t="shared" si="1"/>
        <v>0</v>
      </c>
      <c r="H96" s="86" t="s">
        <v>364</v>
      </c>
    </row>
    <row r="97" spans="1:8" ht="15.95" customHeight="1" x14ac:dyDescent="0.25">
      <c r="A97" s="79">
        <v>1</v>
      </c>
      <c r="B97" s="81" t="s">
        <v>490</v>
      </c>
      <c r="C97" s="82" t="s">
        <v>573</v>
      </c>
      <c r="D97" s="82" t="s">
        <v>628</v>
      </c>
      <c r="E97" s="83"/>
      <c r="F97" s="84">
        <v>34</v>
      </c>
      <c r="G97" s="85">
        <f t="shared" si="1"/>
        <v>0</v>
      </c>
      <c r="H97" s="86" t="s">
        <v>365</v>
      </c>
    </row>
    <row r="98" spans="1:8" ht="15.95" customHeight="1" x14ac:dyDescent="0.25">
      <c r="A98" s="79">
        <v>1</v>
      </c>
      <c r="B98" s="81" t="s">
        <v>491</v>
      </c>
      <c r="C98" s="82" t="s">
        <v>574</v>
      </c>
      <c r="D98" s="82" t="s">
        <v>629</v>
      </c>
      <c r="E98" s="83"/>
      <c r="F98" s="84">
        <v>34</v>
      </c>
      <c r="G98" s="85">
        <f t="shared" si="1"/>
        <v>0</v>
      </c>
      <c r="H98" s="86" t="s">
        <v>366</v>
      </c>
    </row>
    <row r="99" spans="1:8" ht="15.95" customHeight="1" x14ac:dyDescent="0.25">
      <c r="A99" s="79">
        <v>1</v>
      </c>
      <c r="B99" s="81" t="s">
        <v>492</v>
      </c>
      <c r="C99" s="82" t="s">
        <v>575</v>
      </c>
      <c r="D99" s="82" t="s">
        <v>56</v>
      </c>
      <c r="E99" s="83"/>
      <c r="F99" s="84">
        <v>34</v>
      </c>
      <c r="G99" s="85">
        <f t="shared" si="1"/>
        <v>0</v>
      </c>
      <c r="H99" s="86" t="s">
        <v>367</v>
      </c>
    </row>
    <row r="100" spans="1:8" ht="15.95" customHeight="1" x14ac:dyDescent="0.25">
      <c r="A100" s="79">
        <v>1</v>
      </c>
      <c r="B100" s="81" t="s">
        <v>232</v>
      </c>
      <c r="C100" s="82" t="s">
        <v>251</v>
      </c>
      <c r="D100" s="82" t="s">
        <v>56</v>
      </c>
      <c r="E100" s="83"/>
      <c r="F100" s="84">
        <v>51</v>
      </c>
      <c r="G100" s="85">
        <f t="shared" si="1"/>
        <v>0</v>
      </c>
      <c r="H100" s="86" t="s">
        <v>368</v>
      </c>
    </row>
    <row r="101" spans="1:8" ht="15.95" customHeight="1" x14ac:dyDescent="0.25">
      <c r="A101" s="79">
        <v>1</v>
      </c>
      <c r="B101" s="81" t="s">
        <v>236</v>
      </c>
      <c r="C101" s="82" t="s">
        <v>250</v>
      </c>
      <c r="D101" s="82" t="s">
        <v>80</v>
      </c>
      <c r="E101" s="83"/>
      <c r="F101" s="84">
        <v>37</v>
      </c>
      <c r="G101" s="85">
        <f t="shared" si="1"/>
        <v>0</v>
      </c>
      <c r="H101" s="86" t="s">
        <v>369</v>
      </c>
    </row>
    <row r="102" spans="1:8" ht="15.95" customHeight="1" x14ac:dyDescent="0.25">
      <c r="A102" s="79">
        <v>1</v>
      </c>
      <c r="B102" s="81" t="s">
        <v>234</v>
      </c>
      <c r="C102" s="82" t="s">
        <v>248</v>
      </c>
      <c r="D102" s="82" t="s">
        <v>51</v>
      </c>
      <c r="E102" s="83"/>
      <c r="F102" s="84">
        <v>45</v>
      </c>
      <c r="G102" s="85">
        <f t="shared" si="1"/>
        <v>0</v>
      </c>
      <c r="H102" s="86" t="s">
        <v>370</v>
      </c>
    </row>
    <row r="103" spans="1:8" ht="15.95" customHeight="1" x14ac:dyDescent="0.25">
      <c r="A103" s="79">
        <v>1</v>
      </c>
      <c r="B103" s="81" t="s">
        <v>235</v>
      </c>
      <c r="C103" s="82" t="s">
        <v>249</v>
      </c>
      <c r="D103" s="82" t="s">
        <v>78</v>
      </c>
      <c r="E103" s="83"/>
      <c r="F103" s="84">
        <v>45</v>
      </c>
      <c r="G103" s="85">
        <f t="shared" si="1"/>
        <v>0</v>
      </c>
      <c r="H103" s="86" t="s">
        <v>371</v>
      </c>
    </row>
    <row r="104" spans="1:8" ht="15.95" customHeight="1" x14ac:dyDescent="0.25">
      <c r="A104" s="79">
        <v>1</v>
      </c>
      <c r="B104" s="81" t="s">
        <v>493</v>
      </c>
      <c r="C104" s="82" t="s">
        <v>576</v>
      </c>
      <c r="D104" s="82"/>
      <c r="E104" s="83"/>
      <c r="F104" s="84">
        <v>30</v>
      </c>
      <c r="G104" s="85">
        <f t="shared" si="1"/>
        <v>0</v>
      </c>
      <c r="H104" s="86" t="s">
        <v>372</v>
      </c>
    </row>
    <row r="105" spans="1:8" ht="15.95" customHeight="1" x14ac:dyDescent="0.25">
      <c r="A105" s="79">
        <v>1</v>
      </c>
      <c r="B105" s="81" t="s">
        <v>494</v>
      </c>
      <c r="C105" s="82" t="s">
        <v>577</v>
      </c>
      <c r="D105" s="82" t="s">
        <v>21</v>
      </c>
      <c r="E105" s="83"/>
      <c r="F105" s="84">
        <v>28</v>
      </c>
      <c r="G105" s="85">
        <f t="shared" si="1"/>
        <v>0</v>
      </c>
      <c r="H105" s="86" t="s">
        <v>373</v>
      </c>
    </row>
    <row r="106" spans="1:8" ht="15.95" customHeight="1" x14ac:dyDescent="0.25">
      <c r="A106" s="79">
        <v>1</v>
      </c>
      <c r="B106" s="81" t="s">
        <v>495</v>
      </c>
      <c r="C106" s="82" t="s">
        <v>578</v>
      </c>
      <c r="D106" s="82" t="s">
        <v>15</v>
      </c>
      <c r="E106" s="83"/>
      <c r="F106" s="84">
        <v>28</v>
      </c>
      <c r="G106" s="85">
        <f t="shared" si="1"/>
        <v>0</v>
      </c>
      <c r="H106" s="86" t="s">
        <v>374</v>
      </c>
    </row>
    <row r="107" spans="1:8" ht="15.95" customHeight="1" x14ac:dyDescent="0.25">
      <c r="A107" s="79">
        <v>1</v>
      </c>
      <c r="B107" s="81" t="s">
        <v>496</v>
      </c>
      <c r="C107" s="82" t="s">
        <v>579</v>
      </c>
      <c r="D107" s="82" t="s">
        <v>16</v>
      </c>
      <c r="E107" s="83"/>
      <c r="F107" s="84">
        <v>28</v>
      </c>
      <c r="G107" s="85">
        <f t="shared" si="1"/>
        <v>0</v>
      </c>
      <c r="H107" s="86" t="s">
        <v>375</v>
      </c>
    </row>
    <row r="108" spans="1:8" ht="15.95" customHeight="1" x14ac:dyDescent="0.25">
      <c r="A108" s="79">
        <v>1</v>
      </c>
      <c r="B108" s="81" t="s">
        <v>497</v>
      </c>
      <c r="C108" s="82" t="s">
        <v>580</v>
      </c>
      <c r="D108" s="82" t="s">
        <v>21</v>
      </c>
      <c r="E108" s="83"/>
      <c r="F108" s="84">
        <v>25</v>
      </c>
      <c r="G108" s="85">
        <f t="shared" si="1"/>
        <v>0</v>
      </c>
      <c r="H108" s="86" t="s">
        <v>376</v>
      </c>
    </row>
    <row r="109" spans="1:8" ht="15.95" customHeight="1" x14ac:dyDescent="0.25">
      <c r="A109" s="79">
        <v>1</v>
      </c>
      <c r="B109" s="81" t="s">
        <v>498</v>
      </c>
      <c r="C109" s="82" t="s">
        <v>581</v>
      </c>
      <c r="D109" s="82" t="s">
        <v>15</v>
      </c>
      <c r="E109" s="83"/>
      <c r="F109" s="84">
        <v>25</v>
      </c>
      <c r="G109" s="85">
        <f t="shared" si="1"/>
        <v>0</v>
      </c>
      <c r="H109" s="86" t="s">
        <v>377</v>
      </c>
    </row>
    <row r="110" spans="1:8" ht="15.95" customHeight="1" x14ac:dyDescent="0.25">
      <c r="A110" s="79">
        <v>1</v>
      </c>
      <c r="B110" s="81" t="s">
        <v>499</v>
      </c>
      <c r="C110" s="82" t="s">
        <v>582</v>
      </c>
      <c r="D110" s="82" t="s">
        <v>16</v>
      </c>
      <c r="E110" s="83"/>
      <c r="F110" s="84">
        <v>25</v>
      </c>
      <c r="G110" s="85">
        <f t="shared" si="1"/>
        <v>0</v>
      </c>
      <c r="H110" s="86" t="s">
        <v>378</v>
      </c>
    </row>
    <row r="111" spans="1:8" ht="15.95" customHeight="1" x14ac:dyDescent="0.25">
      <c r="A111" s="79">
        <v>1</v>
      </c>
      <c r="B111" s="81" t="s">
        <v>500</v>
      </c>
      <c r="C111" s="82" t="s">
        <v>583</v>
      </c>
      <c r="D111" s="82" t="s">
        <v>17</v>
      </c>
      <c r="E111" s="83"/>
      <c r="F111" s="84">
        <v>25</v>
      </c>
      <c r="G111" s="85">
        <f t="shared" si="1"/>
        <v>0</v>
      </c>
      <c r="H111" s="86" t="s">
        <v>379</v>
      </c>
    </row>
    <row r="112" spans="1:8" ht="15.95" customHeight="1" x14ac:dyDescent="0.25">
      <c r="A112" s="79">
        <v>1</v>
      </c>
      <c r="B112" s="81" t="s">
        <v>501</v>
      </c>
      <c r="C112" s="82" t="s">
        <v>584</v>
      </c>
      <c r="D112" s="82" t="s">
        <v>22</v>
      </c>
      <c r="E112" s="83"/>
      <c r="F112" s="84">
        <v>25</v>
      </c>
      <c r="G112" s="85">
        <f t="shared" si="1"/>
        <v>0</v>
      </c>
      <c r="H112" s="86" t="s">
        <v>380</v>
      </c>
    </row>
    <row r="113" spans="1:8" ht="15.95" customHeight="1" x14ac:dyDescent="0.25">
      <c r="A113" s="79">
        <v>1</v>
      </c>
      <c r="B113" s="81" t="s">
        <v>502</v>
      </c>
      <c r="C113" s="82" t="s">
        <v>585</v>
      </c>
      <c r="D113" s="82" t="s">
        <v>18</v>
      </c>
      <c r="E113" s="83"/>
      <c r="F113" s="84">
        <v>25</v>
      </c>
      <c r="G113" s="85">
        <f t="shared" si="1"/>
        <v>0</v>
      </c>
      <c r="H113" s="86" t="s">
        <v>381</v>
      </c>
    </row>
    <row r="114" spans="1:8" ht="15.95" customHeight="1" x14ac:dyDescent="0.25">
      <c r="A114" s="79">
        <v>1</v>
      </c>
      <c r="B114" s="81" t="s">
        <v>143</v>
      </c>
      <c r="C114" s="82" t="s">
        <v>87</v>
      </c>
      <c r="D114" s="82" t="s">
        <v>21</v>
      </c>
      <c r="E114" s="83"/>
      <c r="F114" s="84">
        <v>34</v>
      </c>
      <c r="G114" s="85">
        <f t="shared" si="1"/>
        <v>0</v>
      </c>
      <c r="H114" s="86" t="s">
        <v>382</v>
      </c>
    </row>
    <row r="115" spans="1:8" ht="15.95" customHeight="1" x14ac:dyDescent="0.25">
      <c r="A115" s="79">
        <v>1</v>
      </c>
      <c r="B115" s="81" t="s">
        <v>97</v>
      </c>
      <c r="C115" s="82" t="s">
        <v>679</v>
      </c>
      <c r="D115" s="82" t="s">
        <v>21</v>
      </c>
      <c r="E115" s="83"/>
      <c r="F115" s="84">
        <v>30</v>
      </c>
      <c r="G115" s="85">
        <f t="shared" si="1"/>
        <v>0</v>
      </c>
      <c r="H115" s="86" t="s">
        <v>383</v>
      </c>
    </row>
    <row r="116" spans="1:8" ht="15.95" customHeight="1" x14ac:dyDescent="0.25">
      <c r="A116" s="79">
        <v>1</v>
      </c>
      <c r="B116" s="81" t="s">
        <v>126</v>
      </c>
      <c r="C116" s="82" t="s">
        <v>125</v>
      </c>
      <c r="D116" s="82" t="s">
        <v>15</v>
      </c>
      <c r="E116" s="83"/>
      <c r="F116" s="84">
        <v>30</v>
      </c>
      <c r="G116" s="85">
        <f t="shared" si="1"/>
        <v>0</v>
      </c>
      <c r="H116" s="86" t="s">
        <v>384</v>
      </c>
    </row>
    <row r="117" spans="1:8" ht="15.95" customHeight="1" x14ac:dyDescent="0.25">
      <c r="A117" s="79">
        <v>1</v>
      </c>
      <c r="B117" s="81" t="s">
        <v>103</v>
      </c>
      <c r="C117" s="82" t="s">
        <v>137</v>
      </c>
      <c r="D117" s="82" t="s">
        <v>21</v>
      </c>
      <c r="E117" s="83"/>
      <c r="F117" s="84">
        <v>30</v>
      </c>
      <c r="G117" s="85">
        <f t="shared" si="1"/>
        <v>0</v>
      </c>
      <c r="H117" s="86" t="s">
        <v>385</v>
      </c>
    </row>
    <row r="118" spans="1:8" ht="15.95" customHeight="1" x14ac:dyDescent="0.25">
      <c r="A118" s="79">
        <v>1</v>
      </c>
      <c r="B118" s="81" t="s">
        <v>503</v>
      </c>
      <c r="C118" s="82" t="s">
        <v>586</v>
      </c>
      <c r="D118" s="82" t="s">
        <v>21</v>
      </c>
      <c r="E118" s="83"/>
      <c r="F118" s="84">
        <v>30</v>
      </c>
      <c r="G118" s="85">
        <f t="shared" si="1"/>
        <v>0</v>
      </c>
      <c r="H118" s="86" t="s">
        <v>386</v>
      </c>
    </row>
    <row r="119" spans="1:8" ht="15.95" customHeight="1" x14ac:dyDescent="0.25">
      <c r="A119" s="79">
        <v>1</v>
      </c>
      <c r="B119" s="81" t="s">
        <v>98</v>
      </c>
      <c r="C119" s="82" t="s">
        <v>112</v>
      </c>
      <c r="D119" s="82" t="s">
        <v>21</v>
      </c>
      <c r="E119" s="83"/>
      <c r="F119" s="84">
        <v>30</v>
      </c>
      <c r="G119" s="85">
        <f t="shared" si="1"/>
        <v>0</v>
      </c>
      <c r="H119" s="86" t="s">
        <v>387</v>
      </c>
    </row>
    <row r="120" spans="1:8" ht="15.95" customHeight="1" x14ac:dyDescent="0.25">
      <c r="A120" s="79">
        <v>1</v>
      </c>
      <c r="B120" s="81" t="s">
        <v>99</v>
      </c>
      <c r="C120" s="82" t="s">
        <v>114</v>
      </c>
      <c r="D120" s="82" t="s">
        <v>16</v>
      </c>
      <c r="E120" s="83"/>
      <c r="F120" s="84">
        <v>30</v>
      </c>
      <c r="G120" s="85">
        <f t="shared" si="1"/>
        <v>0</v>
      </c>
      <c r="H120" s="86" t="s">
        <v>388</v>
      </c>
    </row>
    <row r="121" spans="1:8" ht="15.95" customHeight="1" x14ac:dyDescent="0.25">
      <c r="A121" s="79">
        <v>1</v>
      </c>
      <c r="B121" s="81" t="s">
        <v>142</v>
      </c>
      <c r="C121" s="82" t="s">
        <v>113</v>
      </c>
      <c r="D121" s="82" t="s">
        <v>15</v>
      </c>
      <c r="E121" s="83"/>
      <c r="F121" s="84">
        <v>30</v>
      </c>
      <c r="G121" s="85">
        <f t="shared" si="1"/>
        <v>0</v>
      </c>
      <c r="H121" s="86" t="s">
        <v>389</v>
      </c>
    </row>
    <row r="122" spans="1:8" ht="15.95" customHeight="1" x14ac:dyDescent="0.25">
      <c r="A122" s="79">
        <v>1</v>
      </c>
      <c r="B122" s="81" t="s">
        <v>100</v>
      </c>
      <c r="C122" s="82" t="s">
        <v>115</v>
      </c>
      <c r="D122" s="82" t="s">
        <v>17</v>
      </c>
      <c r="E122" s="83"/>
      <c r="F122" s="84">
        <v>30</v>
      </c>
      <c r="G122" s="85">
        <f t="shared" si="1"/>
        <v>0</v>
      </c>
      <c r="H122" s="86" t="s">
        <v>390</v>
      </c>
    </row>
    <row r="123" spans="1:8" ht="15.95" customHeight="1" x14ac:dyDescent="0.25">
      <c r="A123" s="79">
        <v>1</v>
      </c>
      <c r="B123" s="81" t="s">
        <v>101</v>
      </c>
      <c r="C123" s="82" t="s">
        <v>116</v>
      </c>
      <c r="D123" s="82" t="s">
        <v>22</v>
      </c>
      <c r="E123" s="83"/>
      <c r="F123" s="84">
        <v>30</v>
      </c>
      <c r="G123" s="85">
        <f t="shared" si="1"/>
        <v>0</v>
      </c>
      <c r="H123" s="86" t="s">
        <v>391</v>
      </c>
    </row>
    <row r="124" spans="1:8" ht="15.95" customHeight="1" x14ac:dyDescent="0.25">
      <c r="A124" s="79">
        <v>1</v>
      </c>
      <c r="B124" s="81" t="s">
        <v>102</v>
      </c>
      <c r="C124" s="82" t="s">
        <v>117</v>
      </c>
      <c r="D124" s="82" t="s">
        <v>18</v>
      </c>
      <c r="E124" s="83"/>
      <c r="F124" s="84">
        <v>30</v>
      </c>
      <c r="G124" s="85">
        <f t="shared" si="1"/>
        <v>0</v>
      </c>
      <c r="H124" s="86" t="s">
        <v>392</v>
      </c>
    </row>
    <row r="125" spans="1:8" ht="15.95" customHeight="1" x14ac:dyDescent="0.25">
      <c r="A125" s="79">
        <v>1</v>
      </c>
      <c r="B125" s="81" t="s">
        <v>245</v>
      </c>
      <c r="C125" s="82" t="s">
        <v>63</v>
      </c>
      <c r="D125" s="82"/>
      <c r="E125" s="83"/>
      <c r="F125" s="84">
        <v>40</v>
      </c>
      <c r="G125" s="85">
        <f t="shared" si="1"/>
        <v>0</v>
      </c>
      <c r="H125" s="86" t="s">
        <v>393</v>
      </c>
    </row>
    <row r="126" spans="1:8" ht="15.95" customHeight="1" x14ac:dyDescent="0.25">
      <c r="A126" s="79">
        <v>1</v>
      </c>
      <c r="B126" s="81" t="s">
        <v>504</v>
      </c>
      <c r="C126" s="82" t="s">
        <v>680</v>
      </c>
      <c r="D126" s="82"/>
      <c r="E126" s="83"/>
      <c r="F126" s="84">
        <v>42</v>
      </c>
      <c r="G126" s="85">
        <f t="shared" si="1"/>
        <v>0</v>
      </c>
      <c r="H126" s="86" t="s">
        <v>394</v>
      </c>
    </row>
    <row r="127" spans="1:8" ht="15.95" customHeight="1" x14ac:dyDescent="0.25">
      <c r="A127" s="79">
        <v>1</v>
      </c>
      <c r="B127" s="81" t="s">
        <v>505</v>
      </c>
      <c r="C127" s="82" t="s">
        <v>681</v>
      </c>
      <c r="D127" s="82"/>
      <c r="E127" s="83"/>
      <c r="F127" s="84">
        <v>42</v>
      </c>
      <c r="G127" s="85">
        <f t="shared" si="1"/>
        <v>0</v>
      </c>
      <c r="H127" s="86" t="s">
        <v>395</v>
      </c>
    </row>
    <row r="128" spans="1:8" ht="15.95" customHeight="1" x14ac:dyDescent="0.25">
      <c r="A128" s="79">
        <v>1</v>
      </c>
      <c r="B128" s="81" t="s">
        <v>506</v>
      </c>
      <c r="C128" s="82" t="s">
        <v>682</v>
      </c>
      <c r="D128" s="82"/>
      <c r="E128" s="83"/>
      <c r="F128" s="84">
        <v>42</v>
      </c>
      <c r="G128" s="85">
        <f t="shared" si="1"/>
        <v>0</v>
      </c>
      <c r="H128" s="86" t="s">
        <v>396</v>
      </c>
    </row>
    <row r="129" spans="1:13" ht="15.95" customHeight="1" x14ac:dyDescent="0.25">
      <c r="A129" s="79">
        <v>1</v>
      </c>
      <c r="B129" s="81" t="s">
        <v>507</v>
      </c>
      <c r="C129" s="82" t="s">
        <v>683</v>
      </c>
      <c r="D129" s="82"/>
      <c r="E129" s="83"/>
      <c r="F129" s="84">
        <v>42</v>
      </c>
      <c r="G129" s="85">
        <f t="shared" si="1"/>
        <v>0</v>
      </c>
      <c r="H129" s="86" t="s">
        <v>397</v>
      </c>
    </row>
    <row r="130" spans="1:13" ht="15.95" customHeight="1" x14ac:dyDescent="0.25">
      <c r="A130" s="79">
        <v>1</v>
      </c>
      <c r="B130" s="81" t="s">
        <v>508</v>
      </c>
      <c r="C130" s="82" t="s">
        <v>684</v>
      </c>
      <c r="D130" s="82"/>
      <c r="E130" s="83"/>
      <c r="F130" s="84">
        <v>42</v>
      </c>
      <c r="G130" s="85">
        <f t="shared" si="1"/>
        <v>0</v>
      </c>
      <c r="H130" s="86" t="s">
        <v>398</v>
      </c>
    </row>
    <row r="131" spans="1:13" ht="15.95" customHeight="1" x14ac:dyDescent="0.25">
      <c r="A131" s="79">
        <v>1</v>
      </c>
      <c r="B131" s="81" t="s">
        <v>509</v>
      </c>
      <c r="C131" s="82" t="s">
        <v>587</v>
      </c>
      <c r="D131" s="82" t="s">
        <v>20</v>
      </c>
      <c r="E131" s="83"/>
      <c r="F131" s="84">
        <v>35</v>
      </c>
      <c r="G131" s="85">
        <f t="shared" si="1"/>
        <v>0</v>
      </c>
      <c r="H131" s="86" t="s">
        <v>399</v>
      </c>
    </row>
    <row r="132" spans="1:13" ht="15.95" customHeight="1" x14ac:dyDescent="0.25">
      <c r="A132" s="79">
        <v>1</v>
      </c>
      <c r="B132" s="81" t="s">
        <v>510</v>
      </c>
      <c r="C132" s="82" t="s">
        <v>587</v>
      </c>
      <c r="D132" s="82" t="s">
        <v>21</v>
      </c>
      <c r="E132" s="83"/>
      <c r="F132" s="84">
        <v>35</v>
      </c>
      <c r="G132" s="85">
        <f t="shared" si="1"/>
        <v>0</v>
      </c>
      <c r="H132" s="86" t="s">
        <v>400</v>
      </c>
    </row>
    <row r="133" spans="1:13" ht="15.95" customHeight="1" x14ac:dyDescent="0.25">
      <c r="A133" s="79">
        <v>1</v>
      </c>
      <c r="B133" s="81" t="s">
        <v>511</v>
      </c>
      <c r="C133" s="82" t="s">
        <v>587</v>
      </c>
      <c r="D133" s="82" t="s">
        <v>15</v>
      </c>
      <c r="E133" s="83"/>
      <c r="F133" s="84">
        <v>35</v>
      </c>
      <c r="G133" s="85">
        <f t="shared" si="1"/>
        <v>0</v>
      </c>
      <c r="H133" s="86" t="s">
        <v>401</v>
      </c>
    </row>
    <row r="134" spans="1:13" ht="15.95" customHeight="1" x14ac:dyDescent="0.25">
      <c r="A134" s="79">
        <v>1</v>
      </c>
      <c r="B134" s="81" t="s">
        <v>512</v>
      </c>
      <c r="C134" s="82" t="s">
        <v>587</v>
      </c>
      <c r="D134" s="82" t="s">
        <v>16</v>
      </c>
      <c r="E134" s="83"/>
      <c r="F134" s="84">
        <v>35</v>
      </c>
      <c r="G134" s="85">
        <f t="shared" si="1"/>
        <v>0</v>
      </c>
      <c r="H134" s="86" t="s">
        <v>402</v>
      </c>
    </row>
    <row r="135" spans="1:13" ht="15.95" customHeight="1" x14ac:dyDescent="0.25">
      <c r="A135" s="79">
        <v>1</v>
      </c>
      <c r="B135" s="81" t="s">
        <v>737</v>
      </c>
      <c r="C135" s="82" t="s">
        <v>771</v>
      </c>
      <c r="D135" s="82" t="s">
        <v>801</v>
      </c>
      <c r="E135" s="83"/>
      <c r="F135" s="84">
        <v>35</v>
      </c>
      <c r="G135" s="85">
        <f t="shared" ref="G135:G198" si="2">SUM(E135*+F135)</f>
        <v>0</v>
      </c>
      <c r="H135" s="86" t="s">
        <v>703</v>
      </c>
      <c r="K135" s="78"/>
      <c r="L135" s="78"/>
      <c r="M135" s="78"/>
    </row>
    <row r="136" spans="1:13" ht="15.95" customHeight="1" x14ac:dyDescent="0.25">
      <c r="A136" s="79">
        <v>1</v>
      </c>
      <c r="B136" s="81" t="s">
        <v>738</v>
      </c>
      <c r="C136" s="82" t="s">
        <v>771</v>
      </c>
      <c r="D136" s="82" t="s">
        <v>17</v>
      </c>
      <c r="E136" s="83"/>
      <c r="F136" s="84">
        <v>35</v>
      </c>
      <c r="G136" s="85">
        <f t="shared" si="2"/>
        <v>0</v>
      </c>
      <c r="H136" s="86" t="s">
        <v>704</v>
      </c>
      <c r="K136" s="78"/>
      <c r="L136" s="78"/>
      <c r="M136" s="78"/>
    </row>
    <row r="137" spans="1:13" ht="15.95" customHeight="1" x14ac:dyDescent="0.25">
      <c r="A137" s="79">
        <v>1</v>
      </c>
      <c r="B137" s="81" t="s">
        <v>739</v>
      </c>
      <c r="C137" s="82" t="s">
        <v>771</v>
      </c>
      <c r="D137" s="82" t="s">
        <v>22</v>
      </c>
      <c r="E137" s="83"/>
      <c r="F137" s="84">
        <v>35</v>
      </c>
      <c r="G137" s="85">
        <f t="shared" si="2"/>
        <v>0</v>
      </c>
      <c r="H137" s="86" t="s">
        <v>705</v>
      </c>
      <c r="K137" s="78"/>
      <c r="L137" s="78"/>
      <c r="M137" s="78"/>
    </row>
    <row r="138" spans="1:13" ht="15.95" customHeight="1" x14ac:dyDescent="0.25">
      <c r="A138" s="79">
        <v>1</v>
      </c>
      <c r="B138" s="81" t="s">
        <v>513</v>
      </c>
      <c r="C138" s="82" t="s">
        <v>136</v>
      </c>
      <c r="D138" s="82" t="s">
        <v>55</v>
      </c>
      <c r="E138" s="83"/>
      <c r="F138" s="84">
        <v>35</v>
      </c>
      <c r="G138" s="85">
        <f t="shared" si="2"/>
        <v>0</v>
      </c>
      <c r="H138" s="86" t="s">
        <v>403</v>
      </c>
    </row>
    <row r="139" spans="1:13" ht="15.95" customHeight="1" x14ac:dyDescent="0.25">
      <c r="A139" s="79">
        <v>1</v>
      </c>
      <c r="B139" s="81" t="s">
        <v>740</v>
      </c>
      <c r="C139" s="82" t="s">
        <v>772</v>
      </c>
      <c r="D139" s="82" t="s">
        <v>777</v>
      </c>
      <c r="E139" s="83"/>
      <c r="F139" s="84">
        <v>52</v>
      </c>
      <c r="G139" s="85">
        <f t="shared" si="2"/>
        <v>0</v>
      </c>
      <c r="H139" s="86" t="s">
        <v>706</v>
      </c>
      <c r="K139" s="78"/>
      <c r="L139" s="78"/>
      <c r="M139" s="78"/>
    </row>
    <row r="140" spans="1:13" ht="15.95" customHeight="1" x14ac:dyDescent="0.25">
      <c r="A140" s="79">
        <v>1</v>
      </c>
      <c r="B140" s="81" t="s">
        <v>741</v>
      </c>
      <c r="C140" s="82" t="s">
        <v>772</v>
      </c>
      <c r="D140" s="82" t="s">
        <v>799</v>
      </c>
      <c r="E140" s="83"/>
      <c r="F140" s="84">
        <v>52</v>
      </c>
      <c r="G140" s="85">
        <f t="shared" si="2"/>
        <v>0</v>
      </c>
      <c r="H140" s="86" t="s">
        <v>707</v>
      </c>
      <c r="K140" s="78"/>
      <c r="L140" s="78"/>
      <c r="M140" s="78"/>
    </row>
    <row r="141" spans="1:13" ht="15.95" customHeight="1" x14ac:dyDescent="0.25">
      <c r="A141" s="79">
        <v>1</v>
      </c>
      <c r="B141" s="81" t="s">
        <v>742</v>
      </c>
      <c r="C141" s="82" t="s">
        <v>772</v>
      </c>
      <c r="D141" s="82" t="s">
        <v>778</v>
      </c>
      <c r="E141" s="83"/>
      <c r="F141" s="84">
        <v>52</v>
      </c>
      <c r="G141" s="85">
        <f t="shared" si="2"/>
        <v>0</v>
      </c>
      <c r="H141" s="86" t="s">
        <v>708</v>
      </c>
      <c r="K141" s="78"/>
      <c r="L141" s="78"/>
      <c r="M141" s="78"/>
    </row>
    <row r="142" spans="1:13" ht="15.95" customHeight="1" x14ac:dyDescent="0.25">
      <c r="A142" s="79">
        <v>1</v>
      </c>
      <c r="B142" s="81" t="s">
        <v>743</v>
      </c>
      <c r="C142" s="82" t="s">
        <v>772</v>
      </c>
      <c r="D142" s="82" t="s">
        <v>785</v>
      </c>
      <c r="E142" s="83"/>
      <c r="F142" s="84">
        <v>52</v>
      </c>
      <c r="G142" s="85">
        <f t="shared" si="2"/>
        <v>0</v>
      </c>
      <c r="H142" s="86" t="s">
        <v>709</v>
      </c>
      <c r="K142" s="78"/>
      <c r="L142" s="78"/>
      <c r="M142" s="78"/>
    </row>
    <row r="143" spans="1:13" ht="15.95" customHeight="1" x14ac:dyDescent="0.25">
      <c r="A143" s="79">
        <v>1</v>
      </c>
      <c r="B143" s="81" t="s">
        <v>744</v>
      </c>
      <c r="C143" s="82" t="s">
        <v>772</v>
      </c>
      <c r="D143" s="82" t="s">
        <v>786</v>
      </c>
      <c r="E143" s="83"/>
      <c r="F143" s="84">
        <v>52</v>
      </c>
      <c r="G143" s="85">
        <f t="shared" si="2"/>
        <v>0</v>
      </c>
      <c r="H143" s="86" t="s">
        <v>710</v>
      </c>
    </row>
    <row r="144" spans="1:13" ht="15.95" customHeight="1" x14ac:dyDescent="0.25">
      <c r="A144" s="79">
        <v>1</v>
      </c>
      <c r="B144" s="81" t="s">
        <v>745</v>
      </c>
      <c r="C144" s="82" t="s">
        <v>772</v>
      </c>
      <c r="D144" s="82" t="s">
        <v>787</v>
      </c>
      <c r="E144" s="83"/>
      <c r="F144" s="84">
        <v>52</v>
      </c>
      <c r="G144" s="85">
        <f t="shared" si="2"/>
        <v>0</v>
      </c>
      <c r="H144" s="86" t="s">
        <v>711</v>
      </c>
    </row>
    <row r="145" spans="1:8" ht="15.95" customHeight="1" x14ac:dyDescent="0.25">
      <c r="A145" s="79">
        <v>1</v>
      </c>
      <c r="B145" s="81" t="s">
        <v>746</v>
      </c>
      <c r="C145" s="82" t="s">
        <v>772</v>
      </c>
      <c r="D145" s="82" t="s">
        <v>788</v>
      </c>
      <c r="E145" s="83"/>
      <c r="F145" s="84">
        <v>52</v>
      </c>
      <c r="G145" s="85">
        <f t="shared" si="2"/>
        <v>0</v>
      </c>
      <c r="H145" s="86" t="s">
        <v>712</v>
      </c>
    </row>
    <row r="146" spans="1:8" ht="15.95" customHeight="1" x14ac:dyDescent="0.25">
      <c r="A146" s="79">
        <v>1</v>
      </c>
      <c r="B146" s="81" t="s">
        <v>747</v>
      </c>
      <c r="C146" s="82" t="s">
        <v>772</v>
      </c>
      <c r="D146" s="82" t="s">
        <v>789</v>
      </c>
      <c r="E146" s="83"/>
      <c r="F146" s="84">
        <v>52</v>
      </c>
      <c r="G146" s="85">
        <f t="shared" si="2"/>
        <v>0</v>
      </c>
      <c r="H146" s="86" t="s">
        <v>713</v>
      </c>
    </row>
    <row r="147" spans="1:8" ht="15.95" customHeight="1" x14ac:dyDescent="0.25">
      <c r="A147" s="79">
        <v>1</v>
      </c>
      <c r="B147" s="81" t="s">
        <v>748</v>
      </c>
      <c r="C147" s="82" t="s">
        <v>772</v>
      </c>
      <c r="D147" s="82" t="s">
        <v>779</v>
      </c>
      <c r="E147" s="83"/>
      <c r="F147" s="84">
        <v>52</v>
      </c>
      <c r="G147" s="85">
        <f t="shared" si="2"/>
        <v>0</v>
      </c>
      <c r="H147" s="86" t="s">
        <v>714</v>
      </c>
    </row>
    <row r="148" spans="1:8" ht="15.95" customHeight="1" x14ac:dyDescent="0.25">
      <c r="A148" s="79">
        <v>1</v>
      </c>
      <c r="B148" s="81" t="s">
        <v>749</v>
      </c>
      <c r="C148" s="82" t="s">
        <v>772</v>
      </c>
      <c r="D148" s="82" t="s">
        <v>790</v>
      </c>
      <c r="E148" s="83"/>
      <c r="F148" s="84">
        <v>52</v>
      </c>
      <c r="G148" s="85">
        <f t="shared" si="2"/>
        <v>0</v>
      </c>
      <c r="H148" s="86" t="s">
        <v>715</v>
      </c>
    </row>
    <row r="149" spans="1:8" ht="15.95" customHeight="1" x14ac:dyDescent="0.25">
      <c r="A149" s="79">
        <v>1</v>
      </c>
      <c r="B149" s="81" t="s">
        <v>750</v>
      </c>
      <c r="C149" s="82" t="s">
        <v>772</v>
      </c>
      <c r="D149" s="82" t="s">
        <v>791</v>
      </c>
      <c r="E149" s="83"/>
      <c r="F149" s="84">
        <v>52</v>
      </c>
      <c r="G149" s="85">
        <f t="shared" si="2"/>
        <v>0</v>
      </c>
      <c r="H149" s="86" t="s">
        <v>716</v>
      </c>
    </row>
    <row r="150" spans="1:8" ht="15.95" customHeight="1" x14ac:dyDescent="0.25">
      <c r="A150" s="79">
        <v>1</v>
      </c>
      <c r="B150" s="81" t="s">
        <v>751</v>
      </c>
      <c r="C150" s="82" t="s">
        <v>772</v>
      </c>
      <c r="D150" s="82" t="s">
        <v>792</v>
      </c>
      <c r="E150" s="83"/>
      <c r="F150" s="84">
        <v>52</v>
      </c>
      <c r="G150" s="85">
        <f t="shared" si="2"/>
        <v>0</v>
      </c>
      <c r="H150" s="86" t="s">
        <v>717</v>
      </c>
    </row>
    <row r="151" spans="1:8" ht="15.95" customHeight="1" x14ac:dyDescent="0.25">
      <c r="A151" s="79">
        <v>1</v>
      </c>
      <c r="B151" s="81" t="s">
        <v>752</v>
      </c>
      <c r="C151" s="82" t="s">
        <v>772</v>
      </c>
      <c r="D151" s="82" t="s">
        <v>793</v>
      </c>
      <c r="E151" s="83"/>
      <c r="F151" s="84">
        <v>52</v>
      </c>
      <c r="G151" s="85">
        <f t="shared" si="2"/>
        <v>0</v>
      </c>
      <c r="H151" s="86" t="s">
        <v>718</v>
      </c>
    </row>
    <row r="152" spans="1:8" ht="15.95" customHeight="1" x14ac:dyDescent="0.25">
      <c r="A152" s="79">
        <v>1</v>
      </c>
      <c r="B152" s="81" t="s">
        <v>753</v>
      </c>
      <c r="C152" s="82" t="s">
        <v>772</v>
      </c>
      <c r="D152" s="82" t="s">
        <v>780</v>
      </c>
      <c r="E152" s="83"/>
      <c r="F152" s="84">
        <v>52</v>
      </c>
      <c r="G152" s="85">
        <f t="shared" si="2"/>
        <v>0</v>
      </c>
      <c r="H152" s="86" t="s">
        <v>719</v>
      </c>
    </row>
    <row r="153" spans="1:8" ht="15.95" customHeight="1" x14ac:dyDescent="0.25">
      <c r="A153" s="79">
        <v>1</v>
      </c>
      <c r="B153" s="81" t="s">
        <v>754</v>
      </c>
      <c r="C153" s="82" t="s">
        <v>772</v>
      </c>
      <c r="D153" s="82" t="s">
        <v>800</v>
      </c>
      <c r="E153" s="83"/>
      <c r="F153" s="84">
        <v>52</v>
      </c>
      <c r="G153" s="85">
        <f t="shared" si="2"/>
        <v>0</v>
      </c>
      <c r="H153" s="86" t="s">
        <v>720</v>
      </c>
    </row>
    <row r="154" spans="1:8" ht="15.95" customHeight="1" x14ac:dyDescent="0.25">
      <c r="A154" s="79">
        <v>1</v>
      </c>
      <c r="B154" s="81" t="s">
        <v>755</v>
      </c>
      <c r="C154" s="82" t="s">
        <v>772</v>
      </c>
      <c r="D154" s="82" t="s">
        <v>794</v>
      </c>
      <c r="E154" s="83"/>
      <c r="F154" s="84">
        <v>52</v>
      </c>
      <c r="G154" s="85">
        <f t="shared" si="2"/>
        <v>0</v>
      </c>
      <c r="H154" s="86" t="s">
        <v>721</v>
      </c>
    </row>
    <row r="155" spans="1:8" ht="15.95" customHeight="1" x14ac:dyDescent="0.25">
      <c r="A155" s="79">
        <v>1</v>
      </c>
      <c r="B155" s="81" t="s">
        <v>756</v>
      </c>
      <c r="C155" s="82" t="s">
        <v>772</v>
      </c>
      <c r="D155" s="82" t="s">
        <v>795</v>
      </c>
      <c r="E155" s="83"/>
      <c r="F155" s="84">
        <v>52</v>
      </c>
      <c r="G155" s="85">
        <f t="shared" si="2"/>
        <v>0</v>
      </c>
      <c r="H155" s="86" t="s">
        <v>722</v>
      </c>
    </row>
    <row r="156" spans="1:8" ht="15.95" customHeight="1" x14ac:dyDescent="0.25">
      <c r="A156" s="79">
        <v>1</v>
      </c>
      <c r="B156" s="81" t="s">
        <v>757</v>
      </c>
      <c r="C156" s="82" t="s">
        <v>772</v>
      </c>
      <c r="D156" s="82" t="s">
        <v>781</v>
      </c>
      <c r="E156" s="83"/>
      <c r="F156" s="84">
        <v>52</v>
      </c>
      <c r="G156" s="85">
        <f t="shared" si="2"/>
        <v>0</v>
      </c>
      <c r="H156" s="86" t="s">
        <v>723</v>
      </c>
    </row>
    <row r="157" spans="1:8" ht="15.95" customHeight="1" x14ac:dyDescent="0.25">
      <c r="A157" s="79">
        <v>1</v>
      </c>
      <c r="B157" s="81" t="s">
        <v>758</v>
      </c>
      <c r="C157" s="82" t="s">
        <v>772</v>
      </c>
      <c r="D157" s="82" t="s">
        <v>796</v>
      </c>
      <c r="E157" s="83"/>
      <c r="F157" s="84">
        <v>52</v>
      </c>
      <c r="G157" s="85">
        <f t="shared" si="2"/>
        <v>0</v>
      </c>
      <c r="H157" s="86" t="s">
        <v>724</v>
      </c>
    </row>
    <row r="158" spans="1:8" ht="15.95" customHeight="1" x14ac:dyDescent="0.25">
      <c r="A158" s="79">
        <v>1</v>
      </c>
      <c r="B158" s="81" t="s">
        <v>759</v>
      </c>
      <c r="C158" s="82" t="s">
        <v>772</v>
      </c>
      <c r="D158" s="82" t="s">
        <v>782</v>
      </c>
      <c r="E158" s="83"/>
      <c r="F158" s="84">
        <v>52</v>
      </c>
      <c r="G158" s="85">
        <f t="shared" si="2"/>
        <v>0</v>
      </c>
      <c r="H158" s="86" t="s">
        <v>725</v>
      </c>
    </row>
    <row r="159" spans="1:8" ht="15.95" customHeight="1" x14ac:dyDescent="0.25">
      <c r="A159" s="79">
        <v>1</v>
      </c>
      <c r="B159" s="81" t="s">
        <v>760</v>
      </c>
      <c r="C159" s="82" t="s">
        <v>772</v>
      </c>
      <c r="D159" s="82" t="s">
        <v>797</v>
      </c>
      <c r="E159" s="83"/>
      <c r="F159" s="84">
        <v>52</v>
      </c>
      <c r="G159" s="85">
        <f t="shared" si="2"/>
        <v>0</v>
      </c>
      <c r="H159" s="86" t="s">
        <v>726</v>
      </c>
    </row>
    <row r="160" spans="1:8" ht="15.95" customHeight="1" x14ac:dyDescent="0.25">
      <c r="A160" s="79">
        <v>1</v>
      </c>
      <c r="B160" s="81" t="s">
        <v>761</v>
      </c>
      <c r="C160" s="82" t="s">
        <v>772</v>
      </c>
      <c r="D160" s="82" t="s">
        <v>783</v>
      </c>
      <c r="E160" s="83"/>
      <c r="F160" s="84">
        <v>52</v>
      </c>
      <c r="G160" s="85">
        <f t="shared" si="2"/>
        <v>0</v>
      </c>
      <c r="H160" s="86" t="s">
        <v>727</v>
      </c>
    </row>
    <row r="161" spans="1:8" ht="15.95" customHeight="1" x14ac:dyDescent="0.25">
      <c r="A161" s="79">
        <v>1</v>
      </c>
      <c r="B161" s="81" t="s">
        <v>762</v>
      </c>
      <c r="C161" s="82" t="s">
        <v>772</v>
      </c>
      <c r="D161" s="82" t="s">
        <v>798</v>
      </c>
      <c r="E161" s="83"/>
      <c r="F161" s="84">
        <v>52</v>
      </c>
      <c r="G161" s="85">
        <f t="shared" si="2"/>
        <v>0</v>
      </c>
      <c r="H161" s="86" t="s">
        <v>728</v>
      </c>
    </row>
    <row r="162" spans="1:8" ht="15.95" customHeight="1" x14ac:dyDescent="0.25">
      <c r="A162" s="79">
        <v>1</v>
      </c>
      <c r="B162" s="81" t="s">
        <v>763</v>
      </c>
      <c r="C162" s="82" t="s">
        <v>772</v>
      </c>
      <c r="D162" s="82" t="s">
        <v>784</v>
      </c>
      <c r="E162" s="83"/>
      <c r="F162" s="84">
        <v>52</v>
      </c>
      <c r="G162" s="85">
        <f t="shared" si="2"/>
        <v>0</v>
      </c>
      <c r="H162" s="86" t="s">
        <v>729</v>
      </c>
    </row>
    <row r="163" spans="1:8" ht="15.95" customHeight="1" x14ac:dyDescent="0.25">
      <c r="A163" s="79">
        <v>1</v>
      </c>
      <c r="B163" s="81" t="s">
        <v>274</v>
      </c>
      <c r="C163" s="82" t="s">
        <v>588</v>
      </c>
      <c r="D163" s="82" t="s">
        <v>22</v>
      </c>
      <c r="E163" s="83"/>
      <c r="F163" s="84">
        <v>30</v>
      </c>
      <c r="G163" s="85">
        <f t="shared" si="2"/>
        <v>0</v>
      </c>
      <c r="H163" s="86" t="s">
        <v>404</v>
      </c>
    </row>
    <row r="164" spans="1:8" ht="15.95" customHeight="1" x14ac:dyDescent="0.25">
      <c r="A164" s="79">
        <v>1</v>
      </c>
      <c r="B164" s="81" t="s">
        <v>272</v>
      </c>
      <c r="C164" s="82" t="s">
        <v>589</v>
      </c>
      <c r="D164" s="82" t="s">
        <v>16</v>
      </c>
      <c r="E164" s="83"/>
      <c r="F164" s="84">
        <v>30</v>
      </c>
      <c r="G164" s="85">
        <f t="shared" si="2"/>
        <v>0</v>
      </c>
      <c r="H164" s="86" t="s">
        <v>405</v>
      </c>
    </row>
    <row r="165" spans="1:8" ht="15.95" customHeight="1" x14ac:dyDescent="0.25">
      <c r="A165" s="79">
        <v>1</v>
      </c>
      <c r="B165" s="81" t="s">
        <v>276</v>
      </c>
      <c r="C165" s="82" t="s">
        <v>590</v>
      </c>
      <c r="D165" s="82" t="s">
        <v>263</v>
      </c>
      <c r="E165" s="83"/>
      <c r="F165" s="84">
        <v>30</v>
      </c>
      <c r="G165" s="85">
        <f t="shared" si="2"/>
        <v>0</v>
      </c>
      <c r="H165" s="86" t="s">
        <v>406</v>
      </c>
    </row>
    <row r="166" spans="1:8" ht="15.95" customHeight="1" x14ac:dyDescent="0.25">
      <c r="A166" s="79">
        <v>1</v>
      </c>
      <c r="B166" s="81" t="s">
        <v>270</v>
      </c>
      <c r="C166" s="82" t="s">
        <v>591</v>
      </c>
      <c r="D166" s="82" t="s">
        <v>21</v>
      </c>
      <c r="E166" s="83"/>
      <c r="F166" s="84">
        <v>30</v>
      </c>
      <c r="G166" s="85">
        <f t="shared" si="2"/>
        <v>0</v>
      </c>
      <c r="H166" s="86" t="s">
        <v>407</v>
      </c>
    </row>
    <row r="167" spans="1:8" ht="15.95" customHeight="1" x14ac:dyDescent="0.25">
      <c r="A167" s="79">
        <v>1</v>
      </c>
      <c r="B167" s="81" t="s">
        <v>273</v>
      </c>
      <c r="C167" s="82" t="s">
        <v>592</v>
      </c>
      <c r="D167" s="82" t="s">
        <v>17</v>
      </c>
      <c r="E167" s="83"/>
      <c r="F167" s="84">
        <v>30</v>
      </c>
      <c r="G167" s="85">
        <f t="shared" si="2"/>
        <v>0</v>
      </c>
      <c r="H167" s="86" t="s">
        <v>408</v>
      </c>
    </row>
    <row r="168" spans="1:8" ht="15.95" customHeight="1" x14ac:dyDescent="0.25">
      <c r="A168" s="79">
        <v>1</v>
      </c>
      <c r="B168" s="81" t="s">
        <v>277</v>
      </c>
      <c r="C168" s="82" t="s">
        <v>593</v>
      </c>
      <c r="D168" s="82" t="s">
        <v>264</v>
      </c>
      <c r="E168" s="83"/>
      <c r="F168" s="84">
        <v>30</v>
      </c>
      <c r="G168" s="85">
        <f t="shared" si="2"/>
        <v>0</v>
      </c>
      <c r="H168" s="86" t="s">
        <v>409</v>
      </c>
    </row>
    <row r="169" spans="1:8" ht="15.95" customHeight="1" x14ac:dyDescent="0.25">
      <c r="A169" s="79">
        <v>1</v>
      </c>
      <c r="B169" s="81" t="s">
        <v>271</v>
      </c>
      <c r="C169" s="82" t="s">
        <v>594</v>
      </c>
      <c r="D169" s="82" t="s">
        <v>15</v>
      </c>
      <c r="E169" s="83"/>
      <c r="F169" s="84">
        <v>30</v>
      </c>
      <c r="G169" s="85">
        <f t="shared" si="2"/>
        <v>0</v>
      </c>
      <c r="H169" s="86" t="s">
        <v>410</v>
      </c>
    </row>
    <row r="170" spans="1:8" ht="15.95" customHeight="1" x14ac:dyDescent="0.25">
      <c r="A170" s="79">
        <v>1</v>
      </c>
      <c r="B170" s="81" t="s">
        <v>275</v>
      </c>
      <c r="C170" s="82" t="s">
        <v>595</v>
      </c>
      <c r="D170" s="82" t="s">
        <v>19</v>
      </c>
      <c r="E170" s="83"/>
      <c r="F170" s="84">
        <v>30</v>
      </c>
      <c r="G170" s="85">
        <f t="shared" si="2"/>
        <v>0</v>
      </c>
      <c r="H170" s="86" t="s">
        <v>411</v>
      </c>
    </row>
    <row r="171" spans="1:8" ht="15.95" customHeight="1" x14ac:dyDescent="0.25">
      <c r="A171" s="79">
        <v>1</v>
      </c>
      <c r="B171" s="81" t="s">
        <v>514</v>
      </c>
      <c r="C171" s="82" t="s">
        <v>596</v>
      </c>
      <c r="D171" s="82" t="s">
        <v>21</v>
      </c>
      <c r="E171" s="83"/>
      <c r="F171" s="84">
        <v>30</v>
      </c>
      <c r="G171" s="85">
        <f t="shared" si="2"/>
        <v>0</v>
      </c>
      <c r="H171" s="86" t="s">
        <v>412</v>
      </c>
    </row>
    <row r="172" spans="1:8" ht="15.95" customHeight="1" x14ac:dyDescent="0.25">
      <c r="A172" s="79">
        <v>1</v>
      </c>
      <c r="B172" s="81" t="s">
        <v>515</v>
      </c>
      <c r="C172" s="82" t="s">
        <v>597</v>
      </c>
      <c r="D172" s="82" t="s">
        <v>15</v>
      </c>
      <c r="E172" s="83"/>
      <c r="F172" s="84">
        <v>30</v>
      </c>
      <c r="G172" s="85">
        <f t="shared" si="2"/>
        <v>0</v>
      </c>
      <c r="H172" s="86" t="s">
        <v>413</v>
      </c>
    </row>
    <row r="173" spans="1:8" ht="15.95" customHeight="1" x14ac:dyDescent="0.25">
      <c r="A173" s="79">
        <v>1</v>
      </c>
      <c r="B173" s="81" t="s">
        <v>516</v>
      </c>
      <c r="C173" s="82" t="s">
        <v>598</v>
      </c>
      <c r="D173" s="82" t="s">
        <v>16</v>
      </c>
      <c r="E173" s="83"/>
      <c r="F173" s="84">
        <v>30</v>
      </c>
      <c r="G173" s="85">
        <f t="shared" si="2"/>
        <v>0</v>
      </c>
      <c r="H173" s="86" t="s">
        <v>414</v>
      </c>
    </row>
    <row r="174" spans="1:8" ht="15.95" customHeight="1" x14ac:dyDescent="0.25">
      <c r="A174" s="79">
        <v>1</v>
      </c>
      <c r="B174" s="81" t="s">
        <v>517</v>
      </c>
      <c r="C174" s="82" t="s">
        <v>599</v>
      </c>
      <c r="D174" s="82" t="s">
        <v>17</v>
      </c>
      <c r="E174" s="83"/>
      <c r="F174" s="84">
        <v>30</v>
      </c>
      <c r="G174" s="85">
        <f t="shared" si="2"/>
        <v>0</v>
      </c>
      <c r="H174" s="86" t="s">
        <v>415</v>
      </c>
    </row>
    <row r="175" spans="1:8" ht="15.95" customHeight="1" x14ac:dyDescent="0.25">
      <c r="A175" s="79">
        <v>1</v>
      </c>
      <c r="B175" s="81" t="s">
        <v>518</v>
      </c>
      <c r="C175" s="82" t="s">
        <v>600</v>
      </c>
      <c r="D175" s="82" t="s">
        <v>22</v>
      </c>
      <c r="E175" s="83"/>
      <c r="F175" s="84">
        <v>30</v>
      </c>
      <c r="G175" s="85">
        <f t="shared" si="2"/>
        <v>0</v>
      </c>
      <c r="H175" s="86" t="s">
        <v>416</v>
      </c>
    </row>
    <row r="176" spans="1:8" ht="15.95" customHeight="1" x14ac:dyDescent="0.25">
      <c r="A176" s="79">
        <v>1</v>
      </c>
      <c r="B176" s="81" t="s">
        <v>519</v>
      </c>
      <c r="C176" s="82" t="s">
        <v>601</v>
      </c>
      <c r="D176" s="82" t="s">
        <v>18</v>
      </c>
      <c r="E176" s="83"/>
      <c r="F176" s="84">
        <v>30</v>
      </c>
      <c r="G176" s="85">
        <f t="shared" si="2"/>
        <v>0</v>
      </c>
      <c r="H176" s="86" t="s">
        <v>417</v>
      </c>
    </row>
    <row r="177" spans="1:8" ht="15.95" customHeight="1" x14ac:dyDescent="0.25">
      <c r="A177" s="79">
        <v>1</v>
      </c>
      <c r="B177" s="81" t="s">
        <v>764</v>
      </c>
      <c r="C177" s="82" t="s">
        <v>773</v>
      </c>
      <c r="D177" s="82" t="s">
        <v>21</v>
      </c>
      <c r="E177" s="83"/>
      <c r="F177" s="84">
        <v>32</v>
      </c>
      <c r="G177" s="85">
        <f t="shared" si="2"/>
        <v>0</v>
      </c>
      <c r="H177" s="86" t="s">
        <v>730</v>
      </c>
    </row>
    <row r="178" spans="1:8" ht="15.95" customHeight="1" x14ac:dyDescent="0.25">
      <c r="A178" s="79">
        <v>1</v>
      </c>
      <c r="B178" s="81" t="s">
        <v>765</v>
      </c>
      <c r="C178" s="82" t="s">
        <v>774</v>
      </c>
      <c r="D178" s="82" t="s">
        <v>16</v>
      </c>
      <c r="E178" s="83"/>
      <c r="F178" s="84">
        <v>32</v>
      </c>
      <c r="G178" s="85">
        <f t="shared" si="2"/>
        <v>0</v>
      </c>
      <c r="H178" s="86" t="s">
        <v>731</v>
      </c>
    </row>
    <row r="179" spans="1:8" ht="15.95" customHeight="1" x14ac:dyDescent="0.25">
      <c r="A179" s="79">
        <v>1</v>
      </c>
      <c r="B179" s="81" t="s">
        <v>766</v>
      </c>
      <c r="C179" s="82" t="s">
        <v>775</v>
      </c>
      <c r="D179" s="82" t="s">
        <v>17</v>
      </c>
      <c r="E179" s="83"/>
      <c r="F179" s="84">
        <v>32</v>
      </c>
      <c r="G179" s="85">
        <f t="shared" si="2"/>
        <v>0</v>
      </c>
      <c r="H179" s="86" t="s">
        <v>732</v>
      </c>
    </row>
    <row r="180" spans="1:8" ht="15.95" customHeight="1" x14ac:dyDescent="0.25">
      <c r="A180" s="79">
        <v>1</v>
      </c>
      <c r="B180" s="81" t="s">
        <v>767</v>
      </c>
      <c r="C180" s="82" t="s">
        <v>776</v>
      </c>
      <c r="D180" s="82" t="s">
        <v>802</v>
      </c>
      <c r="E180" s="83"/>
      <c r="F180" s="84">
        <v>32</v>
      </c>
      <c r="G180" s="85">
        <f t="shared" si="2"/>
        <v>0</v>
      </c>
      <c r="H180" s="86" t="s">
        <v>733</v>
      </c>
    </row>
    <row r="181" spans="1:8" ht="15.95" customHeight="1" x14ac:dyDescent="0.25">
      <c r="A181" s="79">
        <v>1</v>
      </c>
      <c r="B181" s="81" t="s">
        <v>520</v>
      </c>
      <c r="C181" s="82" t="s">
        <v>602</v>
      </c>
      <c r="D181" s="82" t="s">
        <v>630</v>
      </c>
      <c r="E181" s="83"/>
      <c r="F181" s="84">
        <v>38</v>
      </c>
      <c r="G181" s="85">
        <f t="shared" si="2"/>
        <v>0</v>
      </c>
      <c r="H181" s="86" t="s">
        <v>418</v>
      </c>
    </row>
    <row r="182" spans="1:8" ht="15.95" customHeight="1" x14ac:dyDescent="0.25">
      <c r="A182" s="79">
        <v>1</v>
      </c>
      <c r="B182" s="81" t="s">
        <v>521</v>
      </c>
      <c r="C182" s="82" t="s">
        <v>603</v>
      </c>
      <c r="D182" s="82" t="s">
        <v>631</v>
      </c>
      <c r="E182" s="83"/>
      <c r="F182" s="84">
        <v>38</v>
      </c>
      <c r="G182" s="85">
        <f t="shared" si="2"/>
        <v>0</v>
      </c>
      <c r="H182" s="86" t="s">
        <v>419</v>
      </c>
    </row>
    <row r="183" spans="1:8" ht="15.95" customHeight="1" x14ac:dyDescent="0.25">
      <c r="A183" s="79">
        <v>1</v>
      </c>
      <c r="B183" s="81" t="s">
        <v>522</v>
      </c>
      <c r="C183" s="82" t="s">
        <v>604</v>
      </c>
      <c r="D183" s="82" t="s">
        <v>632</v>
      </c>
      <c r="E183" s="83"/>
      <c r="F183" s="84">
        <v>38</v>
      </c>
      <c r="G183" s="85">
        <f t="shared" si="2"/>
        <v>0</v>
      </c>
      <c r="H183" s="86" t="s">
        <v>420</v>
      </c>
    </row>
    <row r="184" spans="1:8" ht="15.95" customHeight="1" x14ac:dyDescent="0.25">
      <c r="A184" s="79">
        <v>1</v>
      </c>
      <c r="B184" s="81" t="s">
        <v>523</v>
      </c>
      <c r="C184" s="82" t="s">
        <v>605</v>
      </c>
      <c r="D184" s="82" t="s">
        <v>633</v>
      </c>
      <c r="E184" s="83"/>
      <c r="F184" s="84">
        <v>38</v>
      </c>
      <c r="G184" s="85">
        <f t="shared" si="2"/>
        <v>0</v>
      </c>
      <c r="H184" s="86" t="s">
        <v>421</v>
      </c>
    </row>
    <row r="185" spans="1:8" ht="15.95" customHeight="1" x14ac:dyDescent="0.25">
      <c r="A185" s="79">
        <v>1</v>
      </c>
      <c r="B185" s="81" t="s">
        <v>524</v>
      </c>
      <c r="C185" s="82" t="s">
        <v>606</v>
      </c>
      <c r="D185" s="82" t="s">
        <v>634</v>
      </c>
      <c r="E185" s="83"/>
      <c r="F185" s="84">
        <v>38</v>
      </c>
      <c r="G185" s="85">
        <f t="shared" si="2"/>
        <v>0</v>
      </c>
      <c r="H185" s="86" t="s">
        <v>422</v>
      </c>
    </row>
    <row r="186" spans="1:8" ht="15.95" customHeight="1" x14ac:dyDescent="0.25">
      <c r="A186" s="79">
        <v>1</v>
      </c>
      <c r="B186" s="81" t="s">
        <v>525</v>
      </c>
      <c r="C186" s="82" t="s">
        <v>607</v>
      </c>
      <c r="D186" s="82" t="s">
        <v>635</v>
      </c>
      <c r="E186" s="83"/>
      <c r="F186" s="84">
        <v>38</v>
      </c>
      <c r="G186" s="85">
        <f t="shared" si="2"/>
        <v>0</v>
      </c>
      <c r="H186" s="86" t="s">
        <v>423</v>
      </c>
    </row>
    <row r="187" spans="1:8" ht="15.95" customHeight="1" x14ac:dyDescent="0.25">
      <c r="A187" s="79">
        <v>1</v>
      </c>
      <c r="B187" s="81" t="s">
        <v>526</v>
      </c>
      <c r="C187" s="82" t="s">
        <v>608</v>
      </c>
      <c r="D187" s="82" t="s">
        <v>636</v>
      </c>
      <c r="E187" s="83"/>
      <c r="F187" s="84">
        <v>38</v>
      </c>
      <c r="G187" s="85">
        <f t="shared" si="2"/>
        <v>0</v>
      </c>
      <c r="H187" s="86" t="s">
        <v>424</v>
      </c>
    </row>
    <row r="188" spans="1:8" ht="15.95" customHeight="1" x14ac:dyDescent="0.25">
      <c r="A188" s="79">
        <v>1</v>
      </c>
      <c r="B188" s="81" t="s">
        <v>527</v>
      </c>
      <c r="C188" s="82" t="s">
        <v>609</v>
      </c>
      <c r="D188" s="82" t="s">
        <v>637</v>
      </c>
      <c r="E188" s="83"/>
      <c r="F188" s="84">
        <v>38</v>
      </c>
      <c r="G188" s="85">
        <f t="shared" si="2"/>
        <v>0</v>
      </c>
      <c r="H188" s="86" t="s">
        <v>425</v>
      </c>
    </row>
    <row r="189" spans="1:8" ht="15.95" customHeight="1" x14ac:dyDescent="0.25">
      <c r="A189" s="79">
        <v>1</v>
      </c>
      <c r="B189" s="81" t="s">
        <v>528</v>
      </c>
      <c r="C189" s="82" t="s">
        <v>610</v>
      </c>
      <c r="D189" s="82" t="s">
        <v>638</v>
      </c>
      <c r="E189" s="83"/>
      <c r="F189" s="84">
        <v>38</v>
      </c>
      <c r="G189" s="85">
        <f t="shared" si="2"/>
        <v>0</v>
      </c>
      <c r="H189" s="86" t="s">
        <v>426</v>
      </c>
    </row>
    <row r="190" spans="1:8" ht="15.95" customHeight="1" x14ac:dyDescent="0.25">
      <c r="A190" s="79">
        <v>1</v>
      </c>
      <c r="B190" s="81" t="s">
        <v>529</v>
      </c>
      <c r="C190" s="82" t="s">
        <v>611</v>
      </c>
      <c r="D190" s="82" t="s">
        <v>639</v>
      </c>
      <c r="E190" s="83"/>
      <c r="F190" s="84">
        <v>38</v>
      </c>
      <c r="G190" s="85">
        <f t="shared" si="2"/>
        <v>0</v>
      </c>
      <c r="H190" s="86" t="s">
        <v>427</v>
      </c>
    </row>
    <row r="191" spans="1:8" ht="15.95" customHeight="1" x14ac:dyDescent="0.25">
      <c r="A191" s="79">
        <v>1</v>
      </c>
      <c r="B191" s="81" t="s">
        <v>530</v>
      </c>
      <c r="C191" s="82" t="s">
        <v>612</v>
      </c>
      <c r="D191" s="82" t="s">
        <v>640</v>
      </c>
      <c r="E191" s="83"/>
      <c r="F191" s="84">
        <v>38</v>
      </c>
      <c r="G191" s="85">
        <f t="shared" si="2"/>
        <v>0</v>
      </c>
      <c r="H191" s="86" t="s">
        <v>428</v>
      </c>
    </row>
    <row r="192" spans="1:8" ht="15.95" customHeight="1" x14ac:dyDescent="0.25">
      <c r="A192" s="79">
        <v>1</v>
      </c>
      <c r="B192" s="81" t="s">
        <v>531</v>
      </c>
      <c r="C192" s="82" t="s">
        <v>613</v>
      </c>
      <c r="D192" s="82" t="s">
        <v>641</v>
      </c>
      <c r="E192" s="83"/>
      <c r="F192" s="84">
        <v>38</v>
      </c>
      <c r="G192" s="85">
        <f t="shared" si="2"/>
        <v>0</v>
      </c>
      <c r="H192" s="86" t="s">
        <v>429</v>
      </c>
    </row>
    <row r="193" spans="1:8" ht="15.95" customHeight="1" x14ac:dyDescent="0.25">
      <c r="A193" s="79">
        <v>1</v>
      </c>
      <c r="B193" s="81" t="s">
        <v>532</v>
      </c>
      <c r="C193" s="82" t="s">
        <v>614</v>
      </c>
      <c r="D193" s="82" t="s">
        <v>642</v>
      </c>
      <c r="E193" s="83"/>
      <c r="F193" s="84">
        <v>38</v>
      </c>
      <c r="G193" s="85">
        <f t="shared" si="2"/>
        <v>0</v>
      </c>
      <c r="H193" s="86" t="s">
        <v>430</v>
      </c>
    </row>
    <row r="194" spans="1:8" ht="15.95" customHeight="1" x14ac:dyDescent="0.25">
      <c r="A194" s="79">
        <v>1</v>
      </c>
      <c r="B194" s="81" t="s">
        <v>533</v>
      </c>
      <c r="C194" s="82" t="s">
        <v>615</v>
      </c>
      <c r="D194" s="82" t="s">
        <v>643</v>
      </c>
      <c r="E194" s="83"/>
      <c r="F194" s="84">
        <v>38</v>
      </c>
      <c r="G194" s="85">
        <f t="shared" si="2"/>
        <v>0</v>
      </c>
      <c r="H194" s="86" t="s">
        <v>431</v>
      </c>
    </row>
    <row r="195" spans="1:8" ht="15.95" customHeight="1" x14ac:dyDescent="0.25">
      <c r="A195" s="79">
        <v>1</v>
      </c>
      <c r="B195" s="81" t="s">
        <v>534</v>
      </c>
      <c r="C195" s="82" t="s">
        <v>616</v>
      </c>
      <c r="D195" s="82" t="s">
        <v>644</v>
      </c>
      <c r="E195" s="83"/>
      <c r="F195" s="84">
        <v>38</v>
      </c>
      <c r="G195" s="85">
        <f t="shared" si="2"/>
        <v>0</v>
      </c>
      <c r="H195" s="86" t="s">
        <v>432</v>
      </c>
    </row>
    <row r="196" spans="1:8" ht="15.95" customHeight="1" x14ac:dyDescent="0.25">
      <c r="A196" s="79">
        <v>1</v>
      </c>
      <c r="B196" s="81" t="s">
        <v>535</v>
      </c>
      <c r="C196" s="82" t="s">
        <v>617</v>
      </c>
      <c r="D196" s="82" t="s">
        <v>645</v>
      </c>
      <c r="E196" s="83"/>
      <c r="F196" s="84">
        <v>38</v>
      </c>
      <c r="G196" s="85">
        <f t="shared" si="2"/>
        <v>0</v>
      </c>
      <c r="H196" s="86" t="s">
        <v>433</v>
      </c>
    </row>
    <row r="197" spans="1:8" ht="15.95" customHeight="1" x14ac:dyDescent="0.25">
      <c r="A197" s="79">
        <v>1</v>
      </c>
      <c r="B197" s="81" t="s">
        <v>121</v>
      </c>
      <c r="C197" s="82" t="s">
        <v>132</v>
      </c>
      <c r="D197" s="82" t="s">
        <v>123</v>
      </c>
      <c r="E197" s="83"/>
      <c r="F197" s="84">
        <v>30</v>
      </c>
      <c r="G197" s="85">
        <f t="shared" si="2"/>
        <v>0</v>
      </c>
      <c r="H197" s="86" t="s">
        <v>434</v>
      </c>
    </row>
    <row r="198" spans="1:8" ht="15.95" customHeight="1" x14ac:dyDescent="0.25">
      <c r="A198" s="79">
        <v>1</v>
      </c>
      <c r="B198" s="81" t="s">
        <v>122</v>
      </c>
      <c r="C198" s="82" t="s">
        <v>133</v>
      </c>
      <c r="D198" s="82" t="s">
        <v>124</v>
      </c>
      <c r="E198" s="83"/>
      <c r="F198" s="84">
        <v>30</v>
      </c>
      <c r="G198" s="85">
        <f t="shared" si="2"/>
        <v>0</v>
      </c>
      <c r="H198" s="86" t="s">
        <v>435</v>
      </c>
    </row>
    <row r="199" spans="1:8" ht="15.95" customHeight="1" x14ac:dyDescent="0.25">
      <c r="A199" s="79">
        <v>1</v>
      </c>
      <c r="B199" s="81" t="s">
        <v>266</v>
      </c>
      <c r="C199" s="82" t="s">
        <v>107</v>
      </c>
      <c r="D199" s="82" t="s">
        <v>15</v>
      </c>
      <c r="E199" s="83"/>
      <c r="F199" s="84">
        <v>30</v>
      </c>
      <c r="G199" s="85">
        <f t="shared" ref="G199:G209" si="3">SUM(E199*+F199)</f>
        <v>0</v>
      </c>
      <c r="H199" s="86" t="s">
        <v>436</v>
      </c>
    </row>
    <row r="200" spans="1:8" ht="15.95" customHeight="1" x14ac:dyDescent="0.25">
      <c r="A200" s="79">
        <v>1</v>
      </c>
      <c r="B200" s="81" t="s">
        <v>267</v>
      </c>
      <c r="C200" s="82" t="s">
        <v>108</v>
      </c>
      <c r="D200" s="82" t="s">
        <v>22</v>
      </c>
      <c r="E200" s="83"/>
      <c r="F200" s="84">
        <v>30</v>
      </c>
      <c r="G200" s="85">
        <f t="shared" si="3"/>
        <v>0</v>
      </c>
      <c r="H200" s="86" t="s">
        <v>437</v>
      </c>
    </row>
    <row r="201" spans="1:8" ht="15.95" customHeight="1" x14ac:dyDescent="0.25">
      <c r="A201" s="79">
        <v>1</v>
      </c>
      <c r="B201" s="81" t="s">
        <v>268</v>
      </c>
      <c r="C201" s="82" t="s">
        <v>110</v>
      </c>
      <c r="D201" s="82" t="s">
        <v>19</v>
      </c>
      <c r="E201" s="83"/>
      <c r="F201" s="84">
        <v>30</v>
      </c>
      <c r="G201" s="85">
        <f t="shared" si="3"/>
        <v>0</v>
      </c>
      <c r="H201" s="86" t="s">
        <v>438</v>
      </c>
    </row>
    <row r="202" spans="1:8" ht="15.95" customHeight="1" x14ac:dyDescent="0.25">
      <c r="A202" s="79">
        <v>1</v>
      </c>
      <c r="B202" s="81" t="s">
        <v>265</v>
      </c>
      <c r="C202" s="82" t="s">
        <v>106</v>
      </c>
      <c r="D202" s="82" t="s">
        <v>21</v>
      </c>
      <c r="E202" s="83"/>
      <c r="F202" s="84">
        <v>30</v>
      </c>
      <c r="G202" s="85">
        <f t="shared" si="3"/>
        <v>0</v>
      </c>
      <c r="H202" s="86" t="s">
        <v>439</v>
      </c>
    </row>
    <row r="203" spans="1:8" ht="15.95" customHeight="1" x14ac:dyDescent="0.25">
      <c r="A203" s="79">
        <v>1</v>
      </c>
      <c r="B203" s="81" t="s">
        <v>269</v>
      </c>
      <c r="C203" s="82" t="s">
        <v>109</v>
      </c>
      <c r="D203" s="82" t="s">
        <v>18</v>
      </c>
      <c r="E203" s="83"/>
      <c r="F203" s="84">
        <v>30</v>
      </c>
      <c r="G203" s="85">
        <f t="shared" si="3"/>
        <v>0</v>
      </c>
      <c r="H203" s="86" t="s">
        <v>440</v>
      </c>
    </row>
    <row r="204" spans="1:8" ht="15.95" customHeight="1" x14ac:dyDescent="0.25">
      <c r="A204" s="79">
        <v>1</v>
      </c>
      <c r="B204" s="81" t="s">
        <v>536</v>
      </c>
      <c r="C204" s="82" t="s">
        <v>618</v>
      </c>
      <c r="D204" s="82" t="s">
        <v>646</v>
      </c>
      <c r="E204" s="83"/>
      <c r="F204" s="84">
        <v>30</v>
      </c>
      <c r="G204" s="85">
        <f t="shared" si="3"/>
        <v>0</v>
      </c>
      <c r="H204" s="86" t="s">
        <v>441</v>
      </c>
    </row>
    <row r="205" spans="1:8" ht="15.95" customHeight="1" x14ac:dyDescent="0.25">
      <c r="A205" s="79">
        <v>1</v>
      </c>
      <c r="B205" s="81" t="s">
        <v>537</v>
      </c>
      <c r="C205" s="82" t="s">
        <v>619</v>
      </c>
      <c r="D205" s="82" t="s">
        <v>647</v>
      </c>
      <c r="E205" s="83"/>
      <c r="F205" s="84">
        <v>30</v>
      </c>
      <c r="G205" s="85">
        <f t="shared" si="3"/>
        <v>0</v>
      </c>
      <c r="H205" s="86" t="s">
        <v>442</v>
      </c>
    </row>
    <row r="206" spans="1:8" ht="15.95" customHeight="1" x14ac:dyDescent="0.25">
      <c r="A206" s="79">
        <v>1</v>
      </c>
      <c r="B206" s="81" t="s">
        <v>538</v>
      </c>
      <c r="C206" s="82" t="s">
        <v>620</v>
      </c>
      <c r="D206" s="82" t="s">
        <v>648</v>
      </c>
      <c r="E206" s="83"/>
      <c r="F206" s="84">
        <v>30</v>
      </c>
      <c r="G206" s="85">
        <f t="shared" si="3"/>
        <v>0</v>
      </c>
      <c r="H206" s="86" t="s">
        <v>443</v>
      </c>
    </row>
    <row r="207" spans="1:8" ht="15.95" customHeight="1" x14ac:dyDescent="0.25">
      <c r="A207" s="79">
        <v>1</v>
      </c>
      <c r="B207" s="81" t="s">
        <v>539</v>
      </c>
      <c r="C207" s="82" t="s">
        <v>621</v>
      </c>
      <c r="D207" s="82" t="s">
        <v>649</v>
      </c>
      <c r="E207" s="83"/>
      <c r="F207" s="84">
        <v>30</v>
      </c>
      <c r="G207" s="85">
        <f t="shared" si="3"/>
        <v>0</v>
      </c>
      <c r="H207" s="86" t="s">
        <v>444</v>
      </c>
    </row>
    <row r="208" spans="1:8" ht="15.95" customHeight="1" x14ac:dyDescent="0.25">
      <c r="A208" s="79">
        <v>1</v>
      </c>
      <c r="B208" s="81" t="s">
        <v>540</v>
      </c>
      <c r="C208" s="82" t="s">
        <v>622</v>
      </c>
      <c r="D208" s="82" t="s">
        <v>650</v>
      </c>
      <c r="E208" s="83"/>
      <c r="F208" s="84">
        <v>30</v>
      </c>
      <c r="G208" s="85">
        <f t="shared" si="3"/>
        <v>0</v>
      </c>
      <c r="H208" s="86" t="s">
        <v>445</v>
      </c>
    </row>
    <row r="209" spans="1:8" ht="15.95" customHeight="1" x14ac:dyDescent="0.25">
      <c r="A209" s="79">
        <v>1</v>
      </c>
      <c r="B209" s="81" t="s">
        <v>541</v>
      </c>
      <c r="C209" s="82" t="s">
        <v>623</v>
      </c>
      <c r="D209" s="82" t="s">
        <v>651</v>
      </c>
      <c r="E209" s="83"/>
      <c r="F209" s="84">
        <v>30</v>
      </c>
      <c r="G209" s="85">
        <f t="shared" si="3"/>
        <v>0</v>
      </c>
      <c r="H209" s="86" t="s">
        <v>446</v>
      </c>
    </row>
  </sheetData>
  <sheetProtection algorithmName="SHA-512" hashValue="V0EEDsrT5KRtJa5WbyTTa4iyU6HF0oa0pWvILdvk0MRaOsXN1yCi5uPAHpcgwwUQv6B61a1PyBHqSlXKVjDXjA==" saltValue="ABMOt/ADKvh/dTD9LVE8sg==" spinCount="100000" sheet="1" objects="1" scenarios="1" autoFilter="0"/>
  <autoFilter ref="A5:H209" xr:uid="{398AD509-B338-404B-BC31-0FB721DC671C}"/>
  <pageMargins left="0.7" right="0.7" top="0.75" bottom="0.3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22D02-B90D-46E7-9B1C-75189AC0F32B}">
  <sheetPr codeName="Sheet11">
    <tabColor theme="1"/>
    <pageSetUpPr fitToPage="1"/>
  </sheetPr>
  <dimension ref="A1:H88"/>
  <sheetViews>
    <sheetView workbookViewId="0">
      <pane ySplit="3" topLeftCell="A4" activePane="bottomLeft" state="frozen"/>
      <selection pane="bottomLeft" activeCell="A4" sqref="A4"/>
    </sheetView>
  </sheetViews>
  <sheetFormatPr defaultColWidth="9.140625" defaultRowHeight="13.5" x14ac:dyDescent="0.25"/>
  <cols>
    <col min="1" max="1" width="14" style="93" bestFit="1" customWidth="1"/>
    <col min="2" max="2" width="12.5703125" style="93" bestFit="1" customWidth="1"/>
    <col min="3" max="3" width="13.85546875" style="93" bestFit="1" customWidth="1"/>
    <col min="4" max="5" width="10.140625" style="93" bestFit="1" customWidth="1"/>
    <col min="6" max="6" width="30.28515625" style="93" bestFit="1" customWidth="1"/>
    <col min="7" max="7" width="34.140625" style="93" bestFit="1" customWidth="1"/>
    <col min="8" max="8" width="15.7109375" style="93" bestFit="1" customWidth="1"/>
    <col min="9" max="16384" width="9.140625" style="30"/>
  </cols>
  <sheetData>
    <row r="1" spans="1:8" ht="15" x14ac:dyDescent="0.25">
      <c r="A1" s="97" t="s">
        <v>653</v>
      </c>
      <c r="B1" s="92"/>
      <c r="C1" s="92"/>
      <c r="E1" s="94" t="s">
        <v>660</v>
      </c>
      <c r="F1" s="95"/>
      <c r="G1" s="95"/>
    </row>
    <row r="2" spans="1:8" ht="15" x14ac:dyDescent="0.25">
      <c r="A2" s="108" t="s">
        <v>803</v>
      </c>
      <c r="E2" s="94" t="s">
        <v>661</v>
      </c>
      <c r="F2" s="95"/>
      <c r="G2" s="95"/>
    </row>
    <row r="3" spans="1:8" ht="40.5" x14ac:dyDescent="0.25">
      <c r="A3" s="98" t="s">
        <v>157</v>
      </c>
      <c r="B3" s="98" t="s">
        <v>231</v>
      </c>
      <c r="C3" s="99" t="s">
        <v>158</v>
      </c>
      <c r="D3" s="98" t="s">
        <v>159</v>
      </c>
      <c r="E3" s="98" t="s">
        <v>160</v>
      </c>
      <c r="F3" s="98" t="s">
        <v>161</v>
      </c>
      <c r="G3" s="98" t="s">
        <v>162</v>
      </c>
      <c r="H3" s="98" t="s">
        <v>657</v>
      </c>
    </row>
    <row r="4" spans="1:8" x14ac:dyDescent="0.25">
      <c r="A4" s="30" t="s">
        <v>163</v>
      </c>
      <c r="B4" s="100">
        <v>0.5</v>
      </c>
      <c r="C4" s="101">
        <v>0.5</v>
      </c>
      <c r="D4" s="30">
        <v>35809</v>
      </c>
      <c r="E4" s="30">
        <v>100</v>
      </c>
      <c r="F4" s="30" t="s">
        <v>164</v>
      </c>
      <c r="G4" s="30" t="s">
        <v>164</v>
      </c>
      <c r="H4" s="102" t="s">
        <v>224</v>
      </c>
    </row>
    <row r="5" spans="1:8" x14ac:dyDescent="0.25">
      <c r="A5" s="30" t="s">
        <v>165</v>
      </c>
      <c r="B5" s="100">
        <v>0.5</v>
      </c>
      <c r="C5" s="101">
        <v>0.5</v>
      </c>
      <c r="D5" s="30">
        <v>12000</v>
      </c>
      <c r="E5" s="30">
        <v>100</v>
      </c>
      <c r="F5" s="30" t="s">
        <v>166</v>
      </c>
      <c r="G5" s="30" t="s">
        <v>166</v>
      </c>
      <c r="H5" s="102" t="s">
        <v>224</v>
      </c>
    </row>
    <row r="6" spans="1:8" x14ac:dyDescent="0.25">
      <c r="A6" s="30" t="s">
        <v>227</v>
      </c>
      <c r="B6" s="100">
        <v>0.5</v>
      </c>
      <c r="C6" s="101">
        <v>0.5</v>
      </c>
      <c r="D6" s="30">
        <v>35800</v>
      </c>
      <c r="E6" s="30">
        <v>100</v>
      </c>
      <c r="F6" s="30" t="s">
        <v>228</v>
      </c>
      <c r="G6" s="30" t="s">
        <v>654</v>
      </c>
      <c r="H6" s="102" t="s">
        <v>224</v>
      </c>
    </row>
    <row r="7" spans="1:8" x14ac:dyDescent="0.25">
      <c r="A7" s="30" t="s">
        <v>229</v>
      </c>
      <c r="B7" s="100">
        <v>0.5</v>
      </c>
      <c r="C7" s="101">
        <v>0.5</v>
      </c>
      <c r="D7" s="30">
        <v>35800</v>
      </c>
      <c r="E7" s="30">
        <v>200</v>
      </c>
      <c r="F7" s="30" t="s">
        <v>228</v>
      </c>
      <c r="G7" s="30" t="s">
        <v>230</v>
      </c>
      <c r="H7" s="102" t="s">
        <v>224</v>
      </c>
    </row>
    <row r="8" spans="1:8" x14ac:dyDescent="0.25">
      <c r="A8" s="30" t="s">
        <v>225</v>
      </c>
      <c r="B8" s="100">
        <v>0.4</v>
      </c>
      <c r="C8" s="101">
        <v>0.6</v>
      </c>
      <c r="D8" s="30">
        <v>12500</v>
      </c>
      <c r="E8" s="30">
        <v>202</v>
      </c>
      <c r="F8" s="30" t="s">
        <v>226</v>
      </c>
      <c r="G8" s="30" t="s">
        <v>226</v>
      </c>
      <c r="H8" s="102" t="s">
        <v>224</v>
      </c>
    </row>
    <row r="9" spans="1:8" x14ac:dyDescent="0.25">
      <c r="A9" s="30" t="s">
        <v>167</v>
      </c>
      <c r="B9" s="100">
        <v>0.4</v>
      </c>
      <c r="C9" s="101">
        <v>0.6</v>
      </c>
      <c r="D9" s="30">
        <v>12750</v>
      </c>
      <c r="E9" s="30">
        <v>100</v>
      </c>
      <c r="F9" s="30" t="s">
        <v>168</v>
      </c>
      <c r="G9" s="30" t="s">
        <v>168</v>
      </c>
      <c r="H9" s="102" t="s">
        <v>224</v>
      </c>
    </row>
    <row r="10" spans="1:8" x14ac:dyDescent="0.25">
      <c r="A10" s="30" t="s">
        <v>169</v>
      </c>
      <c r="B10" s="100">
        <v>0.5</v>
      </c>
      <c r="C10" s="101">
        <v>0.5</v>
      </c>
      <c r="D10" s="30">
        <v>139101</v>
      </c>
      <c r="E10" s="30">
        <v>100</v>
      </c>
      <c r="F10" s="30" t="s">
        <v>170</v>
      </c>
      <c r="G10" s="30" t="s">
        <v>170</v>
      </c>
      <c r="H10" s="102" t="s">
        <v>224</v>
      </c>
    </row>
    <row r="11" spans="1:8" x14ac:dyDescent="0.25">
      <c r="A11" s="30" t="s">
        <v>171</v>
      </c>
      <c r="B11" s="100">
        <v>0.5</v>
      </c>
      <c r="C11" s="101">
        <v>0.5</v>
      </c>
      <c r="D11" s="30">
        <v>415006</v>
      </c>
      <c r="E11" s="30">
        <v>202</v>
      </c>
      <c r="F11" s="30" t="s">
        <v>172</v>
      </c>
      <c r="G11" s="30" t="s">
        <v>172</v>
      </c>
      <c r="H11" s="102" t="s">
        <v>224</v>
      </c>
    </row>
    <row r="12" spans="1:8" x14ac:dyDescent="0.25">
      <c r="A12" s="30" t="s">
        <v>173</v>
      </c>
      <c r="B12" s="100">
        <v>0.5</v>
      </c>
      <c r="C12" s="101">
        <v>0.5</v>
      </c>
      <c r="D12" s="30">
        <v>35610</v>
      </c>
      <c r="E12" s="30">
        <v>100</v>
      </c>
      <c r="F12" s="30" t="s">
        <v>174</v>
      </c>
      <c r="G12" s="30" t="s">
        <v>174</v>
      </c>
      <c r="H12" s="102" t="s">
        <v>224</v>
      </c>
    </row>
    <row r="13" spans="1:8" x14ac:dyDescent="0.25">
      <c r="A13" s="30" t="s">
        <v>175</v>
      </c>
      <c r="B13" s="100">
        <v>0.5</v>
      </c>
      <c r="C13" s="101">
        <v>0.5</v>
      </c>
      <c r="D13" s="30">
        <v>124088</v>
      </c>
      <c r="E13" s="30">
        <v>100</v>
      </c>
      <c r="F13" s="30" t="s">
        <v>176</v>
      </c>
      <c r="G13" s="30" t="s">
        <v>176</v>
      </c>
      <c r="H13" s="102" t="s">
        <v>224</v>
      </c>
    </row>
    <row r="14" spans="1:8" x14ac:dyDescent="0.25">
      <c r="A14" s="30" t="s">
        <v>177</v>
      </c>
      <c r="B14" s="100">
        <v>0.4</v>
      </c>
      <c r="C14" s="101">
        <v>0.6</v>
      </c>
      <c r="D14" s="30">
        <v>50201</v>
      </c>
      <c r="E14" s="30">
        <v>202</v>
      </c>
      <c r="F14" s="30" t="s">
        <v>178</v>
      </c>
      <c r="G14" s="30" t="s">
        <v>178</v>
      </c>
      <c r="H14" s="102" t="s">
        <v>224</v>
      </c>
    </row>
    <row r="15" spans="1:8" x14ac:dyDescent="0.25">
      <c r="A15" s="30" t="s">
        <v>179</v>
      </c>
      <c r="B15" s="100">
        <v>0.5</v>
      </c>
      <c r="C15" s="101">
        <v>0.5</v>
      </c>
      <c r="D15" s="30">
        <v>16013</v>
      </c>
      <c r="E15" s="30">
        <v>100</v>
      </c>
      <c r="F15" s="30" t="s">
        <v>180</v>
      </c>
      <c r="G15" s="30" t="s">
        <v>655</v>
      </c>
      <c r="H15" s="102" t="s">
        <v>224</v>
      </c>
    </row>
    <row r="16" spans="1:8" x14ac:dyDescent="0.25">
      <c r="A16" s="30" t="s">
        <v>181</v>
      </c>
      <c r="B16" s="100">
        <v>0.5</v>
      </c>
      <c r="C16" s="101">
        <v>0.5</v>
      </c>
      <c r="D16" s="30">
        <v>16013</v>
      </c>
      <c r="E16" s="30">
        <v>200</v>
      </c>
      <c r="F16" s="30" t="s">
        <v>180</v>
      </c>
      <c r="G16" s="30" t="s">
        <v>656</v>
      </c>
      <c r="H16" s="102" t="s">
        <v>224</v>
      </c>
    </row>
    <row r="17" spans="1:8" x14ac:dyDescent="0.25">
      <c r="A17" s="30" t="s">
        <v>182</v>
      </c>
      <c r="B17" s="100">
        <v>0.4</v>
      </c>
      <c r="C17" s="101">
        <v>0.6</v>
      </c>
      <c r="D17" s="30">
        <v>56700</v>
      </c>
      <c r="E17" s="30">
        <v>100</v>
      </c>
      <c r="F17" s="30" t="s">
        <v>183</v>
      </c>
      <c r="G17" s="30" t="s">
        <v>184</v>
      </c>
      <c r="H17" s="102" t="s">
        <v>224</v>
      </c>
    </row>
    <row r="18" spans="1:8" x14ac:dyDescent="0.25">
      <c r="A18" s="30" t="s">
        <v>185</v>
      </c>
      <c r="B18" s="100">
        <v>0.4</v>
      </c>
      <c r="C18" s="101">
        <v>0.6</v>
      </c>
      <c r="D18" s="30">
        <v>56700</v>
      </c>
      <c r="E18" s="30">
        <v>200</v>
      </c>
      <c r="F18" s="30" t="s">
        <v>183</v>
      </c>
      <c r="G18" s="30" t="s">
        <v>186</v>
      </c>
      <c r="H18" s="102" t="s">
        <v>224</v>
      </c>
    </row>
    <row r="19" spans="1:8" x14ac:dyDescent="0.25">
      <c r="A19" s="30" t="s">
        <v>187</v>
      </c>
      <c r="B19" s="100">
        <v>0.5</v>
      </c>
      <c r="C19" s="101">
        <v>0.5</v>
      </c>
      <c r="D19" s="30">
        <v>56900</v>
      </c>
      <c r="E19" s="30">
        <v>202</v>
      </c>
      <c r="F19" s="30" t="s">
        <v>188</v>
      </c>
      <c r="G19" s="30" t="s">
        <v>188</v>
      </c>
      <c r="H19" s="102" t="s">
        <v>224</v>
      </c>
    </row>
    <row r="20" spans="1:8" x14ac:dyDescent="0.25">
      <c r="A20" s="30" t="s">
        <v>189</v>
      </c>
      <c r="B20" s="100">
        <v>0.5</v>
      </c>
      <c r="C20" s="101">
        <v>0.5</v>
      </c>
      <c r="D20" s="30">
        <v>124097</v>
      </c>
      <c r="E20" s="30">
        <v>100</v>
      </c>
      <c r="F20" s="30" t="s">
        <v>190</v>
      </c>
      <c r="G20" s="30" t="s">
        <v>190</v>
      </c>
      <c r="H20" s="102" t="s">
        <v>224</v>
      </c>
    </row>
    <row r="21" spans="1:8" x14ac:dyDescent="0.25">
      <c r="A21" s="30" t="s">
        <v>191</v>
      </c>
      <c r="B21" s="100">
        <v>0.45</v>
      </c>
      <c r="C21" s="101">
        <v>0.55000000000000004</v>
      </c>
      <c r="D21" s="30">
        <v>55809</v>
      </c>
      <c r="E21" s="30">
        <v>100</v>
      </c>
      <c r="F21" s="30" t="s">
        <v>192</v>
      </c>
      <c r="G21" s="30" t="s">
        <v>192</v>
      </c>
      <c r="H21" s="102" t="s">
        <v>224</v>
      </c>
    </row>
    <row r="22" spans="1:8" x14ac:dyDescent="0.25">
      <c r="A22" s="30" t="s">
        <v>193</v>
      </c>
      <c r="B22" s="100">
        <v>0.5</v>
      </c>
      <c r="C22" s="101">
        <v>0.5</v>
      </c>
      <c r="D22" s="30">
        <v>124091</v>
      </c>
      <c r="E22" s="30">
        <v>100</v>
      </c>
      <c r="F22" s="30" t="s">
        <v>194</v>
      </c>
      <c r="G22" s="30" t="s">
        <v>195</v>
      </c>
      <c r="H22" s="102" t="s">
        <v>224</v>
      </c>
    </row>
    <row r="23" spans="1:8" x14ac:dyDescent="0.25">
      <c r="A23" s="30" t="s">
        <v>196</v>
      </c>
      <c r="B23" s="100">
        <v>0.5</v>
      </c>
      <c r="C23" s="101">
        <v>0.5</v>
      </c>
      <c r="D23" s="30">
        <v>277000</v>
      </c>
      <c r="E23" s="30">
        <v>100</v>
      </c>
      <c r="F23" s="30" t="s">
        <v>197</v>
      </c>
      <c r="G23" s="30" t="s">
        <v>197</v>
      </c>
      <c r="H23" s="102" t="s">
        <v>224</v>
      </c>
    </row>
    <row r="24" spans="1:8" x14ac:dyDescent="0.25">
      <c r="A24" s="30" t="s">
        <v>198</v>
      </c>
      <c r="B24" s="100">
        <v>0.5</v>
      </c>
      <c r="C24" s="101">
        <v>0.5</v>
      </c>
      <c r="D24" s="30">
        <v>124103</v>
      </c>
      <c r="E24" s="30">
        <v>100</v>
      </c>
      <c r="F24" s="30" t="s">
        <v>199</v>
      </c>
      <c r="G24" s="30" t="s">
        <v>199</v>
      </c>
      <c r="H24" s="102" t="s">
        <v>224</v>
      </c>
    </row>
    <row r="25" spans="1:8" x14ac:dyDescent="0.25">
      <c r="A25" s="30" t="s">
        <v>200</v>
      </c>
      <c r="B25" s="100">
        <v>0.4</v>
      </c>
      <c r="C25" s="101">
        <v>0.6</v>
      </c>
      <c r="D25" s="30">
        <v>163001</v>
      </c>
      <c r="E25" s="30">
        <v>100</v>
      </c>
      <c r="F25" s="30" t="s">
        <v>201</v>
      </c>
      <c r="G25" s="30" t="s">
        <v>201</v>
      </c>
      <c r="H25" s="102" t="s">
        <v>224</v>
      </c>
    </row>
    <row r="26" spans="1:8" x14ac:dyDescent="0.25">
      <c r="A26" s="30" t="s">
        <v>202</v>
      </c>
      <c r="B26" s="100">
        <v>0.4</v>
      </c>
      <c r="C26" s="101">
        <v>0.6</v>
      </c>
      <c r="D26" s="30">
        <v>163001</v>
      </c>
      <c r="E26" s="30">
        <v>200</v>
      </c>
      <c r="F26" s="30" t="s">
        <v>201</v>
      </c>
      <c r="G26" s="30" t="s">
        <v>203</v>
      </c>
      <c r="H26" s="102" t="s">
        <v>224</v>
      </c>
    </row>
    <row r="27" spans="1:8" x14ac:dyDescent="0.25">
      <c r="A27" s="30" t="s">
        <v>204</v>
      </c>
      <c r="B27" s="100">
        <v>0.5</v>
      </c>
      <c r="C27" s="101">
        <v>0.5</v>
      </c>
      <c r="D27" s="30">
        <v>128100</v>
      </c>
      <c r="E27" s="30">
        <v>100</v>
      </c>
      <c r="F27" s="30" t="s">
        <v>205</v>
      </c>
      <c r="G27" s="30" t="s">
        <v>205</v>
      </c>
      <c r="H27" s="102" t="s">
        <v>224</v>
      </c>
    </row>
    <row r="28" spans="1:8" x14ac:dyDescent="0.25">
      <c r="A28" s="30" t="s">
        <v>206</v>
      </c>
      <c r="B28" s="100">
        <v>0.5</v>
      </c>
      <c r="C28" s="101">
        <v>0.5</v>
      </c>
      <c r="D28" s="30">
        <v>494075</v>
      </c>
      <c r="E28" s="30">
        <v>202</v>
      </c>
      <c r="F28" s="30" t="s">
        <v>207</v>
      </c>
      <c r="G28" s="30" t="s">
        <v>207</v>
      </c>
      <c r="H28" s="102" t="s">
        <v>224</v>
      </c>
    </row>
    <row r="29" spans="1:8" x14ac:dyDescent="0.25">
      <c r="A29" s="30" t="s">
        <v>208</v>
      </c>
      <c r="B29" s="100">
        <v>0.5</v>
      </c>
      <c r="C29" s="101">
        <v>0.5</v>
      </c>
      <c r="D29" s="30">
        <v>494076</v>
      </c>
      <c r="E29" s="30">
        <v>100</v>
      </c>
      <c r="F29" s="30" t="s">
        <v>209</v>
      </c>
      <c r="G29" s="30" t="s">
        <v>209</v>
      </c>
      <c r="H29" s="102" t="s">
        <v>224</v>
      </c>
    </row>
    <row r="30" spans="1:8" x14ac:dyDescent="0.25">
      <c r="A30" s="30" t="s">
        <v>210</v>
      </c>
      <c r="B30" s="100">
        <v>0.5</v>
      </c>
      <c r="C30" s="101">
        <v>0.5</v>
      </c>
      <c r="D30" s="30">
        <v>494078</v>
      </c>
      <c r="E30" s="30">
        <v>100</v>
      </c>
      <c r="F30" s="30" t="s">
        <v>211</v>
      </c>
      <c r="G30" s="30" t="s">
        <v>211</v>
      </c>
      <c r="H30" s="102" t="s">
        <v>224</v>
      </c>
    </row>
    <row r="31" spans="1:8" x14ac:dyDescent="0.25">
      <c r="A31" s="30" t="s">
        <v>212</v>
      </c>
      <c r="B31" s="100">
        <v>0.4</v>
      </c>
      <c r="C31" s="101">
        <v>0.6</v>
      </c>
      <c r="D31" s="30">
        <v>400090</v>
      </c>
      <c r="E31" s="30">
        <v>100</v>
      </c>
      <c r="F31" s="30" t="s">
        <v>213</v>
      </c>
      <c r="G31" s="30" t="s">
        <v>213</v>
      </c>
      <c r="H31" s="102" t="s">
        <v>224</v>
      </c>
    </row>
    <row r="32" spans="1:8" x14ac:dyDescent="0.25">
      <c r="A32" s="30" t="s">
        <v>214</v>
      </c>
      <c r="B32" s="100">
        <v>0.5</v>
      </c>
      <c r="C32" s="101">
        <v>0.5</v>
      </c>
      <c r="D32" s="30">
        <v>418500</v>
      </c>
      <c r="E32" s="30">
        <v>100</v>
      </c>
      <c r="F32" s="30" t="s">
        <v>215</v>
      </c>
      <c r="G32" s="30" t="s">
        <v>215</v>
      </c>
      <c r="H32" s="102" t="s">
        <v>224</v>
      </c>
    </row>
    <row r="33" spans="1:8" x14ac:dyDescent="0.25">
      <c r="A33" s="30" t="s">
        <v>216</v>
      </c>
      <c r="B33" s="100">
        <v>0.5</v>
      </c>
      <c r="C33" s="101">
        <v>0.5</v>
      </c>
      <c r="D33" s="30">
        <v>493500</v>
      </c>
      <c r="E33" s="30">
        <v>100</v>
      </c>
      <c r="F33" s="30" t="s">
        <v>217</v>
      </c>
      <c r="G33" s="30" t="s">
        <v>218</v>
      </c>
      <c r="H33" s="102" t="s">
        <v>224</v>
      </c>
    </row>
    <row r="34" spans="1:8" x14ac:dyDescent="0.25">
      <c r="A34" s="30" t="s">
        <v>219</v>
      </c>
      <c r="B34" s="100">
        <v>0.4</v>
      </c>
      <c r="C34" s="101">
        <v>0.6</v>
      </c>
      <c r="D34" s="30">
        <v>493400</v>
      </c>
      <c r="E34" s="30">
        <v>202</v>
      </c>
      <c r="F34" s="30" t="s">
        <v>220</v>
      </c>
      <c r="G34" s="30" t="s">
        <v>220</v>
      </c>
      <c r="H34" s="102" t="s">
        <v>224</v>
      </c>
    </row>
    <row r="35" spans="1:8" x14ac:dyDescent="0.25">
      <c r="A35" s="30" t="s">
        <v>221</v>
      </c>
      <c r="B35" s="100">
        <v>0.4</v>
      </c>
      <c r="C35" s="101">
        <v>0.6</v>
      </c>
      <c r="D35" s="30">
        <v>564000</v>
      </c>
      <c r="E35" s="30">
        <v>202</v>
      </c>
      <c r="F35" s="30" t="s">
        <v>222</v>
      </c>
      <c r="G35" s="30" t="s">
        <v>222</v>
      </c>
      <c r="H35" s="102" t="s">
        <v>224</v>
      </c>
    </row>
    <row r="36" spans="1:8" x14ac:dyDescent="0.25">
      <c r="B36" s="96"/>
      <c r="C36" s="96"/>
    </row>
    <row r="37" spans="1:8" x14ac:dyDescent="0.25">
      <c r="B37" s="96"/>
      <c r="C37" s="96"/>
    </row>
    <row r="38" spans="1:8" x14ac:dyDescent="0.25">
      <c r="B38" s="96"/>
      <c r="C38" s="96"/>
    </row>
    <row r="39" spans="1:8" x14ac:dyDescent="0.25">
      <c r="B39" s="96"/>
      <c r="C39" s="96"/>
    </row>
    <row r="40" spans="1:8" x14ac:dyDescent="0.25">
      <c r="B40" s="96"/>
      <c r="C40" s="96"/>
    </row>
    <row r="41" spans="1:8" x14ac:dyDescent="0.25">
      <c r="B41" s="96"/>
      <c r="C41" s="96"/>
    </row>
    <row r="42" spans="1:8" x14ac:dyDescent="0.25">
      <c r="B42" s="96"/>
      <c r="C42" s="96"/>
    </row>
    <row r="43" spans="1:8" x14ac:dyDescent="0.25">
      <c r="B43" s="96"/>
      <c r="C43" s="96"/>
    </row>
    <row r="44" spans="1:8" x14ac:dyDescent="0.25">
      <c r="B44" s="96"/>
      <c r="C44" s="96"/>
    </row>
    <row r="45" spans="1:8" s="93" customFormat="1" ht="11.25" x14ac:dyDescent="0.2">
      <c r="B45" s="96"/>
      <c r="C45" s="96"/>
    </row>
    <row r="46" spans="1:8" s="93" customFormat="1" ht="11.25" x14ac:dyDescent="0.2">
      <c r="B46" s="96"/>
      <c r="C46" s="96"/>
    </row>
    <row r="47" spans="1:8" s="93" customFormat="1" ht="11.25" x14ac:dyDescent="0.2">
      <c r="B47" s="96"/>
      <c r="C47" s="96"/>
    </row>
    <row r="48" spans="1:8" s="93" customFormat="1" ht="11.25" x14ac:dyDescent="0.2">
      <c r="B48" s="96"/>
      <c r="C48" s="96"/>
    </row>
    <row r="49" spans="2:3" s="93" customFormat="1" ht="11.25" x14ac:dyDescent="0.2">
      <c r="B49" s="96"/>
      <c r="C49" s="96"/>
    </row>
    <row r="50" spans="2:3" s="93" customFormat="1" ht="11.25" x14ac:dyDescent="0.2">
      <c r="B50" s="96"/>
      <c r="C50" s="96"/>
    </row>
    <row r="51" spans="2:3" s="93" customFormat="1" ht="11.25" x14ac:dyDescent="0.2">
      <c r="B51" s="96"/>
      <c r="C51" s="96"/>
    </row>
    <row r="52" spans="2:3" s="93" customFormat="1" ht="11.25" x14ac:dyDescent="0.2">
      <c r="B52" s="96"/>
      <c r="C52" s="96"/>
    </row>
    <row r="53" spans="2:3" s="93" customFormat="1" ht="11.25" x14ac:dyDescent="0.2">
      <c r="B53" s="96"/>
      <c r="C53" s="96"/>
    </row>
    <row r="54" spans="2:3" s="93" customFormat="1" ht="11.25" x14ac:dyDescent="0.2">
      <c r="B54" s="96"/>
      <c r="C54" s="96"/>
    </row>
    <row r="55" spans="2:3" s="93" customFormat="1" ht="11.25" x14ac:dyDescent="0.2">
      <c r="B55" s="96"/>
      <c r="C55" s="96"/>
    </row>
    <row r="56" spans="2:3" s="93" customFormat="1" ht="11.25" x14ac:dyDescent="0.2">
      <c r="B56" s="96"/>
      <c r="C56" s="96"/>
    </row>
    <row r="57" spans="2:3" s="93" customFormat="1" ht="11.25" x14ac:dyDescent="0.2">
      <c r="B57" s="96"/>
      <c r="C57" s="96"/>
    </row>
    <row r="58" spans="2:3" s="93" customFormat="1" ht="11.25" x14ac:dyDescent="0.2">
      <c r="B58" s="96"/>
      <c r="C58" s="96"/>
    </row>
    <row r="59" spans="2:3" s="93" customFormat="1" ht="11.25" x14ac:dyDescent="0.2">
      <c r="B59" s="96"/>
      <c r="C59" s="96"/>
    </row>
    <row r="60" spans="2:3" s="93" customFormat="1" ht="11.25" x14ac:dyDescent="0.2">
      <c r="B60" s="96"/>
      <c r="C60" s="96"/>
    </row>
    <row r="61" spans="2:3" s="93" customFormat="1" ht="11.25" x14ac:dyDescent="0.2">
      <c r="B61" s="96"/>
      <c r="C61" s="96"/>
    </row>
    <row r="62" spans="2:3" s="93" customFormat="1" ht="11.25" x14ac:dyDescent="0.2">
      <c r="B62" s="96"/>
      <c r="C62" s="96"/>
    </row>
    <row r="63" spans="2:3" s="93" customFormat="1" ht="11.25" x14ac:dyDescent="0.2">
      <c r="B63" s="96"/>
      <c r="C63" s="96"/>
    </row>
    <row r="64" spans="2:3" s="93" customFormat="1" ht="11.25" x14ac:dyDescent="0.2">
      <c r="B64" s="96"/>
      <c r="C64" s="96"/>
    </row>
    <row r="65" spans="2:3" s="93" customFormat="1" ht="11.25" x14ac:dyDescent="0.2">
      <c r="B65" s="96"/>
      <c r="C65" s="96"/>
    </row>
    <row r="66" spans="2:3" s="93" customFormat="1" ht="11.25" x14ac:dyDescent="0.2">
      <c r="B66" s="96"/>
      <c r="C66" s="96"/>
    </row>
    <row r="67" spans="2:3" s="93" customFormat="1" ht="11.25" x14ac:dyDescent="0.2">
      <c r="B67" s="96"/>
      <c r="C67" s="96"/>
    </row>
    <row r="68" spans="2:3" s="93" customFormat="1" ht="11.25" x14ac:dyDescent="0.2">
      <c r="B68" s="96"/>
      <c r="C68" s="96"/>
    </row>
    <row r="69" spans="2:3" s="93" customFormat="1" ht="11.25" x14ac:dyDescent="0.2">
      <c r="B69" s="96"/>
      <c r="C69" s="96"/>
    </row>
    <row r="70" spans="2:3" s="93" customFormat="1" ht="11.25" x14ac:dyDescent="0.2">
      <c r="B70" s="96"/>
      <c r="C70" s="96"/>
    </row>
    <row r="71" spans="2:3" s="93" customFormat="1" ht="11.25" x14ac:dyDescent="0.2">
      <c r="B71" s="96"/>
      <c r="C71" s="96"/>
    </row>
    <row r="72" spans="2:3" s="93" customFormat="1" ht="11.25" x14ac:dyDescent="0.2">
      <c r="B72" s="96"/>
      <c r="C72" s="96"/>
    </row>
    <row r="73" spans="2:3" s="93" customFormat="1" ht="11.25" x14ac:dyDescent="0.2">
      <c r="B73" s="96"/>
      <c r="C73" s="96"/>
    </row>
    <row r="74" spans="2:3" s="93" customFormat="1" ht="11.25" x14ac:dyDescent="0.2">
      <c r="B74" s="96"/>
      <c r="C74" s="96"/>
    </row>
    <row r="75" spans="2:3" s="93" customFormat="1" ht="11.25" x14ac:dyDescent="0.2">
      <c r="B75" s="96"/>
      <c r="C75" s="96"/>
    </row>
    <row r="76" spans="2:3" s="93" customFormat="1" ht="11.25" x14ac:dyDescent="0.2">
      <c r="B76" s="96"/>
      <c r="C76" s="96"/>
    </row>
    <row r="77" spans="2:3" s="93" customFormat="1" ht="11.25" x14ac:dyDescent="0.2">
      <c r="B77" s="96"/>
      <c r="C77" s="96"/>
    </row>
    <row r="78" spans="2:3" s="93" customFormat="1" ht="11.25" x14ac:dyDescent="0.2">
      <c r="B78" s="96"/>
      <c r="C78" s="96"/>
    </row>
    <row r="79" spans="2:3" s="93" customFormat="1" ht="11.25" x14ac:dyDescent="0.2">
      <c r="B79" s="96"/>
      <c r="C79" s="96"/>
    </row>
    <row r="80" spans="2:3" s="93" customFormat="1" ht="11.25" x14ac:dyDescent="0.2">
      <c r="B80" s="96"/>
      <c r="C80" s="96"/>
    </row>
    <row r="81" spans="2:3" s="93" customFormat="1" ht="11.25" x14ac:dyDescent="0.2">
      <c r="B81" s="96"/>
      <c r="C81" s="96"/>
    </row>
    <row r="82" spans="2:3" s="93" customFormat="1" ht="11.25" x14ac:dyDescent="0.2">
      <c r="B82" s="96"/>
      <c r="C82" s="96"/>
    </row>
    <row r="83" spans="2:3" s="93" customFormat="1" ht="11.25" x14ac:dyDescent="0.2">
      <c r="B83" s="96"/>
      <c r="C83" s="96"/>
    </row>
    <row r="84" spans="2:3" s="93" customFormat="1" ht="11.25" x14ac:dyDescent="0.2">
      <c r="B84" s="96"/>
      <c r="C84" s="96"/>
    </row>
    <row r="85" spans="2:3" s="93" customFormat="1" ht="11.25" x14ac:dyDescent="0.2">
      <c r="B85" s="96"/>
      <c r="C85" s="96"/>
    </row>
    <row r="86" spans="2:3" s="93" customFormat="1" ht="11.25" x14ac:dyDescent="0.2">
      <c r="B86" s="96"/>
      <c r="C86" s="96"/>
    </row>
    <row r="87" spans="2:3" s="93" customFormat="1" ht="11.25" x14ac:dyDescent="0.2">
      <c r="B87" s="96"/>
      <c r="C87" s="96"/>
    </row>
    <row r="88" spans="2:3" s="93" customFormat="1" ht="11.25" x14ac:dyDescent="0.2">
      <c r="B88" s="96"/>
      <c r="C88" s="96"/>
    </row>
  </sheetData>
  <sheetProtection algorithmName="SHA-512" hashValue="8DZ+600s1yltXkvH7pAFWzXCrpIETPW15o5cwJuM2y/y3jCktEHR0gAl5fhCdJygib+d75nLkaX3nGyaDS7AYQ==" saltValue="upfjQt/Ut8GPtfYUouz1Vg==" spinCount="100000" sheet="1" objects="1" scenarios="1"/>
  <autoFilter ref="A3:H35" xr:uid="{11722D02-B90D-46E7-9B1C-75189AC0F32B}">
    <sortState xmlns:xlrd2="http://schemas.microsoft.com/office/spreadsheetml/2017/richdata2" ref="A4:H35">
      <sortCondition ref="F3:F35"/>
    </sortState>
  </autoFilter>
  <pageMargins left="0.7" right="0.7" top="0.75" bottom="0.75" header="0.3" footer="0.3"/>
  <pageSetup scale="5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0824493CCE244F9D9E13294BF6E9B0" ma:contentTypeVersion="1" ma:contentTypeDescription="Create a new document." ma:contentTypeScope="" ma:versionID="d56b7913a3168a247ac038173de46d2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E5FBDC3-C3C6-4FE5-8E2B-A605DC1D4B9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C9E3CA-6298-47B0-8405-37791679C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AE4842-4BE4-4DDD-AFD4-D8DAF1DF66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SHIPPING</vt:lpstr>
      <vt:lpstr>PRODUCTS</vt:lpstr>
      <vt:lpstr>_MarginDisc</vt:lpstr>
      <vt:lpstr>SHIPPING!Print_Area</vt:lpstr>
      <vt:lpstr>PRODUCTS!Print_Titles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BOSQUE, Saira</dc:creator>
  <cp:lastModifiedBy>BOSQUE, Saira</cp:lastModifiedBy>
  <cp:lastPrinted>2024-09-26T14:57:55Z</cp:lastPrinted>
  <dcterms:created xsi:type="dcterms:W3CDTF">2010-01-08T15:07:49Z</dcterms:created>
  <dcterms:modified xsi:type="dcterms:W3CDTF">2025-04-14T13:17:20Z</dcterms:modified>
</cp:coreProperties>
</file>