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-ewi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8" i="1" l="1"/>
  <c r="S119" i="1"/>
  <c r="S120" i="1"/>
  <c r="AF120" i="1" s="1"/>
  <c r="S121" i="1"/>
  <c r="AF121" i="1" s="1"/>
  <c r="S122" i="1"/>
  <c r="AH117" i="1"/>
  <c r="AH118" i="1"/>
  <c r="AH119" i="1"/>
  <c r="AH120" i="1"/>
  <c r="AH121" i="1"/>
  <c r="AH122" i="1"/>
  <c r="AF102" i="1"/>
  <c r="AF103" i="1"/>
  <c r="AF117" i="1"/>
  <c r="AF118" i="1"/>
  <c r="AF119" i="1"/>
  <c r="AF122" i="1"/>
  <c r="AF101" i="1"/>
  <c r="AF90" i="1"/>
  <c r="AF91" i="1"/>
  <c r="AF92" i="1"/>
  <c r="AF93" i="1"/>
  <c r="AH90" i="1"/>
  <c r="AH91" i="1"/>
  <c r="AH92" i="1"/>
  <c r="AH93" i="1"/>
  <c r="S90" i="1"/>
  <c r="S91" i="1"/>
  <c r="S92" i="1"/>
  <c r="S93" i="1"/>
  <c r="AF87" i="1"/>
  <c r="AF88" i="1"/>
  <c r="AH56" i="1"/>
  <c r="AF36" i="1"/>
  <c r="AF37" i="1"/>
  <c r="AF38" i="1"/>
  <c r="AF39" i="1"/>
  <c r="AF40" i="1"/>
  <c r="AF41" i="1"/>
  <c r="AF42" i="1"/>
  <c r="AF43" i="1"/>
  <c r="AF45" i="1"/>
  <c r="AF46" i="1"/>
  <c r="AF47" i="1"/>
  <c r="AF48" i="1"/>
  <c r="AF50" i="1"/>
  <c r="AF51" i="1"/>
  <c r="AF53" i="1"/>
  <c r="AF54" i="1"/>
  <c r="AF55" i="1"/>
  <c r="AF57" i="1"/>
  <c r="AF58" i="1"/>
  <c r="AF59" i="1"/>
  <c r="AF34" i="1"/>
  <c r="AH55" i="1"/>
  <c r="AH17" i="1" l="1"/>
  <c r="AH16" i="1" l="1"/>
  <c r="AF18" i="1" l="1"/>
  <c r="AF19" i="1"/>
  <c r="AH63" i="1" l="1"/>
  <c r="AH62" i="1"/>
  <c r="AH87" i="1"/>
  <c r="AH88" i="1"/>
  <c r="AH89" i="1"/>
  <c r="AH116" i="1" l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01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68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34" i="1"/>
  <c r="AH6" i="1"/>
  <c r="AH7" i="1"/>
  <c r="AH8" i="1"/>
  <c r="AH9" i="1"/>
  <c r="AH10" i="1"/>
  <c r="AH11" i="1"/>
  <c r="AH12" i="1"/>
  <c r="AH13" i="1"/>
  <c r="AH14" i="1"/>
  <c r="AH15" i="1"/>
  <c r="AH5" i="1"/>
  <c r="S54" i="1" l="1"/>
  <c r="S55" i="1"/>
  <c r="S56" i="1"/>
  <c r="AF56" i="1" s="1"/>
  <c r="S57" i="1"/>
  <c r="S58" i="1"/>
  <c r="S59" i="1"/>
  <c r="S102" i="1" l="1"/>
  <c r="S103" i="1"/>
  <c r="S104" i="1"/>
  <c r="AF104" i="1" s="1"/>
  <c r="S105" i="1"/>
  <c r="AF105" i="1" s="1"/>
  <c r="S106" i="1"/>
  <c r="AF106" i="1" s="1"/>
  <c r="S107" i="1"/>
  <c r="AF107" i="1" s="1"/>
  <c r="S108" i="1"/>
  <c r="AF108" i="1" s="1"/>
  <c r="S109" i="1"/>
  <c r="AF109" i="1" s="1"/>
  <c r="S110" i="1"/>
  <c r="AF110" i="1" s="1"/>
  <c r="S111" i="1"/>
  <c r="AF111" i="1" s="1"/>
  <c r="S112" i="1"/>
  <c r="AF112" i="1" s="1"/>
  <c r="S113" i="1"/>
  <c r="AF113" i="1" s="1"/>
  <c r="S114" i="1"/>
  <c r="AF114" i="1" s="1"/>
  <c r="S115" i="1"/>
  <c r="AF115" i="1" s="1"/>
  <c r="S116" i="1"/>
  <c r="AF116" i="1" s="1"/>
  <c r="S117" i="1"/>
  <c r="S101" i="1"/>
  <c r="S69" i="1"/>
  <c r="AF69" i="1" s="1"/>
  <c r="S70" i="1"/>
  <c r="AF70" i="1" s="1"/>
  <c r="S71" i="1"/>
  <c r="AF71" i="1" s="1"/>
  <c r="S72" i="1"/>
  <c r="AF72" i="1" s="1"/>
  <c r="S73" i="1"/>
  <c r="AF73" i="1" s="1"/>
  <c r="S74" i="1"/>
  <c r="AF74" i="1" s="1"/>
  <c r="S75" i="1"/>
  <c r="AF75" i="1" s="1"/>
  <c r="S76" i="1"/>
  <c r="AF76" i="1" s="1"/>
  <c r="S77" i="1"/>
  <c r="AF77" i="1" s="1"/>
  <c r="S78" i="1"/>
  <c r="AF78" i="1" s="1"/>
  <c r="S79" i="1"/>
  <c r="AF79" i="1" s="1"/>
  <c r="S80" i="1"/>
  <c r="AF80" i="1" s="1"/>
  <c r="S81" i="1"/>
  <c r="AF81" i="1" s="1"/>
  <c r="S82" i="1"/>
  <c r="AF82" i="1" s="1"/>
  <c r="S83" i="1"/>
  <c r="AF83" i="1" s="1"/>
  <c r="S84" i="1"/>
  <c r="AF84" i="1" s="1"/>
  <c r="S85" i="1"/>
  <c r="AF85" i="1" s="1"/>
  <c r="S86" i="1"/>
  <c r="AF86" i="1" s="1"/>
  <c r="S87" i="1"/>
  <c r="S88" i="1"/>
  <c r="S89" i="1"/>
  <c r="AF89" i="1" s="1"/>
  <c r="S68" i="1"/>
  <c r="AF68" i="1" s="1"/>
  <c r="S35" i="1"/>
  <c r="AF35" i="1" s="1"/>
  <c r="S36" i="1"/>
  <c r="S37" i="1"/>
  <c r="S38" i="1"/>
  <c r="S39" i="1"/>
  <c r="S40" i="1"/>
  <c r="S41" i="1"/>
  <c r="S42" i="1"/>
  <c r="S43" i="1"/>
  <c r="S44" i="1"/>
  <c r="AF44" i="1" s="1"/>
  <c r="S45" i="1"/>
  <c r="S46" i="1"/>
  <c r="S47" i="1"/>
  <c r="S48" i="1"/>
  <c r="S49" i="1"/>
  <c r="AF49" i="1" s="1"/>
  <c r="S50" i="1"/>
  <c r="S51" i="1"/>
  <c r="S52" i="1"/>
  <c r="AF52" i="1" s="1"/>
  <c r="S53" i="1"/>
  <c r="S34" i="1"/>
  <c r="S6" i="1"/>
  <c r="AF6" i="1" s="1"/>
  <c r="S7" i="1"/>
  <c r="AF7" i="1" s="1"/>
  <c r="S8" i="1"/>
  <c r="AF8" i="1" s="1"/>
  <c r="S9" i="1"/>
  <c r="AF9" i="1" s="1"/>
  <c r="S10" i="1"/>
  <c r="AF10" i="1" s="1"/>
  <c r="S11" i="1"/>
  <c r="AF11" i="1" s="1"/>
  <c r="S12" i="1"/>
  <c r="AF12" i="1" s="1"/>
  <c r="S13" i="1"/>
  <c r="AF13" i="1" s="1"/>
  <c r="S14" i="1"/>
  <c r="AF14" i="1" s="1"/>
  <c r="S15" i="1"/>
  <c r="AF15" i="1" s="1"/>
  <c r="S16" i="1"/>
  <c r="AF16" i="1" s="1"/>
  <c r="S17" i="1"/>
  <c r="AF17" i="1" s="1"/>
  <c r="S18" i="1"/>
  <c r="S19" i="1"/>
  <c r="S5" i="1"/>
  <c r="AF5" i="1" s="1"/>
</calcChain>
</file>

<file path=xl/sharedStrings.xml><?xml version="1.0" encoding="utf-8"?>
<sst xmlns="http://schemas.openxmlformats.org/spreadsheetml/2006/main" count="407" uniqueCount="100">
  <si>
    <t>Membership</t>
  </si>
  <si>
    <t>Name</t>
  </si>
  <si>
    <t>Double point</t>
  </si>
  <si>
    <t>Total</t>
  </si>
  <si>
    <t>1D</t>
  </si>
  <si>
    <t>96555/2820</t>
  </si>
  <si>
    <t>Foreman, Elaine</t>
  </si>
  <si>
    <t>2D</t>
  </si>
  <si>
    <t>32808/2820</t>
  </si>
  <si>
    <t>Gore, Cherie</t>
  </si>
  <si>
    <t>80470/2820</t>
  </si>
  <si>
    <t>Chaddick, Dana</t>
  </si>
  <si>
    <t>3D</t>
  </si>
  <si>
    <t>106583/2820</t>
  </si>
  <si>
    <t>Baughan, Chris</t>
  </si>
  <si>
    <t>41550/2820</t>
  </si>
  <si>
    <t>Davis, Karen</t>
  </si>
  <si>
    <t>106775/2820</t>
  </si>
  <si>
    <t>Eisen, Kim</t>
  </si>
  <si>
    <t>Open</t>
  </si>
  <si>
    <t>43501/2820</t>
  </si>
  <si>
    <t>Bradley, Rosie</t>
  </si>
  <si>
    <t>89128/2820</t>
  </si>
  <si>
    <t>Williams, Emily</t>
  </si>
  <si>
    <t>106567/2820</t>
  </si>
  <si>
    <t>Carruthers, Jillian</t>
  </si>
  <si>
    <t>106773/2820</t>
  </si>
  <si>
    <t>McRae, Jessica</t>
  </si>
  <si>
    <t>1003/2820</t>
  </si>
  <si>
    <t>Amsden, Jeff</t>
  </si>
  <si>
    <t>104190/2820</t>
  </si>
  <si>
    <t>Howard, Kelsey</t>
  </si>
  <si>
    <t>106772/2820</t>
  </si>
  <si>
    <t>Byars, Addison</t>
  </si>
  <si>
    <t>98909/2820</t>
  </si>
  <si>
    <t>Stobaugh, Rebeccca</t>
  </si>
  <si>
    <t>104189/2820</t>
  </si>
  <si>
    <t>Matthews, MJ</t>
  </si>
  <si>
    <t>4D</t>
  </si>
  <si>
    <t>New/2820</t>
  </si>
  <si>
    <t>Martin, Rachel</t>
  </si>
  <si>
    <t>106919/2820</t>
  </si>
  <si>
    <t>Stone, Kristina</t>
  </si>
  <si>
    <t>106926/2820</t>
  </si>
  <si>
    <t>Dopilka, Jen (Jen D)</t>
  </si>
  <si>
    <t>48414/2820</t>
  </si>
  <si>
    <t>Dockery, Becky</t>
  </si>
  <si>
    <t>Sub Total</t>
  </si>
  <si>
    <t>Sub total</t>
  </si>
  <si>
    <t>Bennett, Tyra</t>
  </si>
  <si>
    <t>106686/2820</t>
  </si>
  <si>
    <t>Abbott, Jennifer</t>
  </si>
  <si>
    <t>106774/2820</t>
  </si>
  <si>
    <t>x</t>
  </si>
  <si>
    <t>Hartman, Amber</t>
  </si>
  <si>
    <t>98192/2820</t>
  </si>
  <si>
    <t>5/3/200</t>
  </si>
  <si>
    <t>McLarty, Chelsi</t>
  </si>
  <si>
    <t>30859/2820</t>
  </si>
  <si>
    <t>Tully-Looper, Margaret</t>
  </si>
  <si>
    <t>100807/2820</t>
  </si>
  <si>
    <t>Wollett, Sydney</t>
  </si>
  <si>
    <t>103295/2820</t>
  </si>
  <si>
    <t>Souder, Rhonda</t>
  </si>
  <si>
    <t>102998/22220</t>
  </si>
  <si>
    <t>Gonzalez, Shylynne</t>
  </si>
  <si>
    <t>Price, Jennifer</t>
  </si>
  <si>
    <t>104096/31520</t>
  </si>
  <si>
    <t>Elmore, Simone</t>
  </si>
  <si>
    <t>Hayen, Madelyn</t>
  </si>
  <si>
    <t>25311/6620</t>
  </si>
  <si>
    <t>96556/2820</t>
  </si>
  <si>
    <t>X</t>
  </si>
  <si>
    <t>Double Point</t>
  </si>
  <si>
    <t>Buell, Nicole</t>
  </si>
  <si>
    <t>Wallace, Missy</t>
  </si>
  <si>
    <t>Allen, CharMarie</t>
  </si>
  <si>
    <t>2822/106992</t>
  </si>
  <si>
    <t>101931/61420</t>
  </si>
  <si>
    <t>104943/22220</t>
  </si>
  <si>
    <t>Napier, Jenna</t>
  </si>
  <si>
    <t>107933/61520</t>
  </si>
  <si>
    <t>88269/22220</t>
  </si>
  <si>
    <t>Kurosky, Jana</t>
  </si>
  <si>
    <t>107305/5320</t>
  </si>
  <si>
    <t>Lehrmann, Kaylee</t>
  </si>
  <si>
    <t>Lindenfeld, Samantha</t>
  </si>
  <si>
    <t>106770/71120</t>
  </si>
  <si>
    <t>Race counts</t>
  </si>
  <si>
    <t>Races Left for Points</t>
  </si>
  <si>
    <t>106776/2820</t>
  </si>
  <si>
    <t>Fowler, Bailey</t>
  </si>
  <si>
    <t>104095/71120</t>
  </si>
  <si>
    <t>Elmore, Simone Kate</t>
  </si>
  <si>
    <t>Mitey</t>
  </si>
  <si>
    <t>Double Points</t>
  </si>
  <si>
    <t>Double Ponits</t>
  </si>
  <si>
    <t>Hayen, Madelynn</t>
  </si>
  <si>
    <t>Kellogg, Shaiann</t>
  </si>
  <si>
    <t>New/72620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</si>
</sst>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14" fontId="1" fillId="0" borderId="1" xfId="0" applyNumberFormat="1" applyFont="1" applyBorder="1"/>
    <xf numFmtId="164" fontId="1" fillId="0" borderId="0" xfId="0" applyNumberFormat="1" applyFont="1" applyBorder="1"/>
    <xf numFmtId="0" fontId="1" fillId="0" borderId="1" xfId="0" applyNumberFormat="1" applyFont="1" applyBorder="1"/>
    <xf numFmtId="16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0" borderId="1" xfId="0" applyNumberFormat="1" applyFont="1" applyBorder="1"/>
    <xf numFmtId="14" fontId="1" fillId="0" borderId="1" xfId="0" applyNumberFormat="1" applyFont="1" applyFill="1" applyBorder="1"/>
    <xf numFmtId="164" fontId="1" fillId="5" borderId="0" xfId="0" applyNumberFormat="1" applyFont="1" applyFill="1"/>
    <xf numFmtId="164" fontId="1" fillId="5" borderId="0" xfId="0" applyNumberFormat="1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0" borderId="0" xfId="0" applyFont="1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1" fillId="4" borderId="7" xfId="0" applyFont="1" applyFill="1" applyBorder="1"/>
    <xf numFmtId="0" fontId="1" fillId="6" borderId="6" xfId="0" applyFont="1" applyFill="1" applyBorder="1"/>
    <xf numFmtId="14" fontId="1" fillId="0" borderId="3" xfId="0" applyNumberFormat="1" applyFont="1" applyFill="1" applyBorder="1"/>
    <xf numFmtId="14" fontId="1" fillId="0" borderId="6" xfId="0" applyNumberFormat="1" applyFont="1" applyFill="1" applyBorder="1"/>
    <xf numFmtId="14" fontId="1" fillId="0" borderId="3" xfId="0" applyNumberFormat="1" applyFont="1" applyBorder="1"/>
    <xf numFmtId="14" fontId="1" fillId="0" borderId="6" xfId="0" applyNumberFormat="1" applyFont="1" applyBorder="1"/>
    <xf numFmtId="14" fontId="1" fillId="2" borderId="1" xfId="0" applyNumberFormat="1" applyFont="1" applyFill="1" applyBorder="1"/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tabSelected="1" topLeftCell="A80" zoomScale="110" zoomScaleNormal="110" workbookViewId="0">
      <selection activeCell="AG119" sqref="AG119"/>
    </sheetView>
  </sheetViews>
  <sheetFormatPr defaultRowHeight="15" x14ac:dyDescent="0.25"/>
  <cols>
    <col min="1" max="1" width="12.7109375" bestFit="1" customWidth="1"/>
    <col min="2" max="2" width="18.7109375" bestFit="1" customWidth="1"/>
    <col min="3" max="3" width="3.85546875" bestFit="1" customWidth="1"/>
    <col min="4" max="5" width="4.85546875" bestFit="1" customWidth="1"/>
    <col min="6" max="7" width="3.85546875" bestFit="1" customWidth="1"/>
    <col min="8" max="10" width="4.85546875" bestFit="1" customWidth="1"/>
    <col min="11" max="12" width="3.85546875" bestFit="1" customWidth="1"/>
    <col min="13" max="13" width="4.85546875" bestFit="1" customWidth="1"/>
    <col min="14" max="14" width="3.42578125" bestFit="1" customWidth="1"/>
    <col min="15" max="16" width="4.28515625" bestFit="1" customWidth="1"/>
    <col min="17" max="18" width="5.140625" bestFit="1" customWidth="1"/>
    <col min="19" max="19" width="5.140625" customWidth="1"/>
    <col min="20" max="20" width="2.7109375" bestFit="1" customWidth="1"/>
    <col min="21" max="21" width="8.42578125" bestFit="1" customWidth="1"/>
    <col min="22" max="22" width="2.7109375" bestFit="1" customWidth="1"/>
    <col min="23" max="23" width="8.5703125" bestFit="1" customWidth="1"/>
    <col min="24" max="24" width="2.7109375" bestFit="1" customWidth="1"/>
    <col min="25" max="25" width="8.5703125" bestFit="1" customWidth="1"/>
    <col min="26" max="26" width="3.140625" customWidth="1"/>
    <col min="27" max="27" width="8.5703125" customWidth="1"/>
    <col min="28" max="28" width="3.28515625" customWidth="1"/>
    <col min="29" max="29" width="8.5703125" customWidth="1"/>
    <col min="30" max="30" width="4" customWidth="1"/>
    <col min="31" max="31" width="8.5703125" customWidth="1"/>
    <col min="32" max="32" width="5" bestFit="1" customWidth="1"/>
  </cols>
  <sheetData>
    <row r="1" spans="1:36" x14ac:dyDescent="0.25">
      <c r="A1" s="1">
        <v>2020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57" customHeight="1" x14ac:dyDescent="0.25">
      <c r="A2" s="2" t="s">
        <v>0</v>
      </c>
      <c r="B2" s="2" t="s">
        <v>1</v>
      </c>
      <c r="C2" s="2">
        <v>1</v>
      </c>
      <c r="D2" s="3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14</v>
      </c>
      <c r="R2" s="4">
        <v>15</v>
      </c>
      <c r="S2" s="5" t="s">
        <v>47</v>
      </c>
      <c r="T2" s="5">
        <v>17</v>
      </c>
      <c r="U2" s="5" t="s">
        <v>2</v>
      </c>
      <c r="V2" s="6">
        <v>18</v>
      </c>
      <c r="W2" s="5" t="s">
        <v>2</v>
      </c>
      <c r="X2" s="5"/>
      <c r="Y2" s="5" t="s">
        <v>73</v>
      </c>
      <c r="Z2" s="5"/>
      <c r="AA2" s="5" t="s">
        <v>73</v>
      </c>
      <c r="AB2" s="5"/>
      <c r="AC2" s="5" t="s">
        <v>95</v>
      </c>
      <c r="AD2" s="5"/>
      <c r="AE2" s="5" t="s">
        <v>96</v>
      </c>
      <c r="AF2" s="2" t="s">
        <v>3</v>
      </c>
      <c r="AG2" s="20" t="s">
        <v>88</v>
      </c>
      <c r="AH2" s="23" t="s">
        <v>89</v>
      </c>
      <c r="AI2" s="2"/>
      <c r="AJ2" s="2"/>
    </row>
    <row r="3" spans="1:36" ht="15.75" customHeight="1" x14ac:dyDescent="0.25">
      <c r="A3" s="2"/>
      <c r="B3" s="2"/>
      <c r="C3" s="14">
        <v>43869</v>
      </c>
      <c r="D3" s="14">
        <v>43883</v>
      </c>
      <c r="E3" s="14">
        <v>43905</v>
      </c>
      <c r="F3" s="14">
        <v>43954</v>
      </c>
      <c r="G3" s="14">
        <v>43988</v>
      </c>
      <c r="H3" s="19">
        <v>43996</v>
      </c>
      <c r="I3" s="12">
        <v>44023</v>
      </c>
      <c r="J3" s="12">
        <v>44038</v>
      </c>
      <c r="K3" s="12">
        <v>44044</v>
      </c>
      <c r="L3" s="12">
        <v>44051</v>
      </c>
      <c r="M3" s="12">
        <v>44065</v>
      </c>
      <c r="N3" s="12">
        <v>44080</v>
      </c>
      <c r="O3" s="12">
        <v>44093</v>
      </c>
      <c r="P3" s="12">
        <v>44107</v>
      </c>
      <c r="Q3" s="12">
        <v>44121</v>
      </c>
      <c r="R3" s="12">
        <v>44135</v>
      </c>
      <c r="S3" s="5"/>
      <c r="T3" s="5"/>
      <c r="U3" s="5"/>
      <c r="V3" s="6"/>
      <c r="W3" s="5"/>
      <c r="X3" s="5"/>
      <c r="Y3" s="5"/>
      <c r="Z3" s="5"/>
      <c r="AA3" s="5"/>
      <c r="AB3" s="5"/>
      <c r="AC3" s="5"/>
      <c r="AD3" s="5"/>
      <c r="AE3" s="5"/>
      <c r="AF3" s="2"/>
      <c r="AG3" s="22"/>
      <c r="AH3" s="2"/>
      <c r="AI3" s="2"/>
      <c r="AJ3" s="2"/>
    </row>
    <row r="4" spans="1:36" x14ac:dyDescent="0.25">
      <c r="A4" s="3" t="s">
        <v>4</v>
      </c>
      <c r="B4" s="3"/>
      <c r="C4" s="2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3"/>
      <c r="AG4" s="22"/>
      <c r="AH4" s="2"/>
      <c r="AI4" s="2"/>
      <c r="AJ4" s="2"/>
    </row>
    <row r="5" spans="1:36" x14ac:dyDescent="0.25">
      <c r="A5" s="10" t="s">
        <v>20</v>
      </c>
      <c r="B5" s="10" t="s">
        <v>21</v>
      </c>
      <c r="C5" s="9">
        <v>5</v>
      </c>
      <c r="D5" s="8">
        <v>5</v>
      </c>
      <c r="E5" s="9">
        <v>2</v>
      </c>
      <c r="F5" s="9">
        <v>3</v>
      </c>
      <c r="G5" s="9" t="s">
        <v>53</v>
      </c>
      <c r="H5" s="8" t="s">
        <v>53</v>
      </c>
      <c r="I5" s="8">
        <v>0</v>
      </c>
      <c r="J5" s="8" t="s">
        <v>53</v>
      </c>
      <c r="K5" s="8"/>
      <c r="L5" s="8"/>
      <c r="M5" s="8"/>
      <c r="N5" s="8"/>
      <c r="O5" s="8"/>
      <c r="P5" s="8"/>
      <c r="Q5" s="8"/>
      <c r="R5" s="8"/>
      <c r="S5" s="8">
        <f t="shared" ref="S5:S19" si="0">SUM(C5:R5)</f>
        <v>15</v>
      </c>
      <c r="T5" s="8">
        <v>3</v>
      </c>
      <c r="U5" s="11">
        <v>43954</v>
      </c>
      <c r="V5" s="8">
        <v>0</v>
      </c>
      <c r="W5" s="11">
        <v>44023</v>
      </c>
      <c r="X5" s="13"/>
      <c r="Y5" s="11"/>
      <c r="Z5" s="8"/>
      <c r="AA5" s="11"/>
      <c r="AB5" s="13"/>
      <c r="AC5" s="11"/>
      <c r="AD5" s="13"/>
      <c r="AE5" s="11"/>
      <c r="AF5" s="8">
        <f>SUM(S5+T5+V5+X5+Z5+AB5+AD5)</f>
        <v>18</v>
      </c>
      <c r="AG5" s="21">
        <v>7</v>
      </c>
      <c r="AH5" s="24">
        <f>SUM(18-AG5)</f>
        <v>11</v>
      </c>
      <c r="AI5" s="2"/>
      <c r="AJ5" s="2"/>
    </row>
    <row r="6" spans="1:36" x14ac:dyDescent="0.25">
      <c r="A6" s="10" t="s">
        <v>5</v>
      </c>
      <c r="B6" s="10" t="s">
        <v>6</v>
      </c>
      <c r="C6" s="9">
        <v>4</v>
      </c>
      <c r="D6" s="8">
        <v>0</v>
      </c>
      <c r="E6" s="9" t="s">
        <v>53</v>
      </c>
      <c r="F6" s="9">
        <v>2</v>
      </c>
      <c r="G6" s="9">
        <v>0</v>
      </c>
      <c r="H6" s="8">
        <v>0</v>
      </c>
      <c r="I6" s="8" t="s">
        <v>53</v>
      </c>
      <c r="J6" s="8">
        <v>0</v>
      </c>
      <c r="K6" s="8"/>
      <c r="L6" s="8"/>
      <c r="M6" s="8"/>
      <c r="N6" s="8"/>
      <c r="O6" s="8"/>
      <c r="P6" s="8"/>
      <c r="Q6" s="8"/>
      <c r="R6" s="8"/>
      <c r="S6" s="8">
        <f t="shared" si="0"/>
        <v>6</v>
      </c>
      <c r="T6" s="8">
        <v>2</v>
      </c>
      <c r="U6" s="11">
        <v>43954</v>
      </c>
      <c r="V6" s="8">
        <v>0</v>
      </c>
      <c r="W6" s="11">
        <v>44038</v>
      </c>
      <c r="X6" s="13"/>
      <c r="Y6" s="11"/>
      <c r="Z6" s="8"/>
      <c r="AA6" s="11"/>
      <c r="AB6" s="13"/>
      <c r="AC6" s="11"/>
      <c r="AD6" s="13"/>
      <c r="AE6" s="11"/>
      <c r="AF6" s="8">
        <f t="shared" ref="AF6:AF19" si="1">SUM(S6+T6+V6+X6+Z6+AB6+AD6)</f>
        <v>8</v>
      </c>
      <c r="AG6" s="21">
        <v>8</v>
      </c>
      <c r="AH6" s="24">
        <f t="shared" ref="AH6:AH17" si="2">SUM(18-AG6)</f>
        <v>10</v>
      </c>
      <c r="AI6" s="2"/>
      <c r="AJ6" s="2"/>
    </row>
    <row r="7" spans="1:36" x14ac:dyDescent="0.25">
      <c r="A7" s="10" t="s">
        <v>22</v>
      </c>
      <c r="B7" s="10" t="s">
        <v>23</v>
      </c>
      <c r="C7" s="9">
        <v>3</v>
      </c>
      <c r="D7" s="8">
        <v>0</v>
      </c>
      <c r="E7" s="9">
        <v>4</v>
      </c>
      <c r="F7" s="9">
        <v>0</v>
      </c>
      <c r="G7" s="9">
        <v>0</v>
      </c>
      <c r="H7" s="8">
        <v>4</v>
      </c>
      <c r="I7" s="8">
        <v>0</v>
      </c>
      <c r="J7" s="8" t="s">
        <v>53</v>
      </c>
      <c r="K7" s="8"/>
      <c r="L7" s="8"/>
      <c r="M7" s="8"/>
      <c r="N7" s="8"/>
      <c r="O7" s="8"/>
      <c r="P7" s="8"/>
      <c r="Q7" s="8"/>
      <c r="R7" s="8"/>
      <c r="S7" s="8">
        <f t="shared" si="0"/>
        <v>11</v>
      </c>
      <c r="T7" s="8">
        <v>0</v>
      </c>
      <c r="U7" s="11">
        <v>43954</v>
      </c>
      <c r="V7" s="8"/>
      <c r="W7" s="11"/>
      <c r="X7" s="13"/>
      <c r="Y7" s="11"/>
      <c r="Z7" s="8"/>
      <c r="AA7" s="11"/>
      <c r="AB7" s="13"/>
      <c r="AC7" s="11"/>
      <c r="AD7" s="13"/>
      <c r="AE7" s="11"/>
      <c r="AF7" s="8">
        <f t="shared" si="1"/>
        <v>11</v>
      </c>
      <c r="AG7" s="21">
        <v>8</v>
      </c>
      <c r="AH7" s="24">
        <f t="shared" si="2"/>
        <v>10</v>
      </c>
      <c r="AI7" s="2"/>
      <c r="AJ7" s="2"/>
    </row>
    <row r="8" spans="1:36" x14ac:dyDescent="0.25">
      <c r="A8" s="10" t="s">
        <v>24</v>
      </c>
      <c r="B8" s="10" t="s">
        <v>25</v>
      </c>
      <c r="C8" s="9">
        <v>2</v>
      </c>
      <c r="D8" s="8">
        <v>0</v>
      </c>
      <c r="E8" s="9">
        <v>5</v>
      </c>
      <c r="F8" s="9">
        <v>4</v>
      </c>
      <c r="G8" s="9">
        <v>5</v>
      </c>
      <c r="H8" s="8" t="s">
        <v>53</v>
      </c>
      <c r="I8" s="8">
        <v>0</v>
      </c>
      <c r="J8" s="8" t="s">
        <v>53</v>
      </c>
      <c r="K8" s="8"/>
      <c r="L8" s="8"/>
      <c r="M8" s="8"/>
      <c r="N8" s="8"/>
      <c r="O8" s="8"/>
      <c r="P8" s="8"/>
      <c r="Q8" s="8"/>
      <c r="R8" s="8"/>
      <c r="S8" s="8">
        <f t="shared" si="0"/>
        <v>16</v>
      </c>
      <c r="T8" s="8">
        <v>5</v>
      </c>
      <c r="U8" s="11">
        <v>43905</v>
      </c>
      <c r="V8" s="8">
        <v>5</v>
      </c>
      <c r="W8" s="11">
        <v>43988</v>
      </c>
      <c r="X8" s="13">
        <v>0</v>
      </c>
      <c r="Y8" s="11">
        <v>44023</v>
      </c>
      <c r="Z8" s="11"/>
      <c r="AA8" s="11"/>
      <c r="AB8" s="13"/>
      <c r="AC8" s="11"/>
      <c r="AD8" s="13"/>
      <c r="AE8" s="11"/>
      <c r="AF8" s="8">
        <f t="shared" si="1"/>
        <v>26</v>
      </c>
      <c r="AG8" s="21">
        <v>9</v>
      </c>
      <c r="AH8" s="24">
        <f t="shared" si="2"/>
        <v>9</v>
      </c>
      <c r="AI8" s="2"/>
      <c r="AJ8" s="2"/>
    </row>
    <row r="9" spans="1:36" x14ac:dyDescent="0.25">
      <c r="A9" s="10" t="s">
        <v>26</v>
      </c>
      <c r="B9" s="10" t="s">
        <v>27</v>
      </c>
      <c r="C9" s="9">
        <v>1</v>
      </c>
      <c r="D9" s="8">
        <v>0</v>
      </c>
      <c r="E9" s="9" t="s">
        <v>53</v>
      </c>
      <c r="F9" s="9" t="s">
        <v>53</v>
      </c>
      <c r="G9" s="9" t="s">
        <v>53</v>
      </c>
      <c r="H9" s="8">
        <v>0</v>
      </c>
      <c r="I9" s="8" t="s">
        <v>53</v>
      </c>
      <c r="J9" s="8" t="s">
        <v>53</v>
      </c>
      <c r="K9" s="8"/>
      <c r="L9" s="8"/>
      <c r="M9" s="8"/>
      <c r="N9" s="8"/>
      <c r="O9" s="8"/>
      <c r="P9" s="8"/>
      <c r="Q9" s="8"/>
      <c r="R9" s="8"/>
      <c r="S9" s="8">
        <f t="shared" si="0"/>
        <v>1</v>
      </c>
      <c r="T9" s="8"/>
      <c r="U9" s="8"/>
      <c r="V9" s="8"/>
      <c r="W9" s="11"/>
      <c r="X9" s="13"/>
      <c r="Y9" s="11"/>
      <c r="Z9" s="8"/>
      <c r="AA9" s="11"/>
      <c r="AB9" s="13"/>
      <c r="AC9" s="11"/>
      <c r="AD9" s="13"/>
      <c r="AE9" s="11"/>
      <c r="AF9" s="8">
        <f t="shared" si="1"/>
        <v>1</v>
      </c>
      <c r="AG9" s="21">
        <v>3</v>
      </c>
      <c r="AH9" s="24">
        <f t="shared" si="2"/>
        <v>15</v>
      </c>
      <c r="AI9" s="2"/>
      <c r="AJ9" s="2"/>
    </row>
    <row r="10" spans="1:36" x14ac:dyDescent="0.25">
      <c r="A10" s="8" t="s">
        <v>50</v>
      </c>
      <c r="B10" s="8" t="s">
        <v>49</v>
      </c>
      <c r="C10" s="9">
        <v>0</v>
      </c>
      <c r="D10" s="8">
        <v>4</v>
      </c>
      <c r="E10" s="9">
        <v>3</v>
      </c>
      <c r="F10" s="9">
        <v>1</v>
      </c>
      <c r="G10" s="9" t="s">
        <v>53</v>
      </c>
      <c r="H10" s="8">
        <v>3</v>
      </c>
      <c r="I10" s="8">
        <v>4</v>
      </c>
      <c r="J10" s="8" t="s">
        <v>53</v>
      </c>
      <c r="K10" s="8"/>
      <c r="L10" s="8"/>
      <c r="M10" s="8"/>
      <c r="N10" s="8"/>
      <c r="O10" s="8"/>
      <c r="P10" s="8"/>
      <c r="Q10" s="8"/>
      <c r="R10" s="8"/>
      <c r="S10" s="8">
        <f t="shared" si="0"/>
        <v>15</v>
      </c>
      <c r="T10" s="8">
        <v>1</v>
      </c>
      <c r="U10" s="11">
        <v>43954</v>
      </c>
      <c r="V10" s="8"/>
      <c r="W10" s="11"/>
      <c r="X10" s="13"/>
      <c r="Y10" s="11"/>
      <c r="Z10" s="8"/>
      <c r="AA10" s="11"/>
      <c r="AB10" s="13"/>
      <c r="AC10" s="11"/>
      <c r="AD10" s="13"/>
      <c r="AE10" s="11"/>
      <c r="AF10" s="8">
        <f t="shared" si="1"/>
        <v>16</v>
      </c>
      <c r="AG10" s="21">
        <v>7</v>
      </c>
      <c r="AH10" s="24">
        <f t="shared" si="2"/>
        <v>11</v>
      </c>
      <c r="AI10" s="2"/>
      <c r="AJ10" s="2"/>
    </row>
    <row r="11" spans="1:36" x14ac:dyDescent="0.25">
      <c r="A11" s="8" t="s">
        <v>52</v>
      </c>
      <c r="B11" s="8" t="s">
        <v>51</v>
      </c>
      <c r="C11" s="9">
        <v>0</v>
      </c>
      <c r="D11" s="8">
        <v>3</v>
      </c>
      <c r="E11" s="9">
        <v>0</v>
      </c>
      <c r="F11" s="9">
        <v>5</v>
      </c>
      <c r="G11" s="9">
        <v>4</v>
      </c>
      <c r="H11" s="8">
        <v>5</v>
      </c>
      <c r="I11" s="8">
        <v>5</v>
      </c>
      <c r="J11" s="8">
        <v>3</v>
      </c>
      <c r="K11" s="8"/>
      <c r="L11" s="8"/>
      <c r="M11" s="8"/>
      <c r="N11" s="8"/>
      <c r="O11" s="8"/>
      <c r="P11" s="8"/>
      <c r="Q11" s="8"/>
      <c r="R11" s="8"/>
      <c r="S11" s="8">
        <f t="shared" si="0"/>
        <v>25</v>
      </c>
      <c r="T11" s="8">
        <v>5</v>
      </c>
      <c r="U11" s="11">
        <v>43954</v>
      </c>
      <c r="V11" s="8">
        <v>4</v>
      </c>
      <c r="W11" s="11">
        <v>43988</v>
      </c>
      <c r="X11" s="13"/>
      <c r="Y11" s="11"/>
      <c r="Z11" s="11"/>
      <c r="AA11" s="11"/>
      <c r="AB11" s="13"/>
      <c r="AC11" s="11"/>
      <c r="AD11" s="13"/>
      <c r="AE11" s="11"/>
      <c r="AF11" s="8">
        <f t="shared" si="1"/>
        <v>34</v>
      </c>
      <c r="AG11" s="21">
        <v>10</v>
      </c>
      <c r="AH11" s="24">
        <f t="shared" si="2"/>
        <v>8</v>
      </c>
      <c r="AI11" s="2"/>
      <c r="AJ11" s="2"/>
    </row>
    <row r="12" spans="1:36" x14ac:dyDescent="0.25">
      <c r="A12" s="10" t="s">
        <v>64</v>
      </c>
      <c r="B12" s="10" t="s">
        <v>65</v>
      </c>
      <c r="C12" s="9" t="s">
        <v>53</v>
      </c>
      <c r="D12" s="8">
        <v>0</v>
      </c>
      <c r="E12" s="9">
        <v>1</v>
      </c>
      <c r="F12" s="9">
        <v>0</v>
      </c>
      <c r="G12" s="9">
        <v>0</v>
      </c>
      <c r="H12" s="8">
        <v>0</v>
      </c>
      <c r="I12" s="8">
        <v>0</v>
      </c>
      <c r="J12" s="8" t="s">
        <v>53</v>
      </c>
      <c r="K12" s="8"/>
      <c r="L12" s="8"/>
      <c r="M12" s="8"/>
      <c r="N12" s="8"/>
      <c r="O12" s="8"/>
      <c r="P12" s="8"/>
      <c r="Q12" s="8"/>
      <c r="R12" s="8"/>
      <c r="S12" s="8">
        <f t="shared" si="0"/>
        <v>1</v>
      </c>
      <c r="T12" s="8">
        <v>0</v>
      </c>
      <c r="U12" s="11">
        <v>43954</v>
      </c>
      <c r="V12" s="8">
        <v>0</v>
      </c>
      <c r="W12" s="11">
        <v>43988</v>
      </c>
      <c r="X12" s="13">
        <v>0</v>
      </c>
      <c r="Y12" s="11">
        <v>43996</v>
      </c>
      <c r="Z12" s="11"/>
      <c r="AA12" s="11"/>
      <c r="AB12" s="13"/>
      <c r="AC12" s="11"/>
      <c r="AD12" s="13"/>
      <c r="AE12" s="11"/>
      <c r="AF12" s="8">
        <f t="shared" si="1"/>
        <v>1</v>
      </c>
      <c r="AG12" s="21">
        <v>9</v>
      </c>
      <c r="AH12" s="24">
        <f t="shared" si="2"/>
        <v>9</v>
      </c>
      <c r="AI12" s="2"/>
      <c r="AJ12" s="2"/>
    </row>
    <row r="13" spans="1:36" x14ac:dyDescent="0.25">
      <c r="A13" s="8" t="s">
        <v>55</v>
      </c>
      <c r="B13" s="8" t="s">
        <v>54</v>
      </c>
      <c r="C13" s="9">
        <v>0</v>
      </c>
      <c r="D13" s="8">
        <v>0</v>
      </c>
      <c r="E13" s="9">
        <v>0</v>
      </c>
      <c r="F13" s="9">
        <v>0</v>
      </c>
      <c r="G13" s="9" t="s">
        <v>53</v>
      </c>
      <c r="H13" s="8">
        <v>2</v>
      </c>
      <c r="I13" s="8" t="s">
        <v>53</v>
      </c>
      <c r="J13" s="8">
        <v>1</v>
      </c>
      <c r="K13" s="8"/>
      <c r="L13" s="8"/>
      <c r="M13" s="8"/>
      <c r="N13" s="8"/>
      <c r="O13" s="8"/>
      <c r="P13" s="8"/>
      <c r="Q13" s="8"/>
      <c r="R13" s="8"/>
      <c r="S13" s="8">
        <f t="shared" si="0"/>
        <v>3</v>
      </c>
      <c r="T13" s="8">
        <v>0</v>
      </c>
      <c r="U13" s="11">
        <v>43954</v>
      </c>
      <c r="V13" s="8"/>
      <c r="W13" s="11"/>
      <c r="X13" s="13"/>
      <c r="Y13" s="11"/>
      <c r="Z13" s="8"/>
      <c r="AA13" s="11"/>
      <c r="AB13" s="13"/>
      <c r="AC13" s="11"/>
      <c r="AD13" s="13"/>
      <c r="AE13" s="11"/>
      <c r="AF13" s="8">
        <f t="shared" si="1"/>
        <v>3</v>
      </c>
      <c r="AG13" s="21">
        <v>6</v>
      </c>
      <c r="AH13" s="24">
        <f t="shared" si="2"/>
        <v>12</v>
      </c>
      <c r="AI13" s="2"/>
      <c r="AJ13" s="2"/>
    </row>
    <row r="14" spans="1:36" x14ac:dyDescent="0.25">
      <c r="A14" s="8" t="s">
        <v>87</v>
      </c>
      <c r="B14" s="8" t="s">
        <v>86</v>
      </c>
      <c r="C14" s="9" t="s">
        <v>53</v>
      </c>
      <c r="D14" s="8" t="s">
        <v>53</v>
      </c>
      <c r="E14" s="9" t="s">
        <v>53</v>
      </c>
      <c r="F14" s="9" t="s">
        <v>53</v>
      </c>
      <c r="G14" s="9" t="s">
        <v>53</v>
      </c>
      <c r="H14" s="8" t="s">
        <v>53</v>
      </c>
      <c r="I14" s="8">
        <v>3</v>
      </c>
      <c r="J14" s="8">
        <v>5</v>
      </c>
      <c r="K14" s="8"/>
      <c r="L14" s="8"/>
      <c r="M14" s="8"/>
      <c r="N14" s="8"/>
      <c r="O14" s="8"/>
      <c r="P14" s="8"/>
      <c r="Q14" s="8"/>
      <c r="R14" s="8"/>
      <c r="S14" s="8">
        <f t="shared" si="0"/>
        <v>8</v>
      </c>
      <c r="T14" s="8">
        <v>3</v>
      </c>
      <c r="U14" s="11">
        <v>44023</v>
      </c>
      <c r="V14" s="8">
        <v>5</v>
      </c>
      <c r="W14" s="11">
        <v>44038</v>
      </c>
      <c r="X14" s="13"/>
      <c r="Y14" s="11"/>
      <c r="Z14" s="8"/>
      <c r="AA14" s="11"/>
      <c r="AB14" s="13"/>
      <c r="AC14" s="11"/>
      <c r="AD14" s="13"/>
      <c r="AE14" s="11"/>
      <c r="AF14" s="8">
        <f t="shared" si="1"/>
        <v>16</v>
      </c>
      <c r="AG14" s="21">
        <v>4</v>
      </c>
      <c r="AH14" s="24">
        <f t="shared" si="2"/>
        <v>14</v>
      </c>
      <c r="AI14" s="2"/>
      <c r="AJ14" s="2"/>
    </row>
    <row r="15" spans="1:36" x14ac:dyDescent="0.25">
      <c r="A15" s="8" t="s">
        <v>71</v>
      </c>
      <c r="B15" s="8" t="s">
        <v>68</v>
      </c>
      <c r="C15" s="9">
        <v>0</v>
      </c>
      <c r="D15" s="8">
        <v>0</v>
      </c>
      <c r="E15" s="9">
        <v>0</v>
      </c>
      <c r="F15" s="9">
        <v>0</v>
      </c>
      <c r="G15" s="9" t="s">
        <v>53</v>
      </c>
      <c r="H15" s="8">
        <v>0</v>
      </c>
      <c r="I15" s="8">
        <v>2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>
        <f t="shared" si="0"/>
        <v>2</v>
      </c>
      <c r="T15" s="8">
        <v>0</v>
      </c>
      <c r="U15" s="11">
        <v>43954</v>
      </c>
      <c r="V15" s="8"/>
      <c r="W15" s="11">
        <v>44038</v>
      </c>
      <c r="X15" s="13"/>
      <c r="Y15" s="11"/>
      <c r="Z15" s="8"/>
      <c r="AA15" s="11"/>
      <c r="AB15" s="13"/>
      <c r="AC15" s="11"/>
      <c r="AD15" s="13"/>
      <c r="AE15" s="11"/>
      <c r="AF15" s="8">
        <f t="shared" si="1"/>
        <v>2</v>
      </c>
      <c r="AG15" s="21"/>
      <c r="AH15" s="24">
        <f t="shared" si="2"/>
        <v>18</v>
      </c>
      <c r="AI15" s="2"/>
      <c r="AJ15" s="2"/>
    </row>
    <row r="16" spans="1:36" x14ac:dyDescent="0.25">
      <c r="A16" s="8" t="s">
        <v>92</v>
      </c>
      <c r="B16" s="8" t="s">
        <v>91</v>
      </c>
      <c r="C16" s="9" t="s">
        <v>53</v>
      </c>
      <c r="D16" s="8" t="s">
        <v>53</v>
      </c>
      <c r="E16" s="9" t="s">
        <v>53</v>
      </c>
      <c r="F16" s="9" t="s">
        <v>53</v>
      </c>
      <c r="G16" s="9" t="s">
        <v>53</v>
      </c>
      <c r="H16" s="8" t="s">
        <v>53</v>
      </c>
      <c r="I16" s="8">
        <v>0</v>
      </c>
      <c r="J16" s="8">
        <v>4</v>
      </c>
      <c r="K16" s="8"/>
      <c r="L16" s="8"/>
      <c r="M16" s="8"/>
      <c r="N16" s="8"/>
      <c r="O16" s="8"/>
      <c r="P16" s="8"/>
      <c r="Q16" s="8"/>
      <c r="R16" s="8"/>
      <c r="S16" s="8">
        <f t="shared" si="0"/>
        <v>4</v>
      </c>
      <c r="T16" s="8"/>
      <c r="U16" s="8"/>
      <c r="V16" s="8"/>
      <c r="W16" s="11"/>
      <c r="X16" s="13"/>
      <c r="Y16" s="11"/>
      <c r="Z16" s="8"/>
      <c r="AA16" s="11"/>
      <c r="AB16" s="13"/>
      <c r="AC16" s="11"/>
      <c r="AD16" s="13"/>
      <c r="AE16" s="11"/>
      <c r="AF16" s="8">
        <f t="shared" si="1"/>
        <v>4</v>
      </c>
      <c r="AG16" s="21">
        <v>2</v>
      </c>
      <c r="AH16" s="24">
        <f t="shared" si="2"/>
        <v>16</v>
      </c>
      <c r="AI16" s="2"/>
      <c r="AJ16" s="2"/>
    </row>
    <row r="17" spans="1:36" x14ac:dyDescent="0.25">
      <c r="A17" s="10" t="s">
        <v>13</v>
      </c>
      <c r="B17" s="10" t="s">
        <v>14</v>
      </c>
      <c r="C17" s="9">
        <v>0</v>
      </c>
      <c r="D17" s="8">
        <v>0</v>
      </c>
      <c r="E17" s="9">
        <v>0</v>
      </c>
      <c r="F17" s="9">
        <v>0</v>
      </c>
      <c r="G17" s="9">
        <v>0</v>
      </c>
      <c r="H17" s="8">
        <v>0</v>
      </c>
      <c r="I17" s="8">
        <v>0</v>
      </c>
      <c r="J17" s="8">
        <v>2</v>
      </c>
      <c r="K17" s="8"/>
      <c r="L17" s="8"/>
      <c r="M17" s="8"/>
      <c r="N17" s="8"/>
      <c r="O17" s="8"/>
      <c r="P17" s="8"/>
      <c r="Q17" s="8"/>
      <c r="R17" s="8"/>
      <c r="S17" s="8">
        <f t="shared" si="0"/>
        <v>2</v>
      </c>
      <c r="T17" s="8">
        <v>0</v>
      </c>
      <c r="U17" s="11">
        <v>43905</v>
      </c>
      <c r="V17" s="8">
        <v>0</v>
      </c>
      <c r="W17" s="11">
        <v>43988</v>
      </c>
      <c r="X17" s="13">
        <v>0</v>
      </c>
      <c r="Y17" s="11">
        <v>43996</v>
      </c>
      <c r="Z17" s="8"/>
      <c r="AA17" s="11"/>
      <c r="AB17" s="13"/>
      <c r="AC17" s="11"/>
      <c r="AD17" s="13"/>
      <c r="AE17" s="11"/>
      <c r="AF17" s="8">
        <f t="shared" si="1"/>
        <v>2</v>
      </c>
      <c r="AG17" s="21">
        <v>11</v>
      </c>
      <c r="AH17" s="24">
        <f t="shared" si="2"/>
        <v>7</v>
      </c>
      <c r="AI17" s="2"/>
      <c r="AJ17" s="2"/>
    </row>
    <row r="18" spans="1:36" x14ac:dyDescent="0.25">
      <c r="A18" s="8"/>
      <c r="B18" s="8"/>
      <c r="C18" s="9"/>
      <c r="D18" s="8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>
        <f t="shared" si="0"/>
        <v>0</v>
      </c>
      <c r="T18" s="8"/>
      <c r="U18" s="8"/>
      <c r="V18" s="8"/>
      <c r="W18" s="11"/>
      <c r="X18" s="13"/>
      <c r="Y18" s="11"/>
      <c r="Z18" s="8"/>
      <c r="AA18" s="11"/>
      <c r="AB18" s="13"/>
      <c r="AC18" s="11"/>
      <c r="AD18" s="13"/>
      <c r="AE18" s="11"/>
      <c r="AF18" s="8">
        <f t="shared" si="1"/>
        <v>0</v>
      </c>
      <c r="AG18" s="21"/>
      <c r="AH18" s="24"/>
      <c r="AI18" s="2"/>
      <c r="AJ18" s="2"/>
    </row>
    <row r="19" spans="1:36" x14ac:dyDescent="0.25">
      <c r="A19" s="8"/>
      <c r="B19" s="8"/>
      <c r="C19" s="9"/>
      <c r="D19" s="8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f t="shared" si="0"/>
        <v>0</v>
      </c>
      <c r="T19" s="8"/>
      <c r="U19" s="8"/>
      <c r="V19" s="8"/>
      <c r="W19" s="11"/>
      <c r="X19" s="13"/>
      <c r="Y19" s="11"/>
      <c r="Z19" s="8"/>
      <c r="AA19" s="11"/>
      <c r="AB19" s="13"/>
      <c r="AC19" s="11"/>
      <c r="AD19" s="13"/>
      <c r="AE19" s="11"/>
      <c r="AF19" s="8">
        <f t="shared" si="1"/>
        <v>0</v>
      </c>
      <c r="AG19" s="21"/>
      <c r="AH19" s="24"/>
      <c r="AI19" s="2"/>
      <c r="AJ19" s="2"/>
    </row>
    <row r="20" spans="1:36" x14ac:dyDescent="0.25">
      <c r="A20" s="3"/>
      <c r="B20" s="3"/>
      <c r="C20" s="4"/>
      <c r="D20" s="3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2"/>
      <c r="AH20" s="2"/>
      <c r="AI20" s="2"/>
      <c r="AJ20" s="2"/>
    </row>
    <row r="21" spans="1:36" x14ac:dyDescent="0.25">
      <c r="A21" s="3"/>
      <c r="B21" s="3"/>
      <c r="C21" s="4"/>
      <c r="D21" s="3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"/>
      <c r="AH21" s="2"/>
      <c r="AI21" s="2"/>
      <c r="AJ21" s="2"/>
    </row>
    <row r="22" spans="1:36" x14ac:dyDescent="0.25">
      <c r="A22" s="3"/>
      <c r="B22" s="3"/>
      <c r="C22" s="4"/>
      <c r="D22" s="3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2"/>
      <c r="AH22" s="2"/>
      <c r="AI22" s="2"/>
      <c r="AJ22" s="2"/>
    </row>
    <row r="23" spans="1:36" x14ac:dyDescent="0.25">
      <c r="A23" s="3"/>
      <c r="B23" s="3"/>
      <c r="C23" s="4"/>
      <c r="D23" s="3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2"/>
      <c r="AH23" s="2"/>
      <c r="AI23" s="2"/>
      <c r="AJ23" s="2"/>
    </row>
    <row r="24" spans="1:36" x14ac:dyDescent="0.25">
      <c r="A24" s="3"/>
      <c r="B24" s="3"/>
      <c r="C24" s="4"/>
      <c r="D24" s="3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"/>
      <c r="AH24" s="2"/>
      <c r="AI24" s="2"/>
      <c r="AJ24" s="2"/>
    </row>
    <row r="25" spans="1:36" x14ac:dyDescent="0.25">
      <c r="A25" s="3"/>
      <c r="B25" s="3"/>
      <c r="C25" s="4"/>
      <c r="D25" s="3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2"/>
      <c r="AH25" s="2"/>
      <c r="AI25" s="2"/>
      <c r="AJ25" s="2"/>
    </row>
    <row r="26" spans="1:36" x14ac:dyDescent="0.25">
      <c r="A26" s="3"/>
      <c r="B26" s="3"/>
      <c r="C26" s="4"/>
      <c r="D26" s="3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"/>
      <c r="AH26" s="2"/>
      <c r="AI26" s="2"/>
      <c r="AJ26" s="2"/>
    </row>
    <row r="27" spans="1:36" x14ac:dyDescent="0.25">
      <c r="A27" s="3"/>
      <c r="B27" s="3"/>
      <c r="C27" s="4"/>
      <c r="D27" s="3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2"/>
      <c r="AH27" s="2"/>
      <c r="AI27" s="2"/>
      <c r="AJ27" s="2"/>
    </row>
    <row r="28" spans="1:36" x14ac:dyDescent="0.25">
      <c r="A28" s="3"/>
      <c r="B28" s="3"/>
      <c r="C28" s="4"/>
      <c r="D28" s="3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"/>
      <c r="AH28" s="2"/>
      <c r="AI28" s="2"/>
      <c r="AJ28" s="2"/>
    </row>
    <row r="29" spans="1:36" x14ac:dyDescent="0.25">
      <c r="A29" s="3"/>
      <c r="B29" s="3"/>
      <c r="C29" s="4"/>
      <c r="D29" s="3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"/>
      <c r="AH29" s="2"/>
      <c r="AI29" s="2"/>
      <c r="AJ29" s="2"/>
    </row>
    <row r="30" spans="1:36" x14ac:dyDescent="0.25">
      <c r="A30" s="3"/>
      <c r="B30" s="3"/>
      <c r="C30" s="4"/>
      <c r="D30" s="3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2"/>
      <c r="AH30" s="2"/>
      <c r="AI30" s="2"/>
      <c r="AJ30" s="2"/>
    </row>
    <row r="31" spans="1:36" x14ac:dyDescent="0.25">
      <c r="A31" s="3"/>
      <c r="B31" s="3"/>
      <c r="C31" s="4"/>
      <c r="D31" s="3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"/>
      <c r="AH31" s="2"/>
      <c r="AI31" s="2"/>
      <c r="AJ31" s="2"/>
    </row>
    <row r="32" spans="1:36" ht="24.75" x14ac:dyDescent="0.25">
      <c r="A32" s="3" t="s">
        <v>7</v>
      </c>
      <c r="B32" s="3"/>
      <c r="C32" s="2">
        <v>1</v>
      </c>
      <c r="D32" s="3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14</v>
      </c>
      <c r="R32" s="4">
        <v>15</v>
      </c>
      <c r="S32" s="5" t="s">
        <v>47</v>
      </c>
      <c r="T32" s="5">
        <v>17</v>
      </c>
      <c r="U32" s="5" t="s">
        <v>2</v>
      </c>
      <c r="V32" s="6">
        <v>18</v>
      </c>
      <c r="W32" s="5" t="s">
        <v>2</v>
      </c>
      <c r="X32" s="5">
        <v>19</v>
      </c>
      <c r="Y32" s="5" t="s">
        <v>73</v>
      </c>
      <c r="Z32" s="5"/>
      <c r="AA32" s="5" t="s">
        <v>95</v>
      </c>
      <c r="AB32" s="5"/>
      <c r="AC32" s="5" t="s">
        <v>95</v>
      </c>
      <c r="AD32" s="5"/>
      <c r="AE32" s="5" t="s">
        <v>95</v>
      </c>
      <c r="AF32" s="2" t="s">
        <v>3</v>
      </c>
      <c r="AG32" s="20" t="s">
        <v>88</v>
      </c>
      <c r="AH32" s="23" t="s">
        <v>89</v>
      </c>
      <c r="AI32" s="2"/>
      <c r="AJ32" s="2"/>
    </row>
    <row r="33" spans="1:36" x14ac:dyDescent="0.25">
      <c r="A33" s="3" t="s">
        <v>0</v>
      </c>
      <c r="B33" s="3" t="s">
        <v>1</v>
      </c>
      <c r="C33" s="14">
        <v>43869</v>
      </c>
      <c r="D33" s="14">
        <v>43883</v>
      </c>
      <c r="E33" s="14">
        <v>43905</v>
      </c>
      <c r="F33" s="14">
        <v>43954</v>
      </c>
      <c r="G33" s="14">
        <v>43988</v>
      </c>
      <c r="H33" s="19">
        <v>43996</v>
      </c>
      <c r="I33" s="12">
        <v>44023</v>
      </c>
      <c r="J33" s="12">
        <v>44038</v>
      </c>
      <c r="K33" s="12">
        <v>44044</v>
      </c>
      <c r="L33" s="12">
        <v>44051</v>
      </c>
      <c r="M33" s="12">
        <v>44065</v>
      </c>
      <c r="N33" s="12">
        <v>44080</v>
      </c>
      <c r="O33" s="12">
        <v>44093</v>
      </c>
      <c r="P33" s="12">
        <v>44107</v>
      </c>
      <c r="Q33" s="12">
        <v>44121</v>
      </c>
      <c r="R33" s="12">
        <v>44135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3"/>
      <c r="AG33" s="22"/>
      <c r="AH33" s="2"/>
      <c r="AI33" s="2"/>
      <c r="AJ33" s="2"/>
    </row>
    <row r="34" spans="1:36" x14ac:dyDescent="0.25">
      <c r="A34" s="10" t="s">
        <v>28</v>
      </c>
      <c r="B34" s="10" t="s">
        <v>29</v>
      </c>
      <c r="C34" s="9">
        <v>5</v>
      </c>
      <c r="D34" s="8">
        <v>0</v>
      </c>
      <c r="E34" s="9" t="s">
        <v>53</v>
      </c>
      <c r="F34" s="9" t="s">
        <v>53</v>
      </c>
      <c r="G34" s="9" t="s">
        <v>53</v>
      </c>
      <c r="H34" s="8" t="s">
        <v>72</v>
      </c>
      <c r="I34" s="8" t="s">
        <v>53</v>
      </c>
      <c r="J34" s="8" t="s">
        <v>53</v>
      </c>
      <c r="K34" s="8"/>
      <c r="L34" s="8"/>
      <c r="M34" s="8"/>
      <c r="N34" s="8"/>
      <c r="O34" s="8"/>
      <c r="P34" s="8"/>
      <c r="Q34" s="8"/>
      <c r="R34" s="8"/>
      <c r="S34" s="8">
        <f t="shared" ref="S34:S59" si="3">SUM(C34:R34)</f>
        <v>5</v>
      </c>
      <c r="T34" s="8"/>
      <c r="U34" s="8"/>
      <c r="V34" s="8"/>
      <c r="W34" s="8"/>
      <c r="X34" s="13"/>
      <c r="Y34" s="11"/>
      <c r="Z34" s="13"/>
      <c r="AA34" s="11"/>
      <c r="AB34" s="13"/>
      <c r="AC34" s="11"/>
      <c r="AD34" s="13"/>
      <c r="AE34" s="11"/>
      <c r="AF34" s="8">
        <f>SUM(S34+T34+V34+X34+Z5+Z34+AB34+AD34)</f>
        <v>5</v>
      </c>
      <c r="AG34" s="21">
        <v>2</v>
      </c>
      <c r="AH34" s="24">
        <f>SUM(18-AG34)</f>
        <v>16</v>
      </c>
      <c r="AI34" s="2"/>
      <c r="AJ34" s="2"/>
    </row>
    <row r="35" spans="1:36" x14ac:dyDescent="0.25">
      <c r="A35" s="10" t="s">
        <v>30</v>
      </c>
      <c r="B35" s="10" t="s">
        <v>31</v>
      </c>
      <c r="C35" s="9">
        <v>4</v>
      </c>
      <c r="D35" s="8">
        <v>3</v>
      </c>
      <c r="E35" s="9">
        <v>0</v>
      </c>
      <c r="F35" s="9">
        <v>0</v>
      </c>
      <c r="G35" s="9" t="s">
        <v>53</v>
      </c>
      <c r="H35" s="8">
        <v>0</v>
      </c>
      <c r="I35" s="8">
        <v>4</v>
      </c>
      <c r="J35" s="8">
        <v>2</v>
      </c>
      <c r="K35" s="8"/>
      <c r="L35" s="8"/>
      <c r="M35" s="8"/>
      <c r="N35" s="8"/>
      <c r="O35" s="8"/>
      <c r="P35" s="8"/>
      <c r="Q35" s="8"/>
      <c r="R35" s="8"/>
      <c r="S35" s="8">
        <f t="shared" si="3"/>
        <v>13</v>
      </c>
      <c r="T35" s="8">
        <v>0</v>
      </c>
      <c r="U35" s="11">
        <v>43905</v>
      </c>
      <c r="V35" s="8">
        <v>2</v>
      </c>
      <c r="W35" s="11">
        <v>44038</v>
      </c>
      <c r="X35" s="13"/>
      <c r="Y35" s="11"/>
      <c r="Z35" s="13"/>
      <c r="AA35" s="11"/>
      <c r="AB35" s="13"/>
      <c r="AC35" s="11"/>
      <c r="AD35" s="13"/>
      <c r="AE35" s="11"/>
      <c r="AF35" s="8">
        <f t="shared" ref="AF35:AF59" si="4">SUM(S35+T35+V35+X35+Z6+Z35+AB35+AD35)</f>
        <v>15</v>
      </c>
      <c r="AG35" s="21">
        <v>9</v>
      </c>
      <c r="AH35" s="24">
        <f t="shared" ref="AH35:AH56" si="5">SUM(18-AG35)</f>
        <v>9</v>
      </c>
      <c r="AI35" s="2"/>
      <c r="AJ35" s="2"/>
    </row>
    <row r="36" spans="1:36" x14ac:dyDescent="0.25">
      <c r="A36" s="10" t="s">
        <v>8</v>
      </c>
      <c r="B36" s="10" t="s">
        <v>9</v>
      </c>
      <c r="C36" s="9">
        <v>3</v>
      </c>
      <c r="D36" s="8">
        <v>0</v>
      </c>
      <c r="E36" s="9" t="s">
        <v>53</v>
      </c>
      <c r="F36" s="9" t="s">
        <v>53</v>
      </c>
      <c r="G36" s="9" t="s">
        <v>53</v>
      </c>
      <c r="H36" s="8" t="s">
        <v>72</v>
      </c>
      <c r="I36" s="8" t="s">
        <v>53</v>
      </c>
      <c r="J36" s="8" t="s">
        <v>53</v>
      </c>
      <c r="K36" s="8"/>
      <c r="L36" s="8"/>
      <c r="M36" s="8"/>
      <c r="N36" s="8"/>
      <c r="O36" s="8"/>
      <c r="P36" s="8"/>
      <c r="Q36" s="8"/>
      <c r="R36" s="8"/>
      <c r="S36" s="8">
        <f t="shared" si="3"/>
        <v>3</v>
      </c>
      <c r="T36" s="8"/>
      <c r="U36" s="8"/>
      <c r="V36" s="8"/>
      <c r="W36" s="8"/>
      <c r="X36" s="13"/>
      <c r="Y36" s="11"/>
      <c r="Z36" s="13"/>
      <c r="AA36" s="11"/>
      <c r="AB36" s="13"/>
      <c r="AC36" s="11"/>
      <c r="AD36" s="13"/>
      <c r="AE36" s="11"/>
      <c r="AF36" s="8">
        <f t="shared" si="4"/>
        <v>3</v>
      </c>
      <c r="AG36" s="21">
        <v>2</v>
      </c>
      <c r="AH36" s="24">
        <f t="shared" si="5"/>
        <v>16</v>
      </c>
      <c r="AI36" s="2"/>
      <c r="AJ36" s="2"/>
    </row>
    <row r="37" spans="1:36" x14ac:dyDescent="0.25">
      <c r="A37" s="10" t="s">
        <v>32</v>
      </c>
      <c r="B37" s="10" t="s">
        <v>33</v>
      </c>
      <c r="C37" s="9">
        <v>2</v>
      </c>
      <c r="D37" s="8">
        <v>0</v>
      </c>
      <c r="E37" s="9">
        <v>0</v>
      </c>
      <c r="F37" s="9">
        <v>2</v>
      </c>
      <c r="G37" s="9">
        <v>0</v>
      </c>
      <c r="H37" s="8">
        <v>0</v>
      </c>
      <c r="I37" s="8" t="s">
        <v>53</v>
      </c>
      <c r="J37" s="8" t="s">
        <v>53</v>
      </c>
      <c r="K37" s="8"/>
      <c r="L37" s="8"/>
      <c r="M37" s="8"/>
      <c r="N37" s="8"/>
      <c r="O37" s="8"/>
      <c r="P37" s="8"/>
      <c r="Q37" s="8"/>
      <c r="R37" s="8"/>
      <c r="S37" s="8">
        <f t="shared" si="3"/>
        <v>4</v>
      </c>
      <c r="T37" s="8">
        <v>0</v>
      </c>
      <c r="U37" s="11">
        <v>43905</v>
      </c>
      <c r="V37" s="8"/>
      <c r="W37" s="8"/>
      <c r="X37" s="13"/>
      <c r="Y37" s="11"/>
      <c r="Z37" s="13"/>
      <c r="AA37" s="11"/>
      <c r="AB37" s="13"/>
      <c r="AC37" s="11"/>
      <c r="AD37" s="13"/>
      <c r="AE37" s="11"/>
      <c r="AF37" s="8">
        <f t="shared" si="4"/>
        <v>4</v>
      </c>
      <c r="AG37" s="21">
        <v>7</v>
      </c>
      <c r="AH37" s="24">
        <f t="shared" si="5"/>
        <v>11</v>
      </c>
      <c r="AI37" s="2"/>
      <c r="AJ37" s="2"/>
    </row>
    <row r="38" spans="1:36" x14ac:dyDescent="0.25">
      <c r="A38" s="10" t="s">
        <v>17</v>
      </c>
      <c r="B38" s="10" t="s">
        <v>18</v>
      </c>
      <c r="C38" s="9">
        <v>1</v>
      </c>
      <c r="D38" s="8" t="s">
        <v>53</v>
      </c>
      <c r="E38" s="9">
        <v>0</v>
      </c>
      <c r="F38" s="9">
        <v>0</v>
      </c>
      <c r="G38" s="9">
        <v>0</v>
      </c>
      <c r="H38" s="8">
        <v>2</v>
      </c>
      <c r="I38" s="8">
        <v>0</v>
      </c>
      <c r="J38" s="8">
        <v>3</v>
      </c>
      <c r="K38" s="8"/>
      <c r="L38" s="8"/>
      <c r="M38" s="8"/>
      <c r="N38" s="8"/>
      <c r="O38" s="8"/>
      <c r="P38" s="8"/>
      <c r="Q38" s="8"/>
      <c r="R38" s="8"/>
      <c r="S38" s="8">
        <f t="shared" si="3"/>
        <v>6</v>
      </c>
      <c r="T38" s="8">
        <v>0</v>
      </c>
      <c r="U38" s="11">
        <v>43905</v>
      </c>
      <c r="V38" s="8">
        <v>0</v>
      </c>
      <c r="W38" s="11">
        <v>43988</v>
      </c>
      <c r="X38" s="13">
        <v>2</v>
      </c>
      <c r="Y38" s="11">
        <v>43996</v>
      </c>
      <c r="Z38" s="13">
        <v>0</v>
      </c>
      <c r="AA38" s="11">
        <v>44023</v>
      </c>
      <c r="AB38" s="13">
        <v>3</v>
      </c>
      <c r="AC38" s="11">
        <v>44038</v>
      </c>
      <c r="AD38" s="13"/>
      <c r="AE38" s="11"/>
      <c r="AF38" s="8">
        <f t="shared" si="4"/>
        <v>11</v>
      </c>
      <c r="AG38" s="21">
        <v>12</v>
      </c>
      <c r="AH38" s="24">
        <f t="shared" si="5"/>
        <v>6</v>
      </c>
      <c r="AI38" s="2"/>
      <c r="AJ38" s="2"/>
    </row>
    <row r="39" spans="1:36" x14ac:dyDescent="0.25">
      <c r="A39" s="10" t="s">
        <v>20</v>
      </c>
      <c r="B39" s="10" t="s">
        <v>21</v>
      </c>
      <c r="C39" s="9">
        <v>0</v>
      </c>
      <c r="D39" s="8">
        <v>5</v>
      </c>
      <c r="E39" s="9">
        <v>0</v>
      </c>
      <c r="F39" s="9">
        <v>0</v>
      </c>
      <c r="G39" s="9" t="s">
        <v>53</v>
      </c>
      <c r="H39" s="8" t="s">
        <v>72</v>
      </c>
      <c r="I39" s="8">
        <v>0</v>
      </c>
      <c r="J39" s="8" t="s">
        <v>53</v>
      </c>
      <c r="K39" s="8"/>
      <c r="L39" s="8"/>
      <c r="M39" s="8"/>
      <c r="N39" s="8"/>
      <c r="O39" s="8"/>
      <c r="P39" s="8"/>
      <c r="Q39" s="8"/>
      <c r="R39" s="8"/>
      <c r="S39" s="8">
        <f t="shared" si="3"/>
        <v>5</v>
      </c>
      <c r="T39" s="8">
        <v>0</v>
      </c>
      <c r="U39" s="8" t="s">
        <v>56</v>
      </c>
      <c r="V39" s="8">
        <v>0</v>
      </c>
      <c r="W39" s="11">
        <v>44023</v>
      </c>
      <c r="X39" s="13"/>
      <c r="Y39" s="11"/>
      <c r="Z39" s="13"/>
      <c r="AA39" s="11"/>
      <c r="AB39" s="13"/>
      <c r="AC39" s="11"/>
      <c r="AD39" s="13"/>
      <c r="AE39" s="11"/>
      <c r="AF39" s="8">
        <f t="shared" si="4"/>
        <v>5</v>
      </c>
      <c r="AG39" s="21">
        <v>7</v>
      </c>
      <c r="AH39" s="24">
        <f t="shared" si="5"/>
        <v>11</v>
      </c>
      <c r="AI39" s="2"/>
      <c r="AJ39" s="2"/>
    </row>
    <row r="40" spans="1:36" x14ac:dyDescent="0.25">
      <c r="A40" s="10" t="s">
        <v>5</v>
      </c>
      <c r="B40" s="10" t="s">
        <v>6</v>
      </c>
      <c r="C40" s="9">
        <v>0</v>
      </c>
      <c r="D40" s="8">
        <v>4</v>
      </c>
      <c r="E40" s="9" t="s">
        <v>53</v>
      </c>
      <c r="F40" s="9">
        <v>3</v>
      </c>
      <c r="G40" s="9">
        <v>5</v>
      </c>
      <c r="H40" s="8">
        <v>4</v>
      </c>
      <c r="I40" s="8" t="s">
        <v>53</v>
      </c>
      <c r="J40" s="8">
        <v>0</v>
      </c>
      <c r="K40" s="8"/>
      <c r="L40" s="8"/>
      <c r="M40" s="8"/>
      <c r="N40" s="8"/>
      <c r="O40" s="8"/>
      <c r="P40" s="8"/>
      <c r="Q40" s="8"/>
      <c r="R40" s="8"/>
      <c r="S40" s="8">
        <f t="shared" si="3"/>
        <v>16</v>
      </c>
      <c r="T40" s="8">
        <v>3</v>
      </c>
      <c r="U40" s="11">
        <v>43954</v>
      </c>
      <c r="V40" s="8">
        <v>0</v>
      </c>
      <c r="W40" s="11">
        <v>44038</v>
      </c>
      <c r="X40" s="13"/>
      <c r="Y40" s="11"/>
      <c r="Z40" s="13"/>
      <c r="AA40" s="11"/>
      <c r="AB40" s="13"/>
      <c r="AC40" s="11"/>
      <c r="AD40" s="13"/>
      <c r="AE40" s="11"/>
      <c r="AF40" s="8">
        <f t="shared" si="4"/>
        <v>19</v>
      </c>
      <c r="AG40" s="21">
        <v>8</v>
      </c>
      <c r="AH40" s="24">
        <f t="shared" si="5"/>
        <v>10</v>
      </c>
      <c r="AI40" s="2"/>
      <c r="AJ40" s="2"/>
    </row>
    <row r="41" spans="1:36" x14ac:dyDescent="0.25">
      <c r="A41" s="8" t="s">
        <v>55</v>
      </c>
      <c r="B41" s="8" t="s">
        <v>54</v>
      </c>
      <c r="C41" s="9">
        <v>0</v>
      </c>
      <c r="D41" s="8">
        <v>2</v>
      </c>
      <c r="E41" s="9">
        <v>2</v>
      </c>
      <c r="F41" s="9">
        <v>0</v>
      </c>
      <c r="G41" s="9" t="s">
        <v>53</v>
      </c>
      <c r="H41" s="8">
        <v>0</v>
      </c>
      <c r="I41" s="8" t="s">
        <v>53</v>
      </c>
      <c r="J41" s="8">
        <v>0</v>
      </c>
      <c r="K41" s="8"/>
      <c r="L41" s="8"/>
      <c r="M41" s="8"/>
      <c r="N41" s="8"/>
      <c r="O41" s="8"/>
      <c r="P41" s="8"/>
      <c r="Q41" s="8"/>
      <c r="R41" s="8"/>
      <c r="S41" s="8">
        <f t="shared" si="3"/>
        <v>4</v>
      </c>
      <c r="T41" s="8">
        <v>0</v>
      </c>
      <c r="U41" s="11">
        <v>43954</v>
      </c>
      <c r="V41" s="8"/>
      <c r="W41" s="8"/>
      <c r="X41" s="13"/>
      <c r="Y41" s="11"/>
      <c r="Z41" s="13"/>
      <c r="AA41" s="11"/>
      <c r="AB41" s="13"/>
      <c r="AC41" s="11"/>
      <c r="AD41" s="13"/>
      <c r="AE41" s="11"/>
      <c r="AF41" s="8">
        <f t="shared" si="4"/>
        <v>4</v>
      </c>
      <c r="AG41" s="21">
        <v>7</v>
      </c>
      <c r="AH41" s="24">
        <f t="shared" si="5"/>
        <v>11</v>
      </c>
      <c r="AI41" s="2"/>
      <c r="AJ41" s="2"/>
    </row>
    <row r="42" spans="1:36" x14ac:dyDescent="0.25">
      <c r="A42" s="10" t="s">
        <v>13</v>
      </c>
      <c r="B42" s="10" t="s">
        <v>14</v>
      </c>
      <c r="C42" s="9">
        <v>0</v>
      </c>
      <c r="D42" s="8">
        <v>0</v>
      </c>
      <c r="E42" s="9">
        <v>5</v>
      </c>
      <c r="F42" s="9">
        <v>0</v>
      </c>
      <c r="G42" s="9">
        <v>0</v>
      </c>
      <c r="H42" s="8">
        <v>0</v>
      </c>
      <c r="I42" s="8">
        <v>2</v>
      </c>
      <c r="J42" s="8">
        <v>0</v>
      </c>
      <c r="K42" s="8"/>
      <c r="L42" s="8"/>
      <c r="M42" s="8"/>
      <c r="N42" s="8"/>
      <c r="O42" s="8"/>
      <c r="P42" s="8"/>
      <c r="Q42" s="8"/>
      <c r="R42" s="8"/>
      <c r="S42" s="8">
        <f t="shared" si="3"/>
        <v>7</v>
      </c>
      <c r="T42" s="8">
        <v>5</v>
      </c>
      <c r="U42" s="11">
        <v>43905</v>
      </c>
      <c r="V42" s="8">
        <v>0</v>
      </c>
      <c r="W42" s="11">
        <v>43988</v>
      </c>
      <c r="X42" s="13">
        <v>0</v>
      </c>
      <c r="Y42" s="11">
        <v>43996</v>
      </c>
      <c r="Z42" s="13"/>
      <c r="AA42" s="11"/>
      <c r="AB42" s="13"/>
      <c r="AC42" s="11"/>
      <c r="AD42" s="13"/>
      <c r="AE42" s="11"/>
      <c r="AF42" s="8">
        <f t="shared" si="4"/>
        <v>12</v>
      </c>
      <c r="AG42" s="21">
        <v>11</v>
      </c>
      <c r="AH42" s="24">
        <f t="shared" si="5"/>
        <v>7</v>
      </c>
      <c r="AI42" s="2"/>
      <c r="AJ42" s="2"/>
    </row>
    <row r="43" spans="1:36" x14ac:dyDescent="0.25">
      <c r="A43" s="10" t="s">
        <v>64</v>
      </c>
      <c r="B43" s="10" t="s">
        <v>65</v>
      </c>
      <c r="C43" s="9" t="s">
        <v>53</v>
      </c>
      <c r="D43" s="8">
        <v>0</v>
      </c>
      <c r="E43" s="9">
        <v>4</v>
      </c>
      <c r="F43" s="9">
        <v>1</v>
      </c>
      <c r="G43" s="9">
        <v>4</v>
      </c>
      <c r="H43" s="8">
        <v>0</v>
      </c>
      <c r="I43" s="8">
        <v>0</v>
      </c>
      <c r="J43" s="8" t="s">
        <v>53</v>
      </c>
      <c r="K43" s="8"/>
      <c r="L43" s="8"/>
      <c r="M43" s="8"/>
      <c r="N43" s="8"/>
      <c r="O43" s="8"/>
      <c r="P43" s="8"/>
      <c r="Q43" s="8"/>
      <c r="R43" s="8"/>
      <c r="S43" s="8">
        <f t="shared" si="3"/>
        <v>9</v>
      </c>
      <c r="T43" s="8">
        <v>1</v>
      </c>
      <c r="U43" s="11">
        <v>43954</v>
      </c>
      <c r="V43" s="8">
        <v>4</v>
      </c>
      <c r="W43" s="11">
        <v>43988</v>
      </c>
      <c r="X43" s="13">
        <v>0</v>
      </c>
      <c r="Y43" s="11">
        <v>43996</v>
      </c>
      <c r="Z43" s="13"/>
      <c r="AA43" s="11"/>
      <c r="AB43" s="13"/>
      <c r="AC43" s="11"/>
      <c r="AD43" s="13"/>
      <c r="AE43" s="11"/>
      <c r="AF43" s="8">
        <f t="shared" si="4"/>
        <v>14</v>
      </c>
      <c r="AG43" s="21">
        <v>9</v>
      </c>
      <c r="AH43" s="24">
        <f t="shared" si="5"/>
        <v>9</v>
      </c>
      <c r="AI43" s="2"/>
      <c r="AJ43" s="2"/>
    </row>
    <row r="44" spans="1:36" x14ac:dyDescent="0.25">
      <c r="A44" s="10" t="s">
        <v>62</v>
      </c>
      <c r="B44" s="10" t="s">
        <v>63</v>
      </c>
      <c r="C44" s="9">
        <v>0</v>
      </c>
      <c r="D44" s="8">
        <v>0</v>
      </c>
      <c r="E44" s="9">
        <v>3</v>
      </c>
      <c r="F44" s="9">
        <v>0</v>
      </c>
      <c r="G44" s="9" t="s">
        <v>53</v>
      </c>
      <c r="H44" s="8">
        <v>0</v>
      </c>
      <c r="I44" s="8">
        <v>0</v>
      </c>
      <c r="J44" s="8">
        <v>0</v>
      </c>
      <c r="K44" s="8"/>
      <c r="L44" s="8"/>
      <c r="M44" s="8"/>
      <c r="N44" s="8"/>
      <c r="O44" s="8"/>
      <c r="P44" s="8"/>
      <c r="Q44" s="8"/>
      <c r="R44" s="8"/>
      <c r="S44" s="8">
        <f t="shared" si="3"/>
        <v>3</v>
      </c>
      <c r="T44" s="8">
        <v>0</v>
      </c>
      <c r="U44" s="11">
        <v>43883</v>
      </c>
      <c r="V44" s="8">
        <v>0</v>
      </c>
      <c r="W44" s="11">
        <v>43996</v>
      </c>
      <c r="X44" s="13">
        <v>0</v>
      </c>
      <c r="Y44" s="11">
        <v>44023</v>
      </c>
      <c r="Z44" s="13">
        <v>0</v>
      </c>
      <c r="AA44" s="11">
        <v>44038</v>
      </c>
      <c r="AB44" s="13"/>
      <c r="AC44" s="11"/>
      <c r="AD44" s="13"/>
      <c r="AE44" s="11"/>
      <c r="AF44" s="8">
        <f t="shared" si="4"/>
        <v>3</v>
      </c>
      <c r="AG44" s="21">
        <v>10</v>
      </c>
      <c r="AH44" s="24">
        <f t="shared" si="5"/>
        <v>8</v>
      </c>
      <c r="AI44" s="2"/>
      <c r="AJ44" s="2"/>
    </row>
    <row r="45" spans="1:36" x14ac:dyDescent="0.25">
      <c r="A45" s="10" t="s">
        <v>36</v>
      </c>
      <c r="B45" s="10" t="s">
        <v>37</v>
      </c>
      <c r="C45" s="9">
        <v>0</v>
      </c>
      <c r="D45" s="8">
        <v>0</v>
      </c>
      <c r="E45" s="9">
        <v>1</v>
      </c>
      <c r="F45" s="9">
        <v>0</v>
      </c>
      <c r="G45" s="9" t="s">
        <v>53</v>
      </c>
      <c r="H45" s="8">
        <v>0</v>
      </c>
      <c r="I45" s="8" t="s">
        <v>53</v>
      </c>
      <c r="J45" s="8" t="s">
        <v>53</v>
      </c>
      <c r="K45" s="8"/>
      <c r="L45" s="8"/>
      <c r="M45" s="8"/>
      <c r="N45" s="8"/>
      <c r="O45" s="8"/>
      <c r="P45" s="8"/>
      <c r="Q45" s="8"/>
      <c r="R45" s="8"/>
      <c r="S45" s="8">
        <f t="shared" si="3"/>
        <v>1</v>
      </c>
      <c r="T45" s="8">
        <v>1</v>
      </c>
      <c r="U45" s="11">
        <v>43905</v>
      </c>
      <c r="V45" s="8">
        <v>0</v>
      </c>
      <c r="W45" s="11">
        <v>43954</v>
      </c>
      <c r="X45" s="13">
        <v>0</v>
      </c>
      <c r="Y45" s="11">
        <v>43996</v>
      </c>
      <c r="Z45" s="13"/>
      <c r="AA45" s="11"/>
      <c r="AB45" s="13"/>
      <c r="AC45" s="11"/>
      <c r="AD45" s="13"/>
      <c r="AE45" s="11"/>
      <c r="AF45" s="8">
        <f t="shared" si="4"/>
        <v>2</v>
      </c>
      <c r="AG45" s="21">
        <v>8</v>
      </c>
      <c r="AH45" s="24">
        <f t="shared" si="5"/>
        <v>10</v>
      </c>
      <c r="AI45" s="2"/>
      <c r="AJ45" s="2"/>
    </row>
    <row r="46" spans="1:36" x14ac:dyDescent="0.25">
      <c r="A46" s="8" t="s">
        <v>71</v>
      </c>
      <c r="B46" s="8" t="s">
        <v>68</v>
      </c>
      <c r="C46" s="9">
        <v>0</v>
      </c>
      <c r="D46" s="8">
        <v>0</v>
      </c>
      <c r="E46" s="9">
        <v>0</v>
      </c>
      <c r="F46" s="9">
        <v>5</v>
      </c>
      <c r="G46" s="9" t="s">
        <v>53</v>
      </c>
      <c r="H46" s="8">
        <v>0</v>
      </c>
      <c r="I46" s="8">
        <v>0</v>
      </c>
      <c r="J46" s="42">
        <v>4</v>
      </c>
      <c r="K46" s="8"/>
      <c r="L46" s="8"/>
      <c r="M46" s="8"/>
      <c r="N46" s="8"/>
      <c r="O46" s="8"/>
      <c r="P46" s="8"/>
      <c r="Q46" s="8"/>
      <c r="R46" s="8"/>
      <c r="S46" s="8">
        <f t="shared" si="3"/>
        <v>9</v>
      </c>
      <c r="T46" s="8">
        <v>5</v>
      </c>
      <c r="U46" s="11">
        <v>43954</v>
      </c>
      <c r="V46" s="8">
        <v>0</v>
      </c>
      <c r="W46" s="41">
        <v>44038</v>
      </c>
      <c r="X46" s="13"/>
      <c r="Y46" s="11"/>
      <c r="Z46" s="13"/>
      <c r="AA46" s="11"/>
      <c r="AB46" s="13"/>
      <c r="AC46" s="11"/>
      <c r="AD46" s="13"/>
      <c r="AE46" s="11"/>
      <c r="AF46" s="8">
        <f t="shared" si="4"/>
        <v>14</v>
      </c>
      <c r="AG46" s="21"/>
      <c r="AH46" s="24">
        <f t="shared" si="5"/>
        <v>18</v>
      </c>
      <c r="AI46" s="2"/>
      <c r="AJ46" s="2"/>
    </row>
    <row r="47" spans="1:36" x14ac:dyDescent="0.25">
      <c r="A47" s="10" t="s">
        <v>22</v>
      </c>
      <c r="B47" s="8" t="s">
        <v>23</v>
      </c>
      <c r="C47" s="9">
        <v>0</v>
      </c>
      <c r="D47" s="8">
        <v>0</v>
      </c>
      <c r="E47" s="9">
        <v>0</v>
      </c>
      <c r="F47" s="9">
        <v>4</v>
      </c>
      <c r="G47" s="9">
        <v>0</v>
      </c>
      <c r="H47" s="8">
        <v>0</v>
      </c>
      <c r="I47" s="8">
        <v>3</v>
      </c>
      <c r="J47" s="8" t="s">
        <v>53</v>
      </c>
      <c r="K47" s="8"/>
      <c r="L47" s="8"/>
      <c r="M47" s="8"/>
      <c r="N47" s="8"/>
      <c r="O47" s="8"/>
      <c r="P47" s="8"/>
      <c r="Q47" s="8"/>
      <c r="R47" s="8"/>
      <c r="S47" s="8">
        <f t="shared" si="3"/>
        <v>7</v>
      </c>
      <c r="T47" s="8">
        <v>4</v>
      </c>
      <c r="U47" s="11">
        <v>43954</v>
      </c>
      <c r="V47" s="8"/>
      <c r="W47" s="11"/>
      <c r="X47" s="13"/>
      <c r="Y47" s="11"/>
      <c r="Z47" s="13"/>
      <c r="AA47" s="11"/>
      <c r="AB47" s="13"/>
      <c r="AC47" s="11"/>
      <c r="AD47" s="13"/>
      <c r="AE47" s="11"/>
      <c r="AF47" s="8">
        <f t="shared" si="4"/>
        <v>11</v>
      </c>
      <c r="AG47" s="21">
        <v>8</v>
      </c>
      <c r="AH47" s="24">
        <f t="shared" si="5"/>
        <v>10</v>
      </c>
      <c r="AI47" s="2"/>
      <c r="AJ47" s="2"/>
    </row>
    <row r="48" spans="1:36" x14ac:dyDescent="0.25">
      <c r="A48" s="10" t="s">
        <v>26</v>
      </c>
      <c r="B48" s="10" t="s">
        <v>27</v>
      </c>
      <c r="C48" s="9">
        <v>0</v>
      </c>
      <c r="D48" s="8">
        <v>0</v>
      </c>
      <c r="E48" s="9" t="s">
        <v>53</v>
      </c>
      <c r="F48" s="9" t="s">
        <v>53</v>
      </c>
      <c r="G48" s="9" t="s">
        <v>53</v>
      </c>
      <c r="H48" s="8">
        <v>5</v>
      </c>
      <c r="I48" s="8" t="s">
        <v>53</v>
      </c>
      <c r="J48" s="8" t="s">
        <v>53</v>
      </c>
      <c r="K48" s="8"/>
      <c r="L48" s="8"/>
      <c r="M48" s="8"/>
      <c r="N48" s="8"/>
      <c r="O48" s="8"/>
      <c r="P48" s="8"/>
      <c r="Q48" s="8"/>
      <c r="R48" s="8"/>
      <c r="S48" s="8">
        <f t="shared" si="3"/>
        <v>5</v>
      </c>
      <c r="T48" s="8"/>
      <c r="U48" s="11"/>
      <c r="V48" s="8"/>
      <c r="W48" s="11"/>
      <c r="X48" s="13"/>
      <c r="Y48" s="11"/>
      <c r="Z48" s="13"/>
      <c r="AA48" s="11"/>
      <c r="AB48" s="13"/>
      <c r="AC48" s="11"/>
      <c r="AD48" s="13"/>
      <c r="AE48" s="11"/>
      <c r="AF48" s="8">
        <f t="shared" si="4"/>
        <v>5</v>
      </c>
      <c r="AG48" s="21">
        <v>3</v>
      </c>
      <c r="AH48" s="24">
        <f t="shared" si="5"/>
        <v>15</v>
      </c>
      <c r="AI48" s="2"/>
      <c r="AJ48" s="2"/>
    </row>
    <row r="49" spans="1:36" x14ac:dyDescent="0.25">
      <c r="A49" s="8" t="s">
        <v>58</v>
      </c>
      <c r="B49" s="8" t="s">
        <v>57</v>
      </c>
      <c r="C49" s="9">
        <v>0</v>
      </c>
      <c r="D49" s="8">
        <v>0</v>
      </c>
      <c r="E49" s="9">
        <v>0</v>
      </c>
      <c r="F49" s="9">
        <v>0</v>
      </c>
      <c r="G49" s="9">
        <v>0</v>
      </c>
      <c r="H49" s="8">
        <v>3</v>
      </c>
      <c r="I49" s="8" t="s">
        <v>53</v>
      </c>
      <c r="J49" s="8">
        <v>0</v>
      </c>
      <c r="K49" s="8"/>
      <c r="L49" s="8"/>
      <c r="M49" s="8"/>
      <c r="N49" s="8"/>
      <c r="O49" s="8"/>
      <c r="P49" s="8"/>
      <c r="Q49" s="8"/>
      <c r="R49" s="8"/>
      <c r="S49" s="8">
        <f t="shared" si="3"/>
        <v>3</v>
      </c>
      <c r="T49" s="8">
        <v>3</v>
      </c>
      <c r="U49" s="11">
        <v>43996</v>
      </c>
      <c r="V49" s="8"/>
      <c r="W49" s="11"/>
      <c r="X49" s="13"/>
      <c r="Y49" s="11"/>
      <c r="Z49" s="13"/>
      <c r="AA49" s="11"/>
      <c r="AB49" s="13"/>
      <c r="AC49" s="11"/>
      <c r="AD49" s="13"/>
      <c r="AE49" s="11"/>
      <c r="AF49" s="8">
        <f t="shared" si="4"/>
        <v>6</v>
      </c>
      <c r="AG49" s="21">
        <v>8</v>
      </c>
      <c r="AH49" s="24">
        <f t="shared" si="5"/>
        <v>10</v>
      </c>
      <c r="AI49" s="2"/>
      <c r="AJ49" s="2"/>
    </row>
    <row r="50" spans="1:36" x14ac:dyDescent="0.25">
      <c r="A50" s="8" t="s">
        <v>84</v>
      </c>
      <c r="B50" s="8" t="s">
        <v>74</v>
      </c>
      <c r="C50" s="9" t="s">
        <v>53</v>
      </c>
      <c r="D50" s="8" t="s">
        <v>53</v>
      </c>
      <c r="E50" s="9" t="s">
        <v>53</v>
      </c>
      <c r="F50" s="9">
        <v>0</v>
      </c>
      <c r="G50" s="9" t="s">
        <v>53</v>
      </c>
      <c r="H50" s="8">
        <v>1</v>
      </c>
      <c r="I50" s="8">
        <v>0</v>
      </c>
      <c r="J50" s="8"/>
      <c r="K50" s="8"/>
      <c r="L50" s="8"/>
      <c r="M50" s="8"/>
      <c r="N50" s="8"/>
      <c r="O50" s="8"/>
      <c r="P50" s="8"/>
      <c r="Q50" s="8"/>
      <c r="R50" s="8"/>
      <c r="S50" s="8">
        <f t="shared" si="3"/>
        <v>1</v>
      </c>
      <c r="T50" s="8">
        <v>0</v>
      </c>
      <c r="U50" s="11">
        <v>43954</v>
      </c>
      <c r="V50" s="8">
        <v>0</v>
      </c>
      <c r="W50" s="11">
        <v>44023</v>
      </c>
      <c r="X50" s="13"/>
      <c r="Y50" s="11"/>
      <c r="Z50" s="13"/>
      <c r="AA50" s="11"/>
      <c r="AB50" s="13"/>
      <c r="AC50" s="11"/>
      <c r="AD50" s="13"/>
      <c r="AE50" s="11"/>
      <c r="AF50" s="8">
        <f t="shared" si="4"/>
        <v>1</v>
      </c>
      <c r="AG50" s="21">
        <v>5</v>
      </c>
      <c r="AH50" s="24">
        <f t="shared" si="5"/>
        <v>13</v>
      </c>
      <c r="AI50" s="2"/>
      <c r="AJ50" s="2"/>
    </row>
    <row r="51" spans="1:36" x14ac:dyDescent="0.25">
      <c r="A51" s="8" t="s">
        <v>82</v>
      </c>
      <c r="B51" s="8" t="s">
        <v>83</v>
      </c>
      <c r="C51" s="9" t="s">
        <v>53</v>
      </c>
      <c r="D51" s="8">
        <v>1</v>
      </c>
      <c r="E51" s="9" t="s">
        <v>53</v>
      </c>
      <c r="F51" s="9">
        <v>0</v>
      </c>
      <c r="G51" s="9" t="s">
        <v>53</v>
      </c>
      <c r="H51" s="8" t="s">
        <v>53</v>
      </c>
      <c r="I51" s="8" t="s">
        <v>53</v>
      </c>
      <c r="J51" s="8" t="s">
        <v>53</v>
      </c>
      <c r="K51" s="8"/>
      <c r="L51" s="8"/>
      <c r="M51" s="8"/>
      <c r="N51" s="8"/>
      <c r="O51" s="8"/>
      <c r="P51" s="8"/>
      <c r="Q51" s="8"/>
      <c r="R51" s="8"/>
      <c r="S51" s="8">
        <f t="shared" si="3"/>
        <v>1</v>
      </c>
      <c r="T51" s="8">
        <v>0</v>
      </c>
      <c r="U51" s="11">
        <v>43954</v>
      </c>
      <c r="V51" s="8"/>
      <c r="W51" s="11"/>
      <c r="X51" s="13"/>
      <c r="Y51" s="11"/>
      <c r="Z51" s="13"/>
      <c r="AA51" s="11"/>
      <c r="AB51" s="13"/>
      <c r="AC51" s="11"/>
      <c r="AD51" s="13"/>
      <c r="AE51" s="11"/>
      <c r="AF51" s="8">
        <f t="shared" si="4"/>
        <v>1</v>
      </c>
      <c r="AG51" s="21">
        <v>3</v>
      </c>
      <c r="AH51" s="24">
        <f t="shared" si="5"/>
        <v>15</v>
      </c>
      <c r="AI51" s="2"/>
      <c r="AJ51" s="2"/>
    </row>
    <row r="52" spans="1:36" x14ac:dyDescent="0.25">
      <c r="A52" s="10" t="s">
        <v>90</v>
      </c>
      <c r="B52" s="9" t="s">
        <v>85</v>
      </c>
      <c r="C52" s="9" t="s">
        <v>53</v>
      </c>
      <c r="D52" s="9" t="s">
        <v>53</v>
      </c>
      <c r="E52" s="9" t="s">
        <v>53</v>
      </c>
      <c r="F52" s="9" t="s">
        <v>53</v>
      </c>
      <c r="G52" s="9" t="s">
        <v>53</v>
      </c>
      <c r="H52" s="9">
        <v>0</v>
      </c>
      <c r="I52" s="9">
        <v>0</v>
      </c>
      <c r="J52" s="9">
        <v>0</v>
      </c>
      <c r="K52" s="9"/>
      <c r="L52" s="9"/>
      <c r="M52" s="9"/>
      <c r="N52" s="9"/>
      <c r="O52" s="9"/>
      <c r="P52" s="9"/>
      <c r="Q52" s="9"/>
      <c r="R52" s="9"/>
      <c r="S52" s="8">
        <f t="shared" si="3"/>
        <v>0</v>
      </c>
      <c r="T52" s="9">
        <v>0</v>
      </c>
      <c r="U52" s="17">
        <v>43996</v>
      </c>
      <c r="V52" s="9">
        <v>0</v>
      </c>
      <c r="W52" s="11">
        <v>44023</v>
      </c>
      <c r="X52" s="13">
        <v>0</v>
      </c>
      <c r="Y52" s="11">
        <v>44038</v>
      </c>
      <c r="Z52" s="13"/>
      <c r="AA52" s="11"/>
      <c r="AB52" s="13"/>
      <c r="AC52" s="11"/>
      <c r="AD52" s="13"/>
      <c r="AE52" s="11"/>
      <c r="AF52" s="8">
        <f t="shared" si="4"/>
        <v>0</v>
      </c>
      <c r="AG52" s="21">
        <v>4</v>
      </c>
      <c r="AH52" s="24">
        <f t="shared" si="5"/>
        <v>14</v>
      </c>
      <c r="AI52" s="2"/>
      <c r="AJ52" s="2"/>
    </row>
    <row r="53" spans="1:36" x14ac:dyDescent="0.25">
      <c r="A53" s="8" t="s">
        <v>78</v>
      </c>
      <c r="B53" s="8" t="s">
        <v>76</v>
      </c>
      <c r="C53" s="9" t="s">
        <v>53</v>
      </c>
      <c r="D53" s="9" t="s">
        <v>53</v>
      </c>
      <c r="E53" s="9" t="s">
        <v>53</v>
      </c>
      <c r="F53" s="9" t="s">
        <v>53</v>
      </c>
      <c r="G53" s="9" t="s">
        <v>53</v>
      </c>
      <c r="H53" s="9">
        <v>0</v>
      </c>
      <c r="I53" s="9">
        <v>5</v>
      </c>
      <c r="J53" s="9">
        <v>0</v>
      </c>
      <c r="K53" s="9"/>
      <c r="L53" s="9"/>
      <c r="M53" s="9"/>
      <c r="N53" s="9"/>
      <c r="O53" s="9"/>
      <c r="P53" s="9"/>
      <c r="Q53" s="9"/>
      <c r="R53" s="9"/>
      <c r="S53" s="8">
        <f t="shared" si="3"/>
        <v>5</v>
      </c>
      <c r="T53" s="9">
        <v>0</v>
      </c>
      <c r="U53" s="17">
        <v>43996</v>
      </c>
      <c r="V53" s="9">
        <v>5</v>
      </c>
      <c r="W53" s="11">
        <v>44023</v>
      </c>
      <c r="X53" s="13">
        <v>0</v>
      </c>
      <c r="Y53" s="11">
        <v>44038</v>
      </c>
      <c r="Z53" s="13"/>
      <c r="AA53" s="11"/>
      <c r="AB53" s="13"/>
      <c r="AC53" s="11"/>
      <c r="AD53" s="13"/>
      <c r="AE53" s="11"/>
      <c r="AF53" s="8">
        <f t="shared" si="4"/>
        <v>10</v>
      </c>
      <c r="AG53" s="21">
        <v>6</v>
      </c>
      <c r="AH53" s="24">
        <f t="shared" si="5"/>
        <v>12</v>
      </c>
      <c r="AI53" s="2"/>
      <c r="AJ53" s="2"/>
    </row>
    <row r="54" spans="1:36" x14ac:dyDescent="0.25">
      <c r="A54" s="10" t="s">
        <v>24</v>
      </c>
      <c r="B54" s="8" t="s">
        <v>25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 t="s">
        <v>53</v>
      </c>
      <c r="I54" s="9">
        <v>1</v>
      </c>
      <c r="J54" s="9" t="s">
        <v>53</v>
      </c>
      <c r="K54" s="9"/>
      <c r="L54" s="9"/>
      <c r="M54" s="9"/>
      <c r="N54" s="9"/>
      <c r="O54" s="9"/>
      <c r="P54" s="9"/>
      <c r="Q54" s="9"/>
      <c r="R54" s="9"/>
      <c r="S54" s="8">
        <f t="shared" si="3"/>
        <v>1</v>
      </c>
      <c r="T54" s="9">
        <v>0</v>
      </c>
      <c r="U54" s="17">
        <v>43905</v>
      </c>
      <c r="V54" s="9">
        <v>0</v>
      </c>
      <c r="W54" s="11">
        <v>43988</v>
      </c>
      <c r="X54" s="8">
        <v>1</v>
      </c>
      <c r="Y54" s="11">
        <v>44023</v>
      </c>
      <c r="Z54" s="13"/>
      <c r="AA54" s="11"/>
      <c r="AB54" s="13"/>
      <c r="AC54" s="11"/>
      <c r="AD54" s="13"/>
      <c r="AE54" s="11"/>
      <c r="AF54" s="8">
        <f t="shared" si="4"/>
        <v>2</v>
      </c>
      <c r="AG54" s="21">
        <v>9</v>
      </c>
      <c r="AH54" s="24">
        <f t="shared" si="5"/>
        <v>9</v>
      </c>
      <c r="AI54" s="2"/>
      <c r="AJ54" s="2"/>
    </row>
    <row r="55" spans="1:36" x14ac:dyDescent="0.25">
      <c r="A55" s="10" t="s">
        <v>79</v>
      </c>
      <c r="B55" s="9" t="s">
        <v>97</v>
      </c>
      <c r="C55" s="9" t="s">
        <v>53</v>
      </c>
      <c r="D55" s="9">
        <v>0</v>
      </c>
      <c r="E55" s="9" t="s">
        <v>53</v>
      </c>
      <c r="F55" s="9">
        <v>0</v>
      </c>
      <c r="G55" s="9">
        <v>0</v>
      </c>
      <c r="H55" s="9">
        <v>0</v>
      </c>
      <c r="I55" s="9">
        <v>0</v>
      </c>
      <c r="J55" s="9">
        <v>5</v>
      </c>
      <c r="K55" s="9"/>
      <c r="L55" s="9"/>
      <c r="M55" s="9"/>
      <c r="N55" s="9"/>
      <c r="O55" s="9"/>
      <c r="P55" s="9"/>
      <c r="Q55" s="9"/>
      <c r="R55" s="9"/>
      <c r="S55" s="8">
        <f t="shared" si="3"/>
        <v>5</v>
      </c>
      <c r="T55" s="9">
        <v>0</v>
      </c>
      <c r="U55" s="17">
        <v>43954</v>
      </c>
      <c r="V55" s="9"/>
      <c r="W55" s="11"/>
      <c r="X55" s="8"/>
      <c r="Y55" s="11"/>
      <c r="Z55" s="13"/>
      <c r="AA55" s="11"/>
      <c r="AB55" s="13"/>
      <c r="AC55" s="11"/>
      <c r="AD55" s="13"/>
      <c r="AE55" s="11"/>
      <c r="AF55" s="8">
        <f t="shared" si="4"/>
        <v>5</v>
      </c>
      <c r="AG55" s="21">
        <v>7</v>
      </c>
      <c r="AH55" s="24">
        <f t="shared" si="5"/>
        <v>11</v>
      </c>
      <c r="AI55" s="2"/>
      <c r="AJ55" s="2"/>
    </row>
    <row r="56" spans="1:36" x14ac:dyDescent="0.25">
      <c r="A56" s="8" t="s">
        <v>60</v>
      </c>
      <c r="B56" s="8" t="s">
        <v>61</v>
      </c>
      <c r="C56" s="9">
        <v>0</v>
      </c>
      <c r="D56" s="9">
        <v>0</v>
      </c>
      <c r="E56" s="9">
        <v>0</v>
      </c>
      <c r="F56" s="9">
        <v>0</v>
      </c>
      <c r="G56" s="9" t="s">
        <v>53</v>
      </c>
      <c r="H56" s="9">
        <v>0</v>
      </c>
      <c r="I56" s="9">
        <v>0</v>
      </c>
      <c r="J56" s="9">
        <v>1</v>
      </c>
      <c r="K56" s="9"/>
      <c r="L56" s="9"/>
      <c r="M56" s="9"/>
      <c r="N56" s="9"/>
      <c r="O56" s="9"/>
      <c r="P56" s="9"/>
      <c r="Q56" s="9"/>
      <c r="R56" s="9"/>
      <c r="S56" s="8">
        <f t="shared" si="3"/>
        <v>1</v>
      </c>
      <c r="T56" s="9">
        <v>0</v>
      </c>
      <c r="U56" s="17">
        <v>43954</v>
      </c>
      <c r="V56" s="9"/>
      <c r="W56" s="11"/>
      <c r="X56" s="8"/>
      <c r="Y56" s="11"/>
      <c r="Z56" s="13"/>
      <c r="AA56" s="11"/>
      <c r="AB56" s="13"/>
      <c r="AC56" s="11"/>
      <c r="AD56" s="13"/>
      <c r="AE56" s="11"/>
      <c r="AF56" s="8">
        <f t="shared" si="4"/>
        <v>1</v>
      </c>
      <c r="AG56" s="21">
        <v>8</v>
      </c>
      <c r="AH56" s="24">
        <f t="shared" si="5"/>
        <v>10</v>
      </c>
      <c r="AI56" s="2"/>
      <c r="AJ56" s="2"/>
    </row>
    <row r="57" spans="1:36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8">
        <f t="shared" si="3"/>
        <v>0</v>
      </c>
      <c r="T57" s="9"/>
      <c r="U57" s="9"/>
      <c r="V57" s="9"/>
      <c r="W57" s="11"/>
      <c r="X57" s="8"/>
      <c r="Y57" s="11"/>
      <c r="Z57" s="13"/>
      <c r="AA57" s="11"/>
      <c r="AB57" s="13"/>
      <c r="AC57" s="11"/>
      <c r="AD57" s="13"/>
      <c r="AE57" s="11"/>
      <c r="AF57" s="8">
        <f t="shared" si="4"/>
        <v>0</v>
      </c>
      <c r="AG57" s="21"/>
      <c r="AH57" s="24"/>
      <c r="AI57" s="2"/>
      <c r="AJ57" s="2"/>
    </row>
    <row r="58" spans="1:36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f t="shared" si="3"/>
        <v>0</v>
      </c>
      <c r="T58" s="9"/>
      <c r="U58" s="9"/>
      <c r="V58" s="9"/>
      <c r="W58" s="11"/>
      <c r="X58" s="8"/>
      <c r="Y58" s="11"/>
      <c r="Z58" s="13"/>
      <c r="AA58" s="11"/>
      <c r="AB58" s="13"/>
      <c r="AC58" s="11"/>
      <c r="AD58" s="13"/>
      <c r="AE58" s="11"/>
      <c r="AF58" s="8">
        <f t="shared" si="4"/>
        <v>0</v>
      </c>
      <c r="AG58" s="21"/>
      <c r="AH58" s="24"/>
      <c r="AI58" s="2"/>
      <c r="AJ58" s="2"/>
    </row>
    <row r="59" spans="1:3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>
        <f t="shared" si="3"/>
        <v>0</v>
      </c>
      <c r="T59" s="9"/>
      <c r="U59" s="9"/>
      <c r="V59" s="9"/>
      <c r="W59" s="11"/>
      <c r="X59" s="8"/>
      <c r="Y59" s="11"/>
      <c r="Z59" s="13"/>
      <c r="AA59" s="11"/>
      <c r="AB59" s="13"/>
      <c r="AC59" s="11"/>
      <c r="AD59" s="13"/>
      <c r="AE59" s="11"/>
      <c r="AF59" s="8">
        <f t="shared" si="4"/>
        <v>0</v>
      </c>
      <c r="AG59" s="21"/>
      <c r="AH59" s="24"/>
      <c r="AI59" s="2"/>
      <c r="AJ59" s="2"/>
    </row>
    <row r="60" spans="1:3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"/>
      <c r="T60" s="4"/>
      <c r="U60" s="4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2"/>
      <c r="AH60" s="2"/>
      <c r="AI60" s="2"/>
      <c r="AJ60" s="2"/>
    </row>
    <row r="61" spans="1:36" ht="15.75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"/>
      <c r="T61" s="4"/>
      <c r="U61" s="4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"/>
      <c r="AH61" s="2"/>
      <c r="AI61" s="2"/>
      <c r="AJ61" s="2"/>
    </row>
    <row r="62" spans="1:36" x14ac:dyDescent="0.25">
      <c r="A62" s="25" t="s">
        <v>71</v>
      </c>
      <c r="B62" s="26" t="s">
        <v>93</v>
      </c>
      <c r="C62" s="27">
        <v>0</v>
      </c>
      <c r="D62" s="27">
        <v>0</v>
      </c>
      <c r="E62" s="27">
        <v>0</v>
      </c>
      <c r="F62" s="28">
        <v>0</v>
      </c>
      <c r="G62" s="27" t="s">
        <v>53</v>
      </c>
      <c r="H62" s="27">
        <v>0</v>
      </c>
      <c r="I62" s="27">
        <v>0</v>
      </c>
      <c r="J62" s="28">
        <v>0</v>
      </c>
      <c r="K62" s="27"/>
      <c r="L62" s="27"/>
      <c r="M62" s="27"/>
      <c r="N62" s="27"/>
      <c r="O62" s="27"/>
      <c r="P62" s="27"/>
      <c r="Q62" s="27"/>
      <c r="R62" s="27"/>
      <c r="S62" s="26"/>
      <c r="T62" s="27"/>
      <c r="U62" s="37">
        <v>43954</v>
      </c>
      <c r="V62" s="27"/>
      <c r="W62" s="39">
        <v>44038</v>
      </c>
      <c r="X62" s="26"/>
      <c r="Y62" s="39"/>
      <c r="Z62" s="26"/>
      <c r="AA62" s="39"/>
      <c r="AB62" s="26"/>
      <c r="AC62" s="26"/>
      <c r="AD62" s="26"/>
      <c r="AE62" s="26"/>
      <c r="AF62" s="26"/>
      <c r="AG62" s="29">
        <v>9</v>
      </c>
      <c r="AH62" s="30">
        <f>SUM(18-AG62)</f>
        <v>9</v>
      </c>
      <c r="AI62" s="2"/>
      <c r="AJ62" s="2"/>
    </row>
    <row r="63" spans="1:36" ht="15.75" thickBot="1" x14ac:dyDescent="0.3">
      <c r="A63" s="31"/>
      <c r="B63" s="32" t="s">
        <v>94</v>
      </c>
      <c r="C63" s="32">
        <v>0</v>
      </c>
      <c r="D63" s="32">
        <v>0</v>
      </c>
      <c r="E63" s="32">
        <v>0</v>
      </c>
      <c r="F63" s="36">
        <v>0</v>
      </c>
      <c r="G63" s="32" t="s">
        <v>53</v>
      </c>
      <c r="H63" s="32">
        <v>0</v>
      </c>
      <c r="I63" s="32">
        <v>0</v>
      </c>
      <c r="J63" s="32">
        <v>0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8">
        <v>43954</v>
      </c>
      <c r="V63" s="32"/>
      <c r="W63" s="40"/>
      <c r="X63" s="33"/>
      <c r="Y63" s="40"/>
      <c r="Z63" s="33"/>
      <c r="AA63" s="40"/>
      <c r="AB63" s="33"/>
      <c r="AC63" s="33"/>
      <c r="AD63" s="33"/>
      <c r="AE63" s="33"/>
      <c r="AF63" s="33"/>
      <c r="AG63" s="34">
        <v>8</v>
      </c>
      <c r="AH63" s="35">
        <f>SUM(18-AG63)</f>
        <v>10</v>
      </c>
      <c r="AI63" s="2"/>
      <c r="AJ63" s="2"/>
    </row>
    <row r="64" spans="1:3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2"/>
      <c r="AH64" s="2"/>
      <c r="AI64" s="2"/>
      <c r="AJ64" s="2"/>
    </row>
    <row r="65" spans="1:3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2"/>
      <c r="AH65" s="2"/>
      <c r="AI65" s="2"/>
      <c r="AJ65" s="2"/>
    </row>
    <row r="66" spans="1:36" ht="24.75" x14ac:dyDescent="0.25">
      <c r="A66" s="4" t="s">
        <v>12</v>
      </c>
      <c r="B66" s="4"/>
      <c r="C66" s="2">
        <v>1</v>
      </c>
      <c r="D66" s="3">
        <v>2</v>
      </c>
      <c r="E66" s="4">
        <v>3</v>
      </c>
      <c r="F66" s="4">
        <v>4</v>
      </c>
      <c r="G66" s="4">
        <v>5</v>
      </c>
      <c r="H66" s="4">
        <v>6</v>
      </c>
      <c r="I66" s="4">
        <v>7</v>
      </c>
      <c r="J66" s="4">
        <v>8</v>
      </c>
      <c r="K66" s="4">
        <v>9</v>
      </c>
      <c r="L66" s="4">
        <v>10</v>
      </c>
      <c r="M66" s="4">
        <v>11</v>
      </c>
      <c r="N66" s="4">
        <v>12</v>
      </c>
      <c r="O66" s="4">
        <v>13</v>
      </c>
      <c r="P66" s="4">
        <v>14</v>
      </c>
      <c r="Q66" s="4">
        <v>14</v>
      </c>
      <c r="R66" s="4">
        <v>15</v>
      </c>
      <c r="S66" s="5" t="s">
        <v>47</v>
      </c>
      <c r="T66" s="5">
        <v>17</v>
      </c>
      <c r="U66" s="5" t="s">
        <v>2</v>
      </c>
      <c r="V66" s="6">
        <v>18</v>
      </c>
      <c r="W66" s="5" t="s">
        <v>2</v>
      </c>
      <c r="X66" s="5"/>
      <c r="Y66" s="5"/>
      <c r="Z66" s="5"/>
      <c r="AA66" s="5"/>
      <c r="AB66" s="5"/>
      <c r="AC66" s="5"/>
      <c r="AD66" s="5"/>
      <c r="AE66" s="5"/>
      <c r="AF66" s="2" t="s">
        <v>3</v>
      </c>
      <c r="AG66" s="20" t="s">
        <v>88</v>
      </c>
      <c r="AH66" s="23" t="s">
        <v>89</v>
      </c>
      <c r="AI66" s="2"/>
      <c r="AJ66" s="2"/>
    </row>
    <row r="67" spans="1:36" x14ac:dyDescent="0.25">
      <c r="A67" s="3" t="s">
        <v>0</v>
      </c>
      <c r="B67" s="3" t="s">
        <v>1</v>
      </c>
      <c r="C67" s="14">
        <v>43869</v>
      </c>
      <c r="D67" s="14">
        <v>43883</v>
      </c>
      <c r="E67" s="14">
        <v>43905</v>
      </c>
      <c r="F67" s="14">
        <v>43954</v>
      </c>
      <c r="G67" s="14">
        <v>43988</v>
      </c>
      <c r="H67" s="19">
        <v>43996</v>
      </c>
      <c r="I67" s="12">
        <v>44023</v>
      </c>
      <c r="J67" s="12">
        <v>44038</v>
      </c>
      <c r="K67" s="12">
        <v>44044</v>
      </c>
      <c r="L67" s="12">
        <v>44051</v>
      </c>
      <c r="M67" s="12">
        <v>44065</v>
      </c>
      <c r="N67" s="12">
        <v>44080</v>
      </c>
      <c r="O67" s="12">
        <v>44093</v>
      </c>
      <c r="P67" s="12">
        <v>44107</v>
      </c>
      <c r="Q67" s="12">
        <v>44121</v>
      </c>
      <c r="R67" s="12">
        <v>44135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3"/>
      <c r="AG67" s="22"/>
      <c r="AH67" s="2"/>
      <c r="AI67" s="2"/>
      <c r="AJ67" s="2"/>
    </row>
    <row r="68" spans="1:36" x14ac:dyDescent="0.25">
      <c r="A68" s="10" t="s">
        <v>13</v>
      </c>
      <c r="B68" s="10" t="s">
        <v>14</v>
      </c>
      <c r="C68" s="9">
        <v>5</v>
      </c>
      <c r="D68" s="8">
        <v>0</v>
      </c>
      <c r="E68" s="9">
        <v>0</v>
      </c>
      <c r="F68" s="9">
        <v>5</v>
      </c>
      <c r="G68" s="9">
        <v>0</v>
      </c>
      <c r="H68" s="8">
        <v>0</v>
      </c>
      <c r="I68" s="8">
        <v>0</v>
      </c>
      <c r="J68" s="8">
        <v>0</v>
      </c>
      <c r="K68" s="8"/>
      <c r="L68" s="8"/>
      <c r="M68" s="8"/>
      <c r="N68" s="8"/>
      <c r="O68" s="8"/>
      <c r="P68" s="8"/>
      <c r="Q68" s="8"/>
      <c r="R68" s="8"/>
      <c r="S68" s="8">
        <f t="shared" ref="S68:S93" si="6">SUM(C68:R68)</f>
        <v>10</v>
      </c>
      <c r="T68" s="8">
        <v>0</v>
      </c>
      <c r="U68" s="11">
        <v>43905</v>
      </c>
      <c r="V68" s="8">
        <v>0</v>
      </c>
      <c r="W68" s="11">
        <v>43988</v>
      </c>
      <c r="X68" s="13">
        <v>0</v>
      </c>
      <c r="Y68" s="11">
        <v>43996</v>
      </c>
      <c r="Z68" s="13"/>
      <c r="AA68" s="11"/>
      <c r="AB68" s="11"/>
      <c r="AC68" s="11"/>
      <c r="AD68" s="11"/>
      <c r="AE68" s="11"/>
      <c r="AF68" s="8">
        <f>SUM(S68+T68+V68+Z68+AB68+AD68)</f>
        <v>10</v>
      </c>
      <c r="AG68" s="21">
        <v>11</v>
      </c>
      <c r="AH68" s="24">
        <f>SUM(18-AG68)</f>
        <v>7</v>
      </c>
      <c r="AI68" s="2"/>
      <c r="AJ68" s="2"/>
    </row>
    <row r="69" spans="1:36" x14ac:dyDescent="0.25">
      <c r="A69" s="10" t="s">
        <v>10</v>
      </c>
      <c r="B69" s="10" t="s">
        <v>11</v>
      </c>
      <c r="C69" s="9">
        <v>4</v>
      </c>
      <c r="D69" s="8">
        <v>0</v>
      </c>
      <c r="E69" s="9" t="s">
        <v>53</v>
      </c>
      <c r="F69" s="9" t="s">
        <v>53</v>
      </c>
      <c r="G69" s="9">
        <v>0</v>
      </c>
      <c r="H69" s="8" t="s">
        <v>53</v>
      </c>
      <c r="I69" s="8" t="s">
        <v>53</v>
      </c>
      <c r="J69" s="8">
        <v>4</v>
      </c>
      <c r="K69" s="8"/>
      <c r="L69" s="8"/>
      <c r="M69" s="8"/>
      <c r="N69" s="8"/>
      <c r="O69" s="8"/>
      <c r="P69" s="8"/>
      <c r="Q69" s="8"/>
      <c r="R69" s="8"/>
      <c r="S69" s="8">
        <f t="shared" si="6"/>
        <v>8</v>
      </c>
      <c r="T69" s="8">
        <v>0</v>
      </c>
      <c r="U69" s="11">
        <v>43988</v>
      </c>
      <c r="V69" s="8"/>
      <c r="W69" s="8"/>
      <c r="X69" s="13"/>
      <c r="Y69" s="11"/>
      <c r="Z69" s="13"/>
      <c r="AA69" s="11"/>
      <c r="AB69" s="11"/>
      <c r="AC69" s="11"/>
      <c r="AD69" s="11"/>
      <c r="AE69" s="11"/>
      <c r="AF69" s="8">
        <f t="shared" ref="AF69:AF93" si="7">SUM(S69+T69+V69+Z69+AB69+AD69)</f>
        <v>8</v>
      </c>
      <c r="AG69" s="21">
        <v>5</v>
      </c>
      <c r="AH69" s="24">
        <f t="shared" ref="AH69:AH93" si="8">SUM(18-AG69)</f>
        <v>13</v>
      </c>
      <c r="AI69" s="2"/>
      <c r="AJ69" s="2"/>
    </row>
    <row r="70" spans="1:36" x14ac:dyDescent="0.25">
      <c r="A70" s="10" t="s">
        <v>34</v>
      </c>
      <c r="B70" s="10" t="s">
        <v>35</v>
      </c>
      <c r="C70" s="9">
        <v>3</v>
      </c>
      <c r="D70" s="8" t="s">
        <v>53</v>
      </c>
      <c r="E70" s="9" t="s">
        <v>53</v>
      </c>
      <c r="F70" s="9" t="s">
        <v>53</v>
      </c>
      <c r="G70" s="9" t="s">
        <v>53</v>
      </c>
      <c r="H70" s="8" t="s">
        <v>53</v>
      </c>
      <c r="I70" s="8" t="s">
        <v>53</v>
      </c>
      <c r="J70" s="8" t="s">
        <v>53</v>
      </c>
      <c r="K70" s="8"/>
      <c r="L70" s="8"/>
      <c r="M70" s="8"/>
      <c r="N70" s="8"/>
      <c r="O70" s="8"/>
      <c r="P70" s="8"/>
      <c r="Q70" s="8"/>
      <c r="R70" s="8"/>
      <c r="S70" s="8">
        <f t="shared" si="6"/>
        <v>3</v>
      </c>
      <c r="T70" s="8"/>
      <c r="U70" s="8"/>
      <c r="V70" s="8"/>
      <c r="W70" s="8"/>
      <c r="X70" s="13"/>
      <c r="Y70" s="11"/>
      <c r="Z70" s="13"/>
      <c r="AA70" s="11"/>
      <c r="AB70" s="11"/>
      <c r="AC70" s="11"/>
      <c r="AD70" s="11"/>
      <c r="AE70" s="11"/>
      <c r="AF70" s="8">
        <f t="shared" si="7"/>
        <v>3</v>
      </c>
      <c r="AG70" s="21">
        <v>1</v>
      </c>
      <c r="AH70" s="24">
        <f t="shared" si="8"/>
        <v>17</v>
      </c>
      <c r="AI70" s="2"/>
      <c r="AJ70" s="2"/>
    </row>
    <row r="71" spans="1:36" x14ac:dyDescent="0.25">
      <c r="A71" s="10" t="s">
        <v>36</v>
      </c>
      <c r="B71" s="10" t="s">
        <v>37</v>
      </c>
      <c r="C71" s="9">
        <v>2</v>
      </c>
      <c r="D71" s="8">
        <v>0</v>
      </c>
      <c r="E71" s="9">
        <v>0</v>
      </c>
      <c r="F71" s="9">
        <v>0</v>
      </c>
      <c r="G71" s="9" t="s">
        <v>53</v>
      </c>
      <c r="H71" s="8">
        <v>0</v>
      </c>
      <c r="I71" s="8" t="s">
        <v>53</v>
      </c>
      <c r="J71" s="8" t="s">
        <v>53</v>
      </c>
      <c r="K71" s="8"/>
      <c r="L71" s="8"/>
      <c r="M71" s="8"/>
      <c r="N71" s="8"/>
      <c r="O71" s="8"/>
      <c r="P71" s="8"/>
      <c r="Q71" s="8"/>
      <c r="R71" s="8"/>
      <c r="S71" s="8">
        <f t="shared" si="6"/>
        <v>2</v>
      </c>
      <c r="T71" s="8">
        <v>0</v>
      </c>
      <c r="U71" s="11">
        <v>43905</v>
      </c>
      <c r="V71" s="8">
        <v>0</v>
      </c>
      <c r="W71" s="11">
        <v>43954</v>
      </c>
      <c r="X71" s="13">
        <v>0</v>
      </c>
      <c r="Y71" s="11">
        <v>43996</v>
      </c>
      <c r="Z71" s="13"/>
      <c r="AA71" s="11"/>
      <c r="AB71" s="11"/>
      <c r="AC71" s="11"/>
      <c r="AD71" s="11"/>
      <c r="AE71" s="11"/>
      <c r="AF71" s="8">
        <f t="shared" si="7"/>
        <v>2</v>
      </c>
      <c r="AG71" s="21">
        <v>8</v>
      </c>
      <c r="AH71" s="24">
        <f t="shared" si="8"/>
        <v>10</v>
      </c>
      <c r="AI71" s="2"/>
      <c r="AJ71" s="2"/>
    </row>
    <row r="72" spans="1:36" x14ac:dyDescent="0.25">
      <c r="A72" s="10" t="s">
        <v>5</v>
      </c>
      <c r="B72" s="10" t="s">
        <v>6</v>
      </c>
      <c r="C72" s="9">
        <v>1</v>
      </c>
      <c r="D72" s="8">
        <v>3</v>
      </c>
      <c r="E72" s="9" t="s">
        <v>53</v>
      </c>
      <c r="F72" s="9">
        <v>0</v>
      </c>
      <c r="G72" s="9">
        <v>2</v>
      </c>
      <c r="H72" s="8">
        <v>0</v>
      </c>
      <c r="I72" s="8" t="s">
        <v>53</v>
      </c>
      <c r="J72" s="8">
        <v>0</v>
      </c>
      <c r="K72" s="8"/>
      <c r="L72" s="8"/>
      <c r="M72" s="8"/>
      <c r="N72" s="8"/>
      <c r="O72" s="8"/>
      <c r="P72" s="8"/>
      <c r="Q72" s="8"/>
      <c r="R72" s="8"/>
      <c r="S72" s="8">
        <f t="shared" si="6"/>
        <v>6</v>
      </c>
      <c r="T72" s="8">
        <v>0</v>
      </c>
      <c r="U72" s="11">
        <v>43954</v>
      </c>
      <c r="V72" s="8"/>
      <c r="W72" s="8"/>
      <c r="X72" s="13"/>
      <c r="Y72" s="11"/>
      <c r="Z72" s="13"/>
      <c r="AA72" s="11"/>
      <c r="AB72" s="11"/>
      <c r="AC72" s="11"/>
      <c r="AD72" s="11"/>
      <c r="AE72" s="11"/>
      <c r="AF72" s="8">
        <f t="shared" si="7"/>
        <v>6</v>
      </c>
      <c r="AG72" s="21">
        <v>7</v>
      </c>
      <c r="AH72" s="24">
        <f t="shared" si="8"/>
        <v>11</v>
      </c>
      <c r="AI72" s="2"/>
      <c r="AJ72" s="2"/>
    </row>
    <row r="73" spans="1:36" x14ac:dyDescent="0.25">
      <c r="A73" s="10" t="s">
        <v>32</v>
      </c>
      <c r="B73" s="10" t="s">
        <v>33</v>
      </c>
      <c r="C73" s="9">
        <v>0</v>
      </c>
      <c r="D73" s="8">
        <v>4</v>
      </c>
      <c r="E73" s="9">
        <v>0</v>
      </c>
      <c r="F73" s="9">
        <v>0</v>
      </c>
      <c r="G73" s="9">
        <v>0</v>
      </c>
      <c r="H73" s="8">
        <v>2</v>
      </c>
      <c r="I73" s="8" t="s">
        <v>53</v>
      </c>
      <c r="J73" s="8" t="s">
        <v>53</v>
      </c>
      <c r="K73" s="8"/>
      <c r="L73" s="8"/>
      <c r="M73" s="8"/>
      <c r="N73" s="8"/>
      <c r="O73" s="8"/>
      <c r="P73" s="8"/>
      <c r="Q73" s="8"/>
      <c r="R73" s="8"/>
      <c r="S73" s="8">
        <f t="shared" si="6"/>
        <v>6</v>
      </c>
      <c r="T73" s="8">
        <v>0</v>
      </c>
      <c r="U73" s="11">
        <v>43905</v>
      </c>
      <c r="V73" s="8"/>
      <c r="W73" s="8"/>
      <c r="X73" s="13"/>
      <c r="Y73" s="11"/>
      <c r="Z73" s="13"/>
      <c r="AA73" s="11"/>
      <c r="AB73" s="11"/>
      <c r="AC73" s="11"/>
      <c r="AD73" s="11"/>
      <c r="AE73" s="11"/>
      <c r="AF73" s="8">
        <f t="shared" si="7"/>
        <v>6</v>
      </c>
      <c r="AG73" s="21">
        <v>7</v>
      </c>
      <c r="AH73" s="24">
        <f t="shared" si="8"/>
        <v>11</v>
      </c>
      <c r="AI73" s="2"/>
      <c r="AJ73" s="2"/>
    </row>
    <row r="74" spans="1:36" x14ac:dyDescent="0.25">
      <c r="A74" s="8" t="s">
        <v>58</v>
      </c>
      <c r="B74" s="8" t="s">
        <v>57</v>
      </c>
      <c r="C74" s="9">
        <v>0</v>
      </c>
      <c r="D74" s="8">
        <v>5</v>
      </c>
      <c r="E74" s="9">
        <v>0</v>
      </c>
      <c r="F74" s="9">
        <v>4</v>
      </c>
      <c r="G74" s="9">
        <v>1</v>
      </c>
      <c r="H74" s="8">
        <v>0</v>
      </c>
      <c r="I74" s="8" t="s">
        <v>53</v>
      </c>
      <c r="J74" s="8">
        <v>0</v>
      </c>
      <c r="K74" s="8"/>
      <c r="L74" s="8"/>
      <c r="M74" s="8"/>
      <c r="N74" s="8"/>
      <c r="O74" s="8"/>
      <c r="P74" s="8"/>
      <c r="Q74" s="8"/>
      <c r="R74" s="8"/>
      <c r="S74" s="8">
        <f t="shared" si="6"/>
        <v>10</v>
      </c>
      <c r="T74" s="8">
        <v>0</v>
      </c>
      <c r="U74" s="11">
        <v>43905</v>
      </c>
      <c r="V74" s="8"/>
      <c r="W74" s="8"/>
      <c r="X74" s="13"/>
      <c r="Y74" s="11"/>
      <c r="Z74" s="13"/>
      <c r="AA74" s="11"/>
      <c r="AB74" s="11"/>
      <c r="AC74" s="11"/>
      <c r="AD74" s="11"/>
      <c r="AE74" s="11"/>
      <c r="AF74" s="8">
        <f t="shared" si="7"/>
        <v>10</v>
      </c>
      <c r="AG74" s="21">
        <v>8</v>
      </c>
      <c r="AH74" s="24">
        <f t="shared" si="8"/>
        <v>10</v>
      </c>
      <c r="AI74" s="2"/>
      <c r="AJ74" s="2"/>
    </row>
    <row r="75" spans="1:36" x14ac:dyDescent="0.25">
      <c r="A75" s="8" t="s">
        <v>77</v>
      </c>
      <c r="B75" s="8" t="s">
        <v>59</v>
      </c>
      <c r="C75" s="9">
        <v>0</v>
      </c>
      <c r="D75" s="8">
        <v>2</v>
      </c>
      <c r="E75" s="9">
        <v>0</v>
      </c>
      <c r="F75" s="9" t="s">
        <v>53</v>
      </c>
      <c r="G75" s="9" t="s">
        <v>53</v>
      </c>
      <c r="H75" s="8" t="s">
        <v>53</v>
      </c>
      <c r="I75" s="8" t="s">
        <v>53</v>
      </c>
      <c r="J75" s="8" t="s">
        <v>53</v>
      </c>
      <c r="K75" s="8"/>
      <c r="L75" s="8"/>
      <c r="M75" s="8"/>
      <c r="N75" s="8"/>
      <c r="O75" s="8"/>
      <c r="P75" s="8"/>
      <c r="Q75" s="8"/>
      <c r="R75" s="8"/>
      <c r="S75" s="8">
        <f t="shared" si="6"/>
        <v>2</v>
      </c>
      <c r="T75" s="8">
        <v>0</v>
      </c>
      <c r="U75" s="11">
        <v>43905</v>
      </c>
      <c r="V75" s="8"/>
      <c r="W75" s="8"/>
      <c r="X75" s="13"/>
      <c r="Y75" s="11"/>
      <c r="Z75" s="13"/>
      <c r="AA75" s="11"/>
      <c r="AB75" s="11"/>
      <c r="AC75" s="11"/>
      <c r="AD75" s="11"/>
      <c r="AE75" s="11"/>
      <c r="AF75" s="8">
        <f t="shared" si="7"/>
        <v>2</v>
      </c>
      <c r="AG75" s="21">
        <v>4</v>
      </c>
      <c r="AH75" s="24">
        <f t="shared" si="8"/>
        <v>14</v>
      </c>
      <c r="AI75" s="2"/>
      <c r="AJ75" s="2"/>
    </row>
    <row r="76" spans="1:36" x14ac:dyDescent="0.25">
      <c r="A76" s="10" t="s">
        <v>60</v>
      </c>
      <c r="B76" s="10" t="s">
        <v>61</v>
      </c>
      <c r="C76" s="9">
        <v>0</v>
      </c>
      <c r="D76" s="8">
        <v>1</v>
      </c>
      <c r="E76" s="9">
        <v>5</v>
      </c>
      <c r="F76" s="9">
        <v>0</v>
      </c>
      <c r="G76" s="9" t="s">
        <v>53</v>
      </c>
      <c r="H76" s="8">
        <v>0</v>
      </c>
      <c r="I76" s="8">
        <v>3</v>
      </c>
      <c r="J76" s="8">
        <v>0</v>
      </c>
      <c r="K76" s="8"/>
      <c r="L76" s="8"/>
      <c r="M76" s="8"/>
      <c r="N76" s="8"/>
      <c r="O76" s="8"/>
      <c r="P76" s="8"/>
      <c r="Q76" s="8"/>
      <c r="R76" s="8"/>
      <c r="S76" s="8">
        <f t="shared" si="6"/>
        <v>9</v>
      </c>
      <c r="T76" s="8">
        <v>0</v>
      </c>
      <c r="U76" s="11">
        <v>43954</v>
      </c>
      <c r="V76" s="8"/>
      <c r="W76" s="8"/>
      <c r="X76" s="13"/>
      <c r="Y76" s="11"/>
      <c r="Z76" s="13"/>
      <c r="AA76" s="11"/>
      <c r="AB76" s="11"/>
      <c r="AC76" s="11"/>
      <c r="AD76" s="11"/>
      <c r="AE76" s="11"/>
      <c r="AF76" s="8">
        <f t="shared" si="7"/>
        <v>9</v>
      </c>
      <c r="AG76" s="21">
        <v>8</v>
      </c>
      <c r="AH76" s="24">
        <f t="shared" si="8"/>
        <v>10</v>
      </c>
      <c r="AI76" s="2"/>
      <c r="AJ76" s="2"/>
    </row>
    <row r="77" spans="1:36" x14ac:dyDescent="0.25">
      <c r="A77" s="10" t="s">
        <v>64</v>
      </c>
      <c r="B77" s="10" t="s">
        <v>65</v>
      </c>
      <c r="C77" s="9" t="s">
        <v>53</v>
      </c>
      <c r="D77" s="8">
        <v>0</v>
      </c>
      <c r="E77" s="9">
        <v>4</v>
      </c>
      <c r="F77" s="9">
        <v>1</v>
      </c>
      <c r="G77" s="9">
        <v>3</v>
      </c>
      <c r="H77" s="8">
        <v>3</v>
      </c>
      <c r="I77" s="8">
        <v>4</v>
      </c>
      <c r="J77" s="8" t="s">
        <v>53</v>
      </c>
      <c r="K77" s="8"/>
      <c r="L77" s="8"/>
      <c r="M77" s="8"/>
      <c r="N77" s="8"/>
      <c r="O77" s="8"/>
      <c r="P77" s="8"/>
      <c r="Q77" s="8"/>
      <c r="R77" s="8"/>
      <c r="S77" s="8">
        <f t="shared" si="6"/>
        <v>15</v>
      </c>
      <c r="T77" s="8">
        <v>1</v>
      </c>
      <c r="U77" s="11">
        <v>43954</v>
      </c>
      <c r="V77" s="8">
        <v>3</v>
      </c>
      <c r="W77" s="11">
        <v>43988</v>
      </c>
      <c r="X77" s="13"/>
      <c r="Y77" s="11">
        <v>43996</v>
      </c>
      <c r="Z77" s="13"/>
      <c r="AA77" s="11"/>
      <c r="AB77" s="11"/>
      <c r="AC77" s="11"/>
      <c r="AD77" s="11"/>
      <c r="AE77" s="11"/>
      <c r="AF77" s="8">
        <f t="shared" si="7"/>
        <v>19</v>
      </c>
      <c r="AG77" s="21">
        <v>9</v>
      </c>
      <c r="AH77" s="24">
        <f t="shared" si="8"/>
        <v>9</v>
      </c>
      <c r="AI77" s="2"/>
      <c r="AJ77" s="2"/>
    </row>
    <row r="78" spans="1:36" x14ac:dyDescent="0.25">
      <c r="A78" s="10" t="s">
        <v>17</v>
      </c>
      <c r="B78" s="10" t="s">
        <v>18</v>
      </c>
      <c r="C78" s="9">
        <v>0</v>
      </c>
      <c r="D78" s="8" t="s">
        <v>53</v>
      </c>
      <c r="E78" s="9">
        <v>3</v>
      </c>
      <c r="F78" s="9">
        <v>0</v>
      </c>
      <c r="G78" s="9">
        <v>4</v>
      </c>
      <c r="H78" s="8">
        <v>0</v>
      </c>
      <c r="I78" s="8">
        <v>5</v>
      </c>
      <c r="J78" s="8">
        <v>0</v>
      </c>
      <c r="K78" s="8"/>
      <c r="L78" s="8"/>
      <c r="M78" s="8"/>
      <c r="N78" s="8"/>
      <c r="O78" s="8"/>
      <c r="P78" s="8"/>
      <c r="Q78" s="8"/>
      <c r="R78" s="8"/>
      <c r="S78" s="8">
        <f t="shared" si="6"/>
        <v>12</v>
      </c>
      <c r="T78" s="8">
        <v>3</v>
      </c>
      <c r="U78" s="11">
        <v>43905</v>
      </c>
      <c r="V78" s="8">
        <v>4</v>
      </c>
      <c r="W78" s="11">
        <v>43988</v>
      </c>
      <c r="X78" s="13">
        <v>0</v>
      </c>
      <c r="Y78" s="11">
        <v>43996</v>
      </c>
      <c r="Z78" s="13">
        <v>5</v>
      </c>
      <c r="AA78" s="11">
        <v>44023</v>
      </c>
      <c r="AB78" s="11">
        <v>0</v>
      </c>
      <c r="AC78" s="11">
        <v>44038</v>
      </c>
      <c r="AD78" s="11"/>
      <c r="AE78" s="11"/>
      <c r="AF78" s="9">
        <f t="shared" si="7"/>
        <v>24</v>
      </c>
      <c r="AG78" s="21">
        <v>12</v>
      </c>
      <c r="AH78" s="24">
        <f t="shared" si="8"/>
        <v>6</v>
      </c>
      <c r="AI78" s="2"/>
      <c r="AJ78" s="2"/>
    </row>
    <row r="79" spans="1:36" x14ac:dyDescent="0.25">
      <c r="A79" s="10" t="s">
        <v>67</v>
      </c>
      <c r="B79" s="10" t="s">
        <v>66</v>
      </c>
      <c r="C79" s="8" t="s">
        <v>53</v>
      </c>
      <c r="D79" s="8" t="s">
        <v>53</v>
      </c>
      <c r="E79" s="9">
        <v>2</v>
      </c>
      <c r="F79" s="9">
        <v>0</v>
      </c>
      <c r="G79" s="9" t="s">
        <v>53</v>
      </c>
      <c r="H79" s="8">
        <v>0</v>
      </c>
      <c r="I79" s="8">
        <v>0</v>
      </c>
      <c r="J79" s="8">
        <v>3</v>
      </c>
      <c r="K79" s="8"/>
      <c r="L79" s="8"/>
      <c r="M79" s="8"/>
      <c r="N79" s="8"/>
      <c r="O79" s="8"/>
      <c r="P79" s="8"/>
      <c r="Q79" s="8"/>
      <c r="R79" s="8"/>
      <c r="S79" s="8">
        <f t="shared" si="6"/>
        <v>5</v>
      </c>
      <c r="T79" s="8">
        <v>2</v>
      </c>
      <c r="U79" s="11">
        <v>43905</v>
      </c>
      <c r="V79" s="8">
        <v>0</v>
      </c>
      <c r="W79" s="11">
        <v>43996</v>
      </c>
      <c r="X79" s="13">
        <v>0</v>
      </c>
      <c r="Y79" s="11">
        <v>44023</v>
      </c>
      <c r="Z79" s="13">
        <v>3</v>
      </c>
      <c r="AA79" s="11">
        <v>44038</v>
      </c>
      <c r="AB79" s="11"/>
      <c r="AC79" s="11"/>
      <c r="AD79" s="11"/>
      <c r="AE79" s="11"/>
      <c r="AF79" s="8">
        <f t="shared" si="7"/>
        <v>10</v>
      </c>
      <c r="AG79" s="21">
        <v>9</v>
      </c>
      <c r="AH79" s="24">
        <f t="shared" si="8"/>
        <v>9</v>
      </c>
      <c r="AI79" s="2"/>
      <c r="AJ79" s="2"/>
    </row>
    <row r="80" spans="1:36" x14ac:dyDescent="0.25">
      <c r="A80" s="10" t="s">
        <v>52</v>
      </c>
      <c r="B80" s="10" t="s">
        <v>51</v>
      </c>
      <c r="C80" s="8">
        <v>0</v>
      </c>
      <c r="D80" s="8">
        <v>0</v>
      </c>
      <c r="E80" s="9">
        <v>1</v>
      </c>
      <c r="F80" s="9">
        <v>0</v>
      </c>
      <c r="G80" s="9">
        <v>0</v>
      </c>
      <c r="H80" s="8">
        <v>0</v>
      </c>
      <c r="I80" s="8">
        <v>0</v>
      </c>
      <c r="J80" s="8">
        <v>0</v>
      </c>
      <c r="K80" s="8"/>
      <c r="L80" s="8"/>
      <c r="M80" s="8"/>
      <c r="N80" s="8"/>
      <c r="O80" s="8"/>
      <c r="P80" s="8"/>
      <c r="Q80" s="8"/>
      <c r="R80" s="8"/>
      <c r="S80" s="8">
        <f t="shared" si="6"/>
        <v>1</v>
      </c>
      <c r="T80" s="8">
        <v>0</v>
      </c>
      <c r="U80" s="11">
        <v>43954</v>
      </c>
      <c r="V80" s="8"/>
      <c r="W80" s="8"/>
      <c r="X80" s="13"/>
      <c r="Y80" s="11"/>
      <c r="Z80" s="13"/>
      <c r="AA80" s="11"/>
      <c r="AB80" s="11"/>
      <c r="AC80" s="11"/>
      <c r="AD80" s="11"/>
      <c r="AE80" s="11"/>
      <c r="AF80" s="8">
        <f t="shared" si="7"/>
        <v>1</v>
      </c>
      <c r="AG80" s="21">
        <v>9</v>
      </c>
      <c r="AH80" s="24">
        <f t="shared" si="8"/>
        <v>9</v>
      </c>
      <c r="AI80" s="2"/>
      <c r="AJ80" s="2"/>
    </row>
    <row r="81" spans="1:36" x14ac:dyDescent="0.25">
      <c r="A81" s="10" t="s">
        <v>22</v>
      </c>
      <c r="B81" s="8" t="s">
        <v>23</v>
      </c>
      <c r="C81" s="8">
        <v>0</v>
      </c>
      <c r="D81" s="8">
        <v>0</v>
      </c>
      <c r="E81" s="9">
        <v>0</v>
      </c>
      <c r="F81" s="9">
        <v>3</v>
      </c>
      <c r="G81" s="9">
        <v>0</v>
      </c>
      <c r="H81" s="8">
        <v>4</v>
      </c>
      <c r="I81" s="8">
        <v>0</v>
      </c>
      <c r="J81" s="8" t="s">
        <v>53</v>
      </c>
      <c r="K81" s="8"/>
      <c r="L81" s="8"/>
      <c r="M81" s="8"/>
      <c r="N81" s="8"/>
      <c r="O81" s="8"/>
      <c r="P81" s="8"/>
      <c r="Q81" s="8"/>
      <c r="R81" s="8"/>
      <c r="S81" s="8">
        <f t="shared" si="6"/>
        <v>7</v>
      </c>
      <c r="T81" s="8">
        <v>3</v>
      </c>
      <c r="U81" s="11">
        <v>43954</v>
      </c>
      <c r="V81" s="8"/>
      <c r="W81" s="8"/>
      <c r="X81" s="13"/>
      <c r="Y81" s="11"/>
      <c r="Z81" s="13"/>
      <c r="AA81" s="11"/>
      <c r="AB81" s="11"/>
      <c r="AC81" s="11"/>
      <c r="AD81" s="11"/>
      <c r="AE81" s="11"/>
      <c r="AF81" s="8">
        <f t="shared" si="7"/>
        <v>10</v>
      </c>
      <c r="AG81" s="21">
        <v>8</v>
      </c>
      <c r="AH81" s="24">
        <f t="shared" si="8"/>
        <v>10</v>
      </c>
      <c r="AI81" s="2"/>
      <c r="AJ81" s="2"/>
    </row>
    <row r="82" spans="1:36" x14ac:dyDescent="0.25">
      <c r="A82" s="8" t="s">
        <v>55</v>
      </c>
      <c r="B82" s="8" t="s">
        <v>54</v>
      </c>
      <c r="C82" s="8">
        <v>0</v>
      </c>
      <c r="D82" s="8">
        <v>0</v>
      </c>
      <c r="E82" s="8">
        <v>0</v>
      </c>
      <c r="F82" s="8">
        <v>2</v>
      </c>
      <c r="G82" s="8" t="s">
        <v>53</v>
      </c>
      <c r="H82" s="8">
        <v>0</v>
      </c>
      <c r="I82" s="8" t="s">
        <v>53</v>
      </c>
      <c r="J82" s="8">
        <v>0</v>
      </c>
      <c r="K82" s="8"/>
      <c r="L82" s="8"/>
      <c r="M82" s="8"/>
      <c r="N82" s="8"/>
      <c r="O82" s="8"/>
      <c r="P82" s="8"/>
      <c r="Q82" s="8"/>
      <c r="R82" s="8"/>
      <c r="S82" s="8">
        <f t="shared" si="6"/>
        <v>2</v>
      </c>
      <c r="T82" s="8">
        <v>2</v>
      </c>
      <c r="U82" s="11">
        <v>43954</v>
      </c>
      <c r="V82" s="8"/>
      <c r="W82" s="8"/>
      <c r="X82" s="13"/>
      <c r="Y82" s="11"/>
      <c r="Z82" s="13"/>
      <c r="AA82" s="11"/>
      <c r="AB82" s="11"/>
      <c r="AC82" s="11"/>
      <c r="AD82" s="11"/>
      <c r="AE82" s="11"/>
      <c r="AF82" s="8">
        <f t="shared" si="7"/>
        <v>4</v>
      </c>
      <c r="AG82" s="21">
        <v>7</v>
      </c>
      <c r="AH82" s="24">
        <f t="shared" si="8"/>
        <v>11</v>
      </c>
      <c r="AI82" s="2"/>
      <c r="AJ82" s="2"/>
    </row>
    <row r="83" spans="1:36" x14ac:dyDescent="0.25">
      <c r="A83" s="8" t="s">
        <v>70</v>
      </c>
      <c r="B83" s="8" t="s">
        <v>75</v>
      </c>
      <c r="C83" s="8" t="s">
        <v>53</v>
      </c>
      <c r="D83" s="8" t="s">
        <v>53</v>
      </c>
      <c r="E83" s="8" t="s">
        <v>53</v>
      </c>
      <c r="F83" s="8" t="s">
        <v>53</v>
      </c>
      <c r="G83" s="8">
        <v>5</v>
      </c>
      <c r="H83" s="8" t="s">
        <v>53</v>
      </c>
      <c r="I83" s="8">
        <v>0</v>
      </c>
      <c r="J83" s="8" t="s">
        <v>53</v>
      </c>
      <c r="K83" s="8"/>
      <c r="L83" s="8"/>
      <c r="M83" s="8"/>
      <c r="N83" s="8"/>
      <c r="O83" s="8"/>
      <c r="P83" s="8"/>
      <c r="Q83" s="8"/>
      <c r="R83" s="8"/>
      <c r="S83" s="8">
        <f t="shared" si="6"/>
        <v>5</v>
      </c>
      <c r="T83" s="8">
        <v>5</v>
      </c>
      <c r="U83" s="11">
        <v>43988</v>
      </c>
      <c r="V83" s="8"/>
      <c r="W83" s="8"/>
      <c r="X83" s="13"/>
      <c r="Y83" s="11"/>
      <c r="Z83" s="13"/>
      <c r="AA83" s="11"/>
      <c r="AB83" s="11"/>
      <c r="AC83" s="11"/>
      <c r="AD83" s="11"/>
      <c r="AE83" s="11"/>
      <c r="AF83" s="8">
        <f t="shared" si="7"/>
        <v>10</v>
      </c>
      <c r="AG83" s="21">
        <v>3</v>
      </c>
      <c r="AH83" s="24">
        <f t="shared" si="8"/>
        <v>15</v>
      </c>
      <c r="AI83" s="2"/>
      <c r="AJ83" s="2"/>
    </row>
    <row r="84" spans="1:36" x14ac:dyDescent="0.25">
      <c r="A84" s="8" t="s">
        <v>78</v>
      </c>
      <c r="B84" s="8" t="s">
        <v>76</v>
      </c>
      <c r="C84" s="8" t="s">
        <v>53</v>
      </c>
      <c r="D84" s="8" t="s">
        <v>53</v>
      </c>
      <c r="E84" s="8" t="s">
        <v>53</v>
      </c>
      <c r="F84" s="8" t="s">
        <v>53</v>
      </c>
      <c r="G84" s="8" t="s">
        <v>53</v>
      </c>
      <c r="H84" s="8">
        <v>5</v>
      </c>
      <c r="I84" s="8">
        <v>0</v>
      </c>
      <c r="J84" s="8">
        <v>0</v>
      </c>
      <c r="K84" s="8"/>
      <c r="L84" s="8"/>
      <c r="M84" s="8"/>
      <c r="N84" s="8"/>
      <c r="O84" s="8"/>
      <c r="P84" s="8"/>
      <c r="Q84" s="8"/>
      <c r="R84" s="8"/>
      <c r="S84" s="8">
        <f t="shared" si="6"/>
        <v>5</v>
      </c>
      <c r="T84" s="8">
        <v>5</v>
      </c>
      <c r="U84" s="11">
        <v>43996</v>
      </c>
      <c r="V84" s="8">
        <v>0</v>
      </c>
      <c r="W84" s="11">
        <v>44023</v>
      </c>
      <c r="X84" s="13">
        <v>0</v>
      </c>
      <c r="Y84" s="11">
        <v>44038</v>
      </c>
      <c r="Z84" s="13"/>
      <c r="AA84" s="11"/>
      <c r="AB84" s="11"/>
      <c r="AC84" s="11"/>
      <c r="AD84" s="11"/>
      <c r="AE84" s="11"/>
      <c r="AF84" s="8">
        <f t="shared" si="7"/>
        <v>10</v>
      </c>
      <c r="AG84" s="21">
        <v>6</v>
      </c>
      <c r="AH84" s="24">
        <f t="shared" si="8"/>
        <v>12</v>
      </c>
      <c r="AI84" s="2"/>
      <c r="AJ84" s="2"/>
    </row>
    <row r="85" spans="1:36" x14ac:dyDescent="0.25">
      <c r="A85" s="10" t="s">
        <v>30</v>
      </c>
      <c r="B85" s="10" t="s">
        <v>31</v>
      </c>
      <c r="C85" s="8">
        <v>0</v>
      </c>
      <c r="D85" s="8">
        <v>0</v>
      </c>
      <c r="E85" s="8">
        <v>0</v>
      </c>
      <c r="F85" s="8">
        <v>0</v>
      </c>
      <c r="G85" s="8" t="s">
        <v>53</v>
      </c>
      <c r="H85" s="8">
        <v>1</v>
      </c>
      <c r="I85" s="8">
        <v>2</v>
      </c>
      <c r="J85" s="8">
        <v>0</v>
      </c>
      <c r="K85" s="8"/>
      <c r="L85" s="8"/>
      <c r="M85" s="8"/>
      <c r="N85" s="8"/>
      <c r="O85" s="8"/>
      <c r="P85" s="8"/>
      <c r="Q85" s="8"/>
      <c r="R85" s="8"/>
      <c r="S85" s="8">
        <f t="shared" si="6"/>
        <v>3</v>
      </c>
      <c r="T85" s="8">
        <v>0</v>
      </c>
      <c r="U85" s="11">
        <v>43905</v>
      </c>
      <c r="V85" s="8"/>
      <c r="W85" s="11">
        <v>44038</v>
      </c>
      <c r="X85" s="13"/>
      <c r="Y85" s="11"/>
      <c r="Z85" s="13"/>
      <c r="AA85" s="11"/>
      <c r="AB85" s="11"/>
      <c r="AC85" s="11"/>
      <c r="AD85" s="11"/>
      <c r="AE85" s="11"/>
      <c r="AF85" s="8">
        <f t="shared" si="7"/>
        <v>3</v>
      </c>
      <c r="AG85" s="21">
        <v>9</v>
      </c>
      <c r="AH85" s="24">
        <f t="shared" si="8"/>
        <v>9</v>
      </c>
      <c r="AI85" s="2"/>
      <c r="AJ85" s="2"/>
    </row>
    <row r="86" spans="1:36" x14ac:dyDescent="0.25">
      <c r="A86" s="8" t="s">
        <v>84</v>
      </c>
      <c r="B86" s="8" t="s">
        <v>74</v>
      </c>
      <c r="C86" s="8" t="s">
        <v>53</v>
      </c>
      <c r="D86" s="8" t="s">
        <v>53</v>
      </c>
      <c r="E86" s="8" t="s">
        <v>53</v>
      </c>
      <c r="F86" s="8">
        <v>0</v>
      </c>
      <c r="G86" s="8" t="s">
        <v>53</v>
      </c>
      <c r="H86" s="8">
        <v>0</v>
      </c>
      <c r="I86" s="8">
        <v>0</v>
      </c>
      <c r="J86" s="8">
        <v>0</v>
      </c>
      <c r="K86" s="8"/>
      <c r="L86" s="8"/>
      <c r="M86" s="8"/>
      <c r="N86" s="8"/>
      <c r="O86" s="8"/>
      <c r="P86" s="8"/>
      <c r="Q86" s="8"/>
      <c r="R86" s="8"/>
      <c r="S86" s="8">
        <f t="shared" si="6"/>
        <v>0</v>
      </c>
      <c r="T86" s="8">
        <v>0</v>
      </c>
      <c r="U86" s="11">
        <v>43954</v>
      </c>
      <c r="V86" s="8">
        <v>0</v>
      </c>
      <c r="W86" s="11">
        <v>44023</v>
      </c>
      <c r="X86" s="13"/>
      <c r="Y86" s="11"/>
      <c r="Z86" s="13"/>
      <c r="AA86" s="11"/>
      <c r="AB86" s="11"/>
      <c r="AC86" s="11"/>
      <c r="AD86" s="11"/>
      <c r="AE86" s="11"/>
      <c r="AF86" s="8">
        <f t="shared" si="7"/>
        <v>0</v>
      </c>
      <c r="AG86" s="21">
        <v>6</v>
      </c>
      <c r="AH86" s="24">
        <f t="shared" si="8"/>
        <v>12</v>
      </c>
      <c r="AI86" s="2"/>
      <c r="AJ86" s="2"/>
    </row>
    <row r="87" spans="1:36" x14ac:dyDescent="0.25">
      <c r="A87" s="8" t="s">
        <v>92</v>
      </c>
      <c r="B87" s="8" t="s">
        <v>91</v>
      </c>
      <c r="C87" s="8" t="s">
        <v>53</v>
      </c>
      <c r="D87" s="8" t="s">
        <v>53</v>
      </c>
      <c r="E87" s="8" t="s">
        <v>53</v>
      </c>
      <c r="F87" s="8" t="s">
        <v>53</v>
      </c>
      <c r="G87" s="8" t="s">
        <v>53</v>
      </c>
      <c r="H87" s="8" t="s">
        <v>53</v>
      </c>
      <c r="I87" s="8">
        <v>1</v>
      </c>
      <c r="J87" s="8">
        <v>0</v>
      </c>
      <c r="K87" s="8"/>
      <c r="L87" s="8"/>
      <c r="M87" s="8"/>
      <c r="N87" s="8"/>
      <c r="O87" s="8"/>
      <c r="P87" s="8"/>
      <c r="Q87" s="8"/>
      <c r="R87" s="8"/>
      <c r="S87" s="8">
        <f t="shared" si="6"/>
        <v>1</v>
      </c>
      <c r="T87" s="8"/>
      <c r="U87" s="8"/>
      <c r="V87" s="8"/>
      <c r="W87" s="8"/>
      <c r="X87" s="13"/>
      <c r="Y87" s="11"/>
      <c r="Z87" s="13"/>
      <c r="AA87" s="11"/>
      <c r="AB87" s="11"/>
      <c r="AC87" s="11"/>
      <c r="AD87" s="11"/>
      <c r="AE87" s="11"/>
      <c r="AF87" s="8">
        <f t="shared" si="7"/>
        <v>1</v>
      </c>
      <c r="AG87" s="21">
        <v>2</v>
      </c>
      <c r="AH87" s="24">
        <f t="shared" si="8"/>
        <v>16</v>
      </c>
      <c r="AI87" s="2"/>
      <c r="AJ87" s="2"/>
    </row>
    <row r="88" spans="1:36" x14ac:dyDescent="0.25">
      <c r="A88" s="10" t="s">
        <v>45</v>
      </c>
      <c r="B88" s="10" t="s">
        <v>46</v>
      </c>
      <c r="C88" s="8">
        <v>0</v>
      </c>
      <c r="D88" s="8">
        <v>0</v>
      </c>
      <c r="E88" s="8">
        <v>0</v>
      </c>
      <c r="F88" s="8" t="s">
        <v>53</v>
      </c>
      <c r="G88" s="8" t="s">
        <v>53</v>
      </c>
      <c r="H88" s="8" t="s">
        <v>53</v>
      </c>
      <c r="I88" s="8">
        <v>0</v>
      </c>
      <c r="J88" s="8">
        <v>5</v>
      </c>
      <c r="K88" s="8"/>
      <c r="L88" s="8"/>
      <c r="M88" s="8"/>
      <c r="N88" s="8"/>
      <c r="O88" s="8"/>
      <c r="P88" s="8"/>
      <c r="Q88" s="8"/>
      <c r="R88" s="8"/>
      <c r="S88" s="8">
        <f t="shared" si="6"/>
        <v>5</v>
      </c>
      <c r="T88" s="8"/>
      <c r="U88" s="8"/>
      <c r="V88" s="13"/>
      <c r="W88" s="8"/>
      <c r="X88" s="13"/>
      <c r="Y88" s="11"/>
      <c r="Z88" s="13"/>
      <c r="AA88" s="11"/>
      <c r="AB88" s="13"/>
      <c r="AC88" s="11"/>
      <c r="AD88" s="13"/>
      <c r="AE88" s="11"/>
      <c r="AF88" s="8">
        <f t="shared" si="7"/>
        <v>5</v>
      </c>
      <c r="AG88" s="21">
        <v>5</v>
      </c>
      <c r="AH88" s="24">
        <f t="shared" si="8"/>
        <v>13</v>
      </c>
      <c r="AI88" s="2"/>
      <c r="AJ88" s="2"/>
    </row>
    <row r="89" spans="1:36" x14ac:dyDescent="0.25">
      <c r="A89" s="10" t="s">
        <v>62</v>
      </c>
      <c r="B89" s="10" t="s">
        <v>63</v>
      </c>
      <c r="C89" s="8">
        <v>0</v>
      </c>
      <c r="D89" s="8">
        <v>0</v>
      </c>
      <c r="E89" s="8">
        <v>0</v>
      </c>
      <c r="F89" s="8">
        <v>0</v>
      </c>
      <c r="G89" s="8" t="s">
        <v>53</v>
      </c>
      <c r="H89" s="8">
        <v>0</v>
      </c>
      <c r="I89" s="8">
        <v>0</v>
      </c>
      <c r="J89" s="8">
        <v>2</v>
      </c>
      <c r="K89" s="8"/>
      <c r="L89" s="8"/>
      <c r="M89" s="8"/>
      <c r="N89" s="8"/>
      <c r="O89" s="8"/>
      <c r="P89" s="8"/>
      <c r="Q89" s="8"/>
      <c r="R89" s="8"/>
      <c r="S89" s="8">
        <f t="shared" si="6"/>
        <v>2</v>
      </c>
      <c r="T89" s="13">
        <v>0</v>
      </c>
      <c r="U89" s="11">
        <v>43883</v>
      </c>
      <c r="V89" s="13">
        <v>0</v>
      </c>
      <c r="W89" s="11">
        <v>43996</v>
      </c>
      <c r="X89" s="13">
        <v>0</v>
      </c>
      <c r="Y89" s="11">
        <v>44023</v>
      </c>
      <c r="Z89" s="13">
        <v>2</v>
      </c>
      <c r="AA89" s="11">
        <v>44038</v>
      </c>
      <c r="AB89" s="13"/>
      <c r="AC89" s="11"/>
      <c r="AD89" s="13"/>
      <c r="AE89" s="11"/>
      <c r="AF89" s="8">
        <f t="shared" si="7"/>
        <v>4</v>
      </c>
      <c r="AG89" s="21">
        <v>11</v>
      </c>
      <c r="AH89" s="24">
        <f t="shared" si="8"/>
        <v>7</v>
      </c>
      <c r="AI89" s="2"/>
      <c r="AJ89" s="2"/>
    </row>
    <row r="90" spans="1:36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>
        <f t="shared" si="6"/>
        <v>0</v>
      </c>
      <c r="T90" s="13"/>
      <c r="U90" s="8"/>
      <c r="V90" s="13"/>
      <c r="W90" s="8"/>
      <c r="X90" s="8"/>
      <c r="Y90" s="8"/>
      <c r="Z90" s="8"/>
      <c r="AA90" s="8"/>
      <c r="AB90" s="13"/>
      <c r="AC90" s="8"/>
      <c r="AD90" s="13"/>
      <c r="AE90" s="8"/>
      <c r="AF90" s="8">
        <f t="shared" si="7"/>
        <v>0</v>
      </c>
      <c r="AG90" s="21">
        <v>0</v>
      </c>
      <c r="AH90" s="24">
        <f t="shared" si="8"/>
        <v>18</v>
      </c>
      <c r="AI90" s="2"/>
      <c r="AJ90" s="2"/>
    </row>
    <row r="91" spans="1:36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>
        <f t="shared" si="6"/>
        <v>0</v>
      </c>
      <c r="T91" s="13"/>
      <c r="U91" s="8"/>
      <c r="V91" s="13"/>
      <c r="W91" s="8"/>
      <c r="X91" s="8"/>
      <c r="Y91" s="8"/>
      <c r="Z91" s="8"/>
      <c r="AA91" s="8"/>
      <c r="AB91" s="13"/>
      <c r="AC91" s="8"/>
      <c r="AD91" s="13"/>
      <c r="AE91" s="8"/>
      <c r="AF91" s="8">
        <f t="shared" si="7"/>
        <v>0</v>
      </c>
      <c r="AG91" s="21">
        <v>0</v>
      </c>
      <c r="AH91" s="24">
        <f t="shared" si="8"/>
        <v>18</v>
      </c>
      <c r="AI91" s="2"/>
      <c r="AJ91" s="2"/>
    </row>
    <row r="92" spans="1:36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>
        <f t="shared" si="6"/>
        <v>0</v>
      </c>
      <c r="T92" s="13"/>
      <c r="U92" s="8"/>
      <c r="V92" s="13"/>
      <c r="W92" s="8"/>
      <c r="X92" s="8"/>
      <c r="Y92" s="8"/>
      <c r="Z92" s="8"/>
      <c r="AA92" s="8"/>
      <c r="AB92" s="13"/>
      <c r="AC92" s="8"/>
      <c r="AD92" s="13"/>
      <c r="AE92" s="8"/>
      <c r="AF92" s="8">
        <f t="shared" si="7"/>
        <v>0</v>
      </c>
      <c r="AG92" s="21">
        <v>0</v>
      </c>
      <c r="AH92" s="24">
        <f t="shared" si="8"/>
        <v>18</v>
      </c>
      <c r="AI92" s="2"/>
      <c r="AJ92" s="2"/>
    </row>
    <row r="93" spans="1:36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>
        <f t="shared" si="6"/>
        <v>0</v>
      </c>
      <c r="T93" s="13"/>
      <c r="U93" s="8"/>
      <c r="V93" s="13"/>
      <c r="W93" s="8"/>
      <c r="X93" s="8"/>
      <c r="Y93" s="8"/>
      <c r="Z93" s="8"/>
      <c r="AA93" s="8"/>
      <c r="AB93" s="13"/>
      <c r="AC93" s="8"/>
      <c r="AD93" s="13"/>
      <c r="AE93" s="8"/>
      <c r="AF93" s="8">
        <f t="shared" si="7"/>
        <v>0</v>
      </c>
      <c r="AG93" s="21">
        <v>0</v>
      </c>
      <c r="AH93" s="24">
        <f t="shared" si="8"/>
        <v>18</v>
      </c>
      <c r="AI93" s="2"/>
      <c r="AJ93" s="2"/>
    </row>
    <row r="94" spans="1:3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2"/>
      <c r="AH94" s="2"/>
      <c r="AI94" s="2"/>
      <c r="AJ94" s="2"/>
    </row>
    <row r="95" spans="1:3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2"/>
      <c r="AH95" s="2"/>
      <c r="AI95" s="2"/>
      <c r="AJ95" s="2"/>
    </row>
    <row r="96" spans="1:3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2"/>
      <c r="AH96" s="2"/>
      <c r="AI96" s="2"/>
      <c r="AJ96" s="2"/>
    </row>
    <row r="97" spans="1:3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2"/>
      <c r="AH97" s="2"/>
      <c r="AI97" s="2"/>
      <c r="AJ97" s="2"/>
    </row>
    <row r="98" spans="1:3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2"/>
      <c r="AH98" s="2"/>
      <c r="AI98" s="2"/>
      <c r="AJ98" s="2"/>
    </row>
    <row r="99" spans="1:36" ht="24.75" x14ac:dyDescent="0.25">
      <c r="A99" s="4" t="s">
        <v>38</v>
      </c>
      <c r="B99" s="4"/>
      <c r="C99" s="2">
        <v>1</v>
      </c>
      <c r="D99" s="3">
        <v>2</v>
      </c>
      <c r="E99" s="4">
        <v>3</v>
      </c>
      <c r="F99" s="4">
        <v>4</v>
      </c>
      <c r="G99" s="4">
        <v>5</v>
      </c>
      <c r="H99" s="4">
        <v>6</v>
      </c>
      <c r="I99" s="4">
        <v>7</v>
      </c>
      <c r="J99" s="4">
        <v>8</v>
      </c>
      <c r="K99" s="4">
        <v>9</v>
      </c>
      <c r="L99" s="4">
        <v>10</v>
      </c>
      <c r="M99" s="4">
        <v>11</v>
      </c>
      <c r="N99" s="4">
        <v>12</v>
      </c>
      <c r="O99" s="4">
        <v>13</v>
      </c>
      <c r="P99" s="4">
        <v>14</v>
      </c>
      <c r="Q99" s="4">
        <v>14</v>
      </c>
      <c r="R99" s="4">
        <v>15</v>
      </c>
      <c r="S99" s="5" t="s">
        <v>48</v>
      </c>
      <c r="T99" s="5">
        <v>17</v>
      </c>
      <c r="U99" s="5" t="s">
        <v>2</v>
      </c>
      <c r="V99" s="6">
        <v>18</v>
      </c>
      <c r="W99" s="5" t="s">
        <v>2</v>
      </c>
      <c r="X99" s="5"/>
      <c r="Y99" s="5"/>
      <c r="Z99" s="5"/>
      <c r="AA99" s="5"/>
      <c r="AB99" s="5"/>
      <c r="AC99" s="5"/>
      <c r="AD99" s="5"/>
      <c r="AE99" s="5"/>
      <c r="AF99" s="2" t="s">
        <v>3</v>
      </c>
      <c r="AG99" s="20" t="s">
        <v>88</v>
      </c>
      <c r="AH99" s="23" t="s">
        <v>89</v>
      </c>
    </row>
    <row r="100" spans="1:36" x14ac:dyDescent="0.25">
      <c r="A100" s="3" t="s">
        <v>0</v>
      </c>
      <c r="B100" s="3" t="s">
        <v>1</v>
      </c>
      <c r="C100" s="15">
        <v>43869</v>
      </c>
      <c r="D100" s="14">
        <v>43883</v>
      </c>
      <c r="E100" s="14">
        <v>43905</v>
      </c>
      <c r="F100" s="14">
        <v>43954</v>
      </c>
      <c r="G100" s="14">
        <v>43988</v>
      </c>
      <c r="H100" s="18">
        <v>43996</v>
      </c>
      <c r="I100" s="7">
        <v>44023</v>
      </c>
      <c r="J100" s="7">
        <v>44038</v>
      </c>
      <c r="K100" s="7">
        <v>44044</v>
      </c>
      <c r="L100" s="7">
        <v>44051</v>
      </c>
      <c r="M100" s="7">
        <v>44065</v>
      </c>
      <c r="N100" s="7">
        <v>44080</v>
      </c>
      <c r="O100" s="7">
        <v>44093</v>
      </c>
      <c r="P100" s="7">
        <v>44107</v>
      </c>
      <c r="Q100" s="7">
        <v>44121</v>
      </c>
      <c r="R100" s="7">
        <v>44135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2"/>
      <c r="AG100" s="22"/>
    </row>
    <row r="101" spans="1:36" x14ac:dyDescent="0.25">
      <c r="A101" s="10" t="s">
        <v>39</v>
      </c>
      <c r="B101" s="10" t="s">
        <v>40</v>
      </c>
      <c r="C101" s="9">
        <v>5</v>
      </c>
      <c r="D101" s="8" t="s">
        <v>53</v>
      </c>
      <c r="E101" s="9">
        <v>0</v>
      </c>
      <c r="F101" s="9">
        <v>0</v>
      </c>
      <c r="G101" s="9" t="s">
        <v>53</v>
      </c>
      <c r="H101" s="8">
        <v>5</v>
      </c>
      <c r="I101" s="8" t="s">
        <v>53</v>
      </c>
      <c r="J101" s="8" t="s">
        <v>72</v>
      </c>
      <c r="K101" s="8"/>
      <c r="L101" s="8"/>
      <c r="M101" s="8"/>
      <c r="N101" s="8"/>
      <c r="O101" s="8"/>
      <c r="P101" s="8"/>
      <c r="Q101" s="8"/>
      <c r="R101" s="8"/>
      <c r="S101" s="8">
        <f t="shared" ref="S101:S122" si="9">SUM(C101:R101)</f>
        <v>10</v>
      </c>
      <c r="T101" s="8">
        <v>0</v>
      </c>
      <c r="U101" s="11">
        <v>43954</v>
      </c>
      <c r="V101" s="8"/>
      <c r="W101" s="16"/>
      <c r="X101" s="8"/>
      <c r="Y101" s="11"/>
      <c r="Z101" s="13"/>
      <c r="AA101" s="11"/>
      <c r="AB101" s="13"/>
      <c r="AC101" s="11"/>
      <c r="AD101" s="11"/>
      <c r="AE101" s="11"/>
      <c r="AF101" s="8">
        <f>SUM(S101+T101+V101+Z5+X101+Z101+AB101+AD101)</f>
        <v>10</v>
      </c>
      <c r="AG101" s="21">
        <v>5</v>
      </c>
      <c r="AH101" s="24">
        <f>SUM(18-AG101)</f>
        <v>13</v>
      </c>
    </row>
    <row r="102" spans="1:36" x14ac:dyDescent="0.25">
      <c r="A102" s="10" t="s">
        <v>15</v>
      </c>
      <c r="B102" s="10" t="s">
        <v>16</v>
      </c>
      <c r="C102" s="9">
        <v>4</v>
      </c>
      <c r="D102" s="8">
        <v>0</v>
      </c>
      <c r="E102" s="9">
        <v>0</v>
      </c>
      <c r="F102" s="9" t="s">
        <v>53</v>
      </c>
      <c r="G102" s="9" t="s">
        <v>53</v>
      </c>
      <c r="H102" s="8" t="s">
        <v>53</v>
      </c>
      <c r="I102" s="8" t="s">
        <v>53</v>
      </c>
      <c r="J102" s="8" t="s">
        <v>72</v>
      </c>
      <c r="K102" s="8"/>
      <c r="L102" s="8"/>
      <c r="M102" s="8"/>
      <c r="N102" s="8"/>
      <c r="O102" s="8"/>
      <c r="P102" s="8"/>
      <c r="Q102" s="8"/>
      <c r="R102" s="8"/>
      <c r="S102" s="8">
        <f t="shared" si="9"/>
        <v>4</v>
      </c>
      <c r="T102" s="8"/>
      <c r="U102" s="8"/>
      <c r="V102" s="8"/>
      <c r="W102" s="16"/>
      <c r="X102" s="8"/>
      <c r="Y102" s="11"/>
      <c r="Z102" s="13"/>
      <c r="AA102" s="11"/>
      <c r="AB102" s="13"/>
      <c r="AC102" s="11"/>
      <c r="AD102" s="11"/>
      <c r="AE102" s="11"/>
      <c r="AF102" s="8">
        <f t="shared" ref="AF102:AF122" si="10">SUM(S102+T102+V102+Z6+X102+Z102+AB102+AD102)</f>
        <v>4</v>
      </c>
      <c r="AG102" s="21">
        <v>3</v>
      </c>
      <c r="AH102" s="24">
        <f t="shared" ref="AH102:AH122" si="11">SUM(18-AG102)</f>
        <v>15</v>
      </c>
    </row>
    <row r="103" spans="1:36" x14ac:dyDescent="0.25">
      <c r="A103" s="10" t="s">
        <v>41</v>
      </c>
      <c r="B103" s="10" t="s">
        <v>42</v>
      </c>
      <c r="C103" s="9">
        <v>3</v>
      </c>
      <c r="D103" s="8" t="s">
        <v>53</v>
      </c>
      <c r="E103" s="9" t="s">
        <v>53</v>
      </c>
      <c r="F103" s="9" t="s">
        <v>53</v>
      </c>
      <c r="G103" s="9" t="s">
        <v>53</v>
      </c>
      <c r="H103" s="8" t="s">
        <v>53</v>
      </c>
      <c r="I103" s="8">
        <v>0</v>
      </c>
      <c r="J103" s="8" t="s">
        <v>72</v>
      </c>
      <c r="K103" s="8"/>
      <c r="L103" s="8"/>
      <c r="M103" s="8"/>
      <c r="N103" s="8"/>
      <c r="O103" s="8"/>
      <c r="P103" s="8"/>
      <c r="Q103" s="8"/>
      <c r="R103" s="8"/>
      <c r="S103" s="8">
        <f t="shared" si="9"/>
        <v>3</v>
      </c>
      <c r="T103" s="8"/>
      <c r="U103" s="11">
        <v>44023</v>
      </c>
      <c r="V103" s="8"/>
      <c r="W103" s="16"/>
      <c r="X103" s="8"/>
      <c r="Y103" s="11"/>
      <c r="Z103" s="13"/>
      <c r="AA103" s="11"/>
      <c r="AB103" s="13"/>
      <c r="AC103" s="11"/>
      <c r="AD103" s="11"/>
      <c r="AE103" s="11"/>
      <c r="AF103" s="8">
        <f t="shared" si="10"/>
        <v>3</v>
      </c>
      <c r="AG103" s="21">
        <v>3</v>
      </c>
      <c r="AH103" s="24">
        <f t="shared" si="11"/>
        <v>15</v>
      </c>
    </row>
    <row r="104" spans="1:36" x14ac:dyDescent="0.25">
      <c r="A104" s="10" t="s">
        <v>43</v>
      </c>
      <c r="B104" s="10" t="s">
        <v>44</v>
      </c>
      <c r="C104" s="9">
        <v>2</v>
      </c>
      <c r="D104" s="8">
        <v>0</v>
      </c>
      <c r="E104" s="9">
        <v>4</v>
      </c>
      <c r="F104" s="9">
        <v>0</v>
      </c>
      <c r="G104" s="9">
        <v>5</v>
      </c>
      <c r="H104" s="8">
        <v>2</v>
      </c>
      <c r="I104" s="8">
        <v>1</v>
      </c>
      <c r="J104" s="8">
        <v>3</v>
      </c>
      <c r="K104" s="8"/>
      <c r="L104" s="8"/>
      <c r="M104" s="8"/>
      <c r="N104" s="8"/>
      <c r="O104" s="8"/>
      <c r="P104" s="8"/>
      <c r="Q104" s="8"/>
      <c r="R104" s="8"/>
      <c r="S104" s="8">
        <f t="shared" si="9"/>
        <v>17</v>
      </c>
      <c r="T104" s="8">
        <v>0</v>
      </c>
      <c r="U104" s="11">
        <v>43954</v>
      </c>
      <c r="V104" s="8">
        <v>1</v>
      </c>
      <c r="W104" s="16">
        <v>44023</v>
      </c>
      <c r="X104" s="8">
        <v>3</v>
      </c>
      <c r="Y104" s="11">
        <v>44038</v>
      </c>
      <c r="Z104" s="13"/>
      <c r="AA104" s="11"/>
      <c r="AB104" s="13"/>
      <c r="AC104" s="11"/>
      <c r="AD104" s="11"/>
      <c r="AE104" s="11"/>
      <c r="AF104" s="8">
        <f t="shared" si="10"/>
        <v>21</v>
      </c>
      <c r="AG104" s="21">
        <v>11</v>
      </c>
      <c r="AH104" s="24">
        <f t="shared" si="11"/>
        <v>7</v>
      </c>
    </row>
    <row r="105" spans="1:36" x14ac:dyDescent="0.25">
      <c r="A105" s="10" t="s">
        <v>45</v>
      </c>
      <c r="B105" s="10" t="s">
        <v>46</v>
      </c>
      <c r="C105" s="9">
        <v>1</v>
      </c>
      <c r="D105" s="8">
        <v>4</v>
      </c>
      <c r="E105" s="9" t="s">
        <v>53</v>
      </c>
      <c r="F105" s="9" t="s">
        <v>53</v>
      </c>
      <c r="G105" s="9" t="s">
        <v>53</v>
      </c>
      <c r="H105" s="8">
        <v>0</v>
      </c>
      <c r="I105" s="8">
        <v>2</v>
      </c>
      <c r="J105" s="8">
        <v>0</v>
      </c>
      <c r="K105" s="8"/>
      <c r="L105" s="8"/>
      <c r="M105" s="8"/>
      <c r="N105" s="8"/>
      <c r="O105" s="8"/>
      <c r="P105" s="8"/>
      <c r="Q105" s="8"/>
      <c r="R105" s="8"/>
      <c r="S105" s="8">
        <f t="shared" si="9"/>
        <v>7</v>
      </c>
      <c r="T105" s="8"/>
      <c r="U105" s="8"/>
      <c r="V105" s="8"/>
      <c r="W105" s="16"/>
      <c r="X105" s="8"/>
      <c r="Y105" s="11"/>
      <c r="Z105" s="13"/>
      <c r="AA105" s="11"/>
      <c r="AB105" s="13"/>
      <c r="AC105" s="11"/>
      <c r="AD105" s="11"/>
      <c r="AE105" s="11"/>
      <c r="AF105" s="8">
        <f t="shared" si="10"/>
        <v>7</v>
      </c>
      <c r="AG105" s="21">
        <v>5</v>
      </c>
      <c r="AH105" s="24">
        <f t="shared" si="11"/>
        <v>13</v>
      </c>
    </row>
    <row r="106" spans="1:36" x14ac:dyDescent="0.25">
      <c r="A106" s="10" t="s">
        <v>62</v>
      </c>
      <c r="B106" s="10" t="s">
        <v>63</v>
      </c>
      <c r="C106" s="9">
        <v>0</v>
      </c>
      <c r="D106" s="8">
        <v>5</v>
      </c>
      <c r="E106" s="9">
        <v>0</v>
      </c>
      <c r="F106" s="9">
        <v>0</v>
      </c>
      <c r="G106" s="9" t="s">
        <v>53</v>
      </c>
      <c r="H106" s="8">
        <v>3</v>
      </c>
      <c r="I106" s="8">
        <v>0</v>
      </c>
      <c r="J106" s="8">
        <v>0</v>
      </c>
      <c r="K106" s="8"/>
      <c r="L106" s="8"/>
      <c r="M106" s="8"/>
      <c r="N106" s="8"/>
      <c r="O106" s="8"/>
      <c r="P106" s="8"/>
      <c r="Q106" s="8"/>
      <c r="R106" s="8"/>
      <c r="S106" s="8">
        <f t="shared" si="9"/>
        <v>8</v>
      </c>
      <c r="T106" s="8">
        <v>5</v>
      </c>
      <c r="U106" s="11">
        <v>43883</v>
      </c>
      <c r="V106" s="8">
        <v>3</v>
      </c>
      <c r="W106" s="16">
        <v>43996</v>
      </c>
      <c r="X106" s="8"/>
      <c r="Y106" s="11">
        <v>44023</v>
      </c>
      <c r="Z106" s="13"/>
      <c r="AA106" s="11">
        <v>44038</v>
      </c>
      <c r="AB106" s="13"/>
      <c r="AC106" s="11"/>
      <c r="AD106" s="11"/>
      <c r="AE106" s="11"/>
      <c r="AF106" s="8">
        <f t="shared" si="10"/>
        <v>16</v>
      </c>
      <c r="AG106" s="21">
        <v>11</v>
      </c>
      <c r="AH106" s="24">
        <f t="shared" si="11"/>
        <v>7</v>
      </c>
    </row>
    <row r="107" spans="1:36" x14ac:dyDescent="0.25">
      <c r="A107" s="10" t="s">
        <v>13</v>
      </c>
      <c r="B107" s="10" t="s">
        <v>14</v>
      </c>
      <c r="C107" s="9">
        <v>0</v>
      </c>
      <c r="D107" s="8">
        <v>3</v>
      </c>
      <c r="E107" s="9">
        <v>0</v>
      </c>
      <c r="F107" s="9">
        <v>0</v>
      </c>
      <c r="G107" s="9">
        <v>0</v>
      </c>
      <c r="H107" s="8">
        <v>0</v>
      </c>
      <c r="I107" s="8">
        <v>0</v>
      </c>
      <c r="J107" s="8">
        <v>0</v>
      </c>
      <c r="K107" s="8"/>
      <c r="L107" s="8"/>
      <c r="M107" s="8"/>
      <c r="N107" s="8"/>
      <c r="O107" s="8"/>
      <c r="P107" s="8"/>
      <c r="Q107" s="8"/>
      <c r="R107" s="8"/>
      <c r="S107" s="8">
        <f t="shared" si="9"/>
        <v>3</v>
      </c>
      <c r="T107" s="8">
        <v>0</v>
      </c>
      <c r="U107" s="11">
        <v>43905</v>
      </c>
      <c r="V107" s="8">
        <v>0</v>
      </c>
      <c r="W107" s="16">
        <v>43988</v>
      </c>
      <c r="X107" s="8">
        <v>0</v>
      </c>
      <c r="Y107" s="11">
        <v>43996</v>
      </c>
      <c r="Z107" s="13"/>
      <c r="AA107" s="11"/>
      <c r="AB107" s="13"/>
      <c r="AC107" s="11"/>
      <c r="AD107" s="11"/>
      <c r="AE107" s="11"/>
      <c r="AF107" s="8">
        <f t="shared" si="10"/>
        <v>3</v>
      </c>
      <c r="AG107" s="21">
        <v>11</v>
      </c>
      <c r="AH107" s="24">
        <f t="shared" si="11"/>
        <v>7</v>
      </c>
    </row>
    <row r="108" spans="1:36" x14ac:dyDescent="0.25">
      <c r="A108" s="10" t="s">
        <v>22</v>
      </c>
      <c r="B108" s="10" t="s">
        <v>23</v>
      </c>
      <c r="C108" s="9">
        <v>0</v>
      </c>
      <c r="D108" s="8">
        <v>2</v>
      </c>
      <c r="E108" s="9">
        <v>5</v>
      </c>
      <c r="F108" s="9">
        <v>2</v>
      </c>
      <c r="G108" s="9">
        <v>0</v>
      </c>
      <c r="H108" s="8">
        <v>0</v>
      </c>
      <c r="I108" s="8">
        <v>0</v>
      </c>
      <c r="J108" s="8" t="s">
        <v>53</v>
      </c>
      <c r="K108" s="8"/>
      <c r="L108" s="8"/>
      <c r="M108" s="8"/>
      <c r="N108" s="8"/>
      <c r="O108" s="8"/>
      <c r="P108" s="8"/>
      <c r="Q108" s="8"/>
      <c r="R108" s="8"/>
      <c r="S108" s="8">
        <f t="shared" si="9"/>
        <v>9</v>
      </c>
      <c r="T108" s="8">
        <v>2</v>
      </c>
      <c r="U108" s="11">
        <v>43954</v>
      </c>
      <c r="V108" s="8"/>
      <c r="W108" s="16"/>
      <c r="X108" s="8"/>
      <c r="Y108" s="11"/>
      <c r="Z108" s="13"/>
      <c r="AA108" s="11"/>
      <c r="AB108" s="13"/>
      <c r="AC108" s="11"/>
      <c r="AD108" s="11"/>
      <c r="AE108" s="11"/>
      <c r="AF108" s="8">
        <f t="shared" si="10"/>
        <v>11</v>
      </c>
      <c r="AG108" s="21">
        <v>8</v>
      </c>
      <c r="AH108" s="24">
        <f t="shared" si="11"/>
        <v>10</v>
      </c>
    </row>
    <row r="109" spans="1:36" x14ac:dyDescent="0.25">
      <c r="A109" s="10" t="s">
        <v>8</v>
      </c>
      <c r="B109" s="10" t="s">
        <v>9</v>
      </c>
      <c r="C109" s="9">
        <v>0</v>
      </c>
      <c r="D109" s="8">
        <v>1</v>
      </c>
      <c r="E109" s="9" t="s">
        <v>53</v>
      </c>
      <c r="F109" s="9" t="s">
        <v>53</v>
      </c>
      <c r="G109" s="9" t="s">
        <v>53</v>
      </c>
      <c r="H109" s="8" t="s">
        <v>53</v>
      </c>
      <c r="I109" s="8" t="s">
        <v>53</v>
      </c>
      <c r="J109" s="8" t="s">
        <v>53</v>
      </c>
      <c r="K109" s="8"/>
      <c r="L109" s="8"/>
      <c r="M109" s="8"/>
      <c r="N109" s="8"/>
      <c r="O109" s="8"/>
      <c r="P109" s="8"/>
      <c r="Q109" s="8"/>
      <c r="R109" s="8"/>
      <c r="S109" s="8">
        <f t="shared" si="9"/>
        <v>1</v>
      </c>
      <c r="T109" s="8"/>
      <c r="U109" s="8"/>
      <c r="V109" s="8"/>
      <c r="W109" s="16"/>
      <c r="X109" s="8"/>
      <c r="Y109" s="11"/>
      <c r="Z109" s="13"/>
      <c r="AA109" s="11"/>
      <c r="AB109" s="13"/>
      <c r="AC109" s="11"/>
      <c r="AD109" s="11"/>
      <c r="AE109" s="11"/>
      <c r="AF109" s="8">
        <f t="shared" si="10"/>
        <v>1</v>
      </c>
      <c r="AG109" s="21">
        <v>2</v>
      </c>
      <c r="AH109" s="24">
        <f t="shared" si="11"/>
        <v>16</v>
      </c>
    </row>
    <row r="110" spans="1:36" x14ac:dyDescent="0.25">
      <c r="A110" s="8" t="s">
        <v>79</v>
      </c>
      <c r="B110" s="8" t="s">
        <v>69</v>
      </c>
      <c r="C110" s="9" t="s">
        <v>53</v>
      </c>
      <c r="D110" s="8">
        <v>0</v>
      </c>
      <c r="E110" s="9" t="s">
        <v>53</v>
      </c>
      <c r="F110" s="9">
        <v>5</v>
      </c>
      <c r="G110" s="9">
        <v>0</v>
      </c>
      <c r="H110" s="8">
        <v>0</v>
      </c>
      <c r="I110" s="8">
        <v>0</v>
      </c>
      <c r="J110" s="8">
        <v>0</v>
      </c>
      <c r="K110" s="8"/>
      <c r="L110" s="8"/>
      <c r="M110" s="8"/>
      <c r="N110" s="8"/>
      <c r="O110" s="8"/>
      <c r="P110" s="8"/>
      <c r="Q110" s="8"/>
      <c r="R110" s="8"/>
      <c r="S110" s="8">
        <f t="shared" si="9"/>
        <v>5</v>
      </c>
      <c r="T110" s="8">
        <v>5</v>
      </c>
      <c r="U110" s="11">
        <v>43954</v>
      </c>
      <c r="V110" s="8"/>
      <c r="W110" s="16"/>
      <c r="X110" s="8"/>
      <c r="Y110" s="11"/>
      <c r="Z110" s="13"/>
      <c r="AA110" s="11"/>
      <c r="AB110" s="13"/>
      <c r="AC110" s="11"/>
      <c r="AD110" s="11"/>
      <c r="AE110" s="11"/>
      <c r="AF110" s="8">
        <f t="shared" si="10"/>
        <v>10</v>
      </c>
      <c r="AG110" s="21">
        <v>7</v>
      </c>
      <c r="AH110" s="24">
        <f t="shared" si="11"/>
        <v>11</v>
      </c>
    </row>
    <row r="111" spans="1:36" x14ac:dyDescent="0.25">
      <c r="A111" s="10" t="s">
        <v>17</v>
      </c>
      <c r="B111" s="10" t="s">
        <v>18</v>
      </c>
      <c r="C111" s="9">
        <v>0</v>
      </c>
      <c r="D111" s="8" t="s">
        <v>53</v>
      </c>
      <c r="E111" s="9">
        <v>0</v>
      </c>
      <c r="F111" s="9">
        <v>4</v>
      </c>
      <c r="G111" s="9">
        <v>0</v>
      </c>
      <c r="H111" s="8">
        <v>0</v>
      </c>
      <c r="I111" s="8">
        <v>0</v>
      </c>
      <c r="J111" s="8">
        <v>0</v>
      </c>
      <c r="K111" s="8"/>
      <c r="L111" s="8"/>
      <c r="M111" s="8"/>
      <c r="N111" s="8"/>
      <c r="O111" s="8"/>
      <c r="P111" s="8"/>
      <c r="Q111" s="8"/>
      <c r="R111" s="8"/>
      <c r="S111" s="8">
        <f t="shared" si="9"/>
        <v>4</v>
      </c>
      <c r="T111" s="8">
        <v>0</v>
      </c>
      <c r="U111" s="11">
        <v>43905</v>
      </c>
      <c r="V111" s="8">
        <v>0</v>
      </c>
      <c r="W111" s="16">
        <v>43988</v>
      </c>
      <c r="X111" s="8">
        <v>0</v>
      </c>
      <c r="Y111" s="11">
        <v>43996</v>
      </c>
      <c r="Z111" s="13">
        <v>0</v>
      </c>
      <c r="AA111" s="11">
        <v>44023</v>
      </c>
      <c r="AB111" s="13">
        <v>0</v>
      </c>
      <c r="AC111" s="11">
        <v>44038</v>
      </c>
      <c r="AD111" s="11"/>
      <c r="AE111" s="11"/>
      <c r="AF111" s="8">
        <f t="shared" si="10"/>
        <v>4</v>
      </c>
      <c r="AG111" s="21">
        <v>12</v>
      </c>
      <c r="AH111" s="24">
        <f t="shared" si="11"/>
        <v>6</v>
      </c>
    </row>
    <row r="112" spans="1:36" x14ac:dyDescent="0.25">
      <c r="A112" s="8" t="s">
        <v>71</v>
      </c>
      <c r="B112" s="8" t="s">
        <v>68</v>
      </c>
      <c r="C112" s="8">
        <v>0</v>
      </c>
      <c r="D112" s="8">
        <v>0</v>
      </c>
      <c r="E112" s="9">
        <v>0</v>
      </c>
      <c r="F112" s="9">
        <v>3</v>
      </c>
      <c r="G112" s="9" t="s">
        <v>53</v>
      </c>
      <c r="H112" s="8">
        <v>0</v>
      </c>
      <c r="I112" s="8">
        <v>4</v>
      </c>
      <c r="J112" s="8">
        <v>0</v>
      </c>
      <c r="K112" s="8"/>
      <c r="L112" s="8"/>
      <c r="M112" s="8"/>
      <c r="N112" s="8"/>
      <c r="O112" s="8"/>
      <c r="P112" s="8"/>
      <c r="Q112" s="8"/>
      <c r="R112" s="8"/>
      <c r="S112" s="8">
        <f t="shared" si="9"/>
        <v>7</v>
      </c>
      <c r="T112" s="8">
        <v>3</v>
      </c>
      <c r="U112" s="11">
        <v>43954</v>
      </c>
      <c r="V112" s="8"/>
      <c r="W112" s="16"/>
      <c r="X112" s="8"/>
      <c r="Y112" s="11"/>
      <c r="Z112" s="13"/>
      <c r="AA112" s="11"/>
      <c r="AB112" s="13"/>
      <c r="AC112" s="11"/>
      <c r="AD112" s="11"/>
      <c r="AE112" s="11"/>
      <c r="AF112" s="8">
        <f t="shared" si="10"/>
        <v>10</v>
      </c>
      <c r="AG112" s="21"/>
      <c r="AH112" s="24">
        <f t="shared" si="11"/>
        <v>18</v>
      </c>
    </row>
    <row r="113" spans="1:34" x14ac:dyDescent="0.25">
      <c r="A113" s="10" t="s">
        <v>32</v>
      </c>
      <c r="B113" s="10" t="s">
        <v>33</v>
      </c>
      <c r="C113" s="8">
        <v>0</v>
      </c>
      <c r="D113" s="8">
        <v>0</v>
      </c>
      <c r="E113" s="9">
        <v>0</v>
      </c>
      <c r="F113" s="9">
        <v>0</v>
      </c>
      <c r="G113" s="9">
        <v>4</v>
      </c>
      <c r="H113" s="8">
        <v>0</v>
      </c>
      <c r="I113" s="8" t="s">
        <v>53</v>
      </c>
      <c r="J113" s="8" t="s">
        <v>53</v>
      </c>
      <c r="K113" s="8"/>
      <c r="L113" s="8"/>
      <c r="M113" s="8"/>
      <c r="N113" s="8"/>
      <c r="O113" s="8"/>
      <c r="P113" s="8"/>
      <c r="Q113" s="8"/>
      <c r="R113" s="8"/>
      <c r="S113" s="8">
        <f t="shared" si="9"/>
        <v>4</v>
      </c>
      <c r="T113" s="8">
        <v>0</v>
      </c>
      <c r="U113" s="11">
        <v>43905</v>
      </c>
      <c r="V113" s="8"/>
      <c r="W113" s="16"/>
      <c r="X113" s="8"/>
      <c r="Y113" s="11"/>
      <c r="Z113" s="13"/>
      <c r="AA113" s="11"/>
      <c r="AB113" s="13"/>
      <c r="AC113" s="11"/>
      <c r="AD113" s="11"/>
      <c r="AE113" s="11"/>
      <c r="AF113" s="8">
        <f t="shared" si="10"/>
        <v>4</v>
      </c>
      <c r="AG113" s="21">
        <v>7</v>
      </c>
      <c r="AH113" s="24">
        <f t="shared" si="11"/>
        <v>11</v>
      </c>
    </row>
    <row r="114" spans="1:34" x14ac:dyDescent="0.25">
      <c r="A114" s="10" t="s">
        <v>64</v>
      </c>
      <c r="B114" s="10" t="s">
        <v>65</v>
      </c>
      <c r="C114" s="8" t="s">
        <v>53</v>
      </c>
      <c r="D114" s="8">
        <v>0</v>
      </c>
      <c r="E114" s="9">
        <v>0</v>
      </c>
      <c r="F114" s="9">
        <v>0</v>
      </c>
      <c r="G114" s="9">
        <v>0</v>
      </c>
      <c r="H114" s="8">
        <v>1</v>
      </c>
      <c r="I114" s="8">
        <v>5</v>
      </c>
      <c r="J114" s="8" t="s">
        <v>53</v>
      </c>
      <c r="K114" s="8"/>
      <c r="L114" s="8"/>
      <c r="M114" s="8"/>
      <c r="N114" s="8"/>
      <c r="O114" s="8"/>
      <c r="P114" s="8"/>
      <c r="Q114" s="8"/>
      <c r="R114" s="8"/>
      <c r="S114" s="8">
        <f t="shared" si="9"/>
        <v>6</v>
      </c>
      <c r="T114" s="8">
        <v>0</v>
      </c>
      <c r="U114" s="16">
        <v>43954</v>
      </c>
      <c r="V114" s="8">
        <v>0</v>
      </c>
      <c r="W114" s="16">
        <v>43988</v>
      </c>
      <c r="X114" s="8">
        <v>1</v>
      </c>
      <c r="Y114" s="11">
        <v>43996</v>
      </c>
      <c r="Z114" s="13"/>
      <c r="AA114" s="11"/>
      <c r="AB114" s="13"/>
      <c r="AC114" s="11"/>
      <c r="AD114" s="11"/>
      <c r="AE114" s="11"/>
      <c r="AF114" s="8">
        <f t="shared" si="10"/>
        <v>7</v>
      </c>
      <c r="AG114" s="21">
        <v>9</v>
      </c>
      <c r="AH114" s="24">
        <f t="shared" si="11"/>
        <v>9</v>
      </c>
    </row>
    <row r="115" spans="1:34" x14ac:dyDescent="0.25">
      <c r="A115" s="8" t="s">
        <v>81</v>
      </c>
      <c r="B115" s="10" t="s">
        <v>80</v>
      </c>
      <c r="C115" s="8" t="s">
        <v>53</v>
      </c>
      <c r="D115" s="8" t="s">
        <v>53</v>
      </c>
      <c r="E115" s="8" t="s">
        <v>53</v>
      </c>
      <c r="F115" s="8" t="s">
        <v>53</v>
      </c>
      <c r="G115" s="8" t="s">
        <v>53</v>
      </c>
      <c r="H115" s="8">
        <v>4</v>
      </c>
      <c r="I115" s="8">
        <v>0</v>
      </c>
      <c r="J115" s="8">
        <v>0</v>
      </c>
      <c r="K115" s="8"/>
      <c r="L115" s="8"/>
      <c r="M115" s="8"/>
      <c r="N115" s="8"/>
      <c r="O115" s="8"/>
      <c r="P115" s="8"/>
      <c r="Q115" s="8"/>
      <c r="R115" s="8"/>
      <c r="S115" s="8">
        <f t="shared" si="9"/>
        <v>4</v>
      </c>
      <c r="T115" s="8">
        <v>4</v>
      </c>
      <c r="U115" s="11">
        <v>43996</v>
      </c>
      <c r="V115" s="8">
        <v>0</v>
      </c>
      <c r="W115" s="16">
        <v>44023</v>
      </c>
      <c r="X115" s="8"/>
      <c r="Y115" s="11"/>
      <c r="Z115" s="13"/>
      <c r="AA115" s="11"/>
      <c r="AB115" s="13"/>
      <c r="AC115" s="11"/>
      <c r="AD115" s="11"/>
      <c r="AE115" s="11"/>
      <c r="AF115" s="8">
        <f t="shared" si="10"/>
        <v>8</v>
      </c>
      <c r="AG115" s="21">
        <v>5</v>
      </c>
      <c r="AH115" s="24">
        <f t="shared" si="11"/>
        <v>13</v>
      </c>
    </row>
    <row r="116" spans="1:34" x14ac:dyDescent="0.25">
      <c r="A116" s="10" t="s">
        <v>67</v>
      </c>
      <c r="B116" s="10" t="s">
        <v>66</v>
      </c>
      <c r="C116" s="8" t="s">
        <v>53</v>
      </c>
      <c r="D116" s="8" t="s">
        <v>53</v>
      </c>
      <c r="E116" s="8">
        <v>0</v>
      </c>
      <c r="F116" s="8">
        <v>0</v>
      </c>
      <c r="G116" s="8" t="s">
        <v>53</v>
      </c>
      <c r="H116" s="8">
        <v>0</v>
      </c>
      <c r="I116" s="8">
        <v>3</v>
      </c>
      <c r="J116" s="8">
        <v>0</v>
      </c>
      <c r="K116" s="8"/>
      <c r="L116" s="8"/>
      <c r="M116" s="8"/>
      <c r="N116" s="8"/>
      <c r="O116" s="8"/>
      <c r="P116" s="8"/>
      <c r="Q116" s="8"/>
      <c r="R116" s="8"/>
      <c r="S116" s="8">
        <f t="shared" si="9"/>
        <v>3</v>
      </c>
      <c r="T116" s="8">
        <v>0</v>
      </c>
      <c r="U116" s="11">
        <v>43905</v>
      </c>
      <c r="V116" s="8">
        <v>0</v>
      </c>
      <c r="W116" s="16">
        <v>43996</v>
      </c>
      <c r="X116" s="8">
        <v>3</v>
      </c>
      <c r="Y116" s="11">
        <v>44023</v>
      </c>
      <c r="Z116" s="13">
        <v>0</v>
      </c>
      <c r="AA116" s="11">
        <v>44038</v>
      </c>
      <c r="AB116" s="13"/>
      <c r="AC116" s="11"/>
      <c r="AD116" s="11"/>
      <c r="AE116" s="11"/>
      <c r="AF116" s="8">
        <f t="shared" si="10"/>
        <v>6</v>
      </c>
      <c r="AG116" s="21">
        <v>9</v>
      </c>
      <c r="AH116" s="24">
        <f t="shared" si="11"/>
        <v>9</v>
      </c>
    </row>
    <row r="117" spans="1:34" x14ac:dyDescent="0.25">
      <c r="A117" s="8" t="s">
        <v>99</v>
      </c>
      <c r="B117" s="8" t="s">
        <v>98</v>
      </c>
      <c r="C117" s="8" t="s">
        <v>53</v>
      </c>
      <c r="D117" s="8" t="s">
        <v>53</v>
      </c>
      <c r="E117" s="8" t="s">
        <v>53</v>
      </c>
      <c r="F117" s="8" t="s">
        <v>53</v>
      </c>
      <c r="G117" s="8" t="s">
        <v>53</v>
      </c>
      <c r="H117" s="8" t="s">
        <v>53</v>
      </c>
      <c r="I117" s="8" t="s">
        <v>53</v>
      </c>
      <c r="J117" s="8">
        <v>5</v>
      </c>
      <c r="K117" s="8"/>
      <c r="L117" s="8"/>
      <c r="M117" s="8"/>
      <c r="N117" s="8"/>
      <c r="O117" s="8"/>
      <c r="P117" s="8"/>
      <c r="Q117" s="8"/>
      <c r="R117" s="8"/>
      <c r="S117" s="8">
        <f t="shared" si="9"/>
        <v>5</v>
      </c>
      <c r="T117" s="8"/>
      <c r="U117" s="8"/>
      <c r="V117" s="8"/>
      <c r="W117" s="16"/>
      <c r="X117" s="8"/>
      <c r="Y117" s="11"/>
      <c r="Z117" s="13"/>
      <c r="AA117" s="11"/>
      <c r="AB117" s="13"/>
      <c r="AC117" s="11"/>
      <c r="AD117" s="11"/>
      <c r="AE117" s="11"/>
      <c r="AF117" s="8">
        <f t="shared" si="10"/>
        <v>5</v>
      </c>
      <c r="AG117" s="21">
        <v>1</v>
      </c>
      <c r="AH117" s="24">
        <f t="shared" si="11"/>
        <v>17</v>
      </c>
    </row>
    <row r="118" spans="1:34" x14ac:dyDescent="0.25">
      <c r="A118" s="8" t="s">
        <v>58</v>
      </c>
      <c r="B118" s="8" t="s">
        <v>57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 t="s">
        <v>53</v>
      </c>
      <c r="J118" s="8">
        <v>4</v>
      </c>
      <c r="K118" s="8"/>
      <c r="L118" s="8"/>
      <c r="M118" s="8"/>
      <c r="N118" s="8"/>
      <c r="O118" s="8"/>
      <c r="P118" s="8"/>
      <c r="Q118" s="8"/>
      <c r="R118" s="8"/>
      <c r="S118" s="8">
        <f t="shared" si="9"/>
        <v>4</v>
      </c>
      <c r="T118" s="8">
        <v>0</v>
      </c>
      <c r="U118" s="11">
        <v>43905</v>
      </c>
      <c r="V118" s="8"/>
      <c r="W118" s="16"/>
      <c r="X118" s="8"/>
      <c r="Y118" s="11"/>
      <c r="Z118" s="13"/>
      <c r="AA118" s="11"/>
      <c r="AB118" s="13"/>
      <c r="AC118" s="11"/>
      <c r="AD118" s="13"/>
      <c r="AE118" s="11"/>
      <c r="AF118" s="8">
        <f t="shared" si="10"/>
        <v>4</v>
      </c>
      <c r="AG118" s="21">
        <v>8</v>
      </c>
      <c r="AH118" s="24">
        <f t="shared" si="11"/>
        <v>10</v>
      </c>
    </row>
    <row r="119" spans="1:34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>
        <f t="shared" si="9"/>
        <v>0</v>
      </c>
      <c r="T119" s="8"/>
      <c r="U119" s="8"/>
      <c r="V119" s="8"/>
      <c r="W119" s="8"/>
      <c r="X119" s="8"/>
      <c r="Y119" s="11"/>
      <c r="Z119" s="8"/>
      <c r="AA119" s="8"/>
      <c r="AB119" s="13"/>
      <c r="AC119" s="8"/>
      <c r="AD119" s="13"/>
      <c r="AE119" s="8"/>
      <c r="AF119" s="8">
        <f t="shared" si="10"/>
        <v>0</v>
      </c>
      <c r="AG119" s="21">
        <v>0</v>
      </c>
      <c r="AH119" s="24">
        <f t="shared" si="11"/>
        <v>18</v>
      </c>
    </row>
    <row r="120" spans="1:34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>
        <f t="shared" si="9"/>
        <v>0</v>
      </c>
      <c r="T120" s="8"/>
      <c r="U120" s="8"/>
      <c r="V120" s="8"/>
      <c r="W120" s="8"/>
      <c r="X120" s="8"/>
      <c r="Y120" s="8"/>
      <c r="Z120" s="8"/>
      <c r="AA120" s="8"/>
      <c r="AB120" s="13"/>
      <c r="AC120" s="8"/>
      <c r="AD120" s="13"/>
      <c r="AE120" s="8"/>
      <c r="AF120" s="8">
        <f t="shared" si="10"/>
        <v>0</v>
      </c>
      <c r="AG120" s="21">
        <v>0</v>
      </c>
      <c r="AH120" s="24">
        <f t="shared" si="11"/>
        <v>18</v>
      </c>
    </row>
    <row r="121" spans="1:34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>
        <f t="shared" si="9"/>
        <v>0</v>
      </c>
      <c r="T121" s="8"/>
      <c r="U121" s="8"/>
      <c r="V121" s="8"/>
      <c r="W121" s="8"/>
      <c r="X121" s="8"/>
      <c r="Y121" s="8"/>
      <c r="Z121" s="8"/>
      <c r="AA121" s="8"/>
      <c r="AB121" s="13"/>
      <c r="AC121" s="8"/>
      <c r="AD121" s="13"/>
      <c r="AE121" s="8"/>
      <c r="AF121" s="8">
        <f t="shared" si="10"/>
        <v>0</v>
      </c>
      <c r="AG121" s="21">
        <v>0</v>
      </c>
      <c r="AH121" s="24">
        <f t="shared" si="11"/>
        <v>18</v>
      </c>
    </row>
    <row r="122" spans="1:34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>
        <f t="shared" si="9"/>
        <v>0</v>
      </c>
      <c r="T122" s="8"/>
      <c r="U122" s="8"/>
      <c r="V122" s="8"/>
      <c r="W122" s="8"/>
      <c r="X122" s="8"/>
      <c r="Y122" s="8"/>
      <c r="Z122" s="8"/>
      <c r="AA122" s="8"/>
      <c r="AB122" s="13"/>
      <c r="AC122" s="8"/>
      <c r="AD122" s="13"/>
      <c r="AE122" s="8"/>
      <c r="AF122" s="8">
        <f t="shared" si="10"/>
        <v>0</v>
      </c>
      <c r="AG122" s="21">
        <v>0</v>
      </c>
      <c r="AH122" s="24">
        <f t="shared" si="11"/>
        <v>18</v>
      </c>
    </row>
    <row r="123" spans="1:3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4"/>
    </row>
    <row r="124" spans="1:3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4"/>
    </row>
    <row r="125" spans="1:3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4"/>
    </row>
    <row r="126" spans="1:3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4"/>
    </row>
    <row r="127" spans="1:3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</sheetData>
  <sortState ref="AF5:AF19">
    <sortCondition descending="1" ref="AF5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cp:lastPrinted>2020-06-08T02:24:59Z</cp:lastPrinted>
  <dcterms:created xsi:type="dcterms:W3CDTF">2020-05-06T21:58:02Z</dcterms:created>
  <dcterms:modified xsi:type="dcterms:W3CDTF">2020-07-30T21:39:36Z</dcterms:modified>
</cp:coreProperties>
</file>