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inal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3" i="1" l="1"/>
  <c r="AK43" i="1" s="1"/>
  <c r="T44" i="1"/>
  <c r="AK44" i="1" s="1"/>
  <c r="T45" i="1"/>
  <c r="AK45" i="1" s="1"/>
  <c r="T46" i="1"/>
  <c r="AK46" i="1" s="1"/>
  <c r="T47" i="1"/>
  <c r="AK47" i="1" s="1"/>
  <c r="T48" i="1"/>
  <c r="AK48" i="1" s="1"/>
  <c r="T49" i="1"/>
  <c r="AK49" i="1" s="1"/>
  <c r="T50" i="1"/>
  <c r="AK50" i="1" s="1"/>
  <c r="T51" i="1"/>
  <c r="AK51" i="1" s="1"/>
  <c r="T52" i="1"/>
  <c r="AK52" i="1" s="1"/>
  <c r="T42" i="1"/>
  <c r="AK42" i="1" s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5" i="1"/>
  <c r="AK5" i="1" s="1"/>
  <c r="T6" i="1"/>
  <c r="AK6" i="1" s="1"/>
  <c r="T7" i="1"/>
  <c r="AK7" i="1" s="1"/>
  <c r="T8" i="1"/>
  <c r="AK8" i="1" s="1"/>
  <c r="T9" i="1"/>
  <c r="AK9" i="1" s="1"/>
  <c r="T10" i="1"/>
  <c r="AK10" i="1" s="1"/>
  <c r="T11" i="1"/>
  <c r="AK11" i="1" s="1"/>
  <c r="T4" i="1"/>
  <c r="AK4" i="1" s="1"/>
  <c r="AK23" i="1" l="1"/>
  <c r="AK25" i="1"/>
  <c r="AK28" i="1"/>
  <c r="AK30" i="1"/>
  <c r="AK31" i="1"/>
  <c r="AK32" i="1"/>
  <c r="AK33" i="1"/>
  <c r="AK34" i="1"/>
  <c r="AK35" i="1"/>
  <c r="AM15" i="1" l="1"/>
  <c r="AM14" i="1"/>
  <c r="AM11" i="1" l="1"/>
  <c r="AM10" i="1" l="1"/>
  <c r="AM9" i="1"/>
  <c r="AM8" i="1"/>
  <c r="AM7" i="1" l="1"/>
  <c r="AM5" i="1" l="1"/>
  <c r="AM6" i="1"/>
  <c r="AM4" i="1"/>
  <c r="AM43" i="1"/>
  <c r="AM44" i="1"/>
  <c r="AM45" i="1"/>
  <c r="AM46" i="1"/>
  <c r="AM47" i="1"/>
  <c r="AM48" i="1"/>
  <c r="AM49" i="1"/>
  <c r="AM50" i="1"/>
  <c r="AM51" i="1"/>
  <c r="AM52" i="1"/>
  <c r="AM42" i="1"/>
  <c r="AM30" i="1"/>
  <c r="AM31" i="1"/>
  <c r="AM32" i="1"/>
  <c r="AM33" i="1"/>
  <c r="AM34" i="1"/>
  <c r="AM35" i="1"/>
  <c r="AM23" i="1"/>
  <c r="AM24" i="1"/>
  <c r="AM25" i="1"/>
  <c r="AM26" i="1"/>
  <c r="AM27" i="1"/>
  <c r="AM28" i="1"/>
  <c r="AM29" i="1"/>
  <c r="AK24" i="1" l="1"/>
  <c r="AK26" i="1"/>
  <c r="AK27" i="1"/>
  <c r="AK29" i="1"/>
</calcChain>
</file>

<file path=xl/sharedStrings.xml><?xml version="1.0" encoding="utf-8"?>
<sst xmlns="http://schemas.openxmlformats.org/spreadsheetml/2006/main" count="213" uniqueCount="41">
  <si>
    <t>Membership</t>
  </si>
  <si>
    <t>Name</t>
  </si>
  <si>
    <t>Double point</t>
  </si>
  <si>
    <t>Total</t>
  </si>
  <si>
    <t>1D</t>
  </si>
  <si>
    <t>2D</t>
  </si>
  <si>
    <t>3D</t>
  </si>
  <si>
    <t>89128/2820</t>
  </si>
  <si>
    <t>106686/2820</t>
  </si>
  <si>
    <t>106776/2820</t>
  </si>
  <si>
    <t>100807/2820</t>
  </si>
  <si>
    <t>x</t>
  </si>
  <si>
    <t>Sub Total</t>
  </si>
  <si>
    <t>Sub total</t>
  </si>
  <si>
    <t>104943/22220</t>
  </si>
  <si>
    <t>106921/22220</t>
  </si>
  <si>
    <t>107204/5320</t>
  </si>
  <si>
    <t>101732/22220</t>
  </si>
  <si>
    <t>101806/31520</t>
  </si>
  <si>
    <t>2020 Youth</t>
  </si>
  <si>
    <t>Double Points</t>
  </si>
  <si>
    <t>Race counts</t>
  </si>
  <si>
    <t>Races Left for Points</t>
  </si>
  <si>
    <t>104095/71120</t>
  </si>
  <si>
    <t>Fowler, Bailey</t>
  </si>
  <si>
    <t>X</t>
  </si>
  <si>
    <t>Blazin Wagon DP</t>
  </si>
  <si>
    <t>Texas Twiser DP</t>
  </si>
  <si>
    <t>DP</t>
  </si>
  <si>
    <t>double Points</t>
  </si>
  <si>
    <t>Bennett, Tyra (1)</t>
  </si>
  <si>
    <t>Williams, Emily (2)</t>
  </si>
  <si>
    <t>Lehrmann, Kaylee (BW) (3)</t>
  </si>
  <si>
    <t>Mateus, Emma (4)</t>
  </si>
  <si>
    <t>Hayen, Madelyn (5)</t>
  </si>
  <si>
    <t>Gregory, Melanie (6)</t>
  </si>
  <si>
    <t>Wollett, Sydney (7)</t>
  </si>
  <si>
    <t>Lehrmann, Kaylee (3)</t>
  </si>
  <si>
    <t>Alexander, Annabelle (8)</t>
  </si>
  <si>
    <t>Contreras, Valerie (9)</t>
  </si>
  <si>
    <t>Mateus, 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</si>
</sst>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Fill="1" applyBorder="1"/>
    <xf numFmtId="164" fontId="1" fillId="0" borderId="1" xfId="0" applyNumberFormat="1" applyFont="1" applyBorder="1"/>
    <xf numFmtId="0" fontId="2" fillId="0" borderId="2" xfId="0" applyFont="1" applyBorder="1"/>
    <xf numFmtId="0" fontId="1" fillId="0" borderId="2" xfId="0" applyFont="1" applyBorder="1"/>
    <xf numFmtId="164" fontId="1" fillId="0" borderId="0" xfId="0" applyNumberFormat="1" applyFont="1" applyBorder="1"/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164" fontId="1" fillId="2" borderId="1" xfId="0" applyNumberFormat="1" applyFont="1" applyFill="1" applyBorder="1"/>
    <xf numFmtId="164" fontId="1" fillId="2" borderId="0" xfId="0" applyNumberFormat="1" applyFont="1" applyFill="1" applyBorder="1"/>
    <xf numFmtId="0" fontId="1" fillId="0" borderId="1" xfId="0" applyNumberFormat="1" applyFont="1" applyBorder="1"/>
    <xf numFmtId="0" fontId="1" fillId="3" borderId="0" xfId="0" applyFont="1" applyFill="1"/>
    <xf numFmtId="0" fontId="1" fillId="4" borderId="0" xfId="0" applyFont="1" applyFill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/>
    <xf numFmtId="164" fontId="1" fillId="5" borderId="1" xfId="0" applyNumberFormat="1" applyFont="1" applyFill="1" applyBorder="1"/>
    <xf numFmtId="0" fontId="1" fillId="0" borderId="2" xfId="0" applyNumberFormat="1" applyFont="1" applyBorder="1"/>
    <xf numFmtId="164" fontId="1" fillId="0" borderId="1" xfId="0" applyNumberFormat="1" applyFont="1" applyFill="1" applyBorder="1"/>
    <xf numFmtId="0" fontId="1" fillId="0" borderId="1" xfId="0" applyNumberFormat="1" applyFont="1" applyFill="1" applyBorder="1"/>
    <xf numFmtId="0" fontId="1" fillId="5" borderId="1" xfId="0" applyFont="1" applyFill="1" applyBorder="1"/>
    <xf numFmtId="0" fontId="1" fillId="5" borderId="1" xfId="0" applyNumberFormat="1" applyFont="1" applyFill="1" applyBorder="1"/>
    <xf numFmtId="164" fontId="1" fillId="0" borderId="2" xfId="0" applyNumberFormat="1" applyFont="1" applyBorder="1"/>
    <xf numFmtId="0" fontId="2" fillId="0" borderId="3" xfId="0" applyFont="1" applyFill="1" applyBorder="1"/>
    <xf numFmtId="0" fontId="2" fillId="5" borderId="4" xfId="0" applyFont="1" applyFill="1" applyBorder="1"/>
    <xf numFmtId="0" fontId="1" fillId="0" borderId="4" xfId="0" applyFont="1" applyFill="1" applyBorder="1"/>
    <xf numFmtId="0" fontId="1" fillId="5" borderId="4" xfId="0" applyFont="1" applyFill="1" applyBorder="1"/>
    <xf numFmtId="164" fontId="1" fillId="0" borderId="4" xfId="0" applyNumberFormat="1" applyFont="1" applyFill="1" applyBorder="1"/>
    <xf numFmtId="0" fontId="1" fillId="3" borderId="5" xfId="0" applyFont="1" applyFill="1" applyBorder="1"/>
    <xf numFmtId="0" fontId="1" fillId="4" borderId="6" xfId="0" applyFont="1" applyFill="1" applyBorder="1"/>
    <xf numFmtId="0" fontId="2" fillId="0" borderId="7" xfId="0" applyFont="1" applyBorder="1"/>
    <xf numFmtId="0" fontId="2" fillId="2" borderId="8" xfId="0" applyFont="1" applyFill="1" applyBorder="1"/>
    <xf numFmtId="0" fontId="1" fillId="0" borderId="8" xfId="0" applyFont="1" applyFill="1" applyBorder="1"/>
    <xf numFmtId="0" fontId="1" fillId="0" borderId="8" xfId="0" applyFont="1" applyBorder="1"/>
    <xf numFmtId="0" fontId="1" fillId="2" borderId="8" xfId="0" applyFont="1" applyFill="1" applyBorder="1"/>
    <xf numFmtId="164" fontId="1" fillId="0" borderId="8" xfId="0" applyNumberFormat="1" applyFont="1" applyBorder="1"/>
    <xf numFmtId="0" fontId="1" fillId="3" borderId="9" xfId="0" applyFont="1" applyFill="1" applyBorder="1"/>
    <xf numFmtId="0" fontId="1" fillId="4" borderId="10" xfId="0" applyFont="1" applyFill="1" applyBorder="1"/>
    <xf numFmtId="0" fontId="1" fillId="6" borderId="8" xfId="0" applyFont="1" applyFill="1" applyBorder="1"/>
    <xf numFmtId="164" fontId="1" fillId="6" borderId="1" xfId="0" applyNumberFormat="1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1"/>
  <sheetViews>
    <sheetView tabSelected="1" topLeftCell="A27" workbookViewId="0">
      <pane xSplit="1" topLeftCell="E1" activePane="topRight" state="frozen"/>
      <selection pane="topRight" activeCell="AL47" sqref="AL47"/>
    </sheetView>
  </sheetViews>
  <sheetFormatPr defaultRowHeight="15" x14ac:dyDescent="0.25"/>
  <cols>
    <col min="1" max="1" width="14.42578125" bestFit="1" customWidth="1"/>
    <col min="2" max="2" width="22" bestFit="1" customWidth="1"/>
    <col min="3" max="3" width="3.85546875" bestFit="1" customWidth="1"/>
    <col min="4" max="5" width="4.85546875" bestFit="1" customWidth="1"/>
    <col min="6" max="7" width="3.85546875" bestFit="1" customWidth="1"/>
    <col min="8" max="10" width="4.85546875" bestFit="1" customWidth="1"/>
    <col min="11" max="12" width="3.85546875" bestFit="1" customWidth="1"/>
    <col min="13" max="13" width="4.85546875" bestFit="1" customWidth="1"/>
    <col min="14" max="14" width="3.42578125" bestFit="1" customWidth="1"/>
    <col min="15" max="16" width="4.28515625" bestFit="1" customWidth="1"/>
    <col min="17" max="18" width="5.140625" bestFit="1" customWidth="1"/>
    <col min="19" max="20" width="5.140625" customWidth="1"/>
    <col min="21" max="21" width="2.7109375" bestFit="1" customWidth="1"/>
    <col min="22" max="22" width="6.42578125" customWidth="1"/>
    <col min="23" max="23" width="2.7109375" bestFit="1" customWidth="1"/>
    <col min="24" max="24" width="6.7109375" bestFit="1" customWidth="1"/>
    <col min="25" max="25" width="3.28515625" customWidth="1"/>
    <col min="26" max="26" width="6.7109375" customWidth="1"/>
    <col min="27" max="27" width="4.140625" customWidth="1"/>
    <col min="28" max="28" width="6.7109375" customWidth="1"/>
    <col min="29" max="29" width="4.28515625" customWidth="1"/>
    <col min="30" max="30" width="6.7109375" customWidth="1"/>
    <col min="31" max="31" width="3.140625" customWidth="1"/>
    <col min="32" max="32" width="6.7109375" customWidth="1"/>
    <col min="33" max="33" width="4.5703125" customWidth="1"/>
    <col min="34" max="34" width="6.7109375" customWidth="1"/>
    <col min="35" max="35" width="4.140625" customWidth="1"/>
    <col min="36" max="36" width="6.7109375" customWidth="1"/>
    <col min="37" max="37" width="7.140625" bestFit="1" customWidth="1"/>
    <col min="38" max="38" width="10.28515625" bestFit="1" customWidth="1"/>
  </cols>
  <sheetData>
    <row r="1" spans="1:41" x14ac:dyDescent="0.25">
      <c r="A1" t="s">
        <v>19</v>
      </c>
    </row>
    <row r="2" spans="1:41" x14ac:dyDescent="0.25">
      <c r="A2" s="8" t="s">
        <v>4</v>
      </c>
      <c r="B2" s="8"/>
      <c r="C2" s="18">
        <v>43869</v>
      </c>
      <c r="D2" s="18">
        <v>43883</v>
      </c>
      <c r="E2" s="19">
        <v>43905</v>
      </c>
      <c r="F2" s="19">
        <v>43954</v>
      </c>
      <c r="G2" s="19">
        <v>43988</v>
      </c>
      <c r="H2" s="22">
        <v>43996</v>
      </c>
      <c r="I2" s="14">
        <v>44023</v>
      </c>
      <c r="J2" s="14">
        <v>44038</v>
      </c>
      <c r="K2" s="14">
        <v>44044</v>
      </c>
      <c r="L2" s="14">
        <v>44051</v>
      </c>
      <c r="M2" s="14">
        <v>44065</v>
      </c>
      <c r="N2" s="14">
        <v>44080</v>
      </c>
      <c r="O2" s="14">
        <v>44093</v>
      </c>
      <c r="P2" s="14">
        <v>44107</v>
      </c>
      <c r="Q2" s="14">
        <v>44128</v>
      </c>
      <c r="R2" s="14">
        <v>44135</v>
      </c>
      <c r="S2" s="14">
        <v>44156</v>
      </c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8"/>
      <c r="AL2" s="1"/>
      <c r="AM2" s="1"/>
      <c r="AN2" s="1"/>
      <c r="AO2" s="1"/>
    </row>
    <row r="3" spans="1:41" ht="36.75" x14ac:dyDescent="0.25">
      <c r="A3" s="1" t="s">
        <v>0</v>
      </c>
      <c r="B3" s="1" t="s">
        <v>1</v>
      </c>
      <c r="C3" s="1">
        <v>1</v>
      </c>
      <c r="D3" s="2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14</v>
      </c>
      <c r="R3" s="3">
        <v>15</v>
      </c>
      <c r="S3" s="3">
        <v>16</v>
      </c>
      <c r="T3" s="4" t="s">
        <v>12</v>
      </c>
      <c r="U3" s="4">
        <v>17</v>
      </c>
      <c r="V3" s="4" t="s">
        <v>2</v>
      </c>
      <c r="W3" s="5">
        <v>18</v>
      </c>
      <c r="X3" s="4" t="s">
        <v>2</v>
      </c>
      <c r="Y3" s="4"/>
      <c r="Z3" s="4" t="s">
        <v>20</v>
      </c>
      <c r="AA3" s="4"/>
      <c r="AB3" s="4" t="s">
        <v>20</v>
      </c>
      <c r="AC3" s="4"/>
      <c r="AD3" s="4" t="s">
        <v>20</v>
      </c>
      <c r="AE3" s="4"/>
      <c r="AF3" s="4" t="s">
        <v>20</v>
      </c>
      <c r="AG3" s="4"/>
      <c r="AH3" s="4" t="s">
        <v>20</v>
      </c>
      <c r="AI3" s="4"/>
      <c r="AJ3" s="4" t="s">
        <v>20</v>
      </c>
      <c r="AK3" s="1" t="s">
        <v>3</v>
      </c>
      <c r="AL3" s="25" t="s">
        <v>21</v>
      </c>
      <c r="AM3" s="26" t="s">
        <v>22</v>
      </c>
      <c r="AN3" s="1"/>
      <c r="AO3" s="1"/>
    </row>
    <row r="4" spans="1:41" x14ac:dyDescent="0.25">
      <c r="A4" s="11" t="s">
        <v>8</v>
      </c>
      <c r="B4" s="11" t="s">
        <v>30</v>
      </c>
      <c r="C4" s="9">
        <v>4</v>
      </c>
      <c r="D4" s="8">
        <v>5</v>
      </c>
      <c r="E4" s="9">
        <v>4</v>
      </c>
      <c r="F4" s="9">
        <v>5</v>
      </c>
      <c r="G4" s="9" t="s">
        <v>11</v>
      </c>
      <c r="H4" s="8">
        <v>4</v>
      </c>
      <c r="I4" s="8">
        <v>5</v>
      </c>
      <c r="J4" s="8" t="s">
        <v>11</v>
      </c>
      <c r="K4" s="8" t="s">
        <v>11</v>
      </c>
      <c r="L4" s="8" t="s">
        <v>11</v>
      </c>
      <c r="M4" s="8">
        <v>5</v>
      </c>
      <c r="N4" s="8">
        <v>5</v>
      </c>
      <c r="O4" s="8">
        <v>5</v>
      </c>
      <c r="P4" s="8">
        <v>5</v>
      </c>
      <c r="Q4" s="8" t="s">
        <v>11</v>
      </c>
      <c r="R4" s="8">
        <v>5</v>
      </c>
      <c r="S4" s="8">
        <v>0</v>
      </c>
      <c r="T4" s="8">
        <f>SUM(C4:S4)</f>
        <v>52</v>
      </c>
      <c r="U4" s="8">
        <v>5</v>
      </c>
      <c r="V4" s="14">
        <v>43954</v>
      </c>
      <c r="W4" s="8">
        <v>5</v>
      </c>
      <c r="X4" s="14">
        <v>44093</v>
      </c>
      <c r="Y4" s="24">
        <v>5</v>
      </c>
      <c r="Z4" s="14">
        <v>44107</v>
      </c>
      <c r="AA4" s="24">
        <v>5</v>
      </c>
      <c r="AB4" s="14">
        <v>44135</v>
      </c>
      <c r="AC4" s="24"/>
      <c r="AD4" s="14"/>
      <c r="AE4" s="24"/>
      <c r="AF4" s="14"/>
      <c r="AG4" s="24"/>
      <c r="AH4" s="14"/>
      <c r="AI4" s="24"/>
      <c r="AJ4" s="14"/>
      <c r="AK4" s="34">
        <f>SUM(T4+U4+W4+Y4+AA4+AC4+AE4+AG4+AI4)</f>
        <v>72</v>
      </c>
      <c r="AL4" s="27">
        <v>15</v>
      </c>
      <c r="AM4" s="28">
        <f>SUM(18-AL4)</f>
        <v>3</v>
      </c>
      <c r="AN4" s="1"/>
      <c r="AO4" s="1"/>
    </row>
    <row r="5" spans="1:41" x14ac:dyDescent="0.25">
      <c r="A5" s="11" t="s">
        <v>7</v>
      </c>
      <c r="B5" s="11" t="s">
        <v>31</v>
      </c>
      <c r="C5" s="9">
        <v>5</v>
      </c>
      <c r="D5" s="8">
        <v>0</v>
      </c>
      <c r="E5" s="9">
        <v>5</v>
      </c>
      <c r="F5" s="9">
        <v>4</v>
      </c>
      <c r="G5" s="9">
        <v>0</v>
      </c>
      <c r="H5" s="8">
        <v>5</v>
      </c>
      <c r="I5" s="8">
        <v>4</v>
      </c>
      <c r="J5" s="8" t="s">
        <v>11</v>
      </c>
      <c r="K5" s="8">
        <v>5</v>
      </c>
      <c r="L5" s="8">
        <v>0</v>
      </c>
      <c r="M5" s="8">
        <v>0</v>
      </c>
      <c r="N5" s="8" t="s">
        <v>11</v>
      </c>
      <c r="O5" s="8">
        <v>0</v>
      </c>
      <c r="P5" s="8">
        <v>4</v>
      </c>
      <c r="Q5" s="8">
        <v>4</v>
      </c>
      <c r="R5" s="8">
        <v>4</v>
      </c>
      <c r="S5" s="8">
        <v>0</v>
      </c>
      <c r="T5" s="8">
        <f t="shared" ref="T5:T11" si="0">SUM(C5:S5)</f>
        <v>40</v>
      </c>
      <c r="U5" s="8">
        <v>4</v>
      </c>
      <c r="V5" s="14">
        <v>43954</v>
      </c>
      <c r="W5" s="8">
        <v>5</v>
      </c>
      <c r="X5" s="14">
        <v>44044</v>
      </c>
      <c r="Y5" s="24">
        <v>4</v>
      </c>
      <c r="Z5" s="14">
        <v>44128</v>
      </c>
      <c r="AA5" s="24"/>
      <c r="AB5" s="14"/>
      <c r="AC5" s="24"/>
      <c r="AD5" s="14"/>
      <c r="AE5" s="24"/>
      <c r="AF5" s="14"/>
      <c r="AG5" s="24"/>
      <c r="AH5" s="14"/>
      <c r="AI5" s="24"/>
      <c r="AJ5" s="14"/>
      <c r="AK5" s="34">
        <f>SUM(T5+U5+W5+Y5+AA5+AC5+AE5+AG5+AI5)</f>
        <v>53</v>
      </c>
      <c r="AL5" s="27">
        <v>18</v>
      </c>
      <c r="AM5" s="28">
        <f t="shared" ref="AM5:AM11" si="1">SUM(18-AL5)</f>
        <v>0</v>
      </c>
      <c r="AN5" s="1"/>
      <c r="AO5" s="1"/>
    </row>
    <row r="6" spans="1:41" x14ac:dyDescent="0.25">
      <c r="A6" s="11" t="s">
        <v>9</v>
      </c>
      <c r="B6" s="11" t="s">
        <v>32</v>
      </c>
      <c r="C6" s="9" t="s">
        <v>11</v>
      </c>
      <c r="D6" s="8" t="s">
        <v>11</v>
      </c>
      <c r="E6" s="9" t="s">
        <v>11</v>
      </c>
      <c r="F6" s="9" t="s">
        <v>11</v>
      </c>
      <c r="G6" s="9">
        <v>5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 t="s">
        <v>11</v>
      </c>
      <c r="N6" s="8" t="s">
        <v>11</v>
      </c>
      <c r="O6" s="8">
        <v>0</v>
      </c>
      <c r="P6" s="8" t="s">
        <v>11</v>
      </c>
      <c r="Q6" s="8">
        <v>0</v>
      </c>
      <c r="R6" s="8">
        <v>0</v>
      </c>
      <c r="S6" s="8"/>
      <c r="T6" s="8">
        <f t="shared" si="0"/>
        <v>5</v>
      </c>
      <c r="U6" s="8">
        <v>5</v>
      </c>
      <c r="V6" s="29">
        <v>43988</v>
      </c>
      <c r="W6" s="8">
        <v>0</v>
      </c>
      <c r="X6" s="29">
        <v>43996</v>
      </c>
      <c r="Y6" s="24">
        <v>0</v>
      </c>
      <c r="Z6" s="29">
        <v>44023</v>
      </c>
      <c r="AA6" s="24">
        <v>0</v>
      </c>
      <c r="AB6" s="29">
        <v>44038</v>
      </c>
      <c r="AC6" s="32"/>
      <c r="AD6" s="29">
        <v>44044</v>
      </c>
      <c r="AE6" s="32"/>
      <c r="AF6" s="29">
        <v>44093</v>
      </c>
      <c r="AG6" s="32"/>
      <c r="AH6" s="31"/>
      <c r="AI6" s="32"/>
      <c r="AJ6" s="31"/>
      <c r="AK6" s="32">
        <f t="shared" ref="AK6:AK11" si="2">SUM(T6+U6+W6+Y6+AA6+AC6+AE6+AG6+AI6)</f>
        <v>10</v>
      </c>
      <c r="AL6" s="27"/>
      <c r="AM6" s="28">
        <f t="shared" si="1"/>
        <v>18</v>
      </c>
      <c r="AN6" s="1"/>
      <c r="AO6" s="1"/>
    </row>
    <row r="7" spans="1:41" x14ac:dyDescent="0.25">
      <c r="A7" s="11" t="s">
        <v>23</v>
      </c>
      <c r="B7" s="53" t="s">
        <v>24</v>
      </c>
      <c r="C7" s="9" t="s">
        <v>11</v>
      </c>
      <c r="D7" s="8" t="s">
        <v>11</v>
      </c>
      <c r="E7" s="9" t="s">
        <v>11</v>
      </c>
      <c r="F7" s="9" t="s">
        <v>11</v>
      </c>
      <c r="G7" s="9" t="s">
        <v>11</v>
      </c>
      <c r="H7" s="8" t="s">
        <v>11</v>
      </c>
      <c r="I7" s="8">
        <v>0</v>
      </c>
      <c r="J7" s="8">
        <v>5</v>
      </c>
      <c r="K7" s="8">
        <v>4</v>
      </c>
      <c r="L7" s="8">
        <v>5</v>
      </c>
      <c r="M7" s="8">
        <v>2</v>
      </c>
      <c r="N7" s="8" t="s">
        <v>11</v>
      </c>
      <c r="O7" s="8" t="s">
        <v>11</v>
      </c>
      <c r="P7" s="8" t="s">
        <v>11</v>
      </c>
      <c r="Q7" s="8" t="s">
        <v>11</v>
      </c>
      <c r="R7" s="8" t="s">
        <v>11</v>
      </c>
      <c r="S7" s="8">
        <v>5</v>
      </c>
      <c r="T7" s="8">
        <f t="shared" si="0"/>
        <v>21</v>
      </c>
      <c r="U7" s="8">
        <v>4</v>
      </c>
      <c r="V7" s="14">
        <v>44044</v>
      </c>
      <c r="W7" s="8">
        <v>5</v>
      </c>
      <c r="X7" s="14">
        <v>44051</v>
      </c>
      <c r="Y7" s="24">
        <v>2</v>
      </c>
      <c r="Z7" s="14">
        <v>44065</v>
      </c>
      <c r="AA7" s="24"/>
      <c r="AB7" s="14"/>
      <c r="AC7" s="24"/>
      <c r="AD7" s="14"/>
      <c r="AE7" s="24"/>
      <c r="AF7" s="14"/>
      <c r="AG7" s="24"/>
      <c r="AH7" s="14"/>
      <c r="AI7" s="24"/>
      <c r="AJ7" s="14"/>
      <c r="AK7" s="32">
        <f t="shared" si="2"/>
        <v>32</v>
      </c>
      <c r="AL7" s="27">
        <v>9</v>
      </c>
      <c r="AM7" s="28">
        <f t="shared" si="1"/>
        <v>9</v>
      </c>
      <c r="AN7" s="1"/>
      <c r="AO7" s="1"/>
    </row>
    <row r="8" spans="1:41" x14ac:dyDescent="0.25">
      <c r="A8" s="11" t="s">
        <v>15</v>
      </c>
      <c r="B8" s="11" t="s">
        <v>33</v>
      </c>
      <c r="C8" s="9">
        <v>0</v>
      </c>
      <c r="D8" s="8">
        <v>0</v>
      </c>
      <c r="E8" s="9" t="s">
        <v>11</v>
      </c>
      <c r="F8" s="9">
        <v>0</v>
      </c>
      <c r="G8" s="9" t="s">
        <v>11</v>
      </c>
      <c r="H8" s="8" t="s">
        <v>11</v>
      </c>
      <c r="I8" s="8">
        <v>0</v>
      </c>
      <c r="J8" s="8">
        <v>0</v>
      </c>
      <c r="K8" s="8">
        <v>3</v>
      </c>
      <c r="L8" s="8">
        <v>0</v>
      </c>
      <c r="M8" s="8">
        <v>3</v>
      </c>
      <c r="N8" s="8" t="s">
        <v>11</v>
      </c>
      <c r="O8" s="8">
        <v>0</v>
      </c>
      <c r="P8" s="8">
        <v>0</v>
      </c>
      <c r="Q8" s="8">
        <v>5</v>
      </c>
      <c r="R8" s="8">
        <v>0</v>
      </c>
      <c r="S8" s="8">
        <v>0</v>
      </c>
      <c r="T8" s="8">
        <f t="shared" si="0"/>
        <v>11</v>
      </c>
      <c r="U8" s="8">
        <v>0</v>
      </c>
      <c r="V8" s="14">
        <v>43954</v>
      </c>
      <c r="W8" s="8">
        <v>0</v>
      </c>
      <c r="X8" s="14">
        <v>44023</v>
      </c>
      <c r="Y8" s="24"/>
      <c r="Z8" s="14">
        <v>44135</v>
      </c>
      <c r="AA8" s="24"/>
      <c r="AB8" s="14"/>
      <c r="AC8" s="24"/>
      <c r="AD8" s="14"/>
      <c r="AE8" s="24"/>
      <c r="AF8" s="14"/>
      <c r="AG8" s="24"/>
      <c r="AH8" s="14"/>
      <c r="AI8" s="24"/>
      <c r="AJ8" s="14"/>
      <c r="AK8" s="32">
        <f t="shared" si="2"/>
        <v>11</v>
      </c>
      <c r="AL8" s="27">
        <v>16</v>
      </c>
      <c r="AM8" s="28">
        <f t="shared" si="1"/>
        <v>2</v>
      </c>
      <c r="AN8" s="1"/>
      <c r="AO8" s="1"/>
    </row>
    <row r="9" spans="1:41" x14ac:dyDescent="0.25">
      <c r="A9" s="11" t="s">
        <v>14</v>
      </c>
      <c r="B9" s="11" t="s">
        <v>34</v>
      </c>
      <c r="C9" s="9" t="s">
        <v>11</v>
      </c>
      <c r="D9" s="8">
        <v>0</v>
      </c>
      <c r="E9" s="9" t="s">
        <v>11</v>
      </c>
      <c r="F9" s="9">
        <v>0</v>
      </c>
      <c r="G9" s="9">
        <v>0</v>
      </c>
      <c r="H9" s="8">
        <v>0</v>
      </c>
      <c r="I9" s="8">
        <v>0</v>
      </c>
      <c r="J9" s="8">
        <v>0</v>
      </c>
      <c r="K9" s="8">
        <v>2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 t="s">
        <v>11</v>
      </c>
      <c r="R9" s="8" t="s">
        <v>11</v>
      </c>
      <c r="S9" s="8">
        <v>0</v>
      </c>
      <c r="T9" s="8">
        <f t="shared" si="0"/>
        <v>2</v>
      </c>
      <c r="U9" s="8">
        <v>0</v>
      </c>
      <c r="V9" s="14">
        <v>43954</v>
      </c>
      <c r="W9" s="8"/>
      <c r="X9" s="14"/>
      <c r="Y9" s="24"/>
      <c r="Z9" s="14"/>
      <c r="AA9" s="24"/>
      <c r="AB9" s="14"/>
      <c r="AC9" s="24"/>
      <c r="AD9" s="14"/>
      <c r="AE9" s="24"/>
      <c r="AF9" s="14"/>
      <c r="AG9" s="24"/>
      <c r="AH9" s="14"/>
      <c r="AI9" s="24"/>
      <c r="AJ9" s="14"/>
      <c r="AK9" s="32">
        <f t="shared" si="2"/>
        <v>2</v>
      </c>
      <c r="AL9" s="27">
        <v>14</v>
      </c>
      <c r="AM9" s="28">
        <f t="shared" si="1"/>
        <v>4</v>
      </c>
      <c r="AN9" s="1"/>
      <c r="AO9" s="1"/>
    </row>
    <row r="10" spans="1:41" x14ac:dyDescent="0.25">
      <c r="A10" s="11" t="s">
        <v>17</v>
      </c>
      <c r="B10" s="11" t="s">
        <v>35</v>
      </c>
      <c r="C10" s="9" t="s">
        <v>11</v>
      </c>
      <c r="D10" s="8">
        <v>0</v>
      </c>
      <c r="E10" s="9">
        <v>0</v>
      </c>
      <c r="F10" s="9">
        <v>0</v>
      </c>
      <c r="G10" s="9" t="s">
        <v>11</v>
      </c>
      <c r="H10" s="8" t="s">
        <v>11</v>
      </c>
      <c r="I10" s="8">
        <v>0</v>
      </c>
      <c r="J10" s="8" t="s">
        <v>11</v>
      </c>
      <c r="K10" s="8">
        <v>1</v>
      </c>
      <c r="L10" s="8" t="s">
        <v>25</v>
      </c>
      <c r="M10" s="8">
        <v>0</v>
      </c>
      <c r="N10" s="8">
        <v>0</v>
      </c>
      <c r="O10" s="8">
        <v>0</v>
      </c>
      <c r="P10" s="8">
        <v>0</v>
      </c>
      <c r="Q10" s="8" t="s">
        <v>11</v>
      </c>
      <c r="R10" s="8" t="s">
        <v>11</v>
      </c>
      <c r="S10" s="8">
        <v>0</v>
      </c>
      <c r="T10" s="8">
        <f t="shared" si="0"/>
        <v>1</v>
      </c>
      <c r="U10" s="8">
        <v>0</v>
      </c>
      <c r="V10" s="14">
        <v>43954</v>
      </c>
      <c r="W10" s="8">
        <v>0</v>
      </c>
      <c r="X10" s="14">
        <v>44023</v>
      </c>
      <c r="Y10" s="24">
        <v>1</v>
      </c>
      <c r="Z10" s="14">
        <v>44044</v>
      </c>
      <c r="AA10" s="24"/>
      <c r="AB10" s="14">
        <v>44065</v>
      </c>
      <c r="AC10" s="24"/>
      <c r="AD10" s="14">
        <v>44080</v>
      </c>
      <c r="AE10" s="24"/>
      <c r="AF10" s="14">
        <v>44093</v>
      </c>
      <c r="AG10" s="24"/>
      <c r="AH10" s="14">
        <v>44107</v>
      </c>
      <c r="AI10" s="24"/>
      <c r="AJ10" s="14"/>
      <c r="AK10" s="32">
        <f t="shared" si="2"/>
        <v>2</v>
      </c>
      <c r="AL10" s="27">
        <v>17</v>
      </c>
      <c r="AM10" s="28">
        <f t="shared" si="1"/>
        <v>1</v>
      </c>
      <c r="AN10" s="1"/>
      <c r="AO10" s="1"/>
    </row>
    <row r="11" spans="1:41" x14ac:dyDescent="0.25">
      <c r="A11" s="11" t="s">
        <v>10</v>
      </c>
      <c r="B11" s="11" t="s">
        <v>36</v>
      </c>
      <c r="C11" s="9">
        <v>0</v>
      </c>
      <c r="D11" s="8">
        <v>0</v>
      </c>
      <c r="E11" s="9">
        <v>0</v>
      </c>
      <c r="F11" s="9">
        <v>0</v>
      </c>
      <c r="G11" s="9" t="s">
        <v>11</v>
      </c>
      <c r="H11" s="8">
        <v>0</v>
      </c>
      <c r="I11" s="8">
        <v>0</v>
      </c>
      <c r="J11" s="8">
        <v>0</v>
      </c>
      <c r="K11" s="8">
        <v>0</v>
      </c>
      <c r="L11" s="8">
        <v>4</v>
      </c>
      <c r="M11" s="8">
        <v>4</v>
      </c>
      <c r="N11" s="8">
        <v>0</v>
      </c>
      <c r="O11" s="8">
        <v>0</v>
      </c>
      <c r="P11" s="8" t="s">
        <v>11</v>
      </c>
      <c r="Q11" s="8">
        <v>3</v>
      </c>
      <c r="R11" s="8">
        <v>0</v>
      </c>
      <c r="S11" s="8">
        <v>0</v>
      </c>
      <c r="T11" s="8">
        <f t="shared" si="0"/>
        <v>11</v>
      </c>
      <c r="U11" s="8">
        <v>0</v>
      </c>
      <c r="V11" s="14">
        <v>43954</v>
      </c>
      <c r="W11" s="8">
        <v>3</v>
      </c>
      <c r="X11" s="14">
        <v>44128</v>
      </c>
      <c r="Y11" s="24"/>
      <c r="Z11" s="14">
        <v>44135</v>
      </c>
      <c r="AA11" s="24"/>
      <c r="AB11" s="14"/>
      <c r="AC11" s="24"/>
      <c r="AD11" s="14"/>
      <c r="AE11" s="24"/>
      <c r="AF11" s="14"/>
      <c r="AG11" s="24"/>
      <c r="AH11" s="14"/>
      <c r="AI11" s="24"/>
      <c r="AJ11" s="14"/>
      <c r="AK11" s="32">
        <f t="shared" si="2"/>
        <v>14</v>
      </c>
      <c r="AL11" s="27">
        <v>18</v>
      </c>
      <c r="AM11" s="28">
        <f t="shared" si="1"/>
        <v>0</v>
      </c>
      <c r="AN11" s="1"/>
      <c r="AO11" s="1"/>
    </row>
    <row r="12" spans="1:41" x14ac:dyDescent="0.25">
      <c r="A12" s="12"/>
      <c r="B12" s="12"/>
      <c r="C12" s="3"/>
      <c r="D12" s="2"/>
      <c r="E12" s="3"/>
      <c r="F12" s="3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7"/>
      <c r="W12" s="2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2"/>
      <c r="AL12" s="1"/>
      <c r="AM12" s="1"/>
      <c r="AN12" s="1"/>
      <c r="AO12" s="1"/>
    </row>
    <row r="13" spans="1:41" ht="15.75" thickBot="1" x14ac:dyDescent="0.3">
      <c r="A13" s="13"/>
      <c r="B13" s="1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20"/>
      <c r="W13" s="3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"/>
      <c r="AL13" s="3"/>
      <c r="AM13" s="3"/>
      <c r="AN13" s="3"/>
      <c r="AO13" s="1"/>
    </row>
    <row r="14" spans="1:41" x14ac:dyDescent="0.25">
      <c r="A14" s="36">
        <v>1</v>
      </c>
      <c r="B14" s="37" t="s">
        <v>26</v>
      </c>
      <c r="C14" s="38"/>
      <c r="D14" s="38"/>
      <c r="E14" s="38"/>
      <c r="F14" s="38"/>
      <c r="G14" s="39"/>
      <c r="H14" s="39"/>
      <c r="I14" s="39"/>
      <c r="J14" s="39"/>
      <c r="K14" s="39"/>
      <c r="L14" s="38">
        <v>0</v>
      </c>
      <c r="M14" s="38" t="s">
        <v>11</v>
      </c>
      <c r="N14" s="38" t="s">
        <v>11</v>
      </c>
      <c r="O14" s="39"/>
      <c r="P14" s="38" t="s">
        <v>11</v>
      </c>
      <c r="Q14" s="39"/>
      <c r="R14" s="39"/>
      <c r="S14" s="38"/>
      <c r="T14" s="38"/>
      <c r="U14" s="38"/>
      <c r="V14" s="40"/>
      <c r="W14" s="38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38"/>
      <c r="AL14" s="41">
        <v>18</v>
      </c>
      <c r="AM14" s="42">
        <f>SUM(18-AL14)</f>
        <v>0</v>
      </c>
      <c r="AN14" s="3"/>
      <c r="AO14" s="1"/>
    </row>
    <row r="15" spans="1:41" ht="15.75" thickBot="1" x14ac:dyDescent="0.3">
      <c r="A15" s="43"/>
      <c r="B15" s="44" t="s">
        <v>27</v>
      </c>
      <c r="C15" s="45"/>
      <c r="D15" s="46"/>
      <c r="E15" s="45"/>
      <c r="F15" s="47"/>
      <c r="G15" s="47"/>
      <c r="H15" s="46"/>
      <c r="I15" s="46"/>
      <c r="J15" s="46"/>
      <c r="K15" s="46"/>
      <c r="L15" s="46">
        <v>0</v>
      </c>
      <c r="M15" s="46" t="s">
        <v>11</v>
      </c>
      <c r="N15" s="46" t="s">
        <v>11</v>
      </c>
      <c r="O15" s="51"/>
      <c r="P15" s="51" t="s">
        <v>28</v>
      </c>
      <c r="Q15" s="51"/>
      <c r="R15" s="51"/>
      <c r="S15" s="46"/>
      <c r="T15" s="46"/>
      <c r="U15" s="46"/>
      <c r="V15" s="48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9">
        <v>18</v>
      </c>
      <c r="AM15" s="50">
        <f>SUM(18-AL15)</f>
        <v>0</v>
      </c>
      <c r="AN15" s="1"/>
      <c r="AO15" s="1"/>
    </row>
    <row r="16" spans="1:41" x14ac:dyDescent="0.25">
      <c r="A16" s="13"/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0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1"/>
      <c r="AO16" s="1"/>
    </row>
    <row r="17" spans="1:41" x14ac:dyDescent="0.25">
      <c r="A17" s="12"/>
      <c r="B17" s="12"/>
      <c r="C17" s="3"/>
      <c r="D17" s="2"/>
      <c r="E17" s="3"/>
      <c r="F17" s="3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7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1"/>
      <c r="AM17" s="1"/>
      <c r="AN17" s="1"/>
      <c r="AO17" s="1"/>
    </row>
    <row r="18" spans="1:41" x14ac:dyDescent="0.25">
      <c r="A18" s="12"/>
      <c r="B18" s="12"/>
      <c r="C18" s="3"/>
      <c r="D18" s="2"/>
      <c r="E18" s="3"/>
      <c r="F18" s="3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7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"/>
      <c r="AM18" s="1"/>
      <c r="AN18" s="1"/>
      <c r="AO18" s="1"/>
    </row>
    <row r="19" spans="1:41" x14ac:dyDescent="0.25">
      <c r="A19" s="12"/>
      <c r="B19" s="12"/>
      <c r="C19" s="3"/>
      <c r="D19" s="2"/>
      <c r="E19" s="3"/>
      <c r="F19" s="3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1"/>
      <c r="AM19" s="1"/>
      <c r="AN19" s="1"/>
      <c r="AO19" s="1"/>
    </row>
    <row r="20" spans="1:41" x14ac:dyDescent="0.25">
      <c r="A20" s="12"/>
      <c r="B20" s="12"/>
      <c r="C20" s="3"/>
      <c r="D20" s="2"/>
      <c r="E20" s="3"/>
      <c r="F20" s="3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"/>
      <c r="AM20" s="1"/>
      <c r="AN20" s="1"/>
      <c r="AO20" s="1"/>
    </row>
    <row r="21" spans="1:41" x14ac:dyDescent="0.25">
      <c r="A21" s="11" t="s">
        <v>0</v>
      </c>
      <c r="B21" s="11" t="s">
        <v>1</v>
      </c>
      <c r="C21" s="18">
        <v>43869</v>
      </c>
      <c r="D21" s="18">
        <v>43883</v>
      </c>
      <c r="E21" s="19">
        <v>43905</v>
      </c>
      <c r="F21" s="19">
        <v>43954</v>
      </c>
      <c r="G21" s="19">
        <v>43988</v>
      </c>
      <c r="H21" s="22">
        <v>43996</v>
      </c>
      <c r="I21" s="14">
        <v>44023</v>
      </c>
      <c r="J21" s="14">
        <v>44038</v>
      </c>
      <c r="K21" s="14">
        <v>44044</v>
      </c>
      <c r="L21" s="14">
        <v>44051</v>
      </c>
      <c r="M21" s="14">
        <v>44065</v>
      </c>
      <c r="N21" s="14">
        <v>44080</v>
      </c>
      <c r="O21" s="14">
        <v>44093</v>
      </c>
      <c r="P21" s="14">
        <v>44107</v>
      </c>
      <c r="Q21" s="14">
        <v>44128</v>
      </c>
      <c r="R21" s="14">
        <v>44135</v>
      </c>
      <c r="S21" s="14">
        <v>44156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8"/>
      <c r="AL21" s="1"/>
      <c r="AM21" s="1"/>
      <c r="AN21" s="1"/>
      <c r="AO21" s="1"/>
    </row>
    <row r="22" spans="1:41" ht="36.75" x14ac:dyDescent="0.25">
      <c r="A22" s="12" t="s">
        <v>5</v>
      </c>
      <c r="B22" s="12"/>
      <c r="C22" s="1">
        <v>1</v>
      </c>
      <c r="D22" s="2">
        <v>2</v>
      </c>
      <c r="E22" s="3">
        <v>3</v>
      </c>
      <c r="F22" s="3">
        <v>4</v>
      </c>
      <c r="G22" s="3">
        <v>5</v>
      </c>
      <c r="H22" s="3">
        <v>6</v>
      </c>
      <c r="I22" s="3">
        <v>7</v>
      </c>
      <c r="J22" s="3">
        <v>8</v>
      </c>
      <c r="K22" s="3">
        <v>9</v>
      </c>
      <c r="L22" s="3">
        <v>10</v>
      </c>
      <c r="M22" s="3">
        <v>11</v>
      </c>
      <c r="N22" s="3">
        <v>12</v>
      </c>
      <c r="O22" s="3">
        <v>13</v>
      </c>
      <c r="P22" s="3">
        <v>14</v>
      </c>
      <c r="Q22" s="3">
        <v>14</v>
      </c>
      <c r="R22" s="3">
        <v>15</v>
      </c>
      <c r="S22" s="3">
        <v>16</v>
      </c>
      <c r="T22" s="4" t="s">
        <v>13</v>
      </c>
      <c r="U22" s="4">
        <v>17</v>
      </c>
      <c r="V22" s="4" t="s">
        <v>2</v>
      </c>
      <c r="W22" s="5">
        <v>18</v>
      </c>
      <c r="X22" s="4" t="s">
        <v>2</v>
      </c>
      <c r="Y22" s="4"/>
      <c r="Z22" s="4" t="s">
        <v>20</v>
      </c>
      <c r="AA22" s="4"/>
      <c r="AB22" s="4" t="s">
        <v>20</v>
      </c>
      <c r="AC22" s="4"/>
      <c r="AD22" s="4" t="s">
        <v>20</v>
      </c>
      <c r="AE22" s="4"/>
      <c r="AF22" s="4" t="s">
        <v>20</v>
      </c>
      <c r="AG22" s="4"/>
      <c r="AH22" s="4" t="s">
        <v>20</v>
      </c>
      <c r="AI22" s="4"/>
      <c r="AJ22" s="4" t="s">
        <v>20</v>
      </c>
      <c r="AK22" s="2" t="s">
        <v>3</v>
      </c>
      <c r="AL22" s="25" t="s">
        <v>21</v>
      </c>
      <c r="AM22" s="26" t="s">
        <v>22</v>
      </c>
      <c r="AN22" s="1"/>
      <c r="AO22" s="1"/>
    </row>
    <row r="23" spans="1:41" x14ac:dyDescent="0.25">
      <c r="A23" s="11" t="s">
        <v>10</v>
      </c>
      <c r="B23" s="11" t="s">
        <v>36</v>
      </c>
      <c r="C23" s="9">
        <v>3</v>
      </c>
      <c r="D23" s="8">
        <v>4</v>
      </c>
      <c r="E23" s="9">
        <v>3</v>
      </c>
      <c r="F23" s="9">
        <v>3</v>
      </c>
      <c r="G23" s="9" t="s">
        <v>11</v>
      </c>
      <c r="H23" s="8">
        <v>0</v>
      </c>
      <c r="I23" s="8">
        <v>3</v>
      </c>
      <c r="J23" s="8">
        <v>4</v>
      </c>
      <c r="K23" s="8">
        <v>5</v>
      </c>
      <c r="L23" s="8">
        <v>0</v>
      </c>
      <c r="M23" s="8">
        <v>0</v>
      </c>
      <c r="N23" s="8">
        <v>4</v>
      </c>
      <c r="O23" s="8">
        <v>4</v>
      </c>
      <c r="P23" s="8" t="s">
        <v>11</v>
      </c>
      <c r="Q23" s="8">
        <v>0</v>
      </c>
      <c r="R23" s="8">
        <v>3</v>
      </c>
      <c r="S23" s="8">
        <v>0</v>
      </c>
      <c r="T23" s="8">
        <f t="shared" ref="T23:T35" si="3">SUM(C23:S23)</f>
        <v>36</v>
      </c>
      <c r="U23" s="8">
        <v>3</v>
      </c>
      <c r="V23" s="14">
        <v>43954</v>
      </c>
      <c r="W23" s="8"/>
      <c r="X23" s="14">
        <v>44128</v>
      </c>
      <c r="Y23" s="24">
        <v>3</v>
      </c>
      <c r="Z23" s="14">
        <v>44135</v>
      </c>
      <c r="AA23" s="24"/>
      <c r="AB23" s="14"/>
      <c r="AC23" s="24"/>
      <c r="AD23" s="14"/>
      <c r="AE23" s="24"/>
      <c r="AF23" s="14"/>
      <c r="AG23" s="24"/>
      <c r="AH23" s="14"/>
      <c r="AI23" s="24"/>
      <c r="AJ23" s="14"/>
      <c r="AK23" s="34">
        <f t="shared" ref="AK23:AK35" si="4">SUM(T23+U23+W23+Y23+AA23+AC23+AE23+AG23)</f>
        <v>42</v>
      </c>
      <c r="AL23" s="27">
        <v>18</v>
      </c>
      <c r="AM23" s="28">
        <f t="shared" ref="AM23:AM35" si="5">SUM(18-AL23)</f>
        <v>0</v>
      </c>
      <c r="AN23" s="1"/>
      <c r="AO23" s="1"/>
    </row>
    <row r="24" spans="1:41" x14ac:dyDescent="0.25">
      <c r="A24" s="11" t="s">
        <v>7</v>
      </c>
      <c r="B24" s="11" t="s">
        <v>31</v>
      </c>
      <c r="C24" s="9">
        <v>0</v>
      </c>
      <c r="D24" s="8">
        <v>0</v>
      </c>
      <c r="E24" s="9">
        <v>0</v>
      </c>
      <c r="F24" s="9">
        <v>4</v>
      </c>
      <c r="G24" s="9">
        <v>0</v>
      </c>
      <c r="H24" s="8">
        <v>5</v>
      </c>
      <c r="I24" s="8">
        <v>0</v>
      </c>
      <c r="J24" s="8" t="s">
        <v>11</v>
      </c>
      <c r="K24" s="8">
        <v>0</v>
      </c>
      <c r="L24" s="8">
        <v>0</v>
      </c>
      <c r="M24" s="8">
        <v>0</v>
      </c>
      <c r="N24" s="8" t="s">
        <v>11</v>
      </c>
      <c r="O24" s="8">
        <v>0</v>
      </c>
      <c r="P24" s="8">
        <v>0</v>
      </c>
      <c r="Q24" s="8">
        <v>4</v>
      </c>
      <c r="R24" s="8">
        <v>4</v>
      </c>
      <c r="S24" s="8">
        <v>0</v>
      </c>
      <c r="T24" s="8">
        <f t="shared" si="3"/>
        <v>17</v>
      </c>
      <c r="U24" s="8">
        <v>4</v>
      </c>
      <c r="V24" s="14">
        <v>43954</v>
      </c>
      <c r="W24" s="8"/>
      <c r="X24" s="14">
        <v>44044</v>
      </c>
      <c r="Y24" s="24">
        <v>4</v>
      </c>
      <c r="Z24" s="14">
        <v>44128</v>
      </c>
      <c r="AA24" s="24"/>
      <c r="AB24" s="14"/>
      <c r="AC24" s="24"/>
      <c r="AD24" s="14"/>
      <c r="AE24" s="24"/>
      <c r="AF24" s="14"/>
      <c r="AG24" s="24"/>
      <c r="AH24" s="14"/>
      <c r="AI24" s="24"/>
      <c r="AJ24" s="14"/>
      <c r="AK24" s="32">
        <f t="shared" si="4"/>
        <v>25</v>
      </c>
      <c r="AL24" s="27">
        <v>18</v>
      </c>
      <c r="AM24" s="28">
        <f t="shared" si="5"/>
        <v>0</v>
      </c>
      <c r="AN24" s="1"/>
      <c r="AO24" s="1"/>
    </row>
    <row r="25" spans="1:41" x14ac:dyDescent="0.25">
      <c r="A25" s="11" t="s">
        <v>9</v>
      </c>
      <c r="B25" s="11" t="s">
        <v>37</v>
      </c>
      <c r="C25" s="9">
        <v>4</v>
      </c>
      <c r="D25" s="8">
        <v>1</v>
      </c>
      <c r="E25" s="9">
        <v>2</v>
      </c>
      <c r="F25" s="9">
        <v>0</v>
      </c>
      <c r="G25" s="9">
        <v>0</v>
      </c>
      <c r="H25" s="8">
        <v>0</v>
      </c>
      <c r="I25" s="8">
        <v>1</v>
      </c>
      <c r="J25" s="8">
        <v>2</v>
      </c>
      <c r="K25" s="8">
        <v>4</v>
      </c>
      <c r="L25" s="8">
        <v>4</v>
      </c>
      <c r="M25" s="8" t="s">
        <v>11</v>
      </c>
      <c r="N25" s="8" t="s">
        <v>11</v>
      </c>
      <c r="O25" s="8">
        <v>3</v>
      </c>
      <c r="P25" s="8">
        <v>0</v>
      </c>
      <c r="Q25" s="8">
        <v>5</v>
      </c>
      <c r="R25" s="8">
        <v>5</v>
      </c>
      <c r="S25" s="8"/>
      <c r="T25" s="8">
        <f t="shared" si="3"/>
        <v>31</v>
      </c>
      <c r="U25" s="8">
        <v>0</v>
      </c>
      <c r="V25" s="22">
        <v>43954</v>
      </c>
      <c r="W25" s="8">
        <v>0</v>
      </c>
      <c r="X25" s="22">
        <v>43988</v>
      </c>
      <c r="Y25" s="24">
        <v>0</v>
      </c>
      <c r="Z25" s="29">
        <v>43996</v>
      </c>
      <c r="AA25" s="24">
        <v>1</v>
      </c>
      <c r="AB25" s="29">
        <v>44023</v>
      </c>
      <c r="AC25" s="32">
        <v>2</v>
      </c>
      <c r="AD25" s="29">
        <v>44038</v>
      </c>
      <c r="AE25" s="32">
        <v>4</v>
      </c>
      <c r="AF25" s="29">
        <v>44044</v>
      </c>
      <c r="AG25" s="32">
        <v>3</v>
      </c>
      <c r="AH25" s="29">
        <v>44093</v>
      </c>
      <c r="AI25" s="32"/>
      <c r="AJ25" s="31"/>
      <c r="AK25" s="34">
        <f t="shared" si="4"/>
        <v>41</v>
      </c>
      <c r="AL25" s="27">
        <v>18</v>
      </c>
      <c r="AM25" s="28">
        <f t="shared" si="5"/>
        <v>0</v>
      </c>
      <c r="AN25" s="1"/>
      <c r="AO25" s="1"/>
    </row>
    <row r="26" spans="1:41" x14ac:dyDescent="0.25">
      <c r="A26" s="11" t="s">
        <v>14</v>
      </c>
      <c r="B26" s="11" t="s">
        <v>34</v>
      </c>
      <c r="C26" s="9" t="s">
        <v>11</v>
      </c>
      <c r="D26" s="8">
        <v>0</v>
      </c>
      <c r="E26" s="9" t="s">
        <v>11</v>
      </c>
      <c r="F26" s="9">
        <v>0</v>
      </c>
      <c r="G26" s="9">
        <v>4</v>
      </c>
      <c r="H26" s="8">
        <v>0</v>
      </c>
      <c r="I26" s="8">
        <v>5</v>
      </c>
      <c r="J26" s="8">
        <v>5</v>
      </c>
      <c r="K26" s="8">
        <v>0</v>
      </c>
      <c r="L26" s="8">
        <v>5</v>
      </c>
      <c r="M26" s="8">
        <v>0</v>
      </c>
      <c r="N26" s="8">
        <v>5</v>
      </c>
      <c r="O26" s="8">
        <v>0</v>
      </c>
      <c r="P26" s="8">
        <v>5</v>
      </c>
      <c r="Q26" s="8" t="s">
        <v>11</v>
      </c>
      <c r="R26" s="8" t="s">
        <v>11</v>
      </c>
      <c r="S26" s="8">
        <v>5</v>
      </c>
      <c r="T26" s="8">
        <f t="shared" si="3"/>
        <v>34</v>
      </c>
      <c r="U26" s="8">
        <v>0</v>
      </c>
      <c r="V26" s="14">
        <v>43954</v>
      </c>
      <c r="W26" s="8"/>
      <c r="X26" s="14"/>
      <c r="Y26" s="24"/>
      <c r="Z26" s="14"/>
      <c r="AA26" s="24"/>
      <c r="AB26" s="14"/>
      <c r="AC26" s="24"/>
      <c r="AD26" s="14"/>
      <c r="AE26" s="24"/>
      <c r="AF26" s="14"/>
      <c r="AG26" s="24"/>
      <c r="AH26" s="14"/>
      <c r="AI26" s="24"/>
      <c r="AJ26" s="14"/>
      <c r="AK26" s="32">
        <f t="shared" si="4"/>
        <v>34</v>
      </c>
      <c r="AL26" s="27">
        <v>14</v>
      </c>
      <c r="AM26" s="28">
        <f t="shared" si="5"/>
        <v>4</v>
      </c>
      <c r="AN26" s="1"/>
      <c r="AO26" s="1"/>
    </row>
    <row r="27" spans="1:41" x14ac:dyDescent="0.25">
      <c r="A27" s="11" t="s">
        <v>17</v>
      </c>
      <c r="B27" s="11" t="s">
        <v>35</v>
      </c>
      <c r="C27" s="9" t="s">
        <v>11</v>
      </c>
      <c r="D27" s="8">
        <v>0</v>
      </c>
      <c r="E27" s="9">
        <v>4</v>
      </c>
      <c r="F27" s="9">
        <v>0</v>
      </c>
      <c r="G27" s="9" t="s">
        <v>11</v>
      </c>
      <c r="H27" s="8" t="s">
        <v>11</v>
      </c>
      <c r="I27" s="8">
        <v>0</v>
      </c>
      <c r="J27" s="8" t="s">
        <v>11</v>
      </c>
      <c r="K27" s="8">
        <v>0</v>
      </c>
      <c r="L27" s="8" t="s">
        <v>11</v>
      </c>
      <c r="M27" s="8">
        <v>5</v>
      </c>
      <c r="N27" s="8">
        <v>0</v>
      </c>
      <c r="O27" s="8">
        <v>2</v>
      </c>
      <c r="P27" s="8">
        <v>3</v>
      </c>
      <c r="Q27" s="8" t="s">
        <v>11</v>
      </c>
      <c r="R27" s="8" t="s">
        <v>11</v>
      </c>
      <c r="S27" s="8">
        <v>0</v>
      </c>
      <c r="T27" s="8">
        <f t="shared" si="3"/>
        <v>14</v>
      </c>
      <c r="U27" s="8">
        <v>0</v>
      </c>
      <c r="V27" s="14">
        <v>43954</v>
      </c>
      <c r="W27" s="8">
        <v>0</v>
      </c>
      <c r="X27" s="14">
        <v>44023</v>
      </c>
      <c r="Y27" s="24">
        <v>0</v>
      </c>
      <c r="Z27" s="14">
        <v>44044</v>
      </c>
      <c r="AA27" s="24">
        <v>5</v>
      </c>
      <c r="AB27" s="14">
        <v>44065</v>
      </c>
      <c r="AC27" s="24"/>
      <c r="AD27" s="14">
        <v>44080</v>
      </c>
      <c r="AE27" s="24">
        <v>2</v>
      </c>
      <c r="AF27" s="14">
        <v>44093</v>
      </c>
      <c r="AG27" s="24">
        <v>3</v>
      </c>
      <c r="AH27" s="14">
        <v>44107</v>
      </c>
      <c r="AI27" s="24"/>
      <c r="AJ27" s="14"/>
      <c r="AK27" s="32">
        <f t="shared" si="4"/>
        <v>24</v>
      </c>
      <c r="AL27" s="27">
        <v>17</v>
      </c>
      <c r="AM27" s="28">
        <f t="shared" si="5"/>
        <v>1</v>
      </c>
      <c r="AN27" s="1"/>
      <c r="AO27" s="1"/>
    </row>
    <row r="28" spans="1:41" x14ac:dyDescent="0.25">
      <c r="A28" s="11" t="s">
        <v>15</v>
      </c>
      <c r="B28" s="11" t="s">
        <v>33</v>
      </c>
      <c r="C28" s="9">
        <v>0</v>
      </c>
      <c r="D28" s="8">
        <v>2</v>
      </c>
      <c r="E28" s="9" t="s">
        <v>11</v>
      </c>
      <c r="F28" s="9">
        <v>0</v>
      </c>
      <c r="G28" s="9" t="s">
        <v>11</v>
      </c>
      <c r="H28" s="8" t="s">
        <v>11</v>
      </c>
      <c r="I28" s="8">
        <v>0</v>
      </c>
      <c r="J28" s="8">
        <v>3</v>
      </c>
      <c r="K28" s="8">
        <v>0</v>
      </c>
      <c r="L28" s="8">
        <v>0</v>
      </c>
      <c r="M28" s="8">
        <v>0</v>
      </c>
      <c r="N28" s="8" t="s">
        <v>11</v>
      </c>
      <c r="O28" s="8">
        <v>5</v>
      </c>
      <c r="P28" s="8">
        <v>4</v>
      </c>
      <c r="Q28" s="8">
        <v>0</v>
      </c>
      <c r="R28" s="8">
        <v>2</v>
      </c>
      <c r="S28" s="8">
        <v>0</v>
      </c>
      <c r="T28" s="8">
        <f t="shared" si="3"/>
        <v>16</v>
      </c>
      <c r="U28" s="8">
        <v>0</v>
      </c>
      <c r="V28" s="14">
        <v>43954</v>
      </c>
      <c r="W28" s="8"/>
      <c r="X28" s="14">
        <v>44023</v>
      </c>
      <c r="Y28" s="24">
        <v>2</v>
      </c>
      <c r="Z28" s="14">
        <v>44135</v>
      </c>
      <c r="AA28" s="24"/>
      <c r="AB28" s="14"/>
      <c r="AC28" s="24"/>
      <c r="AD28" s="14"/>
      <c r="AE28" s="24"/>
      <c r="AF28" s="14"/>
      <c r="AG28" s="24"/>
      <c r="AH28" s="14"/>
      <c r="AI28" s="24"/>
      <c r="AJ28" s="14"/>
      <c r="AK28" s="32">
        <f t="shared" si="4"/>
        <v>18</v>
      </c>
      <c r="AL28" s="27">
        <v>16</v>
      </c>
      <c r="AM28" s="28">
        <f t="shared" si="5"/>
        <v>2</v>
      </c>
      <c r="AN28" s="1"/>
      <c r="AO28" s="1"/>
    </row>
    <row r="29" spans="1:41" x14ac:dyDescent="0.25">
      <c r="A29" s="11" t="s">
        <v>23</v>
      </c>
      <c r="B29" s="11" t="s">
        <v>24</v>
      </c>
      <c r="C29" s="9" t="s">
        <v>11</v>
      </c>
      <c r="D29" s="8" t="s">
        <v>11</v>
      </c>
      <c r="E29" s="9" t="s">
        <v>11</v>
      </c>
      <c r="F29" s="9" t="s">
        <v>11</v>
      </c>
      <c r="G29" s="9" t="s">
        <v>11</v>
      </c>
      <c r="H29" s="8" t="s">
        <v>11</v>
      </c>
      <c r="I29" s="8">
        <v>2</v>
      </c>
      <c r="J29" s="8">
        <v>0</v>
      </c>
      <c r="K29" s="8">
        <v>0</v>
      </c>
      <c r="L29" s="8">
        <v>0</v>
      </c>
      <c r="M29" s="8">
        <v>0</v>
      </c>
      <c r="N29" s="8" t="s">
        <v>11</v>
      </c>
      <c r="O29" s="8" t="s">
        <v>11</v>
      </c>
      <c r="P29" s="8" t="s">
        <v>11</v>
      </c>
      <c r="Q29" s="8" t="s">
        <v>11</v>
      </c>
      <c r="R29" s="8" t="s">
        <v>11</v>
      </c>
      <c r="S29" s="8">
        <v>0</v>
      </c>
      <c r="T29" s="8">
        <f t="shared" si="3"/>
        <v>2</v>
      </c>
      <c r="U29" s="8">
        <v>0</v>
      </c>
      <c r="V29" s="14">
        <v>44044</v>
      </c>
      <c r="W29" s="8"/>
      <c r="X29" s="14">
        <v>44051</v>
      </c>
      <c r="Y29" s="24"/>
      <c r="Z29" s="14">
        <v>44065</v>
      </c>
      <c r="AA29" s="24"/>
      <c r="AB29" s="14"/>
      <c r="AC29" s="24"/>
      <c r="AD29" s="14"/>
      <c r="AE29" s="24"/>
      <c r="AF29" s="14"/>
      <c r="AG29" s="24"/>
      <c r="AH29" s="14"/>
      <c r="AI29" s="24"/>
      <c r="AJ29" s="14"/>
      <c r="AK29" s="32">
        <f t="shared" si="4"/>
        <v>2</v>
      </c>
      <c r="AL29" s="27">
        <v>9</v>
      </c>
      <c r="AM29" s="28">
        <f t="shared" si="5"/>
        <v>9</v>
      </c>
      <c r="AN29" s="1"/>
      <c r="AO29" s="1"/>
    </row>
    <row r="30" spans="1:41" x14ac:dyDescent="0.25">
      <c r="A30" s="11"/>
      <c r="B30" s="11"/>
      <c r="C30" s="9"/>
      <c r="D30" s="8"/>
      <c r="E30" s="9"/>
      <c r="F30" s="9"/>
      <c r="G30" s="9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3"/>
        <v>0</v>
      </c>
      <c r="U30" s="8"/>
      <c r="V30" s="14"/>
      <c r="W30" s="8"/>
      <c r="X30" s="14"/>
      <c r="Y30" s="24"/>
      <c r="Z30" s="14"/>
      <c r="AA30" s="24"/>
      <c r="AB30" s="14"/>
      <c r="AC30" s="24"/>
      <c r="AD30" s="14"/>
      <c r="AE30" s="24"/>
      <c r="AF30" s="14"/>
      <c r="AG30" s="24"/>
      <c r="AH30" s="14"/>
      <c r="AI30" s="24"/>
      <c r="AJ30" s="14"/>
      <c r="AK30" s="32">
        <f t="shared" si="4"/>
        <v>0</v>
      </c>
      <c r="AL30" s="27"/>
      <c r="AM30" s="28">
        <f t="shared" si="5"/>
        <v>18</v>
      </c>
      <c r="AN30" s="1"/>
      <c r="AO30" s="1"/>
    </row>
    <row r="31" spans="1:41" x14ac:dyDescent="0.25">
      <c r="A31" s="11"/>
      <c r="B31" s="11"/>
      <c r="C31" s="9"/>
      <c r="D31" s="8"/>
      <c r="E31" s="9"/>
      <c r="F31" s="9"/>
      <c r="G31" s="9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3"/>
        <v>0</v>
      </c>
      <c r="U31" s="8"/>
      <c r="V31" s="14"/>
      <c r="W31" s="8"/>
      <c r="X31" s="14"/>
      <c r="Y31" s="24"/>
      <c r="Z31" s="14"/>
      <c r="AA31" s="24"/>
      <c r="AB31" s="14"/>
      <c r="AC31" s="24"/>
      <c r="AD31" s="14"/>
      <c r="AE31" s="24"/>
      <c r="AF31" s="14"/>
      <c r="AG31" s="24"/>
      <c r="AH31" s="14"/>
      <c r="AI31" s="24"/>
      <c r="AJ31" s="14"/>
      <c r="AK31" s="32">
        <f t="shared" si="4"/>
        <v>0</v>
      </c>
      <c r="AL31" s="27"/>
      <c r="AM31" s="28">
        <f t="shared" si="5"/>
        <v>18</v>
      </c>
      <c r="AN31" s="1"/>
      <c r="AO31" s="1"/>
    </row>
    <row r="32" spans="1:41" x14ac:dyDescent="0.25">
      <c r="A32" s="11"/>
      <c r="B32" s="11"/>
      <c r="C32" s="9"/>
      <c r="D32" s="8"/>
      <c r="E32" s="9"/>
      <c r="F32" s="9"/>
      <c r="G32" s="9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3"/>
        <v>0</v>
      </c>
      <c r="U32" s="8"/>
      <c r="V32" s="14"/>
      <c r="W32" s="8"/>
      <c r="X32" s="14"/>
      <c r="Y32" s="24"/>
      <c r="Z32" s="14"/>
      <c r="AA32" s="24"/>
      <c r="AB32" s="14"/>
      <c r="AC32" s="24"/>
      <c r="AD32" s="14"/>
      <c r="AE32" s="24"/>
      <c r="AF32" s="14"/>
      <c r="AG32" s="24"/>
      <c r="AH32" s="14"/>
      <c r="AI32" s="24"/>
      <c r="AJ32" s="14"/>
      <c r="AK32" s="32">
        <f t="shared" si="4"/>
        <v>0</v>
      </c>
      <c r="AL32" s="27"/>
      <c r="AM32" s="28">
        <f t="shared" si="5"/>
        <v>18</v>
      </c>
      <c r="AN32" s="1"/>
      <c r="AO32" s="1"/>
    </row>
    <row r="33" spans="1:41" x14ac:dyDescent="0.25">
      <c r="A33" s="11"/>
      <c r="B33" s="11"/>
      <c r="C33" s="9"/>
      <c r="D33" s="8"/>
      <c r="E33" s="9"/>
      <c r="F33" s="9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3"/>
        <v>0</v>
      </c>
      <c r="U33" s="8"/>
      <c r="V33" s="14"/>
      <c r="W33" s="8"/>
      <c r="X33" s="14"/>
      <c r="Y33" s="24"/>
      <c r="Z33" s="14"/>
      <c r="AA33" s="24"/>
      <c r="AB33" s="14"/>
      <c r="AC33" s="24"/>
      <c r="AD33" s="14"/>
      <c r="AE33" s="24"/>
      <c r="AF33" s="14"/>
      <c r="AG33" s="14"/>
      <c r="AH33" s="14"/>
      <c r="AI33" s="24"/>
      <c r="AJ33" s="14"/>
      <c r="AK33" s="32">
        <f t="shared" si="4"/>
        <v>0</v>
      </c>
      <c r="AL33" s="27"/>
      <c r="AM33" s="28">
        <f t="shared" si="5"/>
        <v>18</v>
      </c>
      <c r="AN33" s="1"/>
      <c r="AO33" s="1"/>
    </row>
    <row r="34" spans="1:41" x14ac:dyDescent="0.25">
      <c r="A34" s="11"/>
      <c r="B34" s="11"/>
      <c r="C34" s="9"/>
      <c r="D34" s="8"/>
      <c r="E34" s="9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3"/>
        <v>0</v>
      </c>
      <c r="U34" s="8"/>
      <c r="V34" s="14"/>
      <c r="W34" s="8"/>
      <c r="X34" s="14"/>
      <c r="Y34" s="24"/>
      <c r="Z34" s="14"/>
      <c r="AA34" s="24"/>
      <c r="AB34" s="14"/>
      <c r="AC34" s="24"/>
      <c r="AD34" s="14"/>
      <c r="AE34" s="24"/>
      <c r="AF34" s="14"/>
      <c r="AG34" s="14"/>
      <c r="AH34" s="14"/>
      <c r="AI34" s="24"/>
      <c r="AJ34" s="14"/>
      <c r="AK34" s="32">
        <f t="shared" si="4"/>
        <v>0</v>
      </c>
      <c r="AL34" s="27"/>
      <c r="AM34" s="28">
        <f t="shared" si="5"/>
        <v>18</v>
      </c>
      <c r="AN34" s="1"/>
      <c r="AO34" s="1"/>
    </row>
    <row r="35" spans="1:41" x14ac:dyDescent="0.25">
      <c r="A35" s="11"/>
      <c r="B35" s="11"/>
      <c r="C35" s="9"/>
      <c r="D35" s="8"/>
      <c r="E35" s="9"/>
      <c r="F35" s="9"/>
      <c r="G35" s="9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3"/>
        <v>0</v>
      </c>
      <c r="U35" s="8"/>
      <c r="V35" s="14"/>
      <c r="W35" s="8"/>
      <c r="X35" s="14"/>
      <c r="Y35" s="24"/>
      <c r="Z35" s="14"/>
      <c r="AA35" s="24"/>
      <c r="AB35" s="14"/>
      <c r="AC35" s="24"/>
      <c r="AD35" s="14"/>
      <c r="AE35" s="24"/>
      <c r="AF35" s="14"/>
      <c r="AG35" s="14"/>
      <c r="AH35" s="14"/>
      <c r="AI35" s="24"/>
      <c r="AJ35" s="14"/>
      <c r="AK35" s="32">
        <f t="shared" si="4"/>
        <v>0</v>
      </c>
      <c r="AL35" s="27"/>
      <c r="AM35" s="28">
        <f t="shared" si="5"/>
        <v>18</v>
      </c>
      <c r="AN35" s="1"/>
      <c r="AO35" s="1"/>
    </row>
    <row r="36" spans="1:41" x14ac:dyDescent="0.25">
      <c r="AL36" s="1"/>
      <c r="AM36" s="1"/>
      <c r="AN36" s="1"/>
      <c r="AO36" s="1"/>
    </row>
    <row r="37" spans="1:41" x14ac:dyDescent="0.25">
      <c r="A37" s="12"/>
      <c r="B37" s="12"/>
      <c r="C37" s="3"/>
      <c r="D37" s="2"/>
      <c r="E37" s="3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7"/>
      <c r="W37" s="2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2"/>
      <c r="AL37" s="1"/>
      <c r="AM37" s="1"/>
      <c r="AN37" s="1"/>
      <c r="AO37" s="1"/>
    </row>
    <row r="38" spans="1:41" x14ac:dyDescent="0.25">
      <c r="A38" s="13"/>
      <c r="B38" s="1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"/>
      <c r="U38" s="3"/>
      <c r="V38" s="20"/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"/>
      <c r="AM38" s="1"/>
      <c r="AN38" s="1"/>
      <c r="AO38" s="1"/>
    </row>
    <row r="39" spans="1:41" ht="15.75" customHeight="1" x14ac:dyDescent="0.25">
      <c r="A39" s="13"/>
      <c r="B39" s="1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"/>
      <c r="AM39" s="1"/>
      <c r="AN39" s="1"/>
      <c r="AO39" s="1"/>
    </row>
    <row r="40" spans="1:41" ht="20.25" customHeight="1" x14ac:dyDescent="0.25">
      <c r="A40" s="12" t="s">
        <v>0</v>
      </c>
      <c r="B40" s="12" t="s">
        <v>1</v>
      </c>
      <c r="C40" s="6">
        <v>43869</v>
      </c>
      <c r="D40" s="6">
        <v>43883</v>
      </c>
      <c r="E40" s="7">
        <v>43905</v>
      </c>
      <c r="F40" s="7">
        <v>43954</v>
      </c>
      <c r="G40" s="7">
        <v>43988</v>
      </c>
      <c r="H40" s="23">
        <v>43996</v>
      </c>
      <c r="I40" s="17">
        <v>44023</v>
      </c>
      <c r="J40" s="17">
        <v>44038</v>
      </c>
      <c r="K40" s="17">
        <v>44044</v>
      </c>
      <c r="L40" s="17">
        <v>44051</v>
      </c>
      <c r="M40" s="17">
        <v>44065</v>
      </c>
      <c r="N40" s="17">
        <v>44080</v>
      </c>
      <c r="O40" s="17">
        <v>44093</v>
      </c>
      <c r="P40" s="17">
        <v>44107</v>
      </c>
      <c r="Q40" s="17">
        <v>44128</v>
      </c>
      <c r="R40" s="17">
        <v>44135</v>
      </c>
      <c r="S40" s="17">
        <v>44156</v>
      </c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2"/>
      <c r="AL40" s="1"/>
      <c r="AM40" s="1"/>
      <c r="AN40" s="1"/>
      <c r="AO40" s="1"/>
    </row>
    <row r="41" spans="1:41" ht="24.75" customHeight="1" x14ac:dyDescent="0.25">
      <c r="A41" s="13" t="s">
        <v>6</v>
      </c>
      <c r="B41" s="13"/>
      <c r="C41" s="2">
        <v>1</v>
      </c>
      <c r="D41" s="2">
        <v>2</v>
      </c>
      <c r="E41" s="3">
        <v>3</v>
      </c>
      <c r="F41" s="3">
        <v>4</v>
      </c>
      <c r="G41" s="3">
        <v>5</v>
      </c>
      <c r="H41" s="3">
        <v>6</v>
      </c>
      <c r="I41" s="3">
        <v>7</v>
      </c>
      <c r="J41" s="3">
        <v>8</v>
      </c>
      <c r="K41" s="3">
        <v>9</v>
      </c>
      <c r="L41" s="3">
        <v>10</v>
      </c>
      <c r="M41" s="3">
        <v>11</v>
      </c>
      <c r="N41" s="3">
        <v>12</v>
      </c>
      <c r="O41" s="3">
        <v>13</v>
      </c>
      <c r="P41" s="3">
        <v>14</v>
      </c>
      <c r="Q41" s="3">
        <v>14</v>
      </c>
      <c r="R41" s="3">
        <v>15</v>
      </c>
      <c r="S41" s="3">
        <v>16</v>
      </c>
      <c r="T41" s="4" t="s">
        <v>12</v>
      </c>
      <c r="U41" s="4">
        <v>17</v>
      </c>
      <c r="V41" s="4" t="s">
        <v>2</v>
      </c>
      <c r="W41" s="21">
        <v>18</v>
      </c>
      <c r="X41" s="4" t="s">
        <v>2</v>
      </c>
      <c r="Y41" s="4"/>
      <c r="Z41" s="4" t="s">
        <v>20</v>
      </c>
      <c r="AA41" s="4"/>
      <c r="AB41" s="4" t="s">
        <v>20</v>
      </c>
      <c r="AC41" s="4"/>
      <c r="AD41" s="4" t="s">
        <v>20</v>
      </c>
      <c r="AE41" s="4"/>
      <c r="AF41" s="4" t="s">
        <v>20</v>
      </c>
      <c r="AG41" s="4"/>
      <c r="AH41" s="4" t="s">
        <v>20</v>
      </c>
      <c r="AI41" s="4"/>
      <c r="AJ41" s="4" t="s">
        <v>29</v>
      </c>
      <c r="AK41" s="2" t="s">
        <v>3</v>
      </c>
      <c r="AL41" s="25" t="s">
        <v>21</v>
      </c>
      <c r="AM41" s="26" t="s">
        <v>22</v>
      </c>
      <c r="AN41" s="1"/>
      <c r="AO41" s="1"/>
    </row>
    <row r="42" spans="1:41" x14ac:dyDescent="0.25">
      <c r="A42" s="11" t="s">
        <v>9</v>
      </c>
      <c r="B42" s="11" t="s">
        <v>37</v>
      </c>
      <c r="C42" s="9">
        <v>5</v>
      </c>
      <c r="D42" s="8">
        <v>0</v>
      </c>
      <c r="E42" s="9">
        <v>5</v>
      </c>
      <c r="F42" s="9">
        <v>5</v>
      </c>
      <c r="G42" s="9">
        <v>5</v>
      </c>
      <c r="H42" s="8">
        <v>0</v>
      </c>
      <c r="I42" s="8">
        <v>4</v>
      </c>
      <c r="J42" s="8">
        <v>5</v>
      </c>
      <c r="K42" s="8">
        <v>4</v>
      </c>
      <c r="L42" s="8">
        <v>3</v>
      </c>
      <c r="M42" s="8" t="s">
        <v>11</v>
      </c>
      <c r="N42" s="8" t="s">
        <v>11</v>
      </c>
      <c r="O42" s="8">
        <v>1</v>
      </c>
      <c r="P42" s="8">
        <v>5</v>
      </c>
      <c r="Q42" s="8">
        <v>5</v>
      </c>
      <c r="R42" s="8">
        <v>5</v>
      </c>
      <c r="S42" s="8"/>
      <c r="T42" s="8">
        <f>SUM(C42:S42)</f>
        <v>52</v>
      </c>
      <c r="U42" s="8">
        <v>5</v>
      </c>
      <c r="V42" s="22">
        <v>43954</v>
      </c>
      <c r="W42" s="8">
        <v>5</v>
      </c>
      <c r="X42" s="22">
        <v>43988</v>
      </c>
      <c r="Y42" s="24">
        <v>0</v>
      </c>
      <c r="Z42" s="29">
        <v>43996</v>
      </c>
      <c r="AA42" s="24">
        <v>0</v>
      </c>
      <c r="AB42" s="29">
        <v>44023</v>
      </c>
      <c r="AC42" s="32"/>
      <c r="AD42" s="29">
        <v>44038</v>
      </c>
      <c r="AE42" s="32"/>
      <c r="AF42" s="29">
        <v>44044</v>
      </c>
      <c r="AG42" s="32">
        <v>1</v>
      </c>
      <c r="AH42" s="22">
        <v>44093</v>
      </c>
      <c r="AI42" s="32">
        <v>5</v>
      </c>
      <c r="AJ42" s="52">
        <v>44107</v>
      </c>
      <c r="AK42" s="33">
        <f>SUM(T42+U42+W42+Y42+AA42+AC42+AE42+AG42+AI42)</f>
        <v>68</v>
      </c>
      <c r="AL42" s="27">
        <v>18</v>
      </c>
      <c r="AM42" s="28">
        <f>SUM(18-AL42)</f>
        <v>0</v>
      </c>
      <c r="AN42" s="1"/>
      <c r="AO42" s="1"/>
    </row>
    <row r="43" spans="1:41" x14ac:dyDescent="0.25">
      <c r="A43" s="11" t="s">
        <v>7</v>
      </c>
      <c r="B43" s="11" t="s">
        <v>31</v>
      </c>
      <c r="C43" s="9">
        <v>2</v>
      </c>
      <c r="D43" s="8">
        <v>5</v>
      </c>
      <c r="E43" s="9">
        <v>3</v>
      </c>
      <c r="F43" s="9">
        <v>3</v>
      </c>
      <c r="G43" s="9">
        <v>0</v>
      </c>
      <c r="H43" s="8">
        <v>0</v>
      </c>
      <c r="I43" s="8">
        <v>0</v>
      </c>
      <c r="J43" s="8" t="s">
        <v>11</v>
      </c>
      <c r="K43" s="8">
        <v>0</v>
      </c>
      <c r="L43" s="8">
        <v>0</v>
      </c>
      <c r="M43" s="8">
        <v>0</v>
      </c>
      <c r="N43" s="8" t="s">
        <v>11</v>
      </c>
      <c r="O43" s="8">
        <v>5</v>
      </c>
      <c r="P43" s="8">
        <v>0</v>
      </c>
      <c r="Q43" s="8">
        <v>0</v>
      </c>
      <c r="R43" s="8">
        <v>0</v>
      </c>
      <c r="S43" s="8">
        <v>0</v>
      </c>
      <c r="T43" s="8">
        <f t="shared" ref="T43:T52" si="6">SUM(C43:S43)</f>
        <v>18</v>
      </c>
      <c r="U43" s="8">
        <v>2</v>
      </c>
      <c r="V43" s="14">
        <v>43905</v>
      </c>
      <c r="W43" s="8"/>
      <c r="X43" s="14">
        <v>44044</v>
      </c>
      <c r="Y43" s="24"/>
      <c r="Z43" s="14"/>
      <c r="AA43" s="24"/>
      <c r="AB43" s="14"/>
      <c r="AC43" s="24"/>
      <c r="AD43" s="14"/>
      <c r="AE43" s="24"/>
      <c r="AF43" s="14"/>
      <c r="AG43" s="24"/>
      <c r="AH43" s="14"/>
      <c r="AI43" s="24"/>
      <c r="AJ43" s="14"/>
      <c r="AK43" s="9">
        <f t="shared" ref="AK43:AK52" si="7">SUM(T43+U43+W43+Y43+AA43+AC43+AE43+AG43+AI43)</f>
        <v>20</v>
      </c>
      <c r="AL43" s="27">
        <v>18</v>
      </c>
      <c r="AM43" s="28">
        <f t="shared" ref="AM43:AM52" si="8">SUM(18-AL43)</f>
        <v>0</v>
      </c>
      <c r="AN43" s="1"/>
      <c r="AO43" s="1"/>
    </row>
    <row r="44" spans="1:41" x14ac:dyDescent="0.25">
      <c r="A44" s="11" t="s">
        <v>14</v>
      </c>
      <c r="B44" s="11" t="s">
        <v>34</v>
      </c>
      <c r="C44" s="9" t="s">
        <v>11</v>
      </c>
      <c r="D44" s="8">
        <v>0</v>
      </c>
      <c r="E44" s="9" t="s">
        <v>11</v>
      </c>
      <c r="F44" s="9">
        <v>4</v>
      </c>
      <c r="G44" s="9">
        <v>0</v>
      </c>
      <c r="H44" s="8">
        <v>2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4</v>
      </c>
      <c r="P44" s="8">
        <v>0</v>
      </c>
      <c r="Q44" s="8" t="s">
        <v>11</v>
      </c>
      <c r="R44" s="8" t="s">
        <v>11</v>
      </c>
      <c r="S44" s="8">
        <v>0</v>
      </c>
      <c r="T44" s="8">
        <f t="shared" si="6"/>
        <v>10</v>
      </c>
      <c r="U44" s="8">
        <v>4</v>
      </c>
      <c r="V44" s="14">
        <v>43954</v>
      </c>
      <c r="W44" s="8"/>
      <c r="X44" s="14"/>
      <c r="Y44" s="24"/>
      <c r="Z44" s="14"/>
      <c r="AA44" s="24"/>
      <c r="AB44" s="14"/>
      <c r="AC44" s="24"/>
      <c r="AD44" s="14"/>
      <c r="AE44" s="24"/>
      <c r="AF44" s="14"/>
      <c r="AG44" s="24"/>
      <c r="AH44" s="14"/>
      <c r="AI44" s="24"/>
      <c r="AJ44" s="14"/>
      <c r="AK44" s="9">
        <f t="shared" si="7"/>
        <v>14</v>
      </c>
      <c r="AL44" s="27">
        <v>14</v>
      </c>
      <c r="AM44" s="28">
        <f t="shared" si="8"/>
        <v>4</v>
      </c>
      <c r="AN44" s="1"/>
      <c r="AO44" s="1"/>
    </row>
    <row r="45" spans="1:41" x14ac:dyDescent="0.25">
      <c r="A45" s="11" t="s">
        <v>16</v>
      </c>
      <c r="B45" s="11" t="s">
        <v>38</v>
      </c>
      <c r="C45" s="8" t="s">
        <v>11</v>
      </c>
      <c r="D45" s="8">
        <v>4</v>
      </c>
      <c r="E45" s="9">
        <v>4</v>
      </c>
      <c r="F45" s="9">
        <v>2</v>
      </c>
      <c r="G45" s="9" t="s">
        <v>11</v>
      </c>
      <c r="H45" s="8">
        <v>1</v>
      </c>
      <c r="I45" s="8">
        <v>3</v>
      </c>
      <c r="J45" s="8">
        <v>4</v>
      </c>
      <c r="K45" s="8">
        <v>5</v>
      </c>
      <c r="L45" s="8">
        <v>5</v>
      </c>
      <c r="M45" s="8">
        <v>5</v>
      </c>
      <c r="N45" s="8">
        <v>0</v>
      </c>
      <c r="O45" s="8">
        <v>3</v>
      </c>
      <c r="P45" s="8">
        <v>0</v>
      </c>
      <c r="Q45" s="8">
        <v>4</v>
      </c>
      <c r="R45" s="8" t="s">
        <v>11</v>
      </c>
      <c r="S45" s="8">
        <v>3</v>
      </c>
      <c r="T45" s="8">
        <f t="shared" si="6"/>
        <v>43</v>
      </c>
      <c r="U45" s="8">
        <v>0</v>
      </c>
      <c r="V45" s="14">
        <v>43954</v>
      </c>
      <c r="W45" s="8">
        <v>0</v>
      </c>
      <c r="X45" s="14">
        <v>43988</v>
      </c>
      <c r="Y45" s="24">
        <v>5</v>
      </c>
      <c r="Z45" s="14">
        <v>44044</v>
      </c>
      <c r="AA45" s="24">
        <v>5</v>
      </c>
      <c r="AB45" s="14">
        <v>44051</v>
      </c>
      <c r="AC45" s="24">
        <v>5</v>
      </c>
      <c r="AD45" s="14">
        <v>44065</v>
      </c>
      <c r="AE45" s="24">
        <v>0</v>
      </c>
      <c r="AF45" s="14">
        <v>44080</v>
      </c>
      <c r="AG45" s="24"/>
      <c r="AH45" s="14"/>
      <c r="AI45" s="24"/>
      <c r="AJ45" s="14"/>
      <c r="AK45" s="33">
        <f t="shared" si="7"/>
        <v>58</v>
      </c>
      <c r="AL45" s="27">
        <v>18</v>
      </c>
      <c r="AM45" s="28">
        <f t="shared" si="8"/>
        <v>0</v>
      </c>
      <c r="AN45" s="1"/>
      <c r="AO45" s="1"/>
    </row>
    <row r="46" spans="1:41" x14ac:dyDescent="0.25">
      <c r="A46" s="11" t="s">
        <v>18</v>
      </c>
      <c r="B46" s="11" t="s">
        <v>39</v>
      </c>
      <c r="C46" s="8" t="s">
        <v>11</v>
      </c>
      <c r="D46" s="8" t="s">
        <v>11</v>
      </c>
      <c r="E46" s="9">
        <v>2</v>
      </c>
      <c r="F46" s="9" t="s">
        <v>11</v>
      </c>
      <c r="G46" s="9" t="s">
        <v>11</v>
      </c>
      <c r="H46" s="8" t="s">
        <v>11</v>
      </c>
      <c r="I46" s="8" t="s">
        <v>11</v>
      </c>
      <c r="J46" s="8" t="s">
        <v>11</v>
      </c>
      <c r="K46" s="8">
        <v>3</v>
      </c>
      <c r="L46" s="8">
        <v>2</v>
      </c>
      <c r="M46" s="8">
        <v>0</v>
      </c>
      <c r="N46" s="8">
        <v>0</v>
      </c>
      <c r="O46" s="8">
        <v>2</v>
      </c>
      <c r="P46" s="8">
        <v>4</v>
      </c>
      <c r="Q46" s="8">
        <v>0</v>
      </c>
      <c r="R46" s="8">
        <v>4</v>
      </c>
      <c r="S46" s="8" t="s">
        <v>11</v>
      </c>
      <c r="T46" s="8">
        <f t="shared" si="6"/>
        <v>17</v>
      </c>
      <c r="U46" s="8"/>
      <c r="V46" s="14">
        <v>43905</v>
      </c>
      <c r="W46" s="8">
        <v>3</v>
      </c>
      <c r="X46" s="14">
        <v>44044</v>
      </c>
      <c r="Y46" s="24">
        <v>2</v>
      </c>
      <c r="Z46" s="14">
        <v>44051</v>
      </c>
      <c r="AA46" s="24"/>
      <c r="AB46" s="14">
        <v>44080</v>
      </c>
      <c r="AC46" s="24">
        <v>4</v>
      </c>
      <c r="AD46" s="14">
        <v>44135</v>
      </c>
      <c r="AE46" s="24"/>
      <c r="AF46" s="14"/>
      <c r="AG46" s="24"/>
      <c r="AH46" s="14"/>
      <c r="AI46" s="24"/>
      <c r="AJ46" s="14"/>
      <c r="AK46" s="9">
        <f t="shared" si="7"/>
        <v>26</v>
      </c>
      <c r="AL46" s="27">
        <v>14</v>
      </c>
      <c r="AM46" s="28">
        <f t="shared" si="8"/>
        <v>4</v>
      </c>
      <c r="AN46" s="1"/>
      <c r="AO46" s="1"/>
    </row>
    <row r="47" spans="1:41" x14ac:dyDescent="0.25">
      <c r="A47" s="11" t="s">
        <v>10</v>
      </c>
      <c r="B47" s="11" t="s">
        <v>36</v>
      </c>
      <c r="C47" s="8">
        <v>0</v>
      </c>
      <c r="D47" s="8">
        <v>0</v>
      </c>
      <c r="E47" s="8">
        <v>0</v>
      </c>
      <c r="F47" s="8">
        <v>0</v>
      </c>
      <c r="G47" s="8" t="s">
        <v>11</v>
      </c>
      <c r="H47" s="8">
        <v>4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f t="shared" si="6"/>
        <v>4</v>
      </c>
      <c r="U47" s="8"/>
      <c r="V47" s="14">
        <v>43905</v>
      </c>
      <c r="W47" s="8"/>
      <c r="X47" s="14">
        <v>44128</v>
      </c>
      <c r="Y47" s="24"/>
      <c r="Z47" s="14"/>
      <c r="AA47" s="24"/>
      <c r="AB47" s="14"/>
      <c r="AC47" s="24"/>
      <c r="AD47" s="14"/>
      <c r="AE47" s="24"/>
      <c r="AF47" s="14"/>
      <c r="AG47" s="24"/>
      <c r="AH47" s="14"/>
      <c r="AI47" s="24"/>
      <c r="AJ47" s="14"/>
      <c r="AK47" s="9">
        <f t="shared" si="7"/>
        <v>4</v>
      </c>
      <c r="AL47" s="27">
        <v>16</v>
      </c>
      <c r="AM47" s="28">
        <f t="shared" si="8"/>
        <v>2</v>
      </c>
      <c r="AN47" s="1"/>
      <c r="AO47" s="1"/>
    </row>
    <row r="48" spans="1:41" x14ac:dyDescent="0.25">
      <c r="A48" s="11" t="s">
        <v>23</v>
      </c>
      <c r="B48" s="11" t="s">
        <v>24</v>
      </c>
      <c r="C48" s="8" t="s">
        <v>11</v>
      </c>
      <c r="D48" s="8" t="s">
        <v>11</v>
      </c>
      <c r="E48" s="8" t="s">
        <v>11</v>
      </c>
      <c r="F48" s="8" t="s">
        <v>11</v>
      </c>
      <c r="G48" s="8" t="s">
        <v>11</v>
      </c>
      <c r="H48" s="8" t="s">
        <v>11</v>
      </c>
      <c r="I48" s="8">
        <v>1</v>
      </c>
      <c r="J48" s="8">
        <v>0</v>
      </c>
      <c r="K48" s="8">
        <v>0</v>
      </c>
      <c r="L48" s="8">
        <v>0</v>
      </c>
      <c r="M48" s="8">
        <v>0</v>
      </c>
      <c r="N48" s="8" t="s">
        <v>11</v>
      </c>
      <c r="O48" s="8" t="s">
        <v>11</v>
      </c>
      <c r="P48" s="8" t="s">
        <v>11</v>
      </c>
      <c r="Q48" s="8" t="s">
        <v>11</v>
      </c>
      <c r="R48" s="8" t="s">
        <v>11</v>
      </c>
      <c r="S48" s="8">
        <v>0</v>
      </c>
      <c r="T48" s="8">
        <f t="shared" si="6"/>
        <v>1</v>
      </c>
      <c r="U48" s="8"/>
      <c r="V48" s="14">
        <v>44044</v>
      </c>
      <c r="W48" s="8"/>
      <c r="X48" s="14">
        <v>44051</v>
      </c>
      <c r="Y48" s="24"/>
      <c r="Z48" s="14">
        <v>44065</v>
      </c>
      <c r="AA48" s="24"/>
      <c r="AB48" s="14"/>
      <c r="AC48" s="24"/>
      <c r="AD48" s="14"/>
      <c r="AE48" s="24"/>
      <c r="AF48" s="8"/>
      <c r="AG48" s="24"/>
      <c r="AH48" s="8"/>
      <c r="AI48" s="24"/>
      <c r="AJ48" s="8"/>
      <c r="AK48" s="9">
        <f t="shared" si="7"/>
        <v>1</v>
      </c>
      <c r="AL48" s="27">
        <v>9</v>
      </c>
      <c r="AM48" s="28">
        <f t="shared" si="8"/>
        <v>9</v>
      </c>
      <c r="AN48" s="1"/>
      <c r="AO48" s="1"/>
    </row>
    <row r="49" spans="1:41" x14ac:dyDescent="0.25">
      <c r="A49" s="11" t="s">
        <v>17</v>
      </c>
      <c r="B49" s="11" t="s">
        <v>35</v>
      </c>
      <c r="C49" s="9" t="s">
        <v>11</v>
      </c>
      <c r="D49" s="8">
        <v>0</v>
      </c>
      <c r="E49" s="9">
        <v>0</v>
      </c>
      <c r="F49" s="9">
        <v>0</v>
      </c>
      <c r="G49" s="9" t="s">
        <v>11</v>
      </c>
      <c r="H49" s="8" t="s">
        <v>11</v>
      </c>
      <c r="I49" s="8">
        <v>0</v>
      </c>
      <c r="J49" s="8" t="s">
        <v>11</v>
      </c>
      <c r="K49" s="8">
        <v>0</v>
      </c>
      <c r="L49" s="8" t="s">
        <v>11</v>
      </c>
      <c r="M49" s="8">
        <v>0</v>
      </c>
      <c r="N49" s="8">
        <v>5</v>
      </c>
      <c r="O49" s="8">
        <v>0</v>
      </c>
      <c r="P49" s="8">
        <v>0</v>
      </c>
      <c r="Q49" s="8" t="s">
        <v>11</v>
      </c>
      <c r="R49" s="8" t="s">
        <v>11</v>
      </c>
      <c r="S49" s="8">
        <v>5</v>
      </c>
      <c r="T49" s="8">
        <f t="shared" si="6"/>
        <v>10</v>
      </c>
      <c r="U49" s="8"/>
      <c r="V49" s="14">
        <v>43954</v>
      </c>
      <c r="W49" s="8"/>
      <c r="X49" s="14">
        <v>44023</v>
      </c>
      <c r="Y49" s="24"/>
      <c r="Z49" s="14">
        <v>44044</v>
      </c>
      <c r="AA49" s="24"/>
      <c r="AB49" s="14">
        <v>44065</v>
      </c>
      <c r="AC49" s="24">
        <v>5</v>
      </c>
      <c r="AD49" s="14">
        <v>44080</v>
      </c>
      <c r="AE49" s="24"/>
      <c r="AF49" s="14">
        <v>44093</v>
      </c>
      <c r="AG49" s="24"/>
      <c r="AH49" s="14">
        <v>44107</v>
      </c>
      <c r="AI49" s="24"/>
      <c r="AJ49" s="8"/>
      <c r="AK49" s="9">
        <f t="shared" si="7"/>
        <v>15</v>
      </c>
      <c r="AL49" s="27">
        <v>17</v>
      </c>
      <c r="AM49" s="28">
        <f t="shared" si="8"/>
        <v>1</v>
      </c>
      <c r="AN49" s="1"/>
      <c r="AO49" s="1"/>
    </row>
    <row r="50" spans="1:41" x14ac:dyDescent="0.25">
      <c r="A50" s="11"/>
      <c r="B50" s="11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>
        <v>4</v>
      </c>
      <c r="T50" s="8">
        <f t="shared" si="6"/>
        <v>4</v>
      </c>
      <c r="U50" s="8"/>
      <c r="V50" s="14"/>
      <c r="W50" s="8"/>
      <c r="X50" s="14"/>
      <c r="Y50" s="24"/>
      <c r="Z50" s="14"/>
      <c r="AA50" s="24"/>
      <c r="AB50" s="14"/>
      <c r="AC50" s="24"/>
      <c r="AD50" s="14"/>
      <c r="AE50" s="24"/>
      <c r="AF50" s="8"/>
      <c r="AG50" s="24"/>
      <c r="AH50" s="8"/>
      <c r="AI50" s="24"/>
      <c r="AJ50" s="8"/>
      <c r="AK50" s="9">
        <f t="shared" si="7"/>
        <v>4</v>
      </c>
      <c r="AL50" s="27">
        <v>16</v>
      </c>
      <c r="AM50" s="28">
        <f t="shared" si="8"/>
        <v>2</v>
      </c>
      <c r="AN50" s="1"/>
      <c r="AO50" s="1"/>
    </row>
    <row r="51" spans="1:41" x14ac:dyDescent="0.25">
      <c r="A51" s="15"/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8">
        <f t="shared" si="6"/>
        <v>0</v>
      </c>
      <c r="U51" s="16"/>
      <c r="V51" s="16"/>
      <c r="W51" s="16"/>
      <c r="X51" s="35"/>
      <c r="Y51" s="30"/>
      <c r="Z51" s="35"/>
      <c r="AA51" s="30"/>
      <c r="AB51" s="16"/>
      <c r="AC51" s="30"/>
      <c r="AD51" s="35"/>
      <c r="AE51" s="30"/>
      <c r="AF51" s="16"/>
      <c r="AG51" s="30"/>
      <c r="AH51" s="16"/>
      <c r="AI51" s="30"/>
      <c r="AJ51" s="16"/>
      <c r="AK51" s="9">
        <f t="shared" si="7"/>
        <v>0</v>
      </c>
      <c r="AL51" s="27"/>
      <c r="AM51" s="28">
        <f t="shared" si="8"/>
        <v>18</v>
      </c>
      <c r="AN51" s="1"/>
      <c r="AO51" s="1"/>
    </row>
    <row r="52" spans="1:41" x14ac:dyDescent="0.25">
      <c r="A52" s="11"/>
      <c r="B52" s="1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>
        <f t="shared" si="6"/>
        <v>0</v>
      </c>
      <c r="U52" s="8"/>
      <c r="V52" s="8"/>
      <c r="W52" s="8"/>
      <c r="X52" s="8"/>
      <c r="Y52" s="24"/>
      <c r="Z52" s="14"/>
      <c r="AA52" s="24"/>
      <c r="AB52" s="8"/>
      <c r="AC52" s="24"/>
      <c r="AD52" s="8"/>
      <c r="AE52" s="24"/>
      <c r="AF52" s="8"/>
      <c r="AG52" s="8"/>
      <c r="AH52" s="8"/>
      <c r="AI52" s="24"/>
      <c r="AJ52" s="8"/>
      <c r="AK52" s="9">
        <f t="shared" si="7"/>
        <v>0</v>
      </c>
      <c r="AL52" s="27"/>
      <c r="AM52" s="28">
        <f t="shared" si="8"/>
        <v>18</v>
      </c>
      <c r="AN52" s="1"/>
      <c r="AO52" s="1"/>
    </row>
    <row r="53" spans="1:41" x14ac:dyDescent="0.25">
      <c r="A53" s="12"/>
      <c r="B53" s="1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"/>
      <c r="AM53" s="1"/>
      <c r="AN53" s="1"/>
      <c r="AO53" s="1"/>
    </row>
    <row r="54" spans="1:41" x14ac:dyDescent="0.25">
      <c r="A54" s="1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1"/>
      <c r="AM54" s="1"/>
      <c r="AN54" s="1"/>
      <c r="AO54" s="1"/>
    </row>
    <row r="55" spans="1:41" x14ac:dyDescent="0.25">
      <c r="A55" s="12"/>
      <c r="B55" s="1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1"/>
      <c r="AM55" s="1"/>
      <c r="AN55" s="1"/>
      <c r="AO55" s="1"/>
    </row>
    <row r="56" spans="1:41" x14ac:dyDescent="0.25">
      <c r="A56" s="12"/>
      <c r="B56" s="1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"/>
      <c r="AM56" s="1"/>
      <c r="AN56" s="1"/>
      <c r="AO56" s="1"/>
    </row>
    <row r="57" spans="1:41" x14ac:dyDescent="0.25">
      <c r="A57" s="12"/>
      <c r="B57" s="1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"/>
      <c r="AM57" s="1"/>
      <c r="AN57" s="1"/>
      <c r="AO57" s="1"/>
    </row>
    <row r="58" spans="1:41" x14ac:dyDescent="0.25">
      <c r="A58" s="12"/>
      <c r="B58" s="1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"/>
      <c r="AM58" s="1"/>
      <c r="AN58" s="1"/>
      <c r="AO58" s="1"/>
    </row>
    <row r="59" spans="1:41" x14ac:dyDescent="0.25">
      <c r="A59" s="12"/>
      <c r="B59" s="1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1"/>
      <c r="AM59" s="1"/>
      <c r="AN59" s="1"/>
      <c r="AO59" s="1"/>
    </row>
    <row r="60" spans="1:41" x14ac:dyDescent="0.25">
      <c r="AK60" s="10"/>
    </row>
    <row r="61" spans="1:41" x14ac:dyDescent="0.25">
      <c r="AK61" s="10"/>
    </row>
    <row r="62" spans="1:41" x14ac:dyDescent="0.25">
      <c r="AK62" s="10"/>
    </row>
    <row r="63" spans="1:41" x14ac:dyDescent="0.25">
      <c r="AK63" s="10"/>
    </row>
    <row r="64" spans="1:41" x14ac:dyDescent="0.25">
      <c r="AK64" s="10"/>
    </row>
    <row r="65" spans="37:37" x14ac:dyDescent="0.25">
      <c r="AK65" s="10"/>
    </row>
    <row r="66" spans="37:37" x14ac:dyDescent="0.25">
      <c r="AK66" s="10"/>
    </row>
    <row r="67" spans="37:37" x14ac:dyDescent="0.25">
      <c r="AK67" s="10"/>
    </row>
    <row r="68" spans="37:37" x14ac:dyDescent="0.25">
      <c r="AK68" s="10"/>
    </row>
    <row r="69" spans="37:37" x14ac:dyDescent="0.25">
      <c r="AK69" s="10"/>
    </row>
    <row r="70" spans="37:37" x14ac:dyDescent="0.25">
      <c r="AK70" s="10"/>
    </row>
    <row r="71" spans="37:37" x14ac:dyDescent="0.25">
      <c r="AK71" s="10"/>
    </row>
  </sheetData>
  <sortState ref="AK70:AK85">
    <sortCondition descending="1" ref="AK70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2020-05-06T21:59:04Z</dcterms:created>
  <dcterms:modified xsi:type="dcterms:W3CDTF">2020-11-22T23:43:00Z</dcterms:modified>
</cp:coreProperties>
</file>