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ling Department\2026 Sliding Fee Sheet\"/>
    </mc:Choice>
  </mc:AlternateContent>
  <xr:revisionPtr revIDLastSave="0" documentId="8_{B9405DAC-6D87-4B8D-95A5-18C7CE44A8FA}" xr6:coauthVersionLast="47" xr6:coauthVersionMax="47" xr10:uidLastSave="{00000000-0000-0000-0000-000000000000}"/>
  <bookViews>
    <workbookView xWindow="28680" yWindow="-120" windowWidth="29040" windowHeight="15720" xr2:uid="{920FDF02-DD7A-425E-B7BF-6D35DD7C06B4}"/>
  </bookViews>
  <sheets>
    <sheet name="MEDICAL FEDERAL ENG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F19" i="7"/>
  <c r="F18" i="7"/>
  <c r="F17" i="7"/>
  <c r="F16" i="7"/>
  <c r="F15" i="7"/>
  <c r="F14" i="7"/>
  <c r="F13" i="7"/>
  <c r="E19" i="7"/>
  <c r="E18" i="7"/>
  <c r="E17" i="7"/>
  <c r="E16" i="7"/>
  <c r="E15" i="7"/>
  <c r="E14" i="7"/>
  <c r="E13" i="7"/>
  <c r="D18" i="7"/>
  <c r="D17" i="7"/>
  <c r="D16" i="7"/>
  <c r="D15" i="7"/>
  <c r="D14" i="7"/>
  <c r="D13" i="7"/>
  <c r="E12" i="7"/>
  <c r="G12" i="7"/>
  <c r="F12" i="7"/>
  <c r="D12" i="7"/>
  <c r="G18" i="7"/>
  <c r="G14" i="7"/>
  <c r="G19" i="7"/>
  <c r="G17" i="7"/>
  <c r="G16" i="7"/>
  <c r="G15" i="7"/>
  <c r="G13" i="7"/>
</calcChain>
</file>

<file path=xl/sharedStrings.xml><?xml version="1.0" encoding="utf-8"?>
<sst xmlns="http://schemas.openxmlformats.org/spreadsheetml/2006/main" count="36" uniqueCount="29">
  <si>
    <t>SLIDE D</t>
  </si>
  <si>
    <r>
      <t>Annual (up to)</t>
    </r>
    <r>
      <rPr>
        <b/>
        <sz val="7"/>
        <rFont val="Arial"/>
        <family val="2"/>
      </rPr>
      <t/>
    </r>
  </si>
  <si>
    <r>
      <t>CATEGORY</t>
    </r>
    <r>
      <rPr>
        <b/>
        <sz val="6.5"/>
        <rFont val="Arial"/>
        <family val="2"/>
      </rPr>
      <t/>
    </r>
  </si>
  <si>
    <r>
      <t>SLIDE A</t>
    </r>
    <r>
      <rPr>
        <b/>
        <sz val="7"/>
        <rFont val="Arial"/>
        <family val="2"/>
      </rPr>
      <t/>
    </r>
  </si>
  <si>
    <r>
      <t>SLIDE B</t>
    </r>
    <r>
      <rPr>
        <b/>
        <sz val="7"/>
        <rFont val="Arial"/>
        <family val="2"/>
      </rPr>
      <t/>
    </r>
  </si>
  <si>
    <r>
      <t>SLIDE C</t>
    </r>
    <r>
      <rPr>
        <b/>
        <sz val="7"/>
        <rFont val="Arial"/>
        <family val="2"/>
      </rPr>
      <t/>
    </r>
  </si>
  <si>
    <r>
      <t>FPL &gt;</t>
    </r>
    <r>
      <rPr>
        <b/>
        <sz val="6.5"/>
        <rFont val="Arial"/>
        <family val="2"/>
      </rPr>
      <t/>
    </r>
  </si>
  <si>
    <t>FEDERAL</t>
  </si>
  <si>
    <t>$20.00 Fixed Payment</t>
  </si>
  <si>
    <t>$30.00 Fixed Payment</t>
  </si>
  <si>
    <t>$40.00 Fixed Payment</t>
  </si>
  <si>
    <t>OSBORN FAMILY HEALTH CENTER, INC.</t>
  </si>
  <si>
    <t>0%- 100%</t>
  </si>
  <si>
    <t>SLIDE E</t>
  </si>
  <si>
    <t>101% - 125%</t>
  </si>
  <si>
    <t>126% - 150%</t>
  </si>
  <si>
    <t>151% - 175%</t>
  </si>
  <si>
    <t>176% - 200%</t>
  </si>
  <si>
    <r>
      <t>DISCOUNT</t>
    </r>
    <r>
      <rPr>
        <sz val="12"/>
        <rFont val="Arial"/>
        <family val="2"/>
      </rPr>
      <t xml:space="preserve"> &gt; </t>
    </r>
    <r>
      <rPr>
        <b/>
        <sz val="12"/>
        <rFont val="Arial"/>
        <family val="2"/>
      </rPr>
      <t>MEDICAL</t>
    </r>
  </si>
  <si>
    <t>SLIDE &gt;</t>
  </si>
  <si>
    <t>$10.00 Fixed Payment</t>
  </si>
  <si>
    <t>FAMILY SIZE</t>
  </si>
  <si>
    <t>$45.00 Fixed Payment</t>
  </si>
  <si>
    <t xml:space="preserve"> </t>
  </si>
  <si>
    <r>
      <t xml:space="preserve"> FQHC AND NJ LOA ELIGIBLE PATIENTS</t>
    </r>
    <r>
      <rPr>
        <b/>
        <sz val="7.5"/>
        <rFont val="Arial"/>
        <family val="2"/>
      </rPr>
      <t/>
    </r>
  </si>
  <si>
    <t>SLIDING FEE DISCOUNT SCHEDULE - MEDICAL</t>
  </si>
  <si>
    <t>BASED ON THE 2026 FEDERAL POVERTY LEVEL</t>
  </si>
  <si>
    <t>*FOR FAMILY MEMBERS GREATER THAN 8, ADD $5,680.00 PER ADDITIONAL FAMILY MEMBER TO THE ANNUAL.                                                          
Example: Family of 9 FPL=$55,720 plus $5,680 = $61,400.00</t>
  </si>
  <si>
    <t>Effective:  01/26/2026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</si>
</sst>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76" formatCode="_(&quot;$&quot;* #,##0_);_(&quot;$&quot;* \(#,##0\);_(&quot;$&quot;* &quot;-&quot;??_);_(@_)"/>
  </numFmts>
  <fonts count="13" x14ac:knownFonts="1">
    <font>
      <sz val="11"/>
      <color rgb="FF000000"/>
      <name val="Calibri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b/>
      <sz val="6.5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/>
    <xf numFmtId="176" fontId="6" fillId="0" borderId="0" xfId="0" applyNumberFormat="1" applyFont="1"/>
    <xf numFmtId="0" fontId="2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top"/>
    </xf>
    <xf numFmtId="42" fontId="7" fillId="2" borderId="2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top"/>
    </xf>
    <xf numFmtId="176" fontId="7" fillId="2" borderId="4" xfId="0" applyNumberFormat="1" applyFont="1" applyFill="1" applyBorder="1" applyAlignment="1">
      <alignment horizontal="right" vertical="center" wrapText="1"/>
    </xf>
    <xf numFmtId="42" fontId="7" fillId="2" borderId="4" xfId="0" applyNumberFormat="1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right" vertical="center" wrapText="1" indent="4"/>
    </xf>
    <xf numFmtId="9" fontId="7" fillId="0" borderId="7" xfId="0" applyNumberFormat="1" applyFont="1" applyBorder="1" applyAlignment="1">
      <alignment horizontal="right" vertical="center" wrapText="1" indent="4"/>
    </xf>
    <xf numFmtId="9" fontId="7" fillId="0" borderId="8" xfId="0" applyNumberFormat="1" applyFont="1" applyBorder="1" applyAlignment="1">
      <alignment horizontal="right" vertical="center" wrapText="1" indent="4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right" vertical="center" wrapText="1" indent="4"/>
    </xf>
    <xf numFmtId="0" fontId="7" fillId="0" borderId="1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42" fontId="7" fillId="2" borderId="15" xfId="0" applyNumberFormat="1" applyFont="1" applyFill="1" applyBorder="1" applyAlignment="1">
      <alignment horizontal="right" vertical="center" wrapText="1"/>
    </xf>
    <xf numFmtId="42" fontId="7" fillId="2" borderId="16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/>
    </xf>
    <xf numFmtId="0" fontId="11" fillId="4" borderId="5" xfId="0" applyFont="1" applyFill="1" applyBorder="1"/>
    <xf numFmtId="0" fontId="7" fillId="4" borderId="18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031C-9FA4-46B2-A835-147087B04CC3}">
  <dimension ref="A1:H22"/>
  <sheetViews>
    <sheetView tabSelected="1" zoomScaleNormal="100" zoomScaleSheetLayoutView="145" workbookViewId="0">
      <selection activeCell="C29" sqref="C29"/>
    </sheetView>
  </sheetViews>
  <sheetFormatPr defaultRowHeight="12.75" x14ac:dyDescent="0.2"/>
  <cols>
    <col min="1" max="1" width="24.28515625" style="1" customWidth="1"/>
    <col min="2" max="2" width="25.7109375" style="1" customWidth="1"/>
    <col min="3" max="5" width="20.7109375" style="1" customWidth="1"/>
    <col min="6" max="6" width="14.7109375" style="1" customWidth="1"/>
    <col min="7" max="7" width="20.7109375" style="1" customWidth="1"/>
    <col min="8" max="8" width="17.7109375" style="1" customWidth="1"/>
    <col min="9" max="16384" width="9.140625" style="1"/>
  </cols>
  <sheetData>
    <row r="1" spans="1:8" ht="15.75" x14ac:dyDescent="0.25">
      <c r="A1" s="41" t="s">
        <v>11</v>
      </c>
      <c r="B1" s="41"/>
      <c r="C1" s="41"/>
      <c r="D1" s="41"/>
      <c r="E1" s="41"/>
      <c r="F1" s="41"/>
      <c r="G1" s="41"/>
      <c r="H1" s="41"/>
    </row>
    <row r="2" spans="1:8" ht="15.75" x14ac:dyDescent="0.25">
      <c r="A2" s="41" t="s">
        <v>25</v>
      </c>
      <c r="B2" s="41"/>
      <c r="C2" s="41"/>
      <c r="D2" s="41"/>
      <c r="E2" s="41"/>
      <c r="F2" s="41"/>
      <c r="G2" s="41"/>
      <c r="H2" s="41"/>
    </row>
    <row r="3" spans="1:8" ht="15.75" x14ac:dyDescent="0.25">
      <c r="A3" s="41" t="s">
        <v>26</v>
      </c>
      <c r="B3" s="41"/>
      <c r="C3" s="41"/>
      <c r="D3" s="41"/>
      <c r="E3" s="41"/>
      <c r="F3" s="41"/>
      <c r="G3" s="41"/>
      <c r="H3" s="41"/>
    </row>
    <row r="4" spans="1:8" ht="15.75" x14ac:dyDescent="0.25">
      <c r="A4" s="41" t="s">
        <v>24</v>
      </c>
      <c r="B4" s="41"/>
      <c r="C4" s="41"/>
      <c r="D4" s="41"/>
      <c r="E4" s="41"/>
      <c r="F4" s="41"/>
      <c r="G4" s="41"/>
      <c r="H4" s="41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ht="13.5" thickBot="1" x14ac:dyDescent="0.25">
      <c r="A6" s="3"/>
      <c r="B6" s="3"/>
      <c r="C6" s="3"/>
      <c r="D6" s="3"/>
      <c r="E6" s="3"/>
      <c r="F6" s="3"/>
      <c r="G6" s="3"/>
      <c r="H6" s="3"/>
    </row>
    <row r="7" spans="1:8" ht="19.5" thickTop="1" thickBot="1" x14ac:dyDescent="0.3">
      <c r="A7" s="10" t="s">
        <v>28</v>
      </c>
      <c r="B7" s="11"/>
      <c r="C7" s="11"/>
      <c r="D7" s="11"/>
      <c r="E7" s="11"/>
      <c r="F7" s="11"/>
      <c r="G7" s="30" t="s">
        <v>7</v>
      </c>
      <c r="H7" s="11"/>
    </row>
    <row r="8" spans="1:8" ht="33" customHeight="1" thickBot="1" x14ac:dyDescent="0.3">
      <c r="A8" s="12" t="s">
        <v>2</v>
      </c>
      <c r="B8" s="27" t="s">
        <v>19</v>
      </c>
      <c r="C8" s="28" t="s">
        <v>3</v>
      </c>
      <c r="D8" s="13" t="s">
        <v>4</v>
      </c>
      <c r="E8" s="14" t="s">
        <v>5</v>
      </c>
      <c r="F8" s="15" t="s">
        <v>0</v>
      </c>
      <c r="G8" s="31" t="s">
        <v>13</v>
      </c>
      <c r="H8" s="11"/>
    </row>
    <row r="9" spans="1:8" ht="19.5" customHeight="1" thickBot="1" x14ac:dyDescent="0.3">
      <c r="A9" s="38"/>
      <c r="B9" s="40"/>
      <c r="C9" s="29">
        <v>1</v>
      </c>
      <c r="D9" s="16">
        <v>1.25</v>
      </c>
      <c r="E9" s="17">
        <v>1.5</v>
      </c>
      <c r="F9" s="18">
        <v>1.75</v>
      </c>
      <c r="G9" s="32">
        <v>2</v>
      </c>
      <c r="H9" s="11"/>
    </row>
    <row r="10" spans="1:8" ht="39.75" customHeight="1" thickBot="1" x14ac:dyDescent="0.3">
      <c r="A10" s="39"/>
      <c r="B10" s="20" t="s">
        <v>6</v>
      </c>
      <c r="C10" s="21" t="s">
        <v>12</v>
      </c>
      <c r="D10" s="22" t="s">
        <v>14</v>
      </c>
      <c r="E10" s="23" t="s">
        <v>15</v>
      </c>
      <c r="F10" s="37" t="s">
        <v>16</v>
      </c>
      <c r="G10" s="33" t="s">
        <v>17</v>
      </c>
      <c r="H10" s="11" t="s">
        <v>23</v>
      </c>
    </row>
    <row r="11" spans="1:8" ht="60" customHeight="1" thickBot="1" x14ac:dyDescent="0.3">
      <c r="A11" s="19" t="s">
        <v>21</v>
      </c>
      <c r="B11" s="24" t="s">
        <v>18</v>
      </c>
      <c r="C11" s="25" t="s">
        <v>20</v>
      </c>
      <c r="D11" s="25" t="s">
        <v>8</v>
      </c>
      <c r="E11" s="25" t="s">
        <v>9</v>
      </c>
      <c r="F11" s="25" t="s">
        <v>10</v>
      </c>
      <c r="G11" s="34" t="s">
        <v>22</v>
      </c>
      <c r="H11" s="11"/>
    </row>
    <row r="12" spans="1:8" ht="30" customHeight="1" thickBot="1" x14ac:dyDescent="0.3">
      <c r="A12" s="26">
        <v>1</v>
      </c>
      <c r="B12" s="4" t="s">
        <v>1</v>
      </c>
      <c r="C12" s="5">
        <v>15960</v>
      </c>
      <c r="D12" s="5">
        <f>C12*1.25</f>
        <v>19950</v>
      </c>
      <c r="E12" s="5">
        <f>C12*1.5</f>
        <v>23940</v>
      </c>
      <c r="F12" s="5">
        <f>C12*1.75</f>
        <v>27930</v>
      </c>
      <c r="G12" s="35">
        <f>C12*2</f>
        <v>31920</v>
      </c>
      <c r="H12" s="11"/>
    </row>
    <row r="13" spans="1:8" ht="30" customHeight="1" thickBot="1" x14ac:dyDescent="0.3">
      <c r="A13" s="26">
        <v>2</v>
      </c>
      <c r="B13" s="6" t="s">
        <v>1</v>
      </c>
      <c r="C13" s="7">
        <v>21640</v>
      </c>
      <c r="D13" s="8">
        <f>C13*1.25</f>
        <v>27050</v>
      </c>
      <c r="E13" s="5">
        <f t="shared" ref="E13:E19" si="0">C13*1.5</f>
        <v>32460</v>
      </c>
      <c r="F13" s="5">
        <f t="shared" ref="F13:F19" si="1">C13*1.75</f>
        <v>37870</v>
      </c>
      <c r="G13" s="36">
        <f t="shared" ref="G13:G19" si="2">C13*2</f>
        <v>43280</v>
      </c>
      <c r="H13" s="11"/>
    </row>
    <row r="14" spans="1:8" ht="30" customHeight="1" thickBot="1" x14ac:dyDescent="0.3">
      <c r="A14" s="26">
        <v>3</v>
      </c>
      <c r="B14" s="4" t="s">
        <v>1</v>
      </c>
      <c r="C14" s="9">
        <v>27320</v>
      </c>
      <c r="D14" s="8">
        <f t="shared" ref="D14:D19" si="3">C14*1.25</f>
        <v>34150</v>
      </c>
      <c r="E14" s="5">
        <f t="shared" si="0"/>
        <v>40980</v>
      </c>
      <c r="F14" s="5">
        <f t="shared" si="1"/>
        <v>47810</v>
      </c>
      <c r="G14" s="35">
        <f t="shared" si="2"/>
        <v>54640</v>
      </c>
      <c r="H14" s="11"/>
    </row>
    <row r="15" spans="1:8" ht="30" customHeight="1" thickBot="1" x14ac:dyDescent="0.3">
      <c r="A15" s="26">
        <v>4</v>
      </c>
      <c r="B15" s="6" t="s">
        <v>1</v>
      </c>
      <c r="C15" s="7">
        <v>33000</v>
      </c>
      <c r="D15" s="8">
        <f t="shared" si="3"/>
        <v>41250</v>
      </c>
      <c r="E15" s="5">
        <f t="shared" si="0"/>
        <v>49500</v>
      </c>
      <c r="F15" s="5">
        <f t="shared" si="1"/>
        <v>57750</v>
      </c>
      <c r="G15" s="36">
        <f t="shared" si="2"/>
        <v>66000</v>
      </c>
      <c r="H15" s="11"/>
    </row>
    <row r="16" spans="1:8" ht="30" customHeight="1" thickBot="1" x14ac:dyDescent="0.3">
      <c r="A16" s="26">
        <v>5</v>
      </c>
      <c r="B16" s="4" t="s">
        <v>1</v>
      </c>
      <c r="C16" s="9">
        <v>38680</v>
      </c>
      <c r="D16" s="8">
        <f t="shared" si="3"/>
        <v>48350</v>
      </c>
      <c r="E16" s="5">
        <f t="shared" si="0"/>
        <v>58020</v>
      </c>
      <c r="F16" s="5">
        <f t="shared" si="1"/>
        <v>67690</v>
      </c>
      <c r="G16" s="35">
        <f t="shared" si="2"/>
        <v>77360</v>
      </c>
      <c r="H16" s="11"/>
    </row>
    <row r="17" spans="1:8" ht="30" customHeight="1" thickBot="1" x14ac:dyDescent="0.3">
      <c r="A17" s="26">
        <v>6</v>
      </c>
      <c r="B17" s="6" t="s">
        <v>1</v>
      </c>
      <c r="C17" s="7">
        <v>44360</v>
      </c>
      <c r="D17" s="8">
        <f t="shared" si="3"/>
        <v>55450</v>
      </c>
      <c r="E17" s="5">
        <f t="shared" si="0"/>
        <v>66540</v>
      </c>
      <c r="F17" s="5">
        <f t="shared" si="1"/>
        <v>77630</v>
      </c>
      <c r="G17" s="36">
        <f t="shared" si="2"/>
        <v>88720</v>
      </c>
      <c r="H17" s="11"/>
    </row>
    <row r="18" spans="1:8" ht="30" customHeight="1" thickBot="1" x14ac:dyDescent="0.3">
      <c r="A18" s="26">
        <v>7</v>
      </c>
      <c r="B18" s="4" t="s">
        <v>1</v>
      </c>
      <c r="C18" s="9">
        <v>50040</v>
      </c>
      <c r="D18" s="8">
        <f t="shared" si="3"/>
        <v>62550</v>
      </c>
      <c r="E18" s="5">
        <f t="shared" si="0"/>
        <v>75060</v>
      </c>
      <c r="F18" s="5">
        <f t="shared" si="1"/>
        <v>87570</v>
      </c>
      <c r="G18" s="35">
        <f t="shared" si="2"/>
        <v>100080</v>
      </c>
      <c r="H18" s="11"/>
    </row>
    <row r="19" spans="1:8" ht="30" customHeight="1" thickBot="1" x14ac:dyDescent="0.3">
      <c r="A19" s="26">
        <v>8</v>
      </c>
      <c r="B19" s="6" t="s">
        <v>1</v>
      </c>
      <c r="C19" s="7">
        <v>55720</v>
      </c>
      <c r="D19" s="8">
        <f t="shared" si="3"/>
        <v>69650</v>
      </c>
      <c r="E19" s="5">
        <f t="shared" si="0"/>
        <v>83580</v>
      </c>
      <c r="F19" s="5">
        <f t="shared" si="1"/>
        <v>97510</v>
      </c>
      <c r="G19" s="36">
        <f t="shared" si="2"/>
        <v>111440</v>
      </c>
      <c r="H19" s="11"/>
    </row>
    <row r="20" spans="1:8" ht="31.5" customHeight="1" x14ac:dyDescent="0.2">
      <c r="A20" s="42" t="s">
        <v>27</v>
      </c>
      <c r="B20" s="43"/>
      <c r="C20" s="43"/>
      <c r="D20" s="43"/>
      <c r="E20" s="43"/>
      <c r="F20" s="43"/>
      <c r="G20" s="43"/>
      <c r="H20" s="43"/>
    </row>
    <row r="22" spans="1:8" x14ac:dyDescent="0.2">
      <c r="C22" s="2"/>
    </row>
  </sheetData>
  <mergeCells count="5">
    <mergeCell ref="A1:H1"/>
    <mergeCell ref="A2:H2"/>
    <mergeCell ref="A3:H3"/>
    <mergeCell ref="A4:H4"/>
    <mergeCell ref="A20:H20"/>
  </mergeCells>
  <pageMargins left="0.25" right="0.25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89190F7DC36F4E84477DB715828CA2" ma:contentTypeVersion="8" ma:contentTypeDescription="Create a new document." ma:contentTypeScope="" ma:versionID="fbed7b790fb71948c64de593e0be1e55">
  <xsd:schema xmlns:xsd="http://www.w3.org/2001/XMLSchema" xmlns:xs="http://www.w3.org/2001/XMLSchema" xmlns:p="http://schemas.microsoft.com/office/2006/metadata/properties" xmlns:ns3="9fd7d56e-9d58-46b8-9a32-f2eca8fe0dfa" xmlns:ns4="de7a1e72-92e8-4b67-b30d-51428c90b82c" targetNamespace="http://schemas.microsoft.com/office/2006/metadata/properties" ma:root="true" ma:fieldsID="aa9e98f448c64b8ed5f2255cc774ae19" ns3:_="" ns4:_="">
    <xsd:import namespace="9fd7d56e-9d58-46b8-9a32-f2eca8fe0dfa"/>
    <xsd:import namespace="de7a1e72-92e8-4b67-b30d-51428c90b8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d56e-9d58-46b8-9a32-f2eca8fe0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1e72-92e8-4b67-b30d-51428c90b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d7d56e-9d58-46b8-9a32-f2eca8fe0dfa" xsi:nil="true"/>
  </documentManagement>
</p:properties>
</file>

<file path=customXml/itemProps1.xml><?xml version="1.0" encoding="utf-8"?>
<ds:datastoreItem xmlns:ds="http://schemas.openxmlformats.org/officeDocument/2006/customXml" ds:itemID="{A99C85F6-FD8D-40B5-B5BE-EC72A2461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7d56e-9d58-46b8-9a32-f2eca8fe0dfa"/>
    <ds:schemaRef ds:uri="de7a1e72-92e8-4b67-b30d-51428c90b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6915E-14DD-41BD-9191-1F4EA4BAC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E4EEF-247C-4FA2-9E7C-0B72ECD7F503}">
  <ds:schemaRefs>
    <ds:schemaRef ds:uri="http://purl.org/dc/terms/"/>
    <ds:schemaRef ds:uri="http://purl.org/dc/dcmitype/"/>
    <ds:schemaRef ds:uri="http://purl.org/dc/elements/1.1/"/>
    <ds:schemaRef ds:uri="de7a1e72-92e8-4b67-b30d-51428c90b82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fd7d56e-9d58-46b8-9a32-f2eca8fe0d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 FEDERAL ENG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Oluyinka Fadahunsi</dc:creator>
  <cp:lastModifiedBy>Rebecca Vega</cp:lastModifiedBy>
  <cp:lastPrinted>2026-01-21T20:38:04Z</cp:lastPrinted>
  <dcterms:created xsi:type="dcterms:W3CDTF">2014-06-21T11:47:56Z</dcterms:created>
  <dcterms:modified xsi:type="dcterms:W3CDTF">2026-04-08T16:29:43Z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0x0101004289190F7DC36F4E84477DB715828CA2</vt:lpwstr>
  </property>
</Properties>
</file>