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02523\Documents\Julie\Personal\Rodeo\OJRA\2019\"/>
    </mc:Choice>
  </mc:AlternateContent>
  <bookViews>
    <workbookView xWindow="0" yWindow="470" windowWidth="15600" windowHeight="11760" tabRatio="773"/>
  </bookViews>
  <sheets>
    <sheet name="SHEEP-CALF-BULL RIDING" sheetId="1" r:id="rId1"/>
    <sheet name="STEER DAUBIN &amp; CHUTE DOGGIN" sheetId="2" r:id="rId2"/>
    <sheet name="GOAT TYING" sheetId="5" r:id="rId3"/>
    <sheet name="CALF &amp; TEAM ROPING" sheetId="4" r:id="rId4"/>
    <sheet name="POLE BENDING" sheetId="6" r:id="rId5"/>
    <sheet name="DUMMY ROPING" sheetId="7" r:id="rId6"/>
    <sheet name="BARRELS" sheetId="9" r:id="rId7"/>
    <sheet name="BREAKAWAY" sheetId="3" r:id="rId8"/>
    <sheet name="GOAT TAIL TYING-SPEED &amp; CONTROL" sheetId="8" r:id="rId9"/>
    <sheet name="Drag Dummy Roping" sheetId="10" r:id="rId10"/>
  </sheets>
  <definedNames>
    <definedName name="_xlnm._FilterDatabase" localSheetId="2" hidden="1">'GOAT TYING'!$A$47:$S$66</definedName>
    <definedName name="_xlnm._FilterDatabase" localSheetId="4" hidden="1">'POLE BENDING'!$A$44:$S$68</definedName>
    <definedName name="_xlnm._FilterDatabase" localSheetId="1" hidden="1">'STEER DAUBIN &amp; CHUTE DOGGIN'!$A$17:$L$23</definedName>
    <definedName name="_xlnm.Print_Area" localSheetId="6">BARRELS!$A$1:$R$69</definedName>
    <definedName name="_xlnm.Print_Area" localSheetId="7">BREAKAWAY!$A$1:$R$44</definedName>
    <definedName name="_xlnm.Print_Area" localSheetId="9">'Drag Dummy Roping'!$A$1:$R$25</definedName>
    <definedName name="_xlnm.Print_Area" localSheetId="5">'DUMMY ROPING'!$A$1:$R$47</definedName>
    <definedName name="_xlnm.Print_Area" localSheetId="2">'GOAT TYING'!$A$1:$R$67</definedName>
    <definedName name="_xlnm.Print_Area" localSheetId="4">'POLE BENDING'!$A$1:$R$68</definedName>
    <definedName name="_xlnm.Print_Area" localSheetId="0">'SHEEP-CALF-BULL RIDING'!$A$1:$R$42</definedName>
    <definedName name="_xlnm.Print_Area" localSheetId="1">'STEER DAUBIN &amp; CHUTE DOGGIN'!$A$1:$R$30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7" i="9" l="1"/>
  <c r="O67" i="9"/>
  <c r="Q67" i="9"/>
  <c r="R67" i="9"/>
  <c r="L26" i="9"/>
  <c r="O26" i="9"/>
  <c r="Q26" i="9"/>
  <c r="R26" i="9"/>
  <c r="L39" i="5"/>
  <c r="O39" i="5"/>
  <c r="Q39" i="5"/>
  <c r="R39" i="5"/>
  <c r="L16" i="5"/>
  <c r="O16" i="5"/>
  <c r="Q16" i="5"/>
  <c r="R16" i="5"/>
  <c r="L16" i="8"/>
  <c r="O16" i="8"/>
  <c r="Q16" i="8"/>
  <c r="R16" i="8"/>
  <c r="L64" i="6"/>
  <c r="O64" i="6"/>
  <c r="Q64" i="6"/>
  <c r="R64" i="6"/>
  <c r="L42" i="6"/>
  <c r="O42" i="6"/>
  <c r="Q42" i="6"/>
  <c r="R42" i="6"/>
  <c r="L37" i="6"/>
  <c r="O37" i="6"/>
  <c r="Q37" i="6"/>
  <c r="R37" i="6"/>
  <c r="L27" i="6"/>
  <c r="O27" i="6"/>
  <c r="Q27" i="6"/>
  <c r="R27" i="6"/>
  <c r="L25" i="6"/>
  <c r="O25" i="6"/>
  <c r="Q25" i="6"/>
  <c r="R25" i="6"/>
  <c r="L23" i="6"/>
  <c r="O23" i="6"/>
  <c r="Q23" i="6"/>
  <c r="R23" i="6"/>
  <c r="L29" i="3"/>
  <c r="O29" i="3"/>
  <c r="Q29" i="3"/>
  <c r="R29" i="3"/>
  <c r="O27" i="9"/>
  <c r="Q27" i="9"/>
  <c r="L27" i="9"/>
  <c r="R27" i="9"/>
  <c r="L41" i="4"/>
  <c r="O41" i="4"/>
  <c r="Q41" i="4"/>
  <c r="R41" i="4"/>
  <c r="L45" i="4"/>
  <c r="O45" i="4"/>
  <c r="Q45" i="4"/>
  <c r="R45" i="4"/>
  <c r="L46" i="4"/>
  <c r="O46" i="4"/>
  <c r="Q46" i="4"/>
  <c r="R46" i="4"/>
  <c r="L19" i="8"/>
  <c r="O19" i="8"/>
  <c r="Q19" i="8"/>
  <c r="R19" i="8"/>
  <c r="L45" i="7"/>
  <c r="O45" i="7"/>
  <c r="Q45" i="7"/>
  <c r="R45" i="7"/>
  <c r="L47" i="7"/>
  <c r="O47" i="7"/>
  <c r="Q47" i="7"/>
  <c r="R47" i="7"/>
  <c r="L68" i="6"/>
  <c r="O68" i="6"/>
  <c r="Q68" i="6"/>
  <c r="R68" i="6"/>
  <c r="L62" i="6"/>
  <c r="O62" i="6"/>
  <c r="Q62" i="6"/>
  <c r="R62" i="6"/>
  <c r="L59" i="6"/>
  <c r="O59" i="6"/>
  <c r="Q59" i="6"/>
  <c r="R59" i="6"/>
  <c r="O32" i="9"/>
  <c r="Q32" i="9"/>
  <c r="L32" i="9"/>
  <c r="R32" i="9"/>
  <c r="L43" i="4"/>
  <c r="O43" i="4"/>
  <c r="Q43" i="4"/>
  <c r="R43" i="4"/>
  <c r="L44" i="5"/>
  <c r="O44" i="5"/>
  <c r="Q44" i="5"/>
  <c r="R44" i="5"/>
  <c r="L42" i="5"/>
  <c r="O42" i="5"/>
  <c r="Q42" i="5"/>
  <c r="R42" i="5"/>
  <c r="L56" i="5"/>
  <c r="O56" i="5"/>
  <c r="Q56" i="5"/>
  <c r="R56" i="5"/>
  <c r="L62" i="9"/>
  <c r="O62" i="9"/>
  <c r="Q62" i="9"/>
  <c r="R62" i="9"/>
  <c r="L58" i="9"/>
  <c r="O58" i="9"/>
  <c r="Q58" i="9"/>
  <c r="R58" i="9"/>
  <c r="L51" i="9"/>
  <c r="O51" i="9"/>
  <c r="Q51" i="9"/>
  <c r="R51" i="9"/>
  <c r="L56" i="9"/>
  <c r="O56" i="9"/>
  <c r="Q56" i="9"/>
  <c r="R56" i="9"/>
  <c r="L36" i="4"/>
  <c r="O36" i="4"/>
  <c r="Q36" i="4"/>
  <c r="R36" i="4"/>
  <c r="L53" i="4"/>
  <c r="O53" i="4"/>
  <c r="Q53" i="4"/>
  <c r="R53" i="4"/>
  <c r="L61" i="5"/>
  <c r="O61" i="5"/>
  <c r="Q61" i="5"/>
  <c r="R61" i="5"/>
  <c r="L53" i="5"/>
  <c r="O53" i="5"/>
  <c r="Q53" i="5"/>
  <c r="R53" i="5"/>
  <c r="L51" i="5"/>
  <c r="O51" i="5"/>
  <c r="Q51" i="5"/>
  <c r="R51" i="5"/>
  <c r="L55" i="6"/>
  <c r="O55" i="6"/>
  <c r="Q55" i="6"/>
  <c r="R55" i="6"/>
  <c r="L47" i="6"/>
  <c r="O47" i="6"/>
  <c r="Q47" i="6"/>
  <c r="R47" i="6"/>
  <c r="L40" i="3"/>
  <c r="R40" i="3" s="1"/>
  <c r="O40" i="3"/>
  <c r="L38" i="3"/>
  <c r="R38" i="3" s="1"/>
  <c r="O38" i="3"/>
  <c r="L41" i="3"/>
  <c r="O41" i="3"/>
  <c r="R41" i="3"/>
  <c r="L42" i="3"/>
  <c r="O42" i="3"/>
  <c r="R42" i="3"/>
  <c r="L32" i="3"/>
  <c r="O32" i="3"/>
  <c r="Q32" i="3"/>
  <c r="R32" i="3"/>
  <c r="L37" i="3"/>
  <c r="O37" i="3"/>
  <c r="Q37" i="3"/>
  <c r="R37" i="3"/>
  <c r="L53" i="6"/>
  <c r="O53" i="6"/>
  <c r="Q53" i="6"/>
  <c r="R53" i="6"/>
  <c r="L59" i="5"/>
  <c r="O59" i="5"/>
  <c r="Q59" i="5"/>
  <c r="R59" i="5"/>
  <c r="L57" i="5"/>
  <c r="O57" i="5"/>
  <c r="Q57" i="5"/>
  <c r="R57" i="5"/>
  <c r="L64" i="5"/>
  <c r="O64" i="5"/>
  <c r="Q64" i="5"/>
  <c r="R64" i="5"/>
  <c r="L66" i="5"/>
  <c r="O66" i="5"/>
  <c r="Q66" i="5"/>
  <c r="R66" i="5"/>
  <c r="L63" i="5"/>
  <c r="O63" i="5"/>
  <c r="Q63" i="5"/>
  <c r="R63" i="5"/>
  <c r="Q19" i="10"/>
  <c r="R19" i="10" s="1"/>
  <c r="L19" i="10"/>
  <c r="Q18" i="10"/>
  <c r="R18" i="10" s="1"/>
  <c r="L18" i="10"/>
  <c r="Q16" i="10"/>
  <c r="L16" i="10"/>
  <c r="R16" i="10" s="1"/>
  <c r="Q7" i="10"/>
  <c r="L7" i="10"/>
  <c r="R7" i="10"/>
  <c r="Q5" i="10"/>
  <c r="R5" i="10" s="1"/>
  <c r="L5" i="10"/>
  <c r="Q9" i="10"/>
  <c r="R9" i="10" s="1"/>
  <c r="L9" i="10"/>
  <c r="Q4" i="10"/>
  <c r="L4" i="10"/>
  <c r="R4" i="10" s="1"/>
  <c r="Q6" i="10"/>
  <c r="L6" i="10"/>
  <c r="R6" i="10"/>
  <c r="L8" i="10"/>
  <c r="Q8" i="10"/>
  <c r="R8" i="10" s="1"/>
  <c r="Q10" i="10"/>
  <c r="R10" i="10" s="1"/>
  <c r="L10" i="10"/>
  <c r="Q4" i="8"/>
  <c r="L4" i="8"/>
  <c r="R4" i="8" s="1"/>
  <c r="Q17" i="8"/>
  <c r="L17" i="8"/>
  <c r="R17" i="8"/>
  <c r="Q9" i="8"/>
  <c r="R9" i="8" s="1"/>
  <c r="L9" i="8"/>
  <c r="Q10" i="8"/>
  <c r="R10" i="8" s="1"/>
  <c r="L10" i="8"/>
  <c r="Q11" i="8"/>
  <c r="L11" i="8"/>
  <c r="R11" i="8" s="1"/>
  <c r="Q8" i="8"/>
  <c r="L8" i="8"/>
  <c r="R8" i="8"/>
  <c r="Q14" i="8"/>
  <c r="R14" i="8" s="1"/>
  <c r="L14" i="8"/>
  <c r="L49" i="8"/>
  <c r="Q49" i="8"/>
  <c r="R49" i="8" s="1"/>
  <c r="L45" i="8"/>
  <c r="Q45" i="8"/>
  <c r="R45" i="8" s="1"/>
  <c r="L47" i="8"/>
  <c r="Q47" i="8"/>
  <c r="R47" i="8"/>
  <c r="L46" i="8"/>
  <c r="Q46" i="8"/>
  <c r="R46" i="8" s="1"/>
  <c r="L42" i="8"/>
  <c r="Q42" i="8"/>
  <c r="L48" i="8"/>
  <c r="Q48" i="8"/>
  <c r="R48" i="8" s="1"/>
  <c r="L44" i="8"/>
  <c r="Q44" i="8"/>
  <c r="R44" i="8"/>
  <c r="L43" i="8"/>
  <c r="Q43" i="8"/>
  <c r="R43" i="8" s="1"/>
  <c r="Q32" i="8"/>
  <c r="R32" i="8" s="1"/>
  <c r="L32" i="8"/>
  <c r="Q34" i="8"/>
  <c r="L34" i="8"/>
  <c r="R34" i="8" s="1"/>
  <c r="Q25" i="8"/>
  <c r="L25" i="8"/>
  <c r="R25" i="8"/>
  <c r="Q27" i="8"/>
  <c r="R27" i="8" s="1"/>
  <c r="L27" i="8"/>
  <c r="Q35" i="8"/>
  <c r="R35" i="8" s="1"/>
  <c r="L35" i="8"/>
  <c r="Q30" i="8"/>
  <c r="L30" i="8"/>
  <c r="R30" i="8" s="1"/>
  <c r="Q31" i="8"/>
  <c r="L31" i="8"/>
  <c r="R31" i="8"/>
  <c r="Q24" i="8"/>
  <c r="R24" i="8" s="1"/>
  <c r="L24" i="8"/>
  <c r="Q28" i="8"/>
  <c r="R28" i="8" s="1"/>
  <c r="L28" i="8"/>
  <c r="Q29" i="8"/>
  <c r="L29" i="8"/>
  <c r="R29" i="8" s="1"/>
  <c r="Q26" i="8"/>
  <c r="L46" i="9"/>
  <c r="Q46" i="9"/>
  <c r="R46" i="9" s="1"/>
  <c r="L61" i="9"/>
  <c r="Q61" i="9"/>
  <c r="R61" i="9"/>
  <c r="L65" i="9"/>
  <c r="Q65" i="9"/>
  <c r="R65" i="9" s="1"/>
  <c r="L54" i="9"/>
  <c r="Q54" i="9"/>
  <c r="R54" i="9" s="1"/>
  <c r="L53" i="9"/>
  <c r="Q53" i="9"/>
  <c r="R53" i="9" s="1"/>
  <c r="L55" i="9"/>
  <c r="Q55" i="9"/>
  <c r="R55" i="9"/>
  <c r="L60" i="9"/>
  <c r="Q60" i="9"/>
  <c r="R60" i="9" s="1"/>
  <c r="L48" i="9"/>
  <c r="Q48" i="9"/>
  <c r="L50" i="9"/>
  <c r="Q50" i="9"/>
  <c r="R50" i="9" s="1"/>
  <c r="L57" i="9"/>
  <c r="Q57" i="9"/>
  <c r="R57" i="9"/>
  <c r="L66" i="9"/>
  <c r="Q66" i="9"/>
  <c r="R66" i="9" s="1"/>
  <c r="L63" i="9"/>
  <c r="Q63" i="9"/>
  <c r="R63" i="9" s="1"/>
  <c r="L47" i="9"/>
  <c r="Q47" i="9"/>
  <c r="R47" i="9" s="1"/>
  <c r="Q30" i="9"/>
  <c r="L30" i="9"/>
  <c r="R30" i="9"/>
  <c r="Q33" i="9"/>
  <c r="R33" i="9" s="1"/>
  <c r="L33" i="9"/>
  <c r="Q31" i="9"/>
  <c r="R31" i="9" s="1"/>
  <c r="L31" i="9"/>
  <c r="Q29" i="9"/>
  <c r="L29" i="9"/>
  <c r="R29" i="9" s="1"/>
  <c r="Q37" i="9"/>
  <c r="L37" i="9"/>
  <c r="R37" i="9"/>
  <c r="Q38" i="9"/>
  <c r="R38" i="9" s="1"/>
  <c r="L38" i="9"/>
  <c r="Q40" i="9"/>
  <c r="R40" i="9" s="1"/>
  <c r="L40" i="9"/>
  <c r="Q36" i="9"/>
  <c r="L36" i="9"/>
  <c r="R36" i="9" s="1"/>
  <c r="L17" i="9"/>
  <c r="Q17" i="9"/>
  <c r="R17" i="9"/>
  <c r="L16" i="9"/>
  <c r="Q16" i="9"/>
  <c r="R16" i="9" s="1"/>
  <c r="L18" i="9"/>
  <c r="Q18" i="9"/>
  <c r="L20" i="9"/>
  <c r="Q20" i="9"/>
  <c r="R20" i="9" s="1"/>
  <c r="L19" i="9"/>
  <c r="Q19" i="9"/>
  <c r="R19" i="9"/>
  <c r="L22" i="9"/>
  <c r="Q22" i="9"/>
  <c r="R22" i="9" s="1"/>
  <c r="L21" i="9"/>
  <c r="Q21" i="9"/>
  <c r="R21" i="9" s="1"/>
  <c r="L23" i="9"/>
  <c r="Q23" i="9"/>
  <c r="R23" i="9" s="1"/>
  <c r="L24" i="9"/>
  <c r="Q24" i="9"/>
  <c r="R24" i="9"/>
  <c r="L15" i="9"/>
  <c r="Q15" i="9"/>
  <c r="R15" i="9" s="1"/>
  <c r="L34" i="7"/>
  <c r="Q34" i="7"/>
  <c r="L28" i="7"/>
  <c r="Q28" i="7"/>
  <c r="R28" i="7" s="1"/>
  <c r="L31" i="7"/>
  <c r="Q31" i="7"/>
  <c r="R31" i="7"/>
  <c r="L30" i="7"/>
  <c r="Q30" i="7"/>
  <c r="R30" i="7" s="1"/>
  <c r="L36" i="7"/>
  <c r="Q36" i="7"/>
  <c r="R36" i="7" s="1"/>
  <c r="L32" i="7"/>
  <c r="Q32" i="7"/>
  <c r="R32" i="7" s="1"/>
  <c r="L35" i="7"/>
  <c r="Q35" i="7"/>
  <c r="R35" i="7"/>
  <c r="L33" i="7"/>
  <c r="Q33" i="7"/>
  <c r="R33" i="7" s="1"/>
  <c r="Q6" i="7"/>
  <c r="R6" i="7" s="1"/>
  <c r="L6" i="7"/>
  <c r="Q4" i="7"/>
  <c r="L4" i="7"/>
  <c r="R4" i="7" s="1"/>
  <c r="Q5" i="7"/>
  <c r="L5" i="7"/>
  <c r="R5" i="7"/>
  <c r="Q8" i="7"/>
  <c r="R8" i="7" s="1"/>
  <c r="L8" i="7"/>
  <c r="Q20" i="7"/>
  <c r="R20" i="7" s="1"/>
  <c r="L20" i="7"/>
  <c r="Q17" i="7"/>
  <c r="L17" i="7"/>
  <c r="R17" i="7" s="1"/>
  <c r="Q18" i="7"/>
  <c r="L18" i="7"/>
  <c r="R18" i="7"/>
  <c r="Q16" i="7"/>
  <c r="R16" i="7" s="1"/>
  <c r="L16" i="7"/>
  <c r="Q21" i="7"/>
  <c r="R21" i="7" s="1"/>
  <c r="L21" i="7"/>
  <c r="Q25" i="7"/>
  <c r="L25" i="7"/>
  <c r="R25" i="7" s="1"/>
  <c r="Q19" i="7"/>
  <c r="L19" i="7"/>
  <c r="R19" i="7"/>
  <c r="Q24" i="7"/>
  <c r="R24" i="7" s="1"/>
  <c r="L24" i="7"/>
  <c r="Q23" i="7"/>
  <c r="R23" i="7" s="1"/>
  <c r="L23" i="7"/>
  <c r="Q15" i="7"/>
  <c r="L15" i="7"/>
  <c r="R15" i="7" s="1"/>
  <c r="Q14" i="7"/>
  <c r="L14" i="7"/>
  <c r="R14" i="7"/>
  <c r="Q45" i="6"/>
  <c r="R45" i="6" s="1"/>
  <c r="L45" i="6"/>
  <c r="Q65" i="6"/>
  <c r="R65" i="6" s="1"/>
  <c r="L65" i="6"/>
  <c r="Q66" i="6"/>
  <c r="L66" i="6"/>
  <c r="R66" i="6" s="1"/>
  <c r="Q51" i="6"/>
  <c r="L51" i="6"/>
  <c r="R51" i="6"/>
  <c r="Q46" i="6"/>
  <c r="R46" i="6" s="1"/>
  <c r="L46" i="6"/>
  <c r="Q60" i="6"/>
  <c r="R60" i="6" s="1"/>
  <c r="L60" i="6"/>
  <c r="Q58" i="6"/>
  <c r="L58" i="6"/>
  <c r="R58" i="6" s="1"/>
  <c r="Q50" i="6"/>
  <c r="L50" i="6"/>
  <c r="R50" i="6"/>
  <c r="Q57" i="6"/>
  <c r="R57" i="6" s="1"/>
  <c r="L57" i="6"/>
  <c r="Q49" i="6"/>
  <c r="R49" i="6" s="1"/>
  <c r="L49" i="6"/>
  <c r="Q67" i="6"/>
  <c r="L67" i="6"/>
  <c r="R67" i="6" s="1"/>
  <c r="Q54" i="6"/>
  <c r="L54" i="6"/>
  <c r="R54" i="6"/>
  <c r="Q61" i="6"/>
  <c r="R61" i="6" s="1"/>
  <c r="L61" i="6"/>
  <c r="Q48" i="6"/>
  <c r="R48" i="6" s="1"/>
  <c r="L48" i="6"/>
  <c r="Q52" i="6"/>
  <c r="L52" i="6"/>
  <c r="R52" i="6" s="1"/>
  <c r="Q30" i="6"/>
  <c r="L30" i="6"/>
  <c r="R30" i="6"/>
  <c r="Q39" i="6"/>
  <c r="R39" i="6" s="1"/>
  <c r="L39" i="6"/>
  <c r="Q35" i="6"/>
  <c r="R35" i="6" s="1"/>
  <c r="L35" i="6"/>
  <c r="Q31" i="6"/>
  <c r="L31" i="6"/>
  <c r="R31" i="6" s="1"/>
  <c r="Q29" i="6"/>
  <c r="L29" i="6"/>
  <c r="R29" i="6"/>
  <c r="Q36" i="6"/>
  <c r="R36" i="6" s="1"/>
  <c r="L36" i="6"/>
  <c r="L34" i="6"/>
  <c r="Q34" i="6"/>
  <c r="R34" i="6" s="1"/>
  <c r="L40" i="6"/>
  <c r="Q40" i="6"/>
  <c r="R40" i="6" s="1"/>
  <c r="Q32" i="6"/>
  <c r="L32" i="6"/>
  <c r="R32" i="6"/>
  <c r="Q16" i="6"/>
  <c r="R16" i="6" s="1"/>
  <c r="L16" i="6"/>
  <c r="Q17" i="6"/>
  <c r="R17" i="6" s="1"/>
  <c r="L17" i="6"/>
  <c r="Q15" i="6"/>
  <c r="L15" i="6"/>
  <c r="R15" i="6" s="1"/>
  <c r="Q18" i="6"/>
  <c r="L18" i="6"/>
  <c r="R18" i="6"/>
  <c r="Q19" i="6"/>
  <c r="R19" i="6" s="1"/>
  <c r="L19" i="6"/>
  <c r="Q20" i="6"/>
  <c r="R20" i="6" s="1"/>
  <c r="L20" i="6"/>
  <c r="Q24" i="6"/>
  <c r="L24" i="6"/>
  <c r="R24" i="6" s="1"/>
  <c r="Q22" i="6"/>
  <c r="L22" i="6"/>
  <c r="R22" i="6"/>
  <c r="Q21" i="6"/>
  <c r="R21" i="6" s="1"/>
  <c r="L21" i="6"/>
  <c r="Q4" i="6"/>
  <c r="R4" i="6" s="1"/>
  <c r="L4" i="6"/>
  <c r="Q6" i="6"/>
  <c r="L6" i="6"/>
  <c r="R6" i="6" s="1"/>
  <c r="L9" i="6"/>
  <c r="Q9" i="6"/>
  <c r="R9" i="6"/>
  <c r="Q7" i="6"/>
  <c r="R7" i="6" s="1"/>
  <c r="L7" i="6"/>
  <c r="L52" i="4"/>
  <c r="Q52" i="4"/>
  <c r="R52" i="4" s="1"/>
  <c r="L48" i="4"/>
  <c r="Q48" i="4"/>
  <c r="R48" i="4" s="1"/>
  <c r="L50" i="4"/>
  <c r="Q50" i="4"/>
  <c r="R50" i="4"/>
  <c r="L49" i="4"/>
  <c r="Q49" i="4"/>
  <c r="R49" i="4" s="1"/>
  <c r="L51" i="4"/>
  <c r="Q51" i="4"/>
  <c r="L39" i="4"/>
  <c r="Q39" i="4"/>
  <c r="R39" i="4" s="1"/>
  <c r="L40" i="4"/>
  <c r="Q40" i="4"/>
  <c r="R40" i="4"/>
  <c r="L42" i="4"/>
  <c r="Q42" i="4"/>
  <c r="R42" i="4" s="1"/>
  <c r="L44" i="4"/>
  <c r="Q44" i="4"/>
  <c r="L32" i="4"/>
  <c r="Q32" i="4"/>
  <c r="R32" i="4" s="1"/>
  <c r="L33" i="4"/>
  <c r="Q33" i="4"/>
  <c r="R33" i="4"/>
  <c r="L34" i="4"/>
  <c r="Q34" i="4"/>
  <c r="R34" i="4" s="1"/>
  <c r="L30" i="4"/>
  <c r="Q30" i="4"/>
  <c r="R30" i="4" s="1"/>
  <c r="L35" i="4"/>
  <c r="Q35" i="4"/>
  <c r="R35" i="4" s="1"/>
  <c r="L31" i="4"/>
  <c r="Q31" i="4"/>
  <c r="R31" i="4"/>
  <c r="L26" i="4"/>
  <c r="Q26" i="4"/>
  <c r="R26" i="4" s="1"/>
  <c r="L23" i="4"/>
  <c r="Q23" i="4"/>
  <c r="R23" i="4" s="1"/>
  <c r="L25" i="4"/>
  <c r="Q25" i="4"/>
  <c r="R25" i="4" s="1"/>
  <c r="L28" i="4"/>
  <c r="Q28" i="4"/>
  <c r="R28" i="4"/>
  <c r="L15" i="4"/>
  <c r="Q15" i="4"/>
  <c r="R15" i="4" s="1"/>
  <c r="L14" i="4"/>
  <c r="Q14" i="4"/>
  <c r="L12" i="4"/>
  <c r="Q12" i="4"/>
  <c r="R12" i="4" s="1"/>
  <c r="L16" i="4"/>
  <c r="Q16" i="4"/>
  <c r="R16" i="4"/>
  <c r="L13" i="4"/>
  <c r="Q13" i="4"/>
  <c r="R13" i="4" s="1"/>
  <c r="Q9" i="4"/>
  <c r="R9" i="4" s="1"/>
  <c r="L9" i="4"/>
  <c r="Q6" i="4"/>
  <c r="L6" i="4"/>
  <c r="R6" i="4" s="1"/>
  <c r="Q8" i="4"/>
  <c r="L8" i="4"/>
  <c r="R8" i="4"/>
  <c r="Q4" i="4"/>
  <c r="R4" i="4" s="1"/>
  <c r="L4" i="4"/>
  <c r="L7" i="4"/>
  <c r="Q7" i="4"/>
  <c r="R7" i="4" s="1"/>
  <c r="Q5" i="4"/>
  <c r="L5" i="4"/>
  <c r="R5" i="4" s="1"/>
  <c r="Q65" i="5"/>
  <c r="L65" i="5"/>
  <c r="R65" i="5"/>
  <c r="Q49" i="5"/>
  <c r="R49" i="5" s="1"/>
  <c r="L49" i="5"/>
  <c r="Q50" i="5"/>
  <c r="R50" i="5" s="1"/>
  <c r="L50" i="5"/>
  <c r="Q62" i="5"/>
  <c r="L62" i="5"/>
  <c r="R62" i="5" s="1"/>
  <c r="Q48" i="5"/>
  <c r="L48" i="5"/>
  <c r="R48" i="5"/>
  <c r="Q55" i="5"/>
  <c r="R55" i="5" s="1"/>
  <c r="L55" i="5"/>
  <c r="Q67" i="5"/>
  <c r="R67" i="5" s="1"/>
  <c r="L67" i="5"/>
  <c r="Q60" i="5"/>
  <c r="L60" i="5"/>
  <c r="R60" i="5" s="1"/>
  <c r="L54" i="5"/>
  <c r="Q54" i="5"/>
  <c r="R54" i="5"/>
  <c r="Q52" i="5"/>
  <c r="R52" i="5" s="1"/>
  <c r="L52" i="5"/>
  <c r="Q41" i="5"/>
  <c r="R41" i="5" s="1"/>
  <c r="L41" i="5"/>
  <c r="Q33" i="5"/>
  <c r="L33" i="5"/>
  <c r="R33" i="5" s="1"/>
  <c r="Q38" i="5"/>
  <c r="L38" i="5"/>
  <c r="R38" i="5"/>
  <c r="Q46" i="5"/>
  <c r="R46" i="5" s="1"/>
  <c r="L46" i="5"/>
  <c r="Q40" i="5"/>
  <c r="R40" i="5" s="1"/>
  <c r="L40" i="5"/>
  <c r="L45" i="5"/>
  <c r="Q45" i="5"/>
  <c r="R45" i="5" s="1"/>
  <c r="L37" i="5"/>
  <c r="Q37" i="5"/>
  <c r="R37" i="5"/>
  <c r="L34" i="5"/>
  <c r="Q34" i="5"/>
  <c r="R34" i="5" s="1"/>
  <c r="Q43" i="5"/>
  <c r="R43" i="5" s="1"/>
  <c r="L43" i="5"/>
  <c r="Q22" i="5"/>
  <c r="L22" i="5"/>
  <c r="R22" i="5" s="1"/>
  <c r="Q19" i="5"/>
  <c r="L19" i="5"/>
  <c r="R19" i="5"/>
  <c r="L24" i="5"/>
  <c r="Q24" i="5"/>
  <c r="R24" i="5" s="1"/>
  <c r="L23" i="5"/>
  <c r="Q23" i="5"/>
  <c r="Q20" i="5"/>
  <c r="L20" i="5"/>
  <c r="R20" i="5" s="1"/>
  <c r="Q11" i="5"/>
  <c r="L11" i="5"/>
  <c r="R11" i="5"/>
  <c r="Q6" i="5"/>
  <c r="R6" i="5" s="1"/>
  <c r="L6" i="5"/>
  <c r="Q7" i="5"/>
  <c r="R7" i="5" s="1"/>
  <c r="L7" i="5"/>
  <c r="Q4" i="5"/>
  <c r="L4" i="5"/>
  <c r="R4" i="5" s="1"/>
  <c r="Q17" i="5"/>
  <c r="L17" i="5"/>
  <c r="R17" i="5"/>
  <c r="Q14" i="5"/>
  <c r="R14" i="5" s="1"/>
  <c r="L14" i="5"/>
  <c r="Q9" i="5"/>
  <c r="R9" i="5" s="1"/>
  <c r="L9" i="5"/>
  <c r="Q8" i="5"/>
  <c r="L8" i="5"/>
  <c r="R8" i="5" s="1"/>
  <c r="Q10" i="5"/>
  <c r="L10" i="5"/>
  <c r="R10" i="5"/>
  <c r="Q15" i="5"/>
  <c r="R15" i="5" s="1"/>
  <c r="L15" i="5"/>
  <c r="Q13" i="5"/>
  <c r="R13" i="5" s="1"/>
  <c r="L13" i="5"/>
  <c r="L12" i="5"/>
  <c r="Q12" i="5"/>
  <c r="R12" i="5" s="1"/>
  <c r="Q5" i="5"/>
  <c r="L5" i="5"/>
  <c r="R5" i="5"/>
  <c r="L17" i="2"/>
  <c r="Q17" i="2"/>
  <c r="R17" i="2" s="1"/>
  <c r="L18" i="2"/>
  <c r="Q18" i="2"/>
  <c r="L20" i="2"/>
  <c r="Q20" i="2"/>
  <c r="R20" i="2" s="1"/>
  <c r="L21" i="2"/>
  <c r="Q21" i="2"/>
  <c r="R21" i="2"/>
  <c r="L22" i="2"/>
  <c r="L19" i="2"/>
  <c r="Q19" i="2"/>
  <c r="R19" i="2" s="1"/>
  <c r="Q9" i="2"/>
  <c r="L9" i="2"/>
  <c r="R9" i="2"/>
  <c r="L10" i="2"/>
  <c r="L11" i="2"/>
  <c r="L12" i="2"/>
  <c r="Q8" i="2"/>
  <c r="L8" i="2"/>
  <c r="R8" i="2" s="1"/>
  <c r="Q7" i="1"/>
  <c r="L7" i="1"/>
  <c r="R7" i="1"/>
  <c r="Q8" i="1"/>
  <c r="R8" i="1" s="1"/>
  <c r="L8" i="1"/>
  <c r="Q6" i="1"/>
  <c r="R6" i="1" s="1"/>
  <c r="L6" i="1"/>
  <c r="L5" i="1"/>
  <c r="Q5" i="1"/>
  <c r="R5" i="1" s="1"/>
  <c r="L9" i="1"/>
  <c r="Q9" i="1"/>
  <c r="R9" i="1"/>
  <c r="L10" i="1"/>
  <c r="Q10" i="1"/>
  <c r="R10" i="1" s="1"/>
  <c r="Q4" i="1"/>
  <c r="R4" i="1" s="1"/>
  <c r="L4" i="1"/>
  <c r="O4" i="1"/>
  <c r="O19" i="1"/>
  <c r="O18" i="1"/>
  <c r="O17" i="1"/>
  <c r="O16" i="1"/>
  <c r="O15" i="1"/>
  <c r="O14" i="1"/>
  <c r="O13" i="1"/>
  <c r="O12" i="1"/>
  <c r="O11" i="1"/>
  <c r="O10" i="1"/>
  <c r="O6" i="1"/>
  <c r="O9" i="1"/>
  <c r="O5" i="1"/>
  <c r="O8" i="1"/>
  <c r="O7" i="1"/>
  <c r="O8" i="2"/>
  <c r="L44" i="3"/>
  <c r="O44" i="3"/>
  <c r="Q44" i="3"/>
  <c r="O36" i="6"/>
  <c r="Q52" i="9"/>
  <c r="R52" i="9" s="1"/>
  <c r="L52" i="9"/>
  <c r="O52" i="9"/>
  <c r="Q69" i="9"/>
  <c r="R69" i="9" s="1"/>
  <c r="L69" i="9"/>
  <c r="O69" i="9"/>
  <c r="O48" i="8"/>
  <c r="O60" i="5"/>
  <c r="L56" i="6"/>
  <c r="O56" i="6"/>
  <c r="Q56" i="6"/>
  <c r="R56" i="6"/>
  <c r="O61" i="6"/>
  <c r="L10" i="4"/>
  <c r="O10" i="4"/>
  <c r="Q10" i="4"/>
  <c r="R10" i="4" s="1"/>
  <c r="O39" i="6"/>
  <c r="O12" i="5"/>
  <c r="L64" i="9"/>
  <c r="Q64" i="9"/>
  <c r="R64" i="9"/>
  <c r="O64" i="9"/>
  <c r="Q37" i="7"/>
  <c r="L37" i="7"/>
  <c r="R37" i="7"/>
  <c r="O37" i="7"/>
  <c r="Q20" i="10"/>
  <c r="L20" i="10"/>
  <c r="R20" i="10"/>
  <c r="Q17" i="10"/>
  <c r="R17" i="10" s="1"/>
  <c r="L17" i="10"/>
  <c r="Q21" i="10"/>
  <c r="R21" i="10" s="1"/>
  <c r="L21" i="10"/>
  <c r="L22" i="10"/>
  <c r="Q22" i="10"/>
  <c r="R22" i="10" s="1"/>
  <c r="O18" i="10"/>
  <c r="O16" i="10"/>
  <c r="O20" i="10"/>
  <c r="O17" i="10"/>
  <c r="O19" i="10"/>
  <c r="Q11" i="10"/>
  <c r="L11" i="10"/>
  <c r="R11" i="10" s="1"/>
  <c r="L12" i="10"/>
  <c r="Q12" i="10"/>
  <c r="R12" i="10"/>
  <c r="L13" i="10"/>
  <c r="Q13" i="10"/>
  <c r="R13" i="10" s="1"/>
  <c r="Q50" i="8"/>
  <c r="R50" i="8" s="1"/>
  <c r="L50" i="8"/>
  <c r="L26" i="8"/>
  <c r="R26" i="8"/>
  <c r="L33" i="8"/>
  <c r="Q33" i="8"/>
  <c r="R33" i="8"/>
  <c r="L36" i="8"/>
  <c r="Q36" i="8"/>
  <c r="R36" i="8" s="1"/>
  <c r="O32" i="8"/>
  <c r="O34" i="8"/>
  <c r="O25" i="8"/>
  <c r="O27" i="8"/>
  <c r="O30" i="8"/>
  <c r="O24" i="8"/>
  <c r="O31" i="8"/>
  <c r="O35" i="8"/>
  <c r="O28" i="8"/>
  <c r="O29" i="8"/>
  <c r="L37" i="8"/>
  <c r="L38" i="8"/>
  <c r="Q6" i="8"/>
  <c r="R6" i="8" s="1"/>
  <c r="L6" i="8"/>
  <c r="Q7" i="8"/>
  <c r="L7" i="8"/>
  <c r="R7" i="8"/>
  <c r="Q18" i="8"/>
  <c r="L18" i="8"/>
  <c r="R18" i="8"/>
  <c r="Q5" i="8"/>
  <c r="R5" i="8" s="1"/>
  <c r="L5" i="8"/>
  <c r="Q12" i="8"/>
  <c r="L12" i="8"/>
  <c r="L13" i="8"/>
  <c r="Q13" i="8"/>
  <c r="R13" i="8"/>
  <c r="Q15" i="8"/>
  <c r="L15" i="8"/>
  <c r="R15" i="8"/>
  <c r="O17" i="8"/>
  <c r="O14" i="8"/>
  <c r="O10" i="8"/>
  <c r="O8" i="8"/>
  <c r="O6" i="8"/>
  <c r="O11" i="8"/>
  <c r="O9" i="8"/>
  <c r="O7" i="8"/>
  <c r="O18" i="8"/>
  <c r="O5" i="8"/>
  <c r="O12" i="8"/>
  <c r="O13" i="8"/>
  <c r="O4" i="8"/>
  <c r="Q36" i="3"/>
  <c r="L36" i="3"/>
  <c r="R36" i="3"/>
  <c r="Q39" i="3"/>
  <c r="R39" i="3" s="1"/>
  <c r="L33" i="3"/>
  <c r="L39" i="3"/>
  <c r="Q33" i="3"/>
  <c r="R33" i="3" s="1"/>
  <c r="L35" i="3"/>
  <c r="L34" i="3"/>
  <c r="R34" i="3"/>
  <c r="Q35" i="3"/>
  <c r="R35" i="3" s="1"/>
  <c r="L43" i="3"/>
  <c r="L14" i="3"/>
  <c r="L12" i="3"/>
  <c r="Q12" i="3"/>
  <c r="R12" i="3"/>
  <c r="L13" i="3"/>
  <c r="R13" i="3" s="1"/>
  <c r="Q14" i="3"/>
  <c r="R14" i="3" s="1"/>
  <c r="L11" i="3"/>
  <c r="Q11" i="3"/>
  <c r="R11" i="3" s="1"/>
  <c r="Q13" i="3"/>
  <c r="Q15" i="3"/>
  <c r="R15" i="3" s="1"/>
  <c r="Q16" i="3"/>
  <c r="L49" i="9"/>
  <c r="Q49" i="9"/>
  <c r="R49" i="9" s="1"/>
  <c r="L59" i="9"/>
  <c r="R59" i="9" s="1"/>
  <c r="Q68" i="9"/>
  <c r="L68" i="9"/>
  <c r="R68" i="9"/>
  <c r="Q59" i="9"/>
  <c r="O65" i="9"/>
  <c r="O66" i="9"/>
  <c r="O46" i="9"/>
  <c r="O53" i="9"/>
  <c r="O61" i="9"/>
  <c r="O50" i="9"/>
  <c r="O54" i="9"/>
  <c r="O48" i="9"/>
  <c r="O55" i="9"/>
  <c r="O63" i="9"/>
  <c r="O57" i="9"/>
  <c r="O49" i="9"/>
  <c r="O68" i="9"/>
  <c r="O59" i="9"/>
  <c r="O47" i="9"/>
  <c r="O30" i="9"/>
  <c r="O33" i="9"/>
  <c r="O31" i="9"/>
  <c r="O37" i="9"/>
  <c r="O36" i="9"/>
  <c r="O29" i="9"/>
  <c r="L25" i="9"/>
  <c r="R25" i="9" s="1"/>
  <c r="Q25" i="9"/>
  <c r="O19" i="9"/>
  <c r="O16" i="9"/>
  <c r="O18" i="9"/>
  <c r="O22" i="9"/>
  <c r="O17" i="9"/>
  <c r="O21" i="9"/>
  <c r="O23" i="9"/>
  <c r="O20" i="9"/>
  <c r="O24" i="9"/>
  <c r="O25" i="9"/>
  <c r="O15" i="9"/>
  <c r="Q5" i="9"/>
  <c r="L11" i="9"/>
  <c r="L5" i="9"/>
  <c r="R5" i="9" s="1"/>
  <c r="Q10" i="9"/>
  <c r="L10" i="9"/>
  <c r="R10" i="9"/>
  <c r="Q7" i="9"/>
  <c r="L7" i="9"/>
  <c r="R7" i="9"/>
  <c r="Q8" i="9"/>
  <c r="R8" i="9" s="1"/>
  <c r="L8" i="9"/>
  <c r="Q4" i="9"/>
  <c r="L4" i="9"/>
  <c r="Q6" i="9"/>
  <c r="L6" i="9"/>
  <c r="R6" i="9"/>
  <c r="Q9" i="9"/>
  <c r="L9" i="9"/>
  <c r="R9" i="9"/>
  <c r="Q12" i="9"/>
  <c r="R12" i="9" s="1"/>
  <c r="L12" i="9"/>
  <c r="Q11" i="9"/>
  <c r="R11" i="9"/>
  <c r="L44" i="7"/>
  <c r="Q41" i="7"/>
  <c r="L41" i="7"/>
  <c r="R41" i="7"/>
  <c r="Q44" i="7"/>
  <c r="R44" i="7" s="1"/>
  <c r="Q40" i="7"/>
  <c r="L40" i="7"/>
  <c r="L39" i="7"/>
  <c r="Q39" i="7"/>
  <c r="R39" i="7"/>
  <c r="L46" i="7"/>
  <c r="Q46" i="7"/>
  <c r="R46" i="7"/>
  <c r="Q43" i="7"/>
  <c r="R43" i="7" s="1"/>
  <c r="L43" i="7"/>
  <c r="Q29" i="7"/>
  <c r="L29" i="7"/>
  <c r="O34" i="7"/>
  <c r="O33" i="7"/>
  <c r="O36" i="7"/>
  <c r="O31" i="7"/>
  <c r="O32" i="7"/>
  <c r="O30" i="7"/>
  <c r="O29" i="7"/>
  <c r="O28" i="7"/>
  <c r="Q7" i="7"/>
  <c r="L7" i="7"/>
  <c r="R7" i="7"/>
  <c r="Q9" i="7"/>
  <c r="L9" i="7"/>
  <c r="R9" i="7"/>
  <c r="L10" i="7"/>
  <c r="Q10" i="7"/>
  <c r="L11" i="7"/>
  <c r="Q11" i="7"/>
  <c r="R11" i="7" s="1"/>
  <c r="Q12" i="7"/>
  <c r="L12" i="7"/>
  <c r="R12" i="7"/>
  <c r="O6" i="7"/>
  <c r="O4" i="7"/>
  <c r="O5" i="7"/>
  <c r="O7" i="7"/>
  <c r="O9" i="7"/>
  <c r="O10" i="7"/>
  <c r="O8" i="7"/>
  <c r="L63" i="6"/>
  <c r="O45" i="6"/>
  <c r="O50" i="6"/>
  <c r="O52" i="6"/>
  <c r="O66" i="6"/>
  <c r="O65" i="6"/>
  <c r="O51" i="6"/>
  <c r="O54" i="6"/>
  <c r="O67" i="6"/>
  <c r="O58" i="6"/>
  <c r="O49" i="6"/>
  <c r="O60" i="6"/>
  <c r="O57" i="6"/>
  <c r="O48" i="6"/>
  <c r="O46" i="6"/>
  <c r="O30" i="6"/>
  <c r="O34" i="6"/>
  <c r="O31" i="6"/>
  <c r="O35" i="6"/>
  <c r="O29" i="6"/>
  <c r="O32" i="6"/>
  <c r="L26" i="6"/>
  <c r="Q26" i="6"/>
  <c r="R26" i="6"/>
  <c r="O17" i="6"/>
  <c r="O16" i="6"/>
  <c r="O22" i="6"/>
  <c r="O15" i="6"/>
  <c r="O24" i="6"/>
  <c r="O20" i="6"/>
  <c r="O26" i="6"/>
  <c r="O21" i="6"/>
  <c r="Q5" i="6"/>
  <c r="R5" i="6" s="1"/>
  <c r="L5" i="6"/>
  <c r="Q8" i="6"/>
  <c r="L8" i="6"/>
  <c r="Q10" i="6"/>
  <c r="L10" i="6"/>
  <c r="R10" i="6"/>
  <c r="L11" i="6"/>
  <c r="Q11" i="6"/>
  <c r="R11" i="6"/>
  <c r="L12" i="6"/>
  <c r="Q12" i="6"/>
  <c r="O6" i="6"/>
  <c r="O4" i="6"/>
  <c r="O9" i="6"/>
  <c r="O5" i="6"/>
  <c r="O8" i="6"/>
  <c r="O10" i="6"/>
  <c r="O7" i="6"/>
  <c r="Q24" i="4"/>
  <c r="L24" i="4"/>
  <c r="R24" i="4"/>
  <c r="L17" i="4"/>
  <c r="Q17" i="4"/>
  <c r="R17" i="4"/>
  <c r="L18" i="4"/>
  <c r="Q18" i="4"/>
  <c r="O12" i="4"/>
  <c r="O15" i="4"/>
  <c r="O13" i="4"/>
  <c r="O14" i="4"/>
  <c r="O17" i="4"/>
  <c r="O18" i="4"/>
  <c r="O16" i="4"/>
  <c r="O9" i="4"/>
  <c r="O65" i="5"/>
  <c r="O49" i="5"/>
  <c r="O50" i="5"/>
  <c r="O62" i="5"/>
  <c r="O54" i="5"/>
  <c r="O52" i="5"/>
  <c r="O67" i="5"/>
  <c r="O55" i="5"/>
  <c r="O58" i="5"/>
  <c r="O48" i="5"/>
  <c r="L58" i="5"/>
  <c r="Q58" i="5"/>
  <c r="R58" i="5"/>
  <c r="Q21" i="5"/>
  <c r="R21" i="5" s="1"/>
  <c r="L21" i="5"/>
  <c r="Q25" i="5"/>
  <c r="O9" i="5"/>
  <c r="O6" i="5"/>
  <c r="O7" i="5"/>
  <c r="O4" i="5"/>
  <c r="O8" i="5"/>
  <c r="O17" i="5"/>
  <c r="O14" i="5"/>
  <c r="O10" i="5"/>
  <c r="O13" i="5"/>
  <c r="O11" i="5"/>
  <c r="O15" i="5"/>
  <c r="O5" i="5"/>
  <c r="L27" i="2"/>
  <c r="Q27" i="2"/>
  <c r="R27" i="2" s="1"/>
  <c r="O19" i="2"/>
  <c r="O17" i="2"/>
  <c r="O18" i="2"/>
  <c r="O21" i="2"/>
  <c r="O22" i="2"/>
  <c r="O20" i="2"/>
  <c r="Q10" i="2"/>
  <c r="R10" i="2" s="1"/>
  <c r="Q5" i="2"/>
  <c r="L5" i="2"/>
  <c r="R5" i="2"/>
  <c r="Q4" i="2"/>
  <c r="L4" i="2"/>
  <c r="R4" i="2"/>
  <c r="Q31" i="1"/>
  <c r="R31" i="1" s="1"/>
  <c r="L31" i="1"/>
  <c r="L11" i="1"/>
  <c r="L12" i="1"/>
  <c r="L13" i="1"/>
  <c r="Q11" i="1"/>
  <c r="R11" i="1"/>
  <c r="Q12" i="1"/>
  <c r="R12" i="1" s="1"/>
  <c r="Q13" i="1"/>
  <c r="R13" i="1"/>
  <c r="L14" i="1"/>
  <c r="R14" i="1" s="1"/>
  <c r="Q14" i="1"/>
  <c r="L15" i="1"/>
  <c r="Q15" i="1"/>
  <c r="R15" i="1" s="1"/>
  <c r="L16" i="1"/>
  <c r="Q16" i="1"/>
  <c r="R16" i="1"/>
  <c r="L17" i="1"/>
  <c r="O40" i="9"/>
  <c r="O38" i="9"/>
  <c r="L39" i="9"/>
  <c r="R39" i="9" s="1"/>
  <c r="O39" i="9"/>
  <c r="Q39" i="9"/>
  <c r="L42" i="9"/>
  <c r="R42" i="9" s="1"/>
  <c r="O42" i="9"/>
  <c r="Q42" i="9"/>
  <c r="L35" i="9"/>
  <c r="R35" i="9" s="1"/>
  <c r="O35" i="9"/>
  <c r="Q35" i="9"/>
  <c r="L41" i="9"/>
  <c r="R41" i="9" s="1"/>
  <c r="O41" i="9"/>
  <c r="Q41" i="9"/>
  <c r="L43" i="9"/>
  <c r="R43" i="9" s="1"/>
  <c r="O43" i="9"/>
  <c r="Q43" i="9"/>
  <c r="O10" i="9"/>
  <c r="O11" i="9"/>
  <c r="O5" i="9"/>
  <c r="O7" i="9"/>
  <c r="O8" i="9"/>
  <c r="O4" i="9"/>
  <c r="O6" i="9"/>
  <c r="O9" i="9"/>
  <c r="O52" i="4"/>
  <c r="O31" i="4"/>
  <c r="O33" i="4"/>
  <c r="O32" i="4"/>
  <c r="O35" i="4"/>
  <c r="O30" i="4"/>
  <c r="O34" i="4"/>
  <c r="O43" i="7"/>
  <c r="O41" i="7"/>
  <c r="O44" i="7"/>
  <c r="O40" i="7"/>
  <c r="O39" i="7"/>
  <c r="O46" i="7"/>
  <c r="L42" i="7"/>
  <c r="O42" i="7"/>
  <c r="R42" i="7"/>
  <c r="L48" i="7"/>
  <c r="R48" i="7" s="1"/>
  <c r="O48" i="7"/>
  <c r="O35" i="7"/>
  <c r="Q22" i="7"/>
  <c r="R22" i="7" s="1"/>
  <c r="Q26" i="7"/>
  <c r="L22" i="7"/>
  <c r="L26" i="7"/>
  <c r="R26" i="7" s="1"/>
  <c r="O40" i="6"/>
  <c r="O13" i="10"/>
  <c r="O14" i="10"/>
  <c r="Q14" i="10"/>
  <c r="L14" i="10"/>
  <c r="R14" i="10"/>
  <c r="L20" i="4"/>
  <c r="R20" i="4" s="1"/>
  <c r="O20" i="4"/>
  <c r="Q20" i="4"/>
  <c r="L19" i="4"/>
  <c r="R19" i="4" s="1"/>
  <c r="O19" i="4"/>
  <c r="Q19" i="4"/>
  <c r="Q22" i="2"/>
  <c r="R22" i="2" s="1"/>
  <c r="L23" i="2"/>
  <c r="O23" i="2"/>
  <c r="Q23" i="2"/>
  <c r="R23" i="2"/>
  <c r="L24" i="2"/>
  <c r="O24" i="2"/>
  <c r="Q24" i="2"/>
  <c r="R24" i="2"/>
  <c r="L18" i="1"/>
  <c r="L39" i="1"/>
  <c r="L21" i="1"/>
  <c r="Q63" i="6"/>
  <c r="R63" i="6" s="1"/>
  <c r="O63" i="6"/>
  <c r="O60" i="9"/>
  <c r="O48" i="4"/>
  <c r="O42" i="4"/>
  <c r="O51" i="4"/>
  <c r="O50" i="4"/>
  <c r="O5" i="10"/>
  <c r="O9" i="10"/>
  <c r="O12" i="10"/>
  <c r="O12" i="7"/>
  <c r="O11" i="7"/>
  <c r="O39" i="3"/>
  <c r="O33" i="3"/>
  <c r="O12" i="6"/>
  <c r="O33" i="8"/>
  <c r="Q39" i="10"/>
  <c r="O39" i="10"/>
  <c r="L39" i="10"/>
  <c r="R39" i="10" s="1"/>
  <c r="Q38" i="10"/>
  <c r="R38" i="10" s="1"/>
  <c r="O38" i="10"/>
  <c r="L38" i="10"/>
  <c r="Q37" i="10"/>
  <c r="R37" i="10" s="1"/>
  <c r="O37" i="10"/>
  <c r="L37" i="10"/>
  <c r="Q36" i="10"/>
  <c r="L36" i="10"/>
  <c r="R36" i="10"/>
  <c r="O36" i="10"/>
  <c r="Q34" i="10"/>
  <c r="O34" i="10"/>
  <c r="L34" i="10"/>
  <c r="Q33" i="10"/>
  <c r="O33" i="10"/>
  <c r="L33" i="10"/>
  <c r="Q32" i="10"/>
  <c r="R32" i="10" s="1"/>
  <c r="L32" i="10"/>
  <c r="O32" i="10"/>
  <c r="Q31" i="10"/>
  <c r="R31" i="10" s="1"/>
  <c r="L31" i="10"/>
  <c r="O31" i="10"/>
  <c r="Q30" i="10"/>
  <c r="R30" i="10" s="1"/>
  <c r="O30" i="10"/>
  <c r="L30" i="10"/>
  <c r="Q29" i="10"/>
  <c r="O29" i="10"/>
  <c r="L29" i="10"/>
  <c r="Q28" i="10"/>
  <c r="O28" i="10"/>
  <c r="L28" i="10"/>
  <c r="R28" i="10" s="1"/>
  <c r="Q27" i="10"/>
  <c r="O27" i="10"/>
  <c r="L27" i="10"/>
  <c r="Q25" i="10"/>
  <c r="R25" i="10" s="1"/>
  <c r="O25" i="10"/>
  <c r="L25" i="10"/>
  <c r="Q24" i="10"/>
  <c r="R24" i="10" s="1"/>
  <c r="O24" i="10"/>
  <c r="L24" i="10"/>
  <c r="Q23" i="10"/>
  <c r="L23" i="10"/>
  <c r="R23" i="10"/>
  <c r="O23" i="10"/>
  <c r="O22" i="10"/>
  <c r="O21" i="10"/>
  <c r="O7" i="10"/>
  <c r="O10" i="10"/>
  <c r="O8" i="10"/>
  <c r="O6" i="10"/>
  <c r="O11" i="10"/>
  <c r="O4" i="10"/>
  <c r="R34" i="10"/>
  <c r="R29" i="10"/>
  <c r="R33" i="10"/>
  <c r="R27" i="10"/>
  <c r="O43" i="3"/>
  <c r="O36" i="3"/>
  <c r="O28" i="3"/>
  <c r="O26" i="3"/>
  <c r="O24" i="3"/>
  <c r="O12" i="2"/>
  <c r="O9" i="2"/>
  <c r="Q22" i="1"/>
  <c r="O26" i="8"/>
  <c r="O36" i="8"/>
  <c r="O39" i="8"/>
  <c r="L39" i="8"/>
  <c r="L40" i="8"/>
  <c r="O15" i="8"/>
  <c r="O12" i="9"/>
  <c r="O24" i="7"/>
  <c r="O19" i="7"/>
  <c r="O20" i="7"/>
  <c r="O16" i="7"/>
  <c r="O15" i="7"/>
  <c r="O18" i="7"/>
  <c r="Q33" i="6"/>
  <c r="O33" i="6"/>
  <c r="L33" i="6"/>
  <c r="O19" i="6"/>
  <c r="O11" i="6"/>
  <c r="O13" i="6"/>
  <c r="L13" i="6"/>
  <c r="O44" i="4"/>
  <c r="O7" i="4"/>
  <c r="O45" i="5"/>
  <c r="O43" i="5"/>
  <c r="O33" i="5"/>
  <c r="O34" i="5"/>
  <c r="O41" i="5"/>
  <c r="O37" i="5"/>
  <c r="O40" i="5"/>
  <c r="O46" i="5"/>
  <c r="L25" i="5"/>
  <c r="R25" i="5" s="1"/>
  <c r="L27" i="5"/>
  <c r="R27" i="5" s="1"/>
  <c r="L26" i="5"/>
  <c r="L28" i="3"/>
  <c r="L13" i="2"/>
  <c r="L6" i="2"/>
  <c r="R6" i="2" s="1"/>
  <c r="L22" i="1"/>
  <c r="L25" i="1"/>
  <c r="L26" i="1"/>
  <c r="L23" i="1"/>
  <c r="L27" i="1"/>
  <c r="L28" i="1"/>
  <c r="L24" i="1"/>
  <c r="R33" i="6"/>
  <c r="O5" i="4"/>
  <c r="O4" i="4"/>
  <c r="O28" i="4"/>
  <c r="O8" i="4"/>
  <c r="O5" i="2"/>
  <c r="O4" i="2"/>
  <c r="O6" i="2"/>
  <c r="Q6" i="2"/>
  <c r="L31" i="3"/>
  <c r="O31" i="3"/>
  <c r="Q31" i="3"/>
  <c r="R31" i="3" s="1"/>
  <c r="O40" i="4"/>
  <c r="O39" i="4"/>
  <c r="O34" i="3"/>
  <c r="Q17" i="1"/>
  <c r="Q12" i="2"/>
  <c r="R12" i="2" s="1"/>
  <c r="O51" i="7"/>
  <c r="O53" i="7"/>
  <c r="L55" i="7"/>
  <c r="O55" i="7"/>
  <c r="O26" i="5"/>
  <c r="Q26" i="5"/>
  <c r="R26" i="5"/>
  <c r="O49" i="4"/>
  <c r="L37" i="4"/>
  <c r="Q19" i="1"/>
  <c r="Q34" i="9"/>
  <c r="Q37" i="8"/>
  <c r="Q40" i="8"/>
  <c r="R40" i="8" s="1"/>
  <c r="Q39" i="8"/>
  <c r="R39" i="8"/>
  <c r="Q38" i="6"/>
  <c r="Q43" i="6"/>
  <c r="Q41" i="6"/>
  <c r="Q13" i="6"/>
  <c r="R13" i="6" s="1"/>
  <c r="Q35" i="5"/>
  <c r="Q36" i="5"/>
  <c r="Q31" i="5"/>
  <c r="Q28" i="5"/>
  <c r="Q27" i="5"/>
  <c r="Q30" i="5"/>
  <c r="Q29" i="5"/>
  <c r="Q37" i="4"/>
  <c r="Q27" i="4"/>
  <c r="Q43" i="3"/>
  <c r="R43" i="3"/>
  <c r="Q27" i="3"/>
  <c r="Q22" i="3"/>
  <c r="Q25" i="3"/>
  <c r="Q24" i="3"/>
  <c r="R24" i="3" s="1"/>
  <c r="Q28" i="3"/>
  <c r="R28" i="3"/>
  <c r="Q23" i="3"/>
  <c r="Q26" i="3"/>
  <c r="Q20" i="3"/>
  <c r="Q19" i="3"/>
  <c r="Q18" i="3"/>
  <c r="Q17" i="3"/>
  <c r="R17" i="3" s="1"/>
  <c r="Q9" i="3"/>
  <c r="Q8" i="3"/>
  <c r="Q7" i="3"/>
  <c r="Q6" i="3"/>
  <c r="R6" i="3" s="1"/>
  <c r="Q5" i="3"/>
  <c r="Q4" i="3"/>
  <c r="Q30" i="2"/>
  <c r="Q29" i="2"/>
  <c r="R29" i="2" s="1"/>
  <c r="L29" i="2"/>
  <c r="Q28" i="2"/>
  <c r="Q25" i="2"/>
  <c r="Q15" i="2"/>
  <c r="R15" i="2" s="1"/>
  <c r="Q13" i="2"/>
  <c r="R13" i="2" s="1"/>
  <c r="Q14" i="2"/>
  <c r="Q11" i="2"/>
  <c r="R11" i="2" s="1"/>
  <c r="Q45" i="1"/>
  <c r="L45" i="1"/>
  <c r="R45" i="1"/>
  <c r="Q44" i="1"/>
  <c r="Q43" i="1"/>
  <c r="Q42" i="1"/>
  <c r="Q41" i="1"/>
  <c r="R41" i="1"/>
  <c r="Q40" i="1"/>
  <c r="Q39" i="1"/>
  <c r="R39" i="1"/>
  <c r="Q37" i="1"/>
  <c r="R37" i="1" s="1"/>
  <c r="Q36" i="1"/>
  <c r="Q35" i="1"/>
  <c r="Q34" i="1"/>
  <c r="Q33" i="1"/>
  <c r="Q32" i="1"/>
  <c r="Q29" i="1"/>
  <c r="Q28" i="1"/>
  <c r="Q25" i="1"/>
  <c r="R25" i="1" s="1"/>
  <c r="Q23" i="1"/>
  <c r="Q27" i="1"/>
  <c r="Q21" i="1"/>
  <c r="Q26" i="1"/>
  <c r="Q18" i="1"/>
  <c r="O34" i="9"/>
  <c r="O42" i="8"/>
  <c r="O50" i="8"/>
  <c r="O43" i="8"/>
  <c r="O47" i="8"/>
  <c r="O44" i="8"/>
  <c r="O49" i="8"/>
  <c r="O46" i="8"/>
  <c r="O45" i="8"/>
  <c r="O37" i="8"/>
  <c r="O40" i="8"/>
  <c r="O54" i="7"/>
  <c r="O56" i="7"/>
  <c r="O49" i="7"/>
  <c r="O52" i="7"/>
  <c r="O26" i="7"/>
  <c r="O22" i="7"/>
  <c r="O21" i="7"/>
  <c r="O23" i="7"/>
  <c r="O17" i="7"/>
  <c r="O25" i="7"/>
  <c r="O14" i="7"/>
  <c r="O38" i="6"/>
  <c r="O43" i="6"/>
  <c r="O41" i="6"/>
  <c r="O18" i="6"/>
  <c r="O35" i="5"/>
  <c r="O36" i="5"/>
  <c r="O38" i="5"/>
  <c r="O31" i="5"/>
  <c r="O24" i="5"/>
  <c r="O28" i="5"/>
  <c r="O21" i="5"/>
  <c r="O22" i="5"/>
  <c r="O27" i="5"/>
  <c r="O23" i="5"/>
  <c r="O19" i="5"/>
  <c r="O25" i="5"/>
  <c r="O20" i="5"/>
  <c r="O30" i="5"/>
  <c r="O29" i="5"/>
  <c r="O37" i="4"/>
  <c r="O26" i="4"/>
  <c r="O27" i="4"/>
  <c r="O23" i="4"/>
  <c r="O24" i="4"/>
  <c r="O25" i="4"/>
  <c r="O6" i="4"/>
  <c r="O35" i="3"/>
  <c r="O27" i="3"/>
  <c r="O22" i="3"/>
  <c r="O25" i="3"/>
  <c r="O23" i="3"/>
  <c r="O20" i="3"/>
  <c r="O19" i="3"/>
  <c r="O18" i="3"/>
  <c r="O13" i="3"/>
  <c r="O17" i="3"/>
  <c r="O16" i="3"/>
  <c r="O14" i="3"/>
  <c r="O15" i="3"/>
  <c r="O12" i="3"/>
  <c r="O9" i="3"/>
  <c r="O8" i="3"/>
  <c r="O7" i="3"/>
  <c r="O6" i="3"/>
  <c r="O5" i="3"/>
  <c r="O4" i="3"/>
  <c r="O30" i="2"/>
  <c r="O29" i="2"/>
  <c r="O28" i="2"/>
  <c r="O27" i="2"/>
  <c r="O25" i="2"/>
  <c r="O15" i="2"/>
  <c r="O13" i="2"/>
  <c r="O14" i="2"/>
  <c r="O10" i="2"/>
  <c r="O11" i="2"/>
  <c r="O45" i="1"/>
  <c r="O44" i="1"/>
  <c r="O43" i="1"/>
  <c r="O42" i="1"/>
  <c r="O41" i="1"/>
  <c r="O40" i="1"/>
  <c r="O39" i="1"/>
  <c r="O37" i="1"/>
  <c r="O36" i="1"/>
  <c r="O35" i="1"/>
  <c r="O34" i="1"/>
  <c r="O33" i="1"/>
  <c r="O31" i="1"/>
  <c r="O32" i="1"/>
  <c r="O29" i="1"/>
  <c r="O28" i="1"/>
  <c r="O25" i="1"/>
  <c r="O24" i="1"/>
  <c r="O23" i="1"/>
  <c r="O27" i="1"/>
  <c r="O21" i="1"/>
  <c r="O22" i="1"/>
  <c r="O26" i="1"/>
  <c r="L4" i="3"/>
  <c r="L34" i="9"/>
  <c r="R34" i="9" s="1"/>
  <c r="L20" i="8"/>
  <c r="O20" i="8"/>
  <c r="Q20" i="8"/>
  <c r="L21" i="8"/>
  <c r="R21" i="8" s="1"/>
  <c r="O21" i="8"/>
  <c r="Q21" i="8"/>
  <c r="L22" i="8"/>
  <c r="O22" i="8"/>
  <c r="Q22" i="8"/>
  <c r="L53" i="7"/>
  <c r="L52" i="7"/>
  <c r="L49" i="7"/>
  <c r="R49" i="7" s="1"/>
  <c r="L56" i="7"/>
  <c r="L51" i="7"/>
  <c r="L54" i="7"/>
  <c r="L41" i="6"/>
  <c r="R41" i="6" s="1"/>
  <c r="L43" i="6"/>
  <c r="L38" i="6"/>
  <c r="L29" i="5"/>
  <c r="L30" i="5"/>
  <c r="R30" i="5" s="1"/>
  <c r="L28" i="5"/>
  <c r="L31" i="5"/>
  <c r="L36" i="5"/>
  <c r="L35" i="5"/>
  <c r="R35" i="5" s="1"/>
  <c r="L27" i="4"/>
  <c r="L5" i="3"/>
  <c r="L6" i="3"/>
  <c r="L7" i="3"/>
  <c r="L8" i="3"/>
  <c r="L9" i="3"/>
  <c r="L15" i="3"/>
  <c r="L16" i="3"/>
  <c r="L17" i="3"/>
  <c r="L18" i="3"/>
  <c r="L19" i="3"/>
  <c r="R19" i="3" s="1"/>
  <c r="L20" i="3"/>
  <c r="L24" i="3"/>
  <c r="L23" i="3"/>
  <c r="L26" i="3"/>
  <c r="L25" i="3"/>
  <c r="L22" i="3"/>
  <c r="L27" i="3"/>
  <c r="L14" i="2"/>
  <c r="L15" i="2"/>
  <c r="L25" i="2"/>
  <c r="R25" i="2"/>
  <c r="L28" i="2"/>
  <c r="R28" i="2" s="1"/>
  <c r="L30" i="2"/>
  <c r="R18" i="1"/>
  <c r="R28" i="1"/>
  <c r="L29" i="1"/>
  <c r="L32" i="1"/>
  <c r="L33" i="1"/>
  <c r="R33" i="1"/>
  <c r="L34" i="1"/>
  <c r="L35" i="1"/>
  <c r="L36" i="1"/>
  <c r="R36" i="1"/>
  <c r="L37" i="1"/>
  <c r="L40" i="1"/>
  <c r="R40" i="1"/>
  <c r="L42" i="1"/>
  <c r="R42" i="1" s="1"/>
  <c r="L43" i="1"/>
  <c r="L44" i="1"/>
  <c r="R37" i="4"/>
  <c r="R34" i="1"/>
  <c r="R37" i="8"/>
  <c r="R22" i="8"/>
  <c r="R31" i="5"/>
  <c r="R28" i="5"/>
  <c r="R4" i="3"/>
  <c r="R16" i="3"/>
  <c r="R8" i="3"/>
  <c r="R27" i="4"/>
  <c r="R5" i="3"/>
  <c r="R20" i="3"/>
  <c r="R20" i="8"/>
  <c r="R23" i="1"/>
  <c r="R51" i="7"/>
  <c r="R32" i="1"/>
  <c r="R44" i="1"/>
  <c r="R56" i="7"/>
  <c r="R43" i="1"/>
  <c r="R29" i="1"/>
  <c r="R26" i="1"/>
  <c r="R38" i="6"/>
  <c r="R54" i="7"/>
  <c r="R23" i="3"/>
  <c r="R14" i="2"/>
  <c r="R27" i="1"/>
  <c r="R35" i="1"/>
  <c r="R26" i="3"/>
  <c r="R43" i="6"/>
  <c r="R36" i="5"/>
  <c r="R24" i="1"/>
  <c r="R29" i="5"/>
  <c r="R52" i="7"/>
  <c r="R21" i="1"/>
  <c r="R22" i="1"/>
  <c r="R30" i="2"/>
  <c r="R22" i="3"/>
  <c r="R25" i="3"/>
  <c r="R18" i="3"/>
  <c r="R9" i="3"/>
  <c r="R7" i="3"/>
  <c r="R17" i="1"/>
  <c r="R27" i="3"/>
  <c r="R53" i="7"/>
  <c r="R55" i="7"/>
  <c r="R19" i="1"/>
  <c r="R40" i="7" l="1"/>
  <c r="R18" i="9"/>
  <c r="R48" i="9"/>
  <c r="R42" i="8"/>
  <c r="R12" i="6"/>
  <c r="R10" i="7"/>
  <c r="R4" i="9"/>
  <c r="R12" i="8"/>
  <c r="R44" i="3"/>
  <c r="R44" i="4"/>
  <c r="R18" i="4"/>
  <c r="R8" i="6"/>
  <c r="R29" i="7"/>
  <c r="R18" i="2"/>
  <c r="R23" i="5"/>
  <c r="R14" i="4"/>
  <c r="R51" i="4"/>
  <c r="R34" i="7"/>
</calcChain>
</file>

<file path=xl/sharedStrings.xml><?xml version="1.0" encoding="utf-8"?>
<sst xmlns="http://schemas.openxmlformats.org/spreadsheetml/2006/main" count="1582" uniqueCount="170">
  <si>
    <t>Total</t>
  </si>
  <si>
    <t>Average</t>
  </si>
  <si>
    <t>Points</t>
  </si>
  <si>
    <t>CONTESTANT</t>
  </si>
  <si>
    <t>Rodeo</t>
  </si>
  <si>
    <t>Place</t>
  </si>
  <si>
    <t>Year End</t>
  </si>
  <si>
    <t>Round 1</t>
  </si>
  <si>
    <t>Round 2</t>
  </si>
  <si>
    <t>K-2 BOYS</t>
  </si>
  <si>
    <t>Saturday</t>
  </si>
  <si>
    <t>Sunday</t>
  </si>
  <si>
    <t>3-5 BOYS</t>
  </si>
  <si>
    <t>3-5 GIRLS</t>
  </si>
  <si>
    <t>6-8 GIRLS</t>
  </si>
  <si>
    <t>GOAT TYING</t>
  </si>
  <si>
    <t>POLE BENDING</t>
  </si>
  <si>
    <t>K-2 GIRLS</t>
  </si>
  <si>
    <t>K-2 SHEEP RIDING</t>
  </si>
  <si>
    <t>3-5 CALF RIDING</t>
  </si>
  <si>
    <t>Time/Score</t>
  </si>
  <si>
    <t>RTD</t>
  </si>
  <si>
    <t>6-8 STEER DAUBIN</t>
  </si>
  <si>
    <t>6-8 CHUTE DOGGIN</t>
  </si>
  <si>
    <t>SHEEP/CALF/BULL RIDING</t>
  </si>
  <si>
    <t>STEER DAUBING/CHUTE DOGGIN</t>
  </si>
  <si>
    <t>BREAKAWAY ROPING</t>
  </si>
  <si>
    <t>CALF &amp; TEAM ROPING</t>
  </si>
  <si>
    <t>K-2 GIRLS DUMMY ROPING</t>
  </si>
  <si>
    <t>K-2 BOYS DUMMY ROPING</t>
  </si>
  <si>
    <t>3-5 GIRLS ADVANCED DUMMY ROPING</t>
  </si>
  <si>
    <t>3-5 BOYS ADVANCED DUMMY ROPING</t>
  </si>
  <si>
    <t>BARREL RACING</t>
  </si>
  <si>
    <t>GOAT TAIL TYING &amp; SPEED &amp; CONTROL</t>
  </si>
  <si>
    <t>9-12 BULL DOGGIN</t>
  </si>
  <si>
    <t>9-12 GIRLS</t>
  </si>
  <si>
    <t>9-12 TIE DOWN CALF ROPING</t>
  </si>
  <si>
    <t>6-8 TEAM ROPING - HEADERS</t>
  </si>
  <si>
    <t>6-8TEAM ROPING - HEELERS</t>
  </si>
  <si>
    <t>9-12 TEAM ROPING - HEADERS</t>
  </si>
  <si>
    <t>9-12 TEAM ROPING - HEELERS</t>
  </si>
  <si>
    <t>6-8 Bull Riding</t>
  </si>
  <si>
    <t>HS Bull Riding</t>
  </si>
  <si>
    <t xml:space="preserve"> </t>
  </si>
  <si>
    <t xml:space="preserve">3-5 STEER DAUBIN </t>
  </si>
  <si>
    <t>6-8 STEP DOWN CALF ROPING</t>
  </si>
  <si>
    <t>NT</t>
  </si>
  <si>
    <t>Drag Dummy Ropping</t>
  </si>
  <si>
    <t>Wyatt Asbury</t>
  </si>
  <si>
    <t>Dakota Doan</t>
  </si>
  <si>
    <t>Chase Forman</t>
  </si>
  <si>
    <t>Brooklynn Flint</t>
  </si>
  <si>
    <t>Gracie Albers</t>
  </si>
  <si>
    <t>Raelyn Todd</t>
  </si>
  <si>
    <t>Charley Beheler</t>
  </si>
  <si>
    <t>Josie Stiner</t>
  </si>
  <si>
    <t>Reese Todd</t>
  </si>
  <si>
    <t>Evan Corzatt</t>
  </si>
  <si>
    <t>Gus Joseph</t>
  </si>
  <si>
    <t>Lexi Stiner</t>
  </si>
  <si>
    <t>Raven Clagg</t>
  </si>
  <si>
    <t>Shylynn Flint</t>
  </si>
  <si>
    <t>Adryen Bevington</t>
  </si>
  <si>
    <t>Isla Corzatt</t>
  </si>
  <si>
    <t>Jenna Shepherd</t>
  </si>
  <si>
    <t>Raelynn Todd</t>
  </si>
  <si>
    <t>Maddox Kingry</t>
  </si>
  <si>
    <t>Haley Overfield</t>
  </si>
  <si>
    <t>Stone Gabriel</t>
  </si>
  <si>
    <t>Hayes Lear</t>
  </si>
  <si>
    <t>Lane Asbury</t>
  </si>
  <si>
    <t>Heidi Elshoff</t>
  </si>
  <si>
    <t>Cade Lear</t>
  </si>
  <si>
    <t>Emma Harwood</t>
  </si>
  <si>
    <t>Brenna Shonk</t>
  </si>
  <si>
    <t>Wyatt Cummings</t>
  </si>
  <si>
    <t>Cade Cummings</t>
  </si>
  <si>
    <t>TO</t>
  </si>
  <si>
    <t>Kyndall Woltz</t>
  </si>
  <si>
    <t>Gabby Watson</t>
  </si>
  <si>
    <t>Clay Stiner</t>
  </si>
  <si>
    <t>Morgan East</t>
  </si>
  <si>
    <t>Jadyn Allen</t>
  </si>
  <si>
    <t>Grace Serna</t>
  </si>
  <si>
    <t>Diesel Beheler</t>
  </si>
  <si>
    <t>Jason Cremeans</t>
  </si>
  <si>
    <t>Harlyn Spencer</t>
  </si>
  <si>
    <t>Kaylee Stonerock</t>
  </si>
  <si>
    <t>Coy Rom</t>
  </si>
  <si>
    <t>Brody Crass</t>
  </si>
  <si>
    <t>Shiloh Madison</t>
  </si>
  <si>
    <t>Kelsey Thompson</t>
  </si>
  <si>
    <t>Denver Cremeans</t>
  </si>
  <si>
    <t>Wyatt Laymon</t>
  </si>
  <si>
    <t>Grantlee Dilbert</t>
  </si>
  <si>
    <t>Keegan Portemont</t>
  </si>
  <si>
    <t>Blayne Hess</t>
  </si>
  <si>
    <t>Codee Reed</t>
  </si>
  <si>
    <t>Mathew East</t>
  </si>
  <si>
    <t>Clay Wines</t>
  </si>
  <si>
    <t>Paige Cummings</t>
  </si>
  <si>
    <t>Autumn Laymon</t>
  </si>
  <si>
    <t>Rylee Piersol</t>
  </si>
  <si>
    <t>Kaylynn Thompson</t>
  </si>
  <si>
    <t>Miley Hedge</t>
  </si>
  <si>
    <t>Aeryn Myer</t>
  </si>
  <si>
    <t>Matthew East</t>
  </si>
  <si>
    <t>Isabella Hobbs</t>
  </si>
  <si>
    <t>Kaya Johnson</t>
  </si>
  <si>
    <t>Megan Morey</t>
  </si>
  <si>
    <t>Nicole Devlin</t>
  </si>
  <si>
    <t>NP</t>
  </si>
  <si>
    <t>Alexia Hess</t>
  </si>
  <si>
    <t>Cassie Salyer</t>
  </si>
  <si>
    <t>Rachel Poling</t>
  </si>
  <si>
    <t>Alyssa Steele</t>
  </si>
  <si>
    <t>Cheyenne Fortkamp</t>
  </si>
  <si>
    <t xml:space="preserve">Haylie Jackson </t>
  </si>
  <si>
    <t>Jaylynn Fausnaugh</t>
  </si>
  <si>
    <t>Owen larrick</t>
  </si>
  <si>
    <t>Jocylynn Oberg</t>
  </si>
  <si>
    <t>Isabeel Hobbs</t>
  </si>
  <si>
    <t>Braylyn Reynolds</t>
  </si>
  <si>
    <t>Grace Laymon</t>
  </si>
  <si>
    <t>Kaylee Johnson</t>
  </si>
  <si>
    <t>Lexi Huffman</t>
  </si>
  <si>
    <t>Alaina Looby</t>
  </si>
  <si>
    <t>Haylie Jachson</t>
  </si>
  <si>
    <t>Lilly Stiner</t>
  </si>
  <si>
    <t>Kelsi Jones</t>
  </si>
  <si>
    <t>Ava Jones</t>
  </si>
  <si>
    <t>Audrey Jones</t>
  </si>
  <si>
    <t>Kaylin Overfield</t>
  </si>
  <si>
    <t>Gracie Asbury</t>
  </si>
  <si>
    <t>Grace Richards</t>
  </si>
  <si>
    <t>Paisley Richards</t>
  </si>
  <si>
    <t>Tucker Rempfer</t>
  </si>
  <si>
    <t>Eli Asbury</t>
  </si>
  <si>
    <t xml:space="preserve">Hunter Bradley </t>
  </si>
  <si>
    <t xml:space="preserve">Trent Hedrick </t>
  </si>
  <si>
    <t>Rylee Peirsol</t>
  </si>
  <si>
    <t>Kendall Woltz</t>
  </si>
  <si>
    <t>Owen Larrick</t>
  </si>
  <si>
    <t>K-2 BOYS Down &amp; Back</t>
  </si>
  <si>
    <t>Trent Hedrick</t>
  </si>
  <si>
    <t>Gracie Absury</t>
  </si>
  <si>
    <t>Kynall Woltz</t>
  </si>
  <si>
    <t>Haylie Jackson</t>
  </si>
  <si>
    <t>Ayden Hess</t>
  </si>
  <si>
    <t>Peyton Zimmerman</t>
  </si>
  <si>
    <t>Caleb Fitch</t>
  </si>
  <si>
    <t>Jolee Cummings</t>
  </si>
  <si>
    <t>Ryder Deck</t>
  </si>
  <si>
    <t>Jessica Hall</t>
  </si>
  <si>
    <t>Kylee Fitch</t>
  </si>
  <si>
    <t>Kaelyn O'Dell</t>
  </si>
  <si>
    <t>Chloe Thompson</t>
  </si>
  <si>
    <t>Emma Fowler</t>
  </si>
  <si>
    <t>Charlie Beheler</t>
  </si>
  <si>
    <t>Timber Facemyer</t>
  </si>
  <si>
    <t>Hunter Bradley</t>
  </si>
  <si>
    <t>Will Elshoff</t>
  </si>
  <si>
    <t>Hannah Elshoff</t>
  </si>
  <si>
    <t>Leland Seitz</t>
  </si>
  <si>
    <t>Hays Lear</t>
  </si>
  <si>
    <t>Kaitlyn Wells</t>
  </si>
  <si>
    <t>Daisy Barker</t>
  </si>
  <si>
    <t>Jeslyn Bevington</t>
  </si>
  <si>
    <t>Jaycie Bevington</t>
  </si>
  <si>
    <t>Eli  Asbury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</si>
</sst>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8" x14ac:knownFonts="1">
    <font>
      <sz val="10"/>
      <name val="Arial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1" fontId="4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14" fontId="0" fillId="0" borderId="0" xfId="0" applyNumberFormat="1"/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2" fillId="0" borderId="0" xfId="0" applyNumberFormat="1" applyFont="1"/>
    <xf numFmtId="165" fontId="2" fillId="0" borderId="0" xfId="0" applyNumberFormat="1" applyFont="1" applyFill="1" applyAlignment="1">
      <alignment horizontal="center"/>
    </xf>
    <xf numFmtId="165" fontId="0" fillId="0" borderId="0" xfId="0" applyNumberFormat="1"/>
    <xf numFmtId="1" fontId="0" fillId="0" borderId="0" xfId="0" applyNumberFormat="1"/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165" fontId="4" fillId="2" borderId="1" xfId="0" applyNumberFormat="1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3" fillId="0" borderId="1" xfId="0" applyNumberFormat="1" applyFont="1" applyBorder="1"/>
    <xf numFmtId="14" fontId="6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164" fontId="2" fillId="0" borderId="0" xfId="0" applyNumberFormat="1" applyFont="1" applyBorder="1"/>
    <xf numFmtId="165" fontId="0" fillId="0" borderId="0" xfId="0" applyNumberFormat="1" applyBorder="1"/>
    <xf numFmtId="2" fontId="4" fillId="0" borderId="1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0" fillId="0" borderId="0" xfId="0" applyNumberFormat="1"/>
    <xf numFmtId="164" fontId="3" fillId="0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4" borderId="1" xfId="0" applyNumberFormat="1" applyFont="1" applyFill="1" applyBorder="1" applyAlignment="1">
      <alignment horizontal="center"/>
    </xf>
    <xf numFmtId="164" fontId="3" fillId="5" borderId="0" xfId="0" applyNumberFormat="1" applyFont="1" applyFill="1"/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Fill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 applyProtection="1">
      <alignment horizontal="center"/>
      <protection locked="0"/>
    </xf>
    <xf numFmtId="165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4" fontId="2" fillId="0" borderId="1" xfId="0" applyNumberFormat="1" applyFont="1" applyBorder="1" applyProtection="1">
      <protection locked="0"/>
    </xf>
    <xf numFmtId="2" fontId="4" fillId="7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1" xfId="0" applyNumberFormat="1" applyFont="1" applyBorder="1"/>
    <xf numFmtId="165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164" fontId="0" fillId="6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1" xfId="0" applyFont="1" applyBorder="1" applyProtection="1">
      <protection locked="0"/>
    </xf>
    <xf numFmtId="165" fontId="7" fillId="0" borderId="0" xfId="0" applyNumberFormat="1" applyFont="1"/>
    <xf numFmtId="164" fontId="0" fillId="0" borderId="1" xfId="0" applyNumberFormat="1" applyBorder="1"/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0" fillId="0" borderId="0" xfId="0" applyNumberFormat="1" applyFill="1"/>
    <xf numFmtId="164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4" fontId="6" fillId="8" borderId="1" xfId="0" applyNumberFormat="1" applyFont="1" applyFill="1" applyBorder="1" applyAlignment="1" applyProtection="1">
      <alignment horizontal="center"/>
    </xf>
    <xf numFmtId="164" fontId="0" fillId="0" borderId="1" xfId="0" applyNumberFormat="1" applyFont="1" applyFill="1" applyBorder="1"/>
    <xf numFmtId="165" fontId="3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7"/>
  <sheetViews>
    <sheetView showGridLines="0" tabSelected="1" zoomScale="70" zoomScaleNormal="70" zoomScalePageLayoutView="108" workbookViewId="0">
      <pane xSplit="1" topLeftCell="B1" activePane="topRight" state="frozen"/>
      <selection activeCell="A2" sqref="A2"/>
      <selection pane="topRight" activeCell="G32" sqref="G32"/>
    </sheetView>
  </sheetViews>
  <sheetFormatPr defaultColWidth="8.81640625" defaultRowHeight="12.5" x14ac:dyDescent="0.25"/>
  <cols>
    <col min="1" max="1" width="36.7265625" customWidth="1"/>
    <col min="2" max="11" width="9.7265625" style="10" customWidth="1"/>
    <col min="12" max="12" width="8.7265625" style="10" customWidth="1"/>
    <col min="13" max="14" width="9.453125" style="10" customWidth="1"/>
    <col min="15" max="15" width="8.453125" style="10" customWidth="1"/>
    <col min="16" max="16" width="6.453125" style="46" bestFit="1" customWidth="1"/>
    <col min="17" max="17" width="7.81640625" style="10" customWidth="1"/>
    <col min="18" max="18" width="10.26953125" style="10" customWidth="1"/>
  </cols>
  <sheetData>
    <row r="1" spans="1:18" ht="14" x14ac:dyDescent="0.3">
      <c r="A1" s="27" t="s">
        <v>24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44"/>
      <c r="Q1" s="35" t="s">
        <v>1</v>
      </c>
      <c r="R1" s="24" t="s">
        <v>6</v>
      </c>
    </row>
    <row r="2" spans="1:18" s="3" customFormat="1" ht="14" x14ac:dyDescent="0.3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13"/>
      <c r="P2" s="44"/>
      <c r="Q2" s="12" t="s">
        <v>2</v>
      </c>
      <c r="R2" s="25" t="s">
        <v>2</v>
      </c>
    </row>
    <row r="3" spans="1:18" ht="14" x14ac:dyDescent="0.3">
      <c r="A3" s="27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21" t="s">
        <v>10</v>
      </c>
      <c r="N3" s="21" t="s">
        <v>11</v>
      </c>
      <c r="O3" s="22" t="s">
        <v>1</v>
      </c>
      <c r="P3" s="30" t="s">
        <v>5</v>
      </c>
      <c r="Q3" s="21" t="s">
        <v>0</v>
      </c>
      <c r="R3" s="22" t="s">
        <v>0</v>
      </c>
    </row>
    <row r="4" spans="1:18" ht="14" x14ac:dyDescent="0.3">
      <c r="A4" s="83" t="s">
        <v>89</v>
      </c>
      <c r="B4" s="79">
        <v>10</v>
      </c>
      <c r="C4" s="79">
        <v>10</v>
      </c>
      <c r="D4" s="82" t="s">
        <v>46</v>
      </c>
      <c r="E4" s="82">
        <v>9.5</v>
      </c>
      <c r="F4" s="82">
        <v>10</v>
      </c>
      <c r="G4" s="82" t="s">
        <v>46</v>
      </c>
      <c r="H4" s="82"/>
      <c r="I4" s="82"/>
      <c r="J4" s="84"/>
      <c r="K4" s="84"/>
      <c r="L4" s="14">
        <f t="shared" ref="L4:L11" si="0">SUM(B4:K4)</f>
        <v>39.5</v>
      </c>
      <c r="M4" s="75">
        <v>0</v>
      </c>
      <c r="N4" s="75">
        <v>0</v>
      </c>
      <c r="O4" s="85">
        <f t="shared" ref="O4:O11" si="1">AVERAGE(M4:N4)</f>
        <v>0</v>
      </c>
      <c r="P4" s="77"/>
      <c r="Q4" s="86">
        <f t="shared" ref="Q4:Q11" si="2">P4*1.5</f>
        <v>0</v>
      </c>
      <c r="R4" s="85">
        <f t="shared" ref="R4:R11" si="3">Q4+L4</f>
        <v>39.5</v>
      </c>
    </row>
    <row r="5" spans="1:18" ht="14" x14ac:dyDescent="0.3">
      <c r="A5" s="83" t="s">
        <v>92</v>
      </c>
      <c r="B5" s="79" t="s">
        <v>46</v>
      </c>
      <c r="C5" s="79" t="s">
        <v>46</v>
      </c>
      <c r="D5" s="82"/>
      <c r="E5" s="82">
        <v>9.5</v>
      </c>
      <c r="F5" s="82" t="s">
        <v>46</v>
      </c>
      <c r="G5" s="82">
        <v>10</v>
      </c>
      <c r="H5" s="82"/>
      <c r="I5" s="82"/>
      <c r="J5" s="84"/>
      <c r="K5" s="84"/>
      <c r="L5" s="14">
        <f t="shared" si="0"/>
        <v>19.5</v>
      </c>
      <c r="M5" s="75">
        <v>0</v>
      </c>
      <c r="N5" s="75">
        <v>0</v>
      </c>
      <c r="O5" s="85">
        <f t="shared" si="1"/>
        <v>0</v>
      </c>
      <c r="P5" s="77"/>
      <c r="Q5" s="86">
        <f t="shared" si="2"/>
        <v>0</v>
      </c>
      <c r="R5" s="85">
        <f t="shared" si="3"/>
        <v>19.5</v>
      </c>
    </row>
    <row r="6" spans="1:18" ht="14" x14ac:dyDescent="0.3">
      <c r="A6" s="83" t="s">
        <v>70</v>
      </c>
      <c r="B6" s="79" t="s">
        <v>46</v>
      </c>
      <c r="C6" s="79" t="s">
        <v>46</v>
      </c>
      <c r="D6" s="82">
        <v>10</v>
      </c>
      <c r="E6" s="82" t="s">
        <v>46</v>
      </c>
      <c r="F6" s="82" t="s">
        <v>46</v>
      </c>
      <c r="G6" s="82" t="s">
        <v>46</v>
      </c>
      <c r="H6" s="82"/>
      <c r="I6" s="82"/>
      <c r="J6" s="84"/>
      <c r="K6" s="84"/>
      <c r="L6" s="14">
        <f t="shared" si="0"/>
        <v>10</v>
      </c>
      <c r="M6" s="75">
        <v>0</v>
      </c>
      <c r="N6" s="75">
        <v>0</v>
      </c>
      <c r="O6" s="85">
        <f t="shared" si="1"/>
        <v>0</v>
      </c>
      <c r="P6" s="77"/>
      <c r="Q6" s="86">
        <f t="shared" si="2"/>
        <v>0</v>
      </c>
      <c r="R6" s="85">
        <f t="shared" si="3"/>
        <v>10</v>
      </c>
    </row>
    <row r="7" spans="1:18" ht="14" x14ac:dyDescent="0.3">
      <c r="A7" s="83" t="s">
        <v>90</v>
      </c>
      <c r="B7" s="79" t="s">
        <v>46</v>
      </c>
      <c r="C7" s="79" t="s">
        <v>77</v>
      </c>
      <c r="D7" s="82" t="s">
        <v>46</v>
      </c>
      <c r="E7" s="82"/>
      <c r="F7" s="82"/>
      <c r="G7" s="82" t="s">
        <v>46</v>
      </c>
      <c r="H7" s="82"/>
      <c r="I7" s="82"/>
      <c r="J7" s="84"/>
      <c r="K7" s="84"/>
      <c r="L7" s="14">
        <f t="shared" si="0"/>
        <v>0</v>
      </c>
      <c r="M7" s="75">
        <v>0</v>
      </c>
      <c r="N7" s="75">
        <v>0</v>
      </c>
      <c r="O7" s="85">
        <f t="shared" si="1"/>
        <v>0</v>
      </c>
      <c r="P7" s="77"/>
      <c r="Q7" s="86">
        <f t="shared" si="2"/>
        <v>0</v>
      </c>
      <c r="R7" s="85">
        <f t="shared" si="3"/>
        <v>0</v>
      </c>
    </row>
    <row r="8" spans="1:18" ht="14" x14ac:dyDescent="0.3">
      <c r="A8" s="83" t="s">
        <v>91</v>
      </c>
      <c r="B8" s="79" t="s">
        <v>46</v>
      </c>
      <c r="C8" s="79" t="s">
        <v>77</v>
      </c>
      <c r="D8" s="82"/>
      <c r="E8" s="82"/>
      <c r="F8" s="82"/>
      <c r="G8" s="82"/>
      <c r="H8" s="82"/>
      <c r="I8" s="82"/>
      <c r="J8" s="84"/>
      <c r="K8" s="84"/>
      <c r="L8" s="14">
        <f t="shared" si="0"/>
        <v>0</v>
      </c>
      <c r="M8" s="75">
        <v>0</v>
      </c>
      <c r="N8" s="75">
        <v>0</v>
      </c>
      <c r="O8" s="85">
        <f t="shared" si="1"/>
        <v>0</v>
      </c>
      <c r="P8" s="77"/>
      <c r="Q8" s="86">
        <f t="shared" si="2"/>
        <v>0</v>
      </c>
      <c r="R8" s="85">
        <f t="shared" si="3"/>
        <v>0</v>
      </c>
    </row>
    <row r="9" spans="1:18" ht="14" x14ac:dyDescent="0.3">
      <c r="A9" s="83" t="s">
        <v>93</v>
      </c>
      <c r="B9" s="79" t="s">
        <v>46</v>
      </c>
      <c r="C9" s="79" t="s">
        <v>46</v>
      </c>
      <c r="D9" s="82" t="s">
        <v>46</v>
      </c>
      <c r="E9" s="82" t="s">
        <v>46</v>
      </c>
      <c r="F9" s="82" t="s">
        <v>46</v>
      </c>
      <c r="G9" s="82" t="s">
        <v>46</v>
      </c>
      <c r="H9" s="82"/>
      <c r="I9" s="82"/>
      <c r="J9" s="84"/>
      <c r="K9" s="84"/>
      <c r="L9" s="14">
        <f t="shared" si="0"/>
        <v>0</v>
      </c>
      <c r="M9" s="75">
        <v>0</v>
      </c>
      <c r="N9" s="75">
        <v>0</v>
      </c>
      <c r="O9" s="85">
        <f t="shared" si="1"/>
        <v>0</v>
      </c>
      <c r="P9" s="77"/>
      <c r="Q9" s="86">
        <f t="shared" si="2"/>
        <v>0</v>
      </c>
      <c r="R9" s="85">
        <f t="shared" si="3"/>
        <v>0</v>
      </c>
    </row>
    <row r="10" spans="1:18" ht="14" x14ac:dyDescent="0.3">
      <c r="A10" s="83" t="s">
        <v>88</v>
      </c>
      <c r="B10" s="79" t="s">
        <v>46</v>
      </c>
      <c r="C10" s="79" t="s">
        <v>77</v>
      </c>
      <c r="D10" s="82"/>
      <c r="E10" s="82"/>
      <c r="F10" s="82"/>
      <c r="G10" s="82"/>
      <c r="H10" s="82"/>
      <c r="I10" s="82"/>
      <c r="J10" s="84"/>
      <c r="K10" s="84"/>
      <c r="L10" s="14">
        <f t="shared" si="0"/>
        <v>0</v>
      </c>
      <c r="M10" s="75">
        <v>0</v>
      </c>
      <c r="N10" s="75">
        <v>0</v>
      </c>
      <c r="O10" s="85">
        <f t="shared" si="1"/>
        <v>0</v>
      </c>
      <c r="P10" s="77"/>
      <c r="Q10" s="86">
        <f t="shared" si="2"/>
        <v>0</v>
      </c>
      <c r="R10" s="85">
        <f t="shared" si="3"/>
        <v>0</v>
      </c>
    </row>
    <row r="11" spans="1:18" ht="14" x14ac:dyDescent="0.3">
      <c r="A11" s="83" t="s">
        <v>94</v>
      </c>
      <c r="B11" s="79"/>
      <c r="C11" s="79" t="s">
        <v>46</v>
      </c>
      <c r="D11" s="82" t="s">
        <v>46</v>
      </c>
      <c r="E11" s="82" t="s">
        <v>46</v>
      </c>
      <c r="F11" s="82"/>
      <c r="G11" s="82"/>
      <c r="H11" s="82"/>
      <c r="I11" s="82"/>
      <c r="J11" s="84"/>
      <c r="K11" s="84"/>
      <c r="L11" s="14">
        <f t="shared" si="0"/>
        <v>0</v>
      </c>
      <c r="M11" s="75">
        <v>0</v>
      </c>
      <c r="N11" s="75">
        <v>0</v>
      </c>
      <c r="O11" s="85">
        <f t="shared" si="1"/>
        <v>0</v>
      </c>
      <c r="P11" s="77"/>
      <c r="Q11" s="86">
        <f t="shared" si="2"/>
        <v>0</v>
      </c>
      <c r="R11" s="85">
        <f t="shared" si="3"/>
        <v>0</v>
      </c>
    </row>
    <row r="12" spans="1:18" ht="14" x14ac:dyDescent="0.3">
      <c r="A12" s="83"/>
      <c r="B12" s="82"/>
      <c r="C12" s="82"/>
      <c r="D12" s="82"/>
      <c r="E12" s="82"/>
      <c r="F12" s="82"/>
      <c r="G12" s="82"/>
      <c r="H12" s="82"/>
      <c r="I12" s="82"/>
      <c r="J12" s="84"/>
      <c r="K12" s="84"/>
      <c r="L12" s="14">
        <f t="shared" ref="L12" si="4">SUM(B12:K12)</f>
        <v>0</v>
      </c>
      <c r="M12" s="75">
        <v>0</v>
      </c>
      <c r="N12" s="75">
        <v>0</v>
      </c>
      <c r="O12" s="85">
        <f t="shared" ref="O12" si="5">AVERAGE(M12:N12)</f>
        <v>0</v>
      </c>
      <c r="P12" s="77"/>
      <c r="Q12" s="86">
        <f t="shared" ref="Q12" si="6">P12*1.5</f>
        <v>0</v>
      </c>
      <c r="R12" s="85">
        <f t="shared" ref="R12" si="7">Q12+L12</f>
        <v>0</v>
      </c>
    </row>
    <row r="13" spans="1:18" ht="14" x14ac:dyDescent="0.3">
      <c r="A13" s="83"/>
      <c r="B13" s="82"/>
      <c r="C13" s="82"/>
      <c r="D13" s="82"/>
      <c r="E13" s="82"/>
      <c r="F13" s="82"/>
      <c r="G13" s="82"/>
      <c r="H13" s="82"/>
      <c r="I13" s="82"/>
      <c r="J13" s="84"/>
      <c r="K13" s="84"/>
      <c r="L13" s="14">
        <f t="shared" ref="L13:L16" si="8">SUM(B13:K13)</f>
        <v>0</v>
      </c>
      <c r="M13" s="75">
        <v>0</v>
      </c>
      <c r="N13" s="75">
        <v>0</v>
      </c>
      <c r="O13" s="85">
        <f t="shared" ref="O13:O19" si="9">AVERAGE(M13:N13)</f>
        <v>0</v>
      </c>
      <c r="P13" s="77"/>
      <c r="Q13" s="86">
        <f t="shared" ref="Q13:Q16" si="10">P13*1.5</f>
        <v>0</v>
      </c>
      <c r="R13" s="85">
        <f t="shared" ref="R13:R16" si="11">Q13+L13</f>
        <v>0</v>
      </c>
    </row>
    <row r="14" spans="1:18" ht="14" x14ac:dyDescent="0.3">
      <c r="A14" s="83"/>
      <c r="B14" s="88"/>
      <c r="C14" s="82"/>
      <c r="D14" s="82"/>
      <c r="E14" s="82"/>
      <c r="F14" s="82"/>
      <c r="G14" s="82"/>
      <c r="H14" s="82"/>
      <c r="I14" s="82"/>
      <c r="J14" s="84"/>
      <c r="K14" s="84"/>
      <c r="L14" s="14">
        <f t="shared" si="8"/>
        <v>0</v>
      </c>
      <c r="M14" s="75">
        <v>0</v>
      </c>
      <c r="N14" s="75">
        <v>0</v>
      </c>
      <c r="O14" s="85">
        <f t="shared" si="9"/>
        <v>0</v>
      </c>
      <c r="P14" s="77"/>
      <c r="Q14" s="86">
        <f t="shared" si="10"/>
        <v>0</v>
      </c>
      <c r="R14" s="85">
        <f t="shared" si="11"/>
        <v>0</v>
      </c>
    </row>
    <row r="15" spans="1:18" ht="14" x14ac:dyDescent="0.3">
      <c r="A15" s="83"/>
      <c r="B15" s="82"/>
      <c r="C15" s="82"/>
      <c r="D15" s="82"/>
      <c r="E15" s="82"/>
      <c r="F15" s="82"/>
      <c r="G15" s="82"/>
      <c r="H15" s="82"/>
      <c r="I15" s="82"/>
      <c r="J15" s="84"/>
      <c r="K15" s="84"/>
      <c r="L15" s="14">
        <f t="shared" si="8"/>
        <v>0</v>
      </c>
      <c r="M15" s="75">
        <v>0</v>
      </c>
      <c r="N15" s="75">
        <v>0</v>
      </c>
      <c r="O15" s="85">
        <f t="shared" si="9"/>
        <v>0</v>
      </c>
      <c r="P15" s="77"/>
      <c r="Q15" s="86">
        <f t="shared" si="10"/>
        <v>0</v>
      </c>
      <c r="R15" s="85">
        <f t="shared" si="11"/>
        <v>0</v>
      </c>
    </row>
    <row r="16" spans="1:18" ht="14" x14ac:dyDescent="0.3">
      <c r="A16" s="83"/>
      <c r="B16" s="82"/>
      <c r="C16" s="82"/>
      <c r="D16" s="82"/>
      <c r="E16" s="82"/>
      <c r="F16" s="82"/>
      <c r="G16" s="82"/>
      <c r="H16" s="82"/>
      <c r="I16" s="82"/>
      <c r="J16" s="84"/>
      <c r="K16" s="84"/>
      <c r="L16" s="14">
        <f t="shared" si="8"/>
        <v>0</v>
      </c>
      <c r="M16" s="75">
        <v>0</v>
      </c>
      <c r="N16" s="75">
        <v>0</v>
      </c>
      <c r="O16" s="85">
        <f t="shared" si="9"/>
        <v>0</v>
      </c>
      <c r="P16" s="77"/>
      <c r="Q16" s="86">
        <f t="shared" si="10"/>
        <v>0</v>
      </c>
      <c r="R16" s="85">
        <f t="shared" si="11"/>
        <v>0</v>
      </c>
    </row>
    <row r="17" spans="1:18" ht="14" x14ac:dyDescent="0.3">
      <c r="A17" s="83"/>
      <c r="B17" s="82"/>
      <c r="C17" s="82"/>
      <c r="D17" s="82"/>
      <c r="E17" s="82"/>
      <c r="F17" s="82"/>
      <c r="G17" s="82"/>
      <c r="H17" s="82"/>
      <c r="I17" s="82"/>
      <c r="J17" s="84"/>
      <c r="K17" s="84"/>
      <c r="L17" s="14">
        <f t="shared" ref="L17" si="12">SUM(B17:K17)</f>
        <v>0</v>
      </c>
      <c r="M17" s="75">
        <v>0</v>
      </c>
      <c r="N17" s="75">
        <v>0</v>
      </c>
      <c r="O17" s="85">
        <f t="shared" si="9"/>
        <v>0</v>
      </c>
      <c r="P17" s="77"/>
      <c r="Q17" s="86">
        <f t="shared" ref="Q17" si="13">P17*1.5</f>
        <v>0</v>
      </c>
      <c r="R17" s="85">
        <f t="shared" ref="R17" si="14">Q17+L17</f>
        <v>0</v>
      </c>
    </row>
    <row r="18" spans="1:18" ht="14" x14ac:dyDescent="0.3">
      <c r="A18" s="83"/>
      <c r="B18" s="88"/>
      <c r="C18" s="88"/>
      <c r="D18" s="88"/>
      <c r="E18" s="88"/>
      <c r="F18" s="88"/>
      <c r="G18" s="88"/>
      <c r="H18" s="88"/>
      <c r="I18" s="84"/>
      <c r="J18" s="84"/>
      <c r="K18" s="84"/>
      <c r="L18" s="14">
        <f t="shared" ref="L18" si="15">SUM(B18:K18)</f>
        <v>0</v>
      </c>
      <c r="M18" s="75">
        <v>0</v>
      </c>
      <c r="N18" s="75">
        <v>0</v>
      </c>
      <c r="O18" s="85">
        <f t="shared" si="9"/>
        <v>0</v>
      </c>
      <c r="P18" s="77"/>
      <c r="Q18" s="86">
        <f t="shared" ref="Q18" si="16">P18*1.5</f>
        <v>0</v>
      </c>
      <c r="R18" s="85">
        <f t="shared" ref="R18" si="17">Q18+L18</f>
        <v>0</v>
      </c>
    </row>
    <row r="19" spans="1:18" ht="14" x14ac:dyDescent="0.3">
      <c r="A19" s="83"/>
      <c r="B19" s="82"/>
      <c r="C19" s="82"/>
      <c r="D19" s="82"/>
      <c r="E19" s="82"/>
      <c r="F19" s="82"/>
      <c r="G19" s="82"/>
      <c r="H19" s="82"/>
      <c r="I19" s="82"/>
      <c r="J19" s="84"/>
      <c r="K19" s="84"/>
      <c r="L19" s="14"/>
      <c r="M19" s="75">
        <v>0</v>
      </c>
      <c r="N19" s="75">
        <v>0</v>
      </c>
      <c r="O19" s="85">
        <f t="shared" si="9"/>
        <v>0</v>
      </c>
      <c r="P19" s="77"/>
      <c r="Q19" s="86">
        <f t="shared" ref="Q19" si="18">P19*1.5</f>
        <v>0</v>
      </c>
      <c r="R19" s="85">
        <f t="shared" ref="R19" si="19">Q19+L19</f>
        <v>0</v>
      </c>
    </row>
    <row r="20" spans="1:18" ht="14" x14ac:dyDescent="0.3">
      <c r="A20" s="27" t="s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 t="s">
        <v>21</v>
      </c>
      <c r="M20" s="30" t="s">
        <v>10</v>
      </c>
      <c r="N20" s="30" t="s">
        <v>11</v>
      </c>
      <c r="O20" s="32" t="s">
        <v>1</v>
      </c>
      <c r="P20" s="30" t="s">
        <v>5</v>
      </c>
      <c r="Q20" s="30" t="s">
        <v>0</v>
      </c>
      <c r="R20" s="32" t="s">
        <v>0</v>
      </c>
    </row>
    <row r="21" spans="1:18" ht="14" x14ac:dyDescent="0.3">
      <c r="A21" s="83"/>
      <c r="B21" s="81"/>
      <c r="C21" s="81"/>
      <c r="D21" s="81"/>
      <c r="E21" s="81"/>
      <c r="F21" s="81"/>
      <c r="G21" s="81"/>
      <c r="H21" s="81"/>
      <c r="I21" s="81"/>
      <c r="J21" s="14"/>
      <c r="K21" s="14"/>
      <c r="L21" s="14">
        <f t="shared" ref="L21:L26" si="20">SUM(B21:K21)</f>
        <v>0</v>
      </c>
      <c r="M21" s="75">
        <v>0</v>
      </c>
      <c r="N21" s="75">
        <v>0</v>
      </c>
      <c r="O21" s="85">
        <f t="shared" ref="O21" si="21">AVERAGE(M21:N21)</f>
        <v>0</v>
      </c>
      <c r="P21" s="77"/>
      <c r="Q21" s="86">
        <f t="shared" ref="Q21" si="22">P21*1.5</f>
        <v>0</v>
      </c>
      <c r="R21" s="85">
        <f t="shared" ref="R21:R26" si="23">Q21+L21</f>
        <v>0</v>
      </c>
    </row>
    <row r="22" spans="1:18" ht="14" x14ac:dyDescent="0.3">
      <c r="A22" s="83" t="s">
        <v>85</v>
      </c>
      <c r="B22" s="112" t="s">
        <v>46</v>
      </c>
      <c r="C22" s="112" t="s">
        <v>46</v>
      </c>
      <c r="D22" s="14"/>
      <c r="E22" s="14" t="s">
        <v>46</v>
      </c>
      <c r="F22" s="14">
        <v>10</v>
      </c>
      <c r="G22" s="14">
        <v>10</v>
      </c>
      <c r="H22" s="14"/>
      <c r="I22" s="14"/>
      <c r="J22" s="14"/>
      <c r="K22" s="14"/>
      <c r="L22" s="14">
        <f t="shared" si="20"/>
        <v>20</v>
      </c>
      <c r="M22" s="75">
        <v>0</v>
      </c>
      <c r="N22" s="75">
        <v>0</v>
      </c>
      <c r="O22" s="85">
        <f>AVERAGE(M22:N22)</f>
        <v>0</v>
      </c>
      <c r="P22" s="77"/>
      <c r="Q22" s="86">
        <f>P22*1.5</f>
        <v>0</v>
      </c>
      <c r="R22" s="85">
        <f t="shared" si="23"/>
        <v>20</v>
      </c>
    </row>
    <row r="23" spans="1:18" ht="14" x14ac:dyDescent="0.3">
      <c r="A23" s="83" t="s">
        <v>163</v>
      </c>
      <c r="B23" s="81"/>
      <c r="C23" s="82"/>
      <c r="D23" s="81"/>
      <c r="E23" s="81"/>
      <c r="F23" s="81">
        <v>9</v>
      </c>
      <c r="G23" s="81">
        <v>9</v>
      </c>
      <c r="H23" s="81"/>
      <c r="I23" s="81"/>
      <c r="J23" s="14"/>
      <c r="K23" s="14"/>
      <c r="L23" s="14">
        <f t="shared" si="20"/>
        <v>18</v>
      </c>
      <c r="M23" s="75">
        <v>0</v>
      </c>
      <c r="N23" s="75">
        <v>0</v>
      </c>
      <c r="O23" s="85">
        <f>AVERAGE(M23:N23)</f>
        <v>0</v>
      </c>
      <c r="P23" s="77"/>
      <c r="Q23" s="86">
        <f>P23*1.5</f>
        <v>0</v>
      </c>
      <c r="R23" s="85">
        <f t="shared" si="23"/>
        <v>18</v>
      </c>
    </row>
    <row r="24" spans="1:18" ht="14" x14ac:dyDescent="0.3">
      <c r="A24" s="83" t="s">
        <v>72</v>
      </c>
      <c r="B24" s="112" t="s">
        <v>46</v>
      </c>
      <c r="C24" s="112" t="s">
        <v>46</v>
      </c>
      <c r="D24" s="81">
        <v>10</v>
      </c>
      <c r="E24" s="81" t="s">
        <v>46</v>
      </c>
      <c r="F24" s="81" t="s">
        <v>46</v>
      </c>
      <c r="G24" s="81" t="s">
        <v>46</v>
      </c>
      <c r="H24" s="81"/>
      <c r="I24" s="81"/>
      <c r="J24" s="14"/>
      <c r="K24" s="14"/>
      <c r="L24" s="14">
        <f t="shared" si="20"/>
        <v>10</v>
      </c>
      <c r="M24" s="75">
        <v>0</v>
      </c>
      <c r="N24" s="75">
        <v>0</v>
      </c>
      <c r="O24" s="85">
        <f>AVERAGE(M24:N24)</f>
        <v>0</v>
      </c>
      <c r="P24" s="77"/>
      <c r="Q24" s="86">
        <v>0</v>
      </c>
      <c r="R24" s="85">
        <f t="shared" si="23"/>
        <v>10</v>
      </c>
    </row>
    <row r="25" spans="1:18" ht="14" x14ac:dyDescent="0.3">
      <c r="A25" s="83" t="s">
        <v>75</v>
      </c>
      <c r="B25" s="81"/>
      <c r="C25" s="81"/>
      <c r="D25" s="81" t="s">
        <v>46</v>
      </c>
      <c r="E25" s="81" t="s">
        <v>77</v>
      </c>
      <c r="F25" s="81"/>
      <c r="G25" s="81"/>
      <c r="H25" s="81"/>
      <c r="I25" s="81"/>
      <c r="J25" s="14"/>
      <c r="K25" s="14"/>
      <c r="L25" s="14">
        <f t="shared" si="20"/>
        <v>0</v>
      </c>
      <c r="M25" s="75">
        <v>0</v>
      </c>
      <c r="N25" s="75">
        <v>0</v>
      </c>
      <c r="O25" s="85">
        <f>AVERAGE(M25:N25)</f>
        <v>0</v>
      </c>
      <c r="P25" s="77"/>
      <c r="Q25" s="86">
        <f>P25*1.5</f>
        <v>0</v>
      </c>
      <c r="R25" s="85">
        <f t="shared" si="23"/>
        <v>0</v>
      </c>
    </row>
    <row r="26" spans="1:18" ht="14" x14ac:dyDescent="0.3">
      <c r="A26" s="83" t="s">
        <v>164</v>
      </c>
      <c r="B26" s="81"/>
      <c r="C26" s="81"/>
      <c r="D26" s="14"/>
      <c r="E26" s="14"/>
      <c r="F26" s="14" t="s">
        <v>46</v>
      </c>
      <c r="G26" s="14" t="s">
        <v>46</v>
      </c>
      <c r="H26" s="14"/>
      <c r="I26" s="14"/>
      <c r="J26" s="14"/>
      <c r="K26" s="14"/>
      <c r="L26" s="14">
        <f t="shared" si="20"/>
        <v>0</v>
      </c>
      <c r="M26" s="75">
        <v>0</v>
      </c>
      <c r="N26" s="75">
        <v>0</v>
      </c>
      <c r="O26" s="85">
        <f>AVERAGE(M26:N26)</f>
        <v>0</v>
      </c>
      <c r="P26" s="77"/>
      <c r="Q26" s="86">
        <f>P26*1.5</f>
        <v>0</v>
      </c>
      <c r="R26" s="85">
        <f t="shared" si="23"/>
        <v>0</v>
      </c>
    </row>
    <row r="27" spans="1:18" ht="14" x14ac:dyDescent="0.3">
      <c r="A27" s="83" t="s">
        <v>43</v>
      </c>
      <c r="B27" s="81"/>
      <c r="C27" s="81"/>
      <c r="D27" s="81"/>
      <c r="E27" s="81"/>
      <c r="F27" s="81"/>
      <c r="G27" s="82"/>
      <c r="H27" s="81"/>
      <c r="I27" s="81"/>
      <c r="J27" s="14"/>
      <c r="K27" s="14"/>
      <c r="L27" s="14">
        <f t="shared" ref="L27:L28" si="24">SUM(B27:K27)</f>
        <v>0</v>
      </c>
      <c r="M27" s="75">
        <v>0</v>
      </c>
      <c r="N27" s="75">
        <v>0</v>
      </c>
      <c r="O27" s="85">
        <f t="shared" ref="O27:O28" si="25">AVERAGE(M27:N27)</f>
        <v>0</v>
      </c>
      <c r="P27" s="77"/>
      <c r="Q27" s="86">
        <f t="shared" ref="Q27:Q28" si="26">P27*1.5</f>
        <v>0</v>
      </c>
      <c r="R27" s="85">
        <f t="shared" ref="R27:R28" si="27">Q27+L27</f>
        <v>0</v>
      </c>
    </row>
    <row r="28" spans="1:18" ht="14" x14ac:dyDescent="0.3">
      <c r="A28" s="83" t="s">
        <v>43</v>
      </c>
      <c r="B28" s="81"/>
      <c r="C28" s="81"/>
      <c r="D28" s="81"/>
      <c r="E28" s="81"/>
      <c r="F28" s="81"/>
      <c r="G28" s="81"/>
      <c r="H28" s="81"/>
      <c r="I28" s="81"/>
      <c r="J28" s="14"/>
      <c r="K28" s="14"/>
      <c r="L28" s="14">
        <f t="shared" si="24"/>
        <v>0</v>
      </c>
      <c r="M28" s="75">
        <v>0</v>
      </c>
      <c r="N28" s="75">
        <v>0</v>
      </c>
      <c r="O28" s="85">
        <f t="shared" si="25"/>
        <v>0</v>
      </c>
      <c r="P28" s="77"/>
      <c r="Q28" s="86">
        <f t="shared" si="26"/>
        <v>0</v>
      </c>
      <c r="R28" s="85">
        <f t="shared" si="27"/>
        <v>0</v>
      </c>
    </row>
    <row r="29" spans="1:18" ht="14" x14ac:dyDescent="0.3">
      <c r="A29" s="8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>
        <f t="shared" ref="L29" si="28">SUM(B29:K29)</f>
        <v>0</v>
      </c>
      <c r="M29" s="75">
        <v>0</v>
      </c>
      <c r="N29" s="75">
        <v>0</v>
      </c>
      <c r="O29" s="85">
        <f t="shared" ref="O29" si="29">AVERAGE(M29:N29)</f>
        <v>0</v>
      </c>
      <c r="P29" s="77"/>
      <c r="Q29" s="86">
        <f t="shared" ref="Q29" si="30">P29*1.5</f>
        <v>0</v>
      </c>
      <c r="R29" s="85">
        <f t="shared" ref="R29" si="31">Q29+L29</f>
        <v>0</v>
      </c>
    </row>
    <row r="30" spans="1:18" ht="14" x14ac:dyDescent="0.3">
      <c r="A30" s="27" t="s">
        <v>41</v>
      </c>
      <c r="B30" s="19"/>
      <c r="C30" s="19"/>
      <c r="D30" s="19"/>
      <c r="E30" s="23"/>
      <c r="F30" s="23"/>
      <c r="G30" s="23"/>
      <c r="H30" s="23"/>
      <c r="I30" s="23"/>
      <c r="J30" s="23"/>
      <c r="K30" s="23"/>
      <c r="L30" s="20" t="s">
        <v>21</v>
      </c>
      <c r="M30" s="30" t="s">
        <v>10</v>
      </c>
      <c r="N30" s="30" t="s">
        <v>11</v>
      </c>
      <c r="O30" s="32" t="s">
        <v>1</v>
      </c>
      <c r="P30" s="30" t="s">
        <v>5</v>
      </c>
      <c r="Q30" s="30" t="s">
        <v>0</v>
      </c>
      <c r="R30" s="32" t="s">
        <v>0</v>
      </c>
    </row>
    <row r="31" spans="1:18" ht="14" x14ac:dyDescent="0.3">
      <c r="A31" s="87" t="s">
        <v>95</v>
      </c>
      <c r="B31" s="13" t="s">
        <v>46</v>
      </c>
      <c r="C31" s="13" t="s">
        <v>46</v>
      </c>
      <c r="D31" s="14" t="s">
        <v>46</v>
      </c>
      <c r="E31" s="14" t="s">
        <v>46</v>
      </c>
      <c r="F31" s="14">
        <v>10</v>
      </c>
      <c r="G31" s="14" t="s">
        <v>46</v>
      </c>
      <c r="H31" s="14"/>
      <c r="I31" s="15"/>
      <c r="J31" s="15"/>
      <c r="K31" s="15"/>
      <c r="L31" s="14">
        <f>SUM(B31:K31)</f>
        <v>10</v>
      </c>
      <c r="M31" s="75">
        <v>0</v>
      </c>
      <c r="N31" s="75">
        <v>0</v>
      </c>
      <c r="O31" s="85">
        <f>AVERAGE(M31:N31)</f>
        <v>0</v>
      </c>
      <c r="P31" s="77"/>
      <c r="Q31" s="86">
        <f>P31*1.5</f>
        <v>0</v>
      </c>
      <c r="R31" s="85">
        <f>Q31+L31</f>
        <v>10</v>
      </c>
    </row>
    <row r="32" spans="1:18" ht="14" x14ac:dyDescent="0.3">
      <c r="A32" s="87" t="s">
        <v>150</v>
      </c>
      <c r="B32" s="14"/>
      <c r="C32" s="14"/>
      <c r="D32" s="14">
        <v>10</v>
      </c>
      <c r="E32" s="14" t="s">
        <v>46</v>
      </c>
      <c r="F32" s="14" t="s">
        <v>46</v>
      </c>
      <c r="G32" s="14" t="s">
        <v>46</v>
      </c>
      <c r="H32" s="14"/>
      <c r="I32" s="15"/>
      <c r="J32" s="15"/>
      <c r="K32" s="15"/>
      <c r="L32" s="14">
        <f>SUM(B32:K32)</f>
        <v>10</v>
      </c>
      <c r="M32" s="75">
        <v>0</v>
      </c>
      <c r="N32" s="75">
        <v>0</v>
      </c>
      <c r="O32" s="85">
        <f>AVERAGE(M32:N32)</f>
        <v>0</v>
      </c>
      <c r="P32" s="77"/>
      <c r="Q32" s="86">
        <f>P32*1.5</f>
        <v>0</v>
      </c>
      <c r="R32" s="85">
        <f>Q32+L32</f>
        <v>10</v>
      </c>
    </row>
    <row r="33" spans="1:18" ht="14" x14ac:dyDescent="0.3">
      <c r="A33" s="87"/>
      <c r="B33" s="14"/>
      <c r="C33" s="81"/>
      <c r="D33" s="81"/>
      <c r="E33" s="81"/>
      <c r="F33" s="81"/>
      <c r="G33" s="81"/>
      <c r="H33" s="81"/>
      <c r="I33" s="81"/>
      <c r="J33" s="15"/>
      <c r="K33" s="15"/>
      <c r="L33" s="14">
        <f t="shared" ref="L33:L37" si="32">SUM(B33:K33)</f>
        <v>0</v>
      </c>
      <c r="M33" s="75">
        <v>0</v>
      </c>
      <c r="N33" s="75">
        <v>0</v>
      </c>
      <c r="O33" s="85">
        <f t="shared" ref="O33:O37" si="33">AVERAGE(M33:N33)</f>
        <v>0</v>
      </c>
      <c r="P33" s="77"/>
      <c r="Q33" s="86">
        <f t="shared" ref="Q33:Q37" si="34">P33*1.5</f>
        <v>0</v>
      </c>
      <c r="R33" s="85">
        <f t="shared" ref="R33:R37" si="35">Q33+L33</f>
        <v>0</v>
      </c>
    </row>
    <row r="34" spans="1:18" ht="14" x14ac:dyDescent="0.3">
      <c r="A34" s="87"/>
      <c r="B34" s="14"/>
      <c r="C34" s="14"/>
      <c r="D34" s="14"/>
      <c r="E34" s="14"/>
      <c r="F34" s="14"/>
      <c r="G34" s="14"/>
      <c r="H34" s="14"/>
      <c r="I34" s="15"/>
      <c r="J34" s="15"/>
      <c r="K34" s="15"/>
      <c r="L34" s="14">
        <f t="shared" si="32"/>
        <v>0</v>
      </c>
      <c r="M34" s="75">
        <v>0</v>
      </c>
      <c r="N34" s="75">
        <v>0</v>
      </c>
      <c r="O34" s="85">
        <f t="shared" si="33"/>
        <v>0</v>
      </c>
      <c r="P34" s="77"/>
      <c r="Q34" s="86">
        <f t="shared" si="34"/>
        <v>0</v>
      </c>
      <c r="R34" s="85">
        <f t="shared" si="35"/>
        <v>0</v>
      </c>
    </row>
    <row r="35" spans="1:18" ht="14" x14ac:dyDescent="0.3">
      <c r="A35" s="87"/>
      <c r="B35" s="89"/>
      <c r="C35" s="14"/>
      <c r="D35" s="14"/>
      <c r="E35" s="14"/>
      <c r="F35" s="14"/>
      <c r="G35" s="14"/>
      <c r="H35" s="14"/>
      <c r="I35" s="15"/>
      <c r="J35" s="15"/>
      <c r="K35" s="15"/>
      <c r="L35" s="14">
        <f t="shared" si="32"/>
        <v>0</v>
      </c>
      <c r="M35" s="75">
        <v>0</v>
      </c>
      <c r="N35" s="75">
        <v>0</v>
      </c>
      <c r="O35" s="85">
        <f t="shared" si="33"/>
        <v>0</v>
      </c>
      <c r="P35" s="77"/>
      <c r="Q35" s="86">
        <f t="shared" si="34"/>
        <v>0</v>
      </c>
      <c r="R35" s="85">
        <f t="shared" si="35"/>
        <v>0</v>
      </c>
    </row>
    <row r="36" spans="1:18" ht="14" x14ac:dyDescent="0.3">
      <c r="A36" s="87"/>
      <c r="B36" s="89"/>
      <c r="C36" s="14"/>
      <c r="D36" s="14"/>
      <c r="E36" s="14"/>
      <c r="F36" s="14"/>
      <c r="G36" s="14"/>
      <c r="H36" s="14"/>
      <c r="I36" s="15"/>
      <c r="J36" s="15"/>
      <c r="K36" s="15"/>
      <c r="L36" s="14">
        <f t="shared" si="32"/>
        <v>0</v>
      </c>
      <c r="M36" s="75">
        <v>0</v>
      </c>
      <c r="N36" s="75">
        <v>0</v>
      </c>
      <c r="O36" s="85">
        <f t="shared" si="33"/>
        <v>0</v>
      </c>
      <c r="P36" s="77"/>
      <c r="Q36" s="86">
        <f t="shared" si="34"/>
        <v>0</v>
      </c>
      <c r="R36" s="85">
        <f t="shared" si="35"/>
        <v>0</v>
      </c>
    </row>
    <row r="37" spans="1:18" ht="14" x14ac:dyDescent="0.3">
      <c r="A37" s="83"/>
      <c r="B37" s="14"/>
      <c r="C37" s="14"/>
      <c r="D37" s="14"/>
      <c r="E37" s="14"/>
      <c r="F37" s="14"/>
      <c r="G37" s="14"/>
      <c r="H37" s="14"/>
      <c r="I37" s="15"/>
      <c r="J37" s="15"/>
      <c r="K37" s="15"/>
      <c r="L37" s="14">
        <f t="shared" si="32"/>
        <v>0</v>
      </c>
      <c r="M37" s="75">
        <v>0</v>
      </c>
      <c r="N37" s="75">
        <v>0</v>
      </c>
      <c r="O37" s="85">
        <f t="shared" si="33"/>
        <v>0</v>
      </c>
      <c r="P37" s="77"/>
      <c r="Q37" s="86">
        <f t="shared" si="34"/>
        <v>0</v>
      </c>
      <c r="R37" s="85">
        <f t="shared" si="35"/>
        <v>0</v>
      </c>
    </row>
    <row r="38" spans="1:18" ht="14" x14ac:dyDescent="0.3">
      <c r="A38" s="27" t="s">
        <v>42</v>
      </c>
      <c r="B38" s="19"/>
      <c r="C38" s="19"/>
      <c r="D38" s="19"/>
      <c r="E38" s="23"/>
      <c r="F38" s="23"/>
      <c r="G38" s="23"/>
      <c r="H38" s="23"/>
      <c r="I38" s="23"/>
      <c r="J38" s="23"/>
      <c r="K38" s="23"/>
      <c r="L38" s="20" t="s">
        <v>21</v>
      </c>
      <c r="M38" s="30" t="s">
        <v>10</v>
      </c>
      <c r="N38" s="30" t="s">
        <v>11</v>
      </c>
      <c r="O38" s="32" t="s">
        <v>1</v>
      </c>
      <c r="P38" s="30" t="s">
        <v>5</v>
      </c>
      <c r="Q38" s="30" t="s">
        <v>0</v>
      </c>
      <c r="R38" s="32" t="s">
        <v>0</v>
      </c>
    </row>
    <row r="39" spans="1:18" ht="14" x14ac:dyDescent="0.3">
      <c r="A39" s="87" t="s">
        <v>96</v>
      </c>
      <c r="B39" s="13">
        <v>10</v>
      </c>
      <c r="C39" s="13">
        <v>10</v>
      </c>
      <c r="D39" s="14">
        <v>10</v>
      </c>
      <c r="E39" s="14" t="s">
        <v>77</v>
      </c>
      <c r="F39" s="14" t="s">
        <v>46</v>
      </c>
      <c r="G39" s="14" t="s">
        <v>46</v>
      </c>
      <c r="H39" s="14"/>
      <c r="I39" s="15"/>
      <c r="J39" s="15"/>
      <c r="K39" s="15"/>
      <c r="L39" s="14">
        <f>SUM(B39:K39)</f>
        <v>30</v>
      </c>
      <c r="M39" s="28">
        <v>0</v>
      </c>
      <c r="N39" s="28">
        <v>0</v>
      </c>
      <c r="O39" s="29">
        <f t="shared" ref="O39:O45" si="36">AVERAGE(M39:N39)</f>
        <v>0</v>
      </c>
      <c r="P39" s="30"/>
      <c r="Q39" s="31">
        <f t="shared" ref="Q39:Q45" si="37">P39*1.5</f>
        <v>0</v>
      </c>
      <c r="R39" s="29">
        <f t="shared" ref="R39:R45" si="38">Q39+L39</f>
        <v>30</v>
      </c>
    </row>
    <row r="40" spans="1:18" ht="14" x14ac:dyDescent="0.3">
      <c r="A40" s="51" t="s">
        <v>97</v>
      </c>
      <c r="B40" s="13" t="s">
        <v>46</v>
      </c>
      <c r="C40" s="13" t="s">
        <v>46</v>
      </c>
      <c r="D40" s="14" t="s">
        <v>46</v>
      </c>
      <c r="E40" s="14" t="s">
        <v>46</v>
      </c>
      <c r="F40" s="14"/>
      <c r="G40" s="14"/>
      <c r="H40" s="14"/>
      <c r="I40" s="15"/>
      <c r="J40" s="15"/>
      <c r="K40" s="15"/>
      <c r="L40" s="14">
        <f>SUM(B40:K40)</f>
        <v>0</v>
      </c>
      <c r="M40" s="28">
        <v>0</v>
      </c>
      <c r="N40" s="28">
        <v>0</v>
      </c>
      <c r="O40" s="29">
        <f t="shared" si="36"/>
        <v>0</v>
      </c>
      <c r="P40" s="30"/>
      <c r="Q40" s="31">
        <f t="shared" si="37"/>
        <v>0</v>
      </c>
      <c r="R40" s="29">
        <f t="shared" si="38"/>
        <v>0</v>
      </c>
    </row>
    <row r="41" spans="1:18" ht="14" x14ac:dyDescent="0.3">
      <c r="A41" s="51" t="s">
        <v>43</v>
      </c>
      <c r="B41" s="33"/>
      <c r="C41" s="14"/>
      <c r="D41" s="14"/>
      <c r="E41" s="14"/>
      <c r="F41" s="14"/>
      <c r="G41" s="14"/>
      <c r="H41" s="14"/>
      <c r="I41" s="15"/>
      <c r="J41" s="15"/>
      <c r="K41" s="15"/>
      <c r="L41" s="14">
        <v>0</v>
      </c>
      <c r="M41" s="28">
        <v>0</v>
      </c>
      <c r="N41" s="28">
        <v>0</v>
      </c>
      <c r="O41" s="29">
        <f t="shared" si="36"/>
        <v>0</v>
      </c>
      <c r="P41" s="30"/>
      <c r="Q41" s="31">
        <f t="shared" si="37"/>
        <v>0</v>
      </c>
      <c r="R41" s="29">
        <f t="shared" si="38"/>
        <v>0</v>
      </c>
    </row>
    <row r="42" spans="1:18" ht="14" x14ac:dyDescent="0.3">
      <c r="A42" s="51" t="s">
        <v>43</v>
      </c>
      <c r="B42" s="33"/>
      <c r="C42" s="14"/>
      <c r="D42" s="14"/>
      <c r="E42" s="14"/>
      <c r="F42" s="14"/>
      <c r="G42" s="14"/>
      <c r="H42" s="14"/>
      <c r="I42" s="15"/>
      <c r="J42" s="15"/>
      <c r="K42" s="15"/>
      <c r="L42" s="14">
        <f>SUM(B42:K42)</f>
        <v>0</v>
      </c>
      <c r="M42" s="28">
        <v>0</v>
      </c>
      <c r="N42" s="28">
        <v>0</v>
      </c>
      <c r="O42" s="29">
        <f t="shared" si="36"/>
        <v>0</v>
      </c>
      <c r="P42" s="30"/>
      <c r="Q42" s="31">
        <f t="shared" si="37"/>
        <v>0</v>
      </c>
      <c r="R42" s="29">
        <f t="shared" si="38"/>
        <v>0</v>
      </c>
    </row>
    <row r="43" spans="1:18" ht="14" x14ac:dyDescent="0.3">
      <c r="A43" s="51" t="s">
        <v>43</v>
      </c>
      <c r="B43" s="33"/>
      <c r="C43" s="14"/>
      <c r="D43" s="14"/>
      <c r="E43" s="14"/>
      <c r="F43" s="14"/>
      <c r="G43" s="14"/>
      <c r="H43" s="14"/>
      <c r="I43" s="15"/>
      <c r="J43" s="15"/>
      <c r="K43" s="15"/>
      <c r="L43" s="14">
        <f>SUM(B43:K43)</f>
        <v>0</v>
      </c>
      <c r="M43" s="28">
        <v>0</v>
      </c>
      <c r="N43" s="28">
        <v>0</v>
      </c>
      <c r="O43" s="29">
        <f t="shared" si="36"/>
        <v>0</v>
      </c>
      <c r="P43" s="30"/>
      <c r="Q43" s="31">
        <f t="shared" si="37"/>
        <v>0</v>
      </c>
      <c r="R43" s="29">
        <f t="shared" si="38"/>
        <v>0</v>
      </c>
    </row>
    <row r="44" spans="1:18" ht="14" x14ac:dyDescent="0.3">
      <c r="A44" s="51"/>
      <c r="B44" s="33"/>
      <c r="C44" s="14"/>
      <c r="D44" s="14"/>
      <c r="E44" s="14"/>
      <c r="F44" s="14"/>
      <c r="G44" s="14"/>
      <c r="H44" s="14"/>
      <c r="I44" s="15"/>
      <c r="J44" s="15"/>
      <c r="K44" s="15"/>
      <c r="L44" s="14">
        <f>SUM(B44:K44)</f>
        <v>0</v>
      </c>
      <c r="M44" s="28">
        <v>0</v>
      </c>
      <c r="N44" s="28">
        <v>0</v>
      </c>
      <c r="O44" s="29">
        <f t="shared" si="36"/>
        <v>0</v>
      </c>
      <c r="P44" s="30"/>
      <c r="Q44" s="31">
        <f t="shared" si="37"/>
        <v>0</v>
      </c>
      <c r="R44" s="29">
        <f t="shared" si="38"/>
        <v>0</v>
      </c>
    </row>
    <row r="45" spans="1:18" ht="14" x14ac:dyDescent="0.3">
      <c r="A45" s="49"/>
      <c r="B45" s="14"/>
      <c r="C45" s="14"/>
      <c r="D45" s="14"/>
      <c r="E45" s="14"/>
      <c r="F45" s="14"/>
      <c r="G45" s="14"/>
      <c r="H45" s="14"/>
      <c r="I45" s="15"/>
      <c r="J45" s="15"/>
      <c r="K45" s="15"/>
      <c r="L45" s="14">
        <f>SUM(B45:K45)</f>
        <v>0</v>
      </c>
      <c r="M45" s="28">
        <v>0</v>
      </c>
      <c r="N45" s="28">
        <v>0</v>
      </c>
      <c r="O45" s="29">
        <f t="shared" si="36"/>
        <v>0</v>
      </c>
      <c r="P45" s="30"/>
      <c r="Q45" s="31">
        <f t="shared" si="37"/>
        <v>0</v>
      </c>
      <c r="R45" s="29">
        <f t="shared" si="38"/>
        <v>0</v>
      </c>
    </row>
    <row r="83" spans="1:18" ht="14" x14ac:dyDescent="0.3">
      <c r="A83" s="8"/>
      <c r="B83" s="2"/>
      <c r="C83" s="2"/>
      <c r="D83" s="2"/>
      <c r="E83" s="2"/>
      <c r="F83" s="2"/>
      <c r="G83" s="2"/>
      <c r="H83" s="2"/>
      <c r="I83" s="9"/>
      <c r="J83" s="9"/>
      <c r="K83" s="9"/>
      <c r="L83" s="2"/>
      <c r="M83" s="4"/>
      <c r="N83" s="4"/>
      <c r="O83" s="5"/>
      <c r="P83" s="45"/>
      <c r="Q83" s="4"/>
      <c r="R83" s="5"/>
    </row>
    <row r="84" spans="1:18" ht="14" x14ac:dyDescent="0.3">
      <c r="A84" s="8"/>
      <c r="B84" s="2"/>
      <c r="C84" s="2"/>
      <c r="D84" s="2"/>
      <c r="E84" s="2"/>
      <c r="F84" s="2"/>
      <c r="G84" s="2"/>
      <c r="H84" s="2"/>
      <c r="I84" s="9"/>
      <c r="J84" s="9"/>
      <c r="K84" s="9"/>
      <c r="L84" s="2"/>
      <c r="M84" s="4"/>
      <c r="N84" s="4"/>
      <c r="O84" s="5"/>
      <c r="P84" s="45"/>
      <c r="Q84" s="4"/>
      <c r="R84" s="5"/>
    </row>
    <row r="85" spans="1:18" x14ac:dyDescent="0.25">
      <c r="M85" s="7"/>
      <c r="N85" s="7"/>
      <c r="O85" s="7"/>
      <c r="Q85" s="7"/>
      <c r="R85" s="7"/>
    </row>
    <row r="86" spans="1:18" x14ac:dyDescent="0.25">
      <c r="M86" s="7"/>
      <c r="N86" s="7"/>
      <c r="O86" s="7"/>
      <c r="Q86" s="7"/>
      <c r="R86" s="7"/>
    </row>
    <row r="87" spans="1:18" x14ac:dyDescent="0.25">
      <c r="M87" s="7"/>
      <c r="N87" s="7"/>
      <c r="O87" s="7"/>
      <c r="Q87" s="7"/>
      <c r="R87" s="7"/>
    </row>
  </sheetData>
  <sortState ref="A22:R26">
    <sortCondition descending="1" ref="R22"/>
  </sortState>
  <phoneticPr fontId="0" type="noConversion"/>
  <printOptions horizontalCentered="1" verticalCentered="1" gridLines="1"/>
  <pageMargins left="0.5" right="0.5" top="0.35" bottom="0.21" header="0" footer="0"/>
  <pageSetup scale="67" orientation="landscape" r:id="rId1"/>
  <headerFooter alignWithMargins="0"/>
  <ignoredErrors>
    <ignoredError sqref="O4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view="pageBreakPreview" zoomScaleNormal="126" zoomScaleSheetLayoutView="100" zoomScalePageLayoutView="126" workbookViewId="0">
      <selection activeCell="H4" sqref="H4"/>
    </sheetView>
  </sheetViews>
  <sheetFormatPr defaultColWidth="8.81640625" defaultRowHeight="12.5" x14ac:dyDescent="0.25"/>
  <cols>
    <col min="1" max="1" width="23.7265625" customWidth="1"/>
  </cols>
  <sheetData>
    <row r="1" spans="1:18" ht="14" x14ac:dyDescent="0.3">
      <c r="A1" s="39" t="s">
        <v>47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21</v>
      </c>
      <c r="M1" s="16" t="s">
        <v>20</v>
      </c>
      <c r="N1" s="16" t="s">
        <v>20</v>
      </c>
      <c r="O1" s="56"/>
      <c r="P1" s="17"/>
      <c r="Q1" s="35" t="s">
        <v>1</v>
      </c>
      <c r="R1" s="57" t="s">
        <v>6</v>
      </c>
    </row>
    <row r="2" spans="1:18" ht="14" x14ac:dyDescent="0.3">
      <c r="A2" s="38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4" x14ac:dyDescent="0.3">
      <c r="A3" s="39" t="s">
        <v>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4" x14ac:dyDescent="0.3">
      <c r="A4" s="90" t="s">
        <v>104</v>
      </c>
      <c r="B4" s="67">
        <v>10</v>
      </c>
      <c r="C4" s="67">
        <v>9</v>
      </c>
      <c r="D4" s="67">
        <v>8</v>
      </c>
      <c r="E4" s="67">
        <v>10</v>
      </c>
      <c r="F4" s="67">
        <v>10</v>
      </c>
      <c r="G4" s="67" t="s">
        <v>46</v>
      </c>
      <c r="H4" s="67"/>
      <c r="I4" s="68"/>
      <c r="J4" s="68"/>
      <c r="K4" s="68"/>
      <c r="L4" s="75">
        <f t="shared" ref="L4:L11" si="0">SUM(B4:K4)</f>
        <v>47</v>
      </c>
      <c r="M4" s="75">
        <v>0</v>
      </c>
      <c r="N4" s="75">
        <v>0</v>
      </c>
      <c r="O4" s="85">
        <f t="shared" ref="O4:O11" si="1">AVERAGE(M4:N4)</f>
        <v>0</v>
      </c>
      <c r="P4" s="77"/>
      <c r="Q4" s="86">
        <f t="shared" ref="Q4:Q11" si="2">P4*1.5</f>
        <v>0</v>
      </c>
      <c r="R4" s="75">
        <f t="shared" ref="R4:R11" si="3">Q4+L4</f>
        <v>47</v>
      </c>
    </row>
    <row r="5" spans="1:18" ht="14" x14ac:dyDescent="0.3">
      <c r="A5" s="90" t="s">
        <v>102</v>
      </c>
      <c r="B5" s="67">
        <v>9</v>
      </c>
      <c r="C5" s="67" t="s">
        <v>46</v>
      </c>
      <c r="D5" s="67">
        <v>7</v>
      </c>
      <c r="E5" s="67">
        <v>9</v>
      </c>
      <c r="F5" s="67">
        <v>9</v>
      </c>
      <c r="G5" s="67">
        <v>10</v>
      </c>
      <c r="H5" s="67"/>
      <c r="I5" s="68"/>
      <c r="J5" s="68"/>
      <c r="K5" s="68"/>
      <c r="L5" s="75">
        <f t="shared" si="0"/>
        <v>44</v>
      </c>
      <c r="M5" s="75">
        <v>0</v>
      </c>
      <c r="N5" s="75">
        <v>0</v>
      </c>
      <c r="O5" s="85">
        <f t="shared" si="1"/>
        <v>0</v>
      </c>
      <c r="P5" s="77"/>
      <c r="Q5" s="86">
        <f t="shared" si="2"/>
        <v>0</v>
      </c>
      <c r="R5" s="75">
        <f t="shared" si="3"/>
        <v>44</v>
      </c>
    </row>
    <row r="6" spans="1:18" ht="14" x14ac:dyDescent="0.3">
      <c r="A6" s="90" t="s">
        <v>101</v>
      </c>
      <c r="B6" s="67">
        <v>8</v>
      </c>
      <c r="C6" s="67" t="s">
        <v>46</v>
      </c>
      <c r="D6" s="67">
        <v>10</v>
      </c>
      <c r="E6" s="67">
        <v>6</v>
      </c>
      <c r="F6" s="67">
        <v>7</v>
      </c>
      <c r="G6" s="67">
        <v>8</v>
      </c>
      <c r="H6" s="67"/>
      <c r="I6" s="68"/>
      <c r="J6" s="68"/>
      <c r="K6" s="68"/>
      <c r="L6" s="75">
        <f t="shared" si="0"/>
        <v>39</v>
      </c>
      <c r="M6" s="75">
        <v>0</v>
      </c>
      <c r="N6" s="75">
        <v>0</v>
      </c>
      <c r="O6" s="85">
        <f t="shared" si="1"/>
        <v>0</v>
      </c>
      <c r="P6" s="77"/>
      <c r="Q6" s="86">
        <f t="shared" si="2"/>
        <v>0</v>
      </c>
      <c r="R6" s="75">
        <f t="shared" si="3"/>
        <v>39</v>
      </c>
    </row>
    <row r="7" spans="1:18" ht="14" x14ac:dyDescent="0.3">
      <c r="A7" s="90" t="s">
        <v>100</v>
      </c>
      <c r="B7" s="67" t="s">
        <v>46</v>
      </c>
      <c r="C7" s="67">
        <v>10</v>
      </c>
      <c r="D7" s="67" t="s">
        <v>46</v>
      </c>
      <c r="E7" s="67">
        <v>7</v>
      </c>
      <c r="F7" s="67" t="s">
        <v>46</v>
      </c>
      <c r="G7" s="67">
        <v>9</v>
      </c>
      <c r="H7" s="67"/>
      <c r="I7" s="68"/>
      <c r="J7" s="68"/>
      <c r="K7" s="68"/>
      <c r="L7" s="75">
        <f t="shared" si="0"/>
        <v>26</v>
      </c>
      <c r="M7" s="75">
        <v>0</v>
      </c>
      <c r="N7" s="75">
        <v>0</v>
      </c>
      <c r="O7" s="85">
        <f t="shared" si="1"/>
        <v>0</v>
      </c>
      <c r="P7" s="77"/>
      <c r="Q7" s="86">
        <f t="shared" si="2"/>
        <v>0</v>
      </c>
      <c r="R7" s="75">
        <f t="shared" si="3"/>
        <v>26</v>
      </c>
    </row>
    <row r="8" spans="1:18" ht="14" x14ac:dyDescent="0.3">
      <c r="A8" s="90" t="s">
        <v>107</v>
      </c>
      <c r="B8" s="67"/>
      <c r="C8" s="67">
        <v>8</v>
      </c>
      <c r="D8" s="67">
        <v>9</v>
      </c>
      <c r="E8" s="67" t="s">
        <v>77</v>
      </c>
      <c r="F8" s="67"/>
      <c r="G8" s="67"/>
      <c r="H8" s="67"/>
      <c r="I8" s="68"/>
      <c r="J8" s="68"/>
      <c r="K8" s="68"/>
      <c r="L8" s="75">
        <f t="shared" si="0"/>
        <v>17</v>
      </c>
      <c r="M8" s="75">
        <v>0</v>
      </c>
      <c r="N8" s="75">
        <v>0</v>
      </c>
      <c r="O8" s="85">
        <f t="shared" si="1"/>
        <v>0</v>
      </c>
      <c r="P8" s="77"/>
      <c r="Q8" s="86">
        <f t="shared" si="2"/>
        <v>0</v>
      </c>
      <c r="R8" s="75">
        <f t="shared" si="3"/>
        <v>17</v>
      </c>
    </row>
    <row r="9" spans="1:18" ht="14" x14ac:dyDescent="0.3">
      <c r="A9" s="90" t="s">
        <v>81</v>
      </c>
      <c r="B9" s="67" t="s">
        <v>46</v>
      </c>
      <c r="C9" s="67" t="s">
        <v>46</v>
      </c>
      <c r="D9" s="67" t="s">
        <v>46</v>
      </c>
      <c r="E9" s="67">
        <v>8</v>
      </c>
      <c r="F9" s="67">
        <v>8</v>
      </c>
      <c r="G9" s="67" t="s">
        <v>46</v>
      </c>
      <c r="H9" s="67"/>
      <c r="I9" s="68"/>
      <c r="J9" s="68"/>
      <c r="K9" s="68"/>
      <c r="L9" s="75">
        <f t="shared" si="0"/>
        <v>16</v>
      </c>
      <c r="M9" s="75">
        <v>0</v>
      </c>
      <c r="N9" s="75">
        <v>0</v>
      </c>
      <c r="O9" s="85">
        <f t="shared" si="1"/>
        <v>0</v>
      </c>
      <c r="P9" s="77"/>
      <c r="Q9" s="86">
        <f t="shared" si="2"/>
        <v>0</v>
      </c>
      <c r="R9" s="75">
        <f t="shared" si="3"/>
        <v>16</v>
      </c>
    </row>
    <row r="10" spans="1:18" ht="14" x14ac:dyDescent="0.3">
      <c r="A10" s="90" t="s">
        <v>63</v>
      </c>
      <c r="B10" s="67" t="s">
        <v>46</v>
      </c>
      <c r="C10" s="67" t="s">
        <v>46</v>
      </c>
      <c r="D10" s="67"/>
      <c r="E10" s="67"/>
      <c r="F10" s="67"/>
      <c r="G10" s="67"/>
      <c r="H10" s="67"/>
      <c r="I10" s="68"/>
      <c r="J10" s="68"/>
      <c r="K10" s="68"/>
      <c r="L10" s="75">
        <f t="shared" si="0"/>
        <v>0</v>
      </c>
      <c r="M10" s="75">
        <v>0</v>
      </c>
      <c r="N10" s="75">
        <v>0</v>
      </c>
      <c r="O10" s="85">
        <f t="shared" si="1"/>
        <v>0</v>
      </c>
      <c r="P10" s="77"/>
      <c r="Q10" s="86">
        <f t="shared" si="2"/>
        <v>0</v>
      </c>
      <c r="R10" s="75">
        <f t="shared" si="3"/>
        <v>0</v>
      </c>
    </row>
    <row r="11" spans="1:18" ht="14" x14ac:dyDescent="0.3">
      <c r="A11" s="90"/>
      <c r="B11" s="67"/>
      <c r="C11" s="67"/>
      <c r="D11" s="67"/>
      <c r="E11" s="67"/>
      <c r="F11" s="67"/>
      <c r="G11" s="67"/>
      <c r="H11" s="67"/>
      <c r="I11" s="68"/>
      <c r="J11" s="68"/>
      <c r="K11" s="68"/>
      <c r="L11" s="75">
        <f t="shared" si="0"/>
        <v>0</v>
      </c>
      <c r="M11" s="75">
        <v>0</v>
      </c>
      <c r="N11" s="75">
        <v>0</v>
      </c>
      <c r="O11" s="85">
        <f t="shared" si="1"/>
        <v>0</v>
      </c>
      <c r="P11" s="77"/>
      <c r="Q11" s="86">
        <f t="shared" si="2"/>
        <v>0</v>
      </c>
      <c r="R11" s="75">
        <f t="shared" si="3"/>
        <v>0</v>
      </c>
    </row>
    <row r="12" spans="1:18" ht="14" x14ac:dyDescent="0.3">
      <c r="A12" s="90"/>
      <c r="B12" s="67"/>
      <c r="C12" s="67"/>
      <c r="D12" s="67"/>
      <c r="E12" s="67"/>
      <c r="F12" s="67"/>
      <c r="G12" s="67"/>
      <c r="H12" s="67"/>
      <c r="I12" s="68"/>
      <c r="J12" s="68"/>
      <c r="K12" s="68"/>
      <c r="L12" s="75">
        <f t="shared" ref="L12" si="4">SUM(B12:K12)</f>
        <v>0</v>
      </c>
      <c r="M12" s="75">
        <v>0</v>
      </c>
      <c r="N12" s="75">
        <v>0</v>
      </c>
      <c r="O12" s="85">
        <f t="shared" ref="O12:O14" si="5">AVERAGE(M12:N12)</f>
        <v>0</v>
      </c>
      <c r="P12" s="77"/>
      <c r="Q12" s="86">
        <f t="shared" ref="Q12:Q14" si="6">P12*1.5</f>
        <v>0</v>
      </c>
      <c r="R12" s="75">
        <f t="shared" ref="R12:R13" si="7">Q12+L12</f>
        <v>0</v>
      </c>
    </row>
    <row r="13" spans="1:18" ht="14" x14ac:dyDescent="0.3">
      <c r="A13" s="90"/>
      <c r="B13" s="67"/>
      <c r="C13" s="67"/>
      <c r="D13" s="67"/>
      <c r="E13" s="67"/>
      <c r="F13" s="67"/>
      <c r="G13" s="67"/>
      <c r="H13" s="67"/>
      <c r="I13" s="68"/>
      <c r="J13" s="68"/>
      <c r="K13" s="68"/>
      <c r="L13" s="75">
        <f t="shared" ref="L13:L14" si="8">SUM(B13:K13)</f>
        <v>0</v>
      </c>
      <c r="M13" s="75">
        <v>0</v>
      </c>
      <c r="N13" s="75">
        <v>0</v>
      </c>
      <c r="O13" s="85">
        <f t="shared" si="5"/>
        <v>0</v>
      </c>
      <c r="P13" s="77"/>
      <c r="Q13" s="86">
        <f t="shared" si="6"/>
        <v>0</v>
      </c>
      <c r="R13" s="75">
        <f t="shared" si="7"/>
        <v>0</v>
      </c>
    </row>
    <row r="14" spans="1:18" ht="14" x14ac:dyDescent="0.3">
      <c r="A14" s="90"/>
      <c r="B14" s="67"/>
      <c r="C14" s="67"/>
      <c r="D14" s="67"/>
      <c r="E14" s="67"/>
      <c r="F14" s="67"/>
      <c r="G14" s="67"/>
      <c r="H14" s="67"/>
      <c r="I14" s="68"/>
      <c r="J14" s="68"/>
      <c r="K14" s="68"/>
      <c r="L14" s="75">
        <f t="shared" si="8"/>
        <v>0</v>
      </c>
      <c r="M14" s="75">
        <v>0</v>
      </c>
      <c r="N14" s="75">
        <v>0</v>
      </c>
      <c r="O14" s="85">
        <f t="shared" si="5"/>
        <v>0</v>
      </c>
      <c r="P14" s="77"/>
      <c r="Q14" s="86">
        <f t="shared" si="6"/>
        <v>0</v>
      </c>
      <c r="R14" s="75">
        <f t="shared" ref="R14" si="9">Q14+L14</f>
        <v>0</v>
      </c>
    </row>
    <row r="15" spans="1:18" ht="14" x14ac:dyDescent="0.3">
      <c r="A15" s="39" t="s">
        <v>12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7" t="s">
        <v>21</v>
      </c>
      <c r="M15" s="30" t="s">
        <v>10</v>
      </c>
      <c r="N15" s="30" t="s">
        <v>11</v>
      </c>
      <c r="O15" s="30" t="s">
        <v>1</v>
      </c>
      <c r="P15" s="30" t="s">
        <v>5</v>
      </c>
      <c r="Q15" s="30" t="s">
        <v>0</v>
      </c>
      <c r="R15" s="30" t="s">
        <v>0</v>
      </c>
    </row>
    <row r="16" spans="1:18" ht="14" x14ac:dyDescent="0.3">
      <c r="A16" s="90" t="s">
        <v>98</v>
      </c>
      <c r="B16" s="80">
        <v>10</v>
      </c>
      <c r="C16" s="67">
        <v>10</v>
      </c>
      <c r="D16" s="67">
        <v>9</v>
      </c>
      <c r="E16" s="67">
        <v>10</v>
      </c>
      <c r="F16" s="67">
        <v>9</v>
      </c>
      <c r="G16" s="67">
        <v>10</v>
      </c>
      <c r="H16" s="67"/>
      <c r="I16" s="67"/>
      <c r="J16" s="67"/>
      <c r="K16" s="67"/>
      <c r="L16" s="75">
        <f>SUM(B16:K16)</f>
        <v>58</v>
      </c>
      <c r="M16" s="75">
        <v>0</v>
      </c>
      <c r="N16" s="75">
        <v>0</v>
      </c>
      <c r="O16" s="85">
        <f>AVERAGE(M16:N16)</f>
        <v>0</v>
      </c>
      <c r="P16" s="77"/>
      <c r="Q16" s="86">
        <f>P16*1.5</f>
        <v>0</v>
      </c>
      <c r="R16" s="75">
        <f>Q16+L16</f>
        <v>58</v>
      </c>
    </row>
    <row r="17" spans="1:18" ht="14" x14ac:dyDescent="0.3">
      <c r="A17" s="90" t="s">
        <v>48</v>
      </c>
      <c r="B17" s="80" t="s">
        <v>46</v>
      </c>
      <c r="C17" s="80" t="s">
        <v>46</v>
      </c>
      <c r="D17" s="80">
        <v>7</v>
      </c>
      <c r="E17" s="80">
        <v>8</v>
      </c>
      <c r="F17" s="80">
        <v>8</v>
      </c>
      <c r="G17" s="80">
        <v>9</v>
      </c>
      <c r="H17" s="80"/>
      <c r="I17" s="80"/>
      <c r="J17" s="67"/>
      <c r="K17" s="67"/>
      <c r="L17" s="75">
        <f>SUM(B17:K17)</f>
        <v>32</v>
      </c>
      <c r="M17" s="75">
        <v>0</v>
      </c>
      <c r="N17" s="75">
        <v>0</v>
      </c>
      <c r="O17" s="85">
        <f>AVERAGE(M17:N17)</f>
        <v>0</v>
      </c>
      <c r="P17" s="77"/>
      <c r="Q17" s="86">
        <f>P17*1.5</f>
        <v>0</v>
      </c>
      <c r="R17" s="75">
        <f>Q17+L17</f>
        <v>32</v>
      </c>
    </row>
    <row r="18" spans="1:18" ht="14" x14ac:dyDescent="0.3">
      <c r="A18" s="90" t="s">
        <v>66</v>
      </c>
      <c r="B18" s="80" t="s">
        <v>46</v>
      </c>
      <c r="C18" s="80" t="s">
        <v>46</v>
      </c>
      <c r="D18" s="80">
        <v>10</v>
      </c>
      <c r="E18" s="80">
        <v>9</v>
      </c>
      <c r="F18" s="80">
        <v>10</v>
      </c>
      <c r="G18" s="80" t="s">
        <v>46</v>
      </c>
      <c r="H18" s="80"/>
      <c r="I18" s="80"/>
      <c r="J18" s="67"/>
      <c r="K18" s="67"/>
      <c r="L18" s="75">
        <f>SUM(B18:K18)</f>
        <v>29</v>
      </c>
      <c r="M18" s="75">
        <v>0</v>
      </c>
      <c r="N18" s="75">
        <v>0</v>
      </c>
      <c r="O18" s="85">
        <f>AVERAGE(M18:N18)</f>
        <v>0</v>
      </c>
      <c r="P18" s="77"/>
      <c r="Q18" s="86">
        <f>P18*1.5</f>
        <v>0</v>
      </c>
      <c r="R18" s="75">
        <f>Q18+L18</f>
        <v>29</v>
      </c>
    </row>
    <row r="19" spans="1:18" ht="14" x14ac:dyDescent="0.3">
      <c r="A19" s="90" t="s">
        <v>75</v>
      </c>
      <c r="B19" s="80" t="s">
        <v>46</v>
      </c>
      <c r="C19" s="67" t="s">
        <v>46</v>
      </c>
      <c r="D19" s="67" t="s">
        <v>46</v>
      </c>
      <c r="E19" s="67" t="s">
        <v>46</v>
      </c>
      <c r="F19" s="67">
        <v>7</v>
      </c>
      <c r="G19" s="67" t="s">
        <v>46</v>
      </c>
      <c r="H19" s="67"/>
      <c r="I19" s="67"/>
      <c r="J19" s="67"/>
      <c r="K19" s="67"/>
      <c r="L19" s="75">
        <f>SUM(B19:K19)</f>
        <v>7</v>
      </c>
      <c r="M19" s="75">
        <v>0</v>
      </c>
      <c r="N19" s="75">
        <v>0</v>
      </c>
      <c r="O19" s="85">
        <f>AVERAGE(M19:N19)</f>
        <v>0</v>
      </c>
      <c r="P19" s="77"/>
      <c r="Q19" s="86">
        <f>P19*1.5</f>
        <v>0</v>
      </c>
      <c r="R19" s="75">
        <f>Q19+L19</f>
        <v>7</v>
      </c>
    </row>
    <row r="20" spans="1:18" ht="14" x14ac:dyDescent="0.3">
      <c r="A20" s="90" t="s">
        <v>99</v>
      </c>
      <c r="B20" s="80" t="s">
        <v>46</v>
      </c>
      <c r="C20" s="80" t="s">
        <v>46</v>
      </c>
      <c r="D20" s="80"/>
      <c r="E20" s="80"/>
      <c r="F20" s="80" t="s">
        <v>46</v>
      </c>
      <c r="G20" s="80" t="s">
        <v>46</v>
      </c>
      <c r="H20" s="80"/>
      <c r="I20" s="80"/>
      <c r="J20" s="67"/>
      <c r="K20" s="67"/>
      <c r="L20" s="75">
        <f>SUM(B20:K20)</f>
        <v>0</v>
      </c>
      <c r="M20" s="75">
        <v>0</v>
      </c>
      <c r="N20" s="75">
        <v>0</v>
      </c>
      <c r="O20" s="85">
        <f>AVERAGE(M20:N20)</f>
        <v>0</v>
      </c>
      <c r="P20" s="77"/>
      <c r="Q20" s="86">
        <f>P20*1.5</f>
        <v>0</v>
      </c>
      <c r="R20" s="75">
        <f>Q20+L20</f>
        <v>0</v>
      </c>
    </row>
    <row r="21" spans="1:18" ht="14" x14ac:dyDescent="0.3">
      <c r="A21" s="90"/>
      <c r="B21" s="80"/>
      <c r="C21" s="80"/>
      <c r="D21" s="80"/>
      <c r="E21" s="80"/>
      <c r="F21" s="80"/>
      <c r="G21" s="80"/>
      <c r="H21" s="80"/>
      <c r="I21" s="80"/>
      <c r="J21" s="67"/>
      <c r="K21" s="67"/>
      <c r="L21" s="75">
        <f t="shared" ref="L21" si="10">SUM(B21:K21)</f>
        <v>0</v>
      </c>
      <c r="M21" s="75">
        <v>0</v>
      </c>
      <c r="N21" s="75">
        <v>0</v>
      </c>
      <c r="O21" s="85">
        <f t="shared" ref="O21" si="11">AVERAGE(M21:N21)</f>
        <v>0</v>
      </c>
      <c r="P21" s="77"/>
      <c r="Q21" s="86">
        <f t="shared" ref="Q21" si="12">P21*1.5</f>
        <v>0</v>
      </c>
      <c r="R21" s="75">
        <f t="shared" ref="R21" si="13">Q21+L21</f>
        <v>0</v>
      </c>
    </row>
    <row r="22" spans="1:18" ht="14" x14ac:dyDescent="0.3">
      <c r="A22" s="90"/>
      <c r="B22" s="80"/>
      <c r="C22" s="80"/>
      <c r="D22" s="80"/>
      <c r="E22" s="80"/>
      <c r="F22" s="80"/>
      <c r="G22" s="80"/>
      <c r="H22" s="80"/>
      <c r="I22" s="80"/>
      <c r="J22" s="67"/>
      <c r="K22" s="67"/>
      <c r="L22" s="75">
        <f t="shared" ref="L22" si="14">SUM(B22:K22)</f>
        <v>0</v>
      </c>
      <c r="M22" s="75">
        <v>0</v>
      </c>
      <c r="N22" s="75">
        <v>0</v>
      </c>
      <c r="O22" s="85">
        <f t="shared" ref="O22" si="15">AVERAGE(M22:N22)</f>
        <v>0</v>
      </c>
      <c r="P22" s="77"/>
      <c r="Q22" s="86">
        <f t="shared" ref="Q22" si="16">P22*1.5</f>
        <v>0</v>
      </c>
      <c r="R22" s="75">
        <f t="shared" ref="R22" si="17">Q22+L22</f>
        <v>0</v>
      </c>
    </row>
    <row r="23" spans="1:18" ht="14" x14ac:dyDescent="0.3">
      <c r="A23" s="90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75">
        <f t="shared" ref="L23:L25" si="18">SUM(B23:K23)</f>
        <v>0</v>
      </c>
      <c r="M23" s="75">
        <v>0</v>
      </c>
      <c r="N23" s="75">
        <v>0</v>
      </c>
      <c r="O23" s="85">
        <f t="shared" ref="O23:O25" si="19">AVERAGE(M23:N23)</f>
        <v>0</v>
      </c>
      <c r="P23" s="77"/>
      <c r="Q23" s="86">
        <f t="shared" ref="Q23:Q25" si="20">P23*1.5</f>
        <v>0</v>
      </c>
      <c r="R23" s="75">
        <f t="shared" ref="R23:R34" si="21">Q23+L23</f>
        <v>0</v>
      </c>
    </row>
    <row r="24" spans="1:18" ht="14" x14ac:dyDescent="0.3">
      <c r="A24" s="90" t="s">
        <v>43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75">
        <f t="shared" si="18"/>
        <v>0</v>
      </c>
      <c r="M24" s="75">
        <v>0</v>
      </c>
      <c r="N24" s="75">
        <v>0</v>
      </c>
      <c r="O24" s="85">
        <f t="shared" si="19"/>
        <v>0</v>
      </c>
      <c r="P24" s="77"/>
      <c r="Q24" s="86">
        <f t="shared" si="20"/>
        <v>0</v>
      </c>
      <c r="R24" s="75">
        <f t="shared" si="21"/>
        <v>0</v>
      </c>
    </row>
    <row r="25" spans="1:18" ht="14" x14ac:dyDescent="0.3">
      <c r="A25" s="90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75">
        <f t="shared" si="18"/>
        <v>0</v>
      </c>
      <c r="M25" s="75">
        <v>0</v>
      </c>
      <c r="N25" s="75">
        <v>0</v>
      </c>
      <c r="O25" s="85">
        <f t="shared" si="19"/>
        <v>0</v>
      </c>
      <c r="P25" s="77"/>
      <c r="Q25" s="86">
        <f t="shared" si="20"/>
        <v>0</v>
      </c>
      <c r="R25" s="75">
        <f t="shared" si="21"/>
        <v>0</v>
      </c>
    </row>
    <row r="26" spans="1:18" ht="14" x14ac:dyDescent="0.3">
      <c r="A26" s="39" t="s">
        <v>43</v>
      </c>
      <c r="B26" s="76"/>
      <c r="C26" s="76"/>
      <c r="D26" s="76"/>
      <c r="E26" s="78"/>
      <c r="F26" s="78"/>
      <c r="G26" s="78"/>
      <c r="H26" s="78"/>
      <c r="I26" s="78"/>
      <c r="J26" s="78"/>
      <c r="K26" s="78"/>
      <c r="L26" s="77" t="s">
        <v>21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ht="14" x14ac:dyDescent="0.3">
      <c r="A27" s="90" t="s">
        <v>43</v>
      </c>
      <c r="B27" s="80"/>
      <c r="C27" s="80"/>
      <c r="D27" s="80"/>
      <c r="E27" s="80"/>
      <c r="F27" s="80"/>
      <c r="G27" s="80"/>
      <c r="H27" s="80"/>
      <c r="I27" s="80"/>
      <c r="J27" s="80"/>
      <c r="K27" s="68"/>
      <c r="L27" s="75">
        <f t="shared" ref="L27:L34" si="22">SUM(B27:K27)</f>
        <v>0</v>
      </c>
      <c r="M27" s="75">
        <v>0</v>
      </c>
      <c r="N27" s="75">
        <v>0</v>
      </c>
      <c r="O27" s="85">
        <f t="shared" ref="O27:O34" si="23">AVERAGE(M27:N27)</f>
        <v>0</v>
      </c>
      <c r="P27" s="77"/>
      <c r="Q27" s="86">
        <f t="shared" ref="Q27:Q34" si="24">P27*1.5</f>
        <v>0</v>
      </c>
      <c r="R27" s="75">
        <f>Q27+L27</f>
        <v>0</v>
      </c>
    </row>
    <row r="28" spans="1:18" ht="14" x14ac:dyDescent="0.3">
      <c r="A28" s="90"/>
      <c r="B28" s="80"/>
      <c r="C28" s="80"/>
      <c r="D28" s="80"/>
      <c r="E28" s="80"/>
      <c r="F28" s="80"/>
      <c r="G28" s="80"/>
      <c r="H28" s="80"/>
      <c r="I28" s="80"/>
      <c r="J28" s="80"/>
      <c r="K28" s="68"/>
      <c r="L28" s="75">
        <f>SUM(B28:K28)</f>
        <v>0</v>
      </c>
      <c r="M28" s="75">
        <v>0</v>
      </c>
      <c r="N28" s="75">
        <v>0</v>
      </c>
      <c r="O28" s="85">
        <f t="shared" si="23"/>
        <v>0</v>
      </c>
      <c r="P28" s="77"/>
      <c r="Q28" s="86">
        <f>P28*1.5</f>
        <v>0</v>
      </c>
      <c r="R28" s="75">
        <f>Q28+L28</f>
        <v>0</v>
      </c>
    </row>
    <row r="29" spans="1:18" ht="14" x14ac:dyDescent="0.3">
      <c r="A29" s="90"/>
      <c r="B29" s="67"/>
      <c r="C29" s="67"/>
      <c r="D29" s="67"/>
      <c r="E29" s="67"/>
      <c r="F29" s="67"/>
      <c r="G29" s="67"/>
      <c r="H29" s="67"/>
      <c r="I29" s="68"/>
      <c r="J29" s="68"/>
      <c r="K29" s="68"/>
      <c r="L29" s="75">
        <f>SUM(B29:K29)</f>
        <v>0</v>
      </c>
      <c r="M29" s="75">
        <v>0</v>
      </c>
      <c r="N29" s="75">
        <v>0</v>
      </c>
      <c r="O29" s="85">
        <f t="shared" si="23"/>
        <v>0</v>
      </c>
      <c r="P29" s="77"/>
      <c r="Q29" s="86">
        <f>P29*1.5</f>
        <v>0</v>
      </c>
      <c r="R29" s="75">
        <f>Q29+L29</f>
        <v>0</v>
      </c>
    </row>
    <row r="30" spans="1:18" ht="14" x14ac:dyDescent="0.3">
      <c r="A30" s="90"/>
      <c r="B30" s="80"/>
      <c r="C30" s="80"/>
      <c r="D30" s="80"/>
      <c r="E30" s="80"/>
      <c r="F30" s="80"/>
      <c r="G30" s="80"/>
      <c r="H30" s="80"/>
      <c r="I30" s="80"/>
      <c r="J30" s="80"/>
      <c r="K30" s="68"/>
      <c r="L30" s="75">
        <f t="shared" si="22"/>
        <v>0</v>
      </c>
      <c r="M30" s="75">
        <v>0</v>
      </c>
      <c r="N30" s="75">
        <v>0</v>
      </c>
      <c r="O30" s="85">
        <f t="shared" si="23"/>
        <v>0</v>
      </c>
      <c r="P30" s="77"/>
      <c r="Q30" s="86">
        <f t="shared" si="24"/>
        <v>0</v>
      </c>
      <c r="R30" s="75">
        <f>Q30+L30</f>
        <v>0</v>
      </c>
    </row>
    <row r="31" spans="1:18" ht="14" x14ac:dyDescent="0.3">
      <c r="A31" s="90"/>
      <c r="B31" s="80"/>
      <c r="C31" s="80"/>
      <c r="D31" s="80"/>
      <c r="E31" s="80"/>
      <c r="F31" s="80"/>
      <c r="G31" s="80"/>
      <c r="H31" s="80"/>
      <c r="I31" s="80"/>
      <c r="J31" s="80"/>
      <c r="K31" s="68"/>
      <c r="L31" s="75">
        <f t="shared" si="22"/>
        <v>0</v>
      </c>
      <c r="M31" s="75">
        <v>0</v>
      </c>
      <c r="N31" s="75">
        <v>0</v>
      </c>
      <c r="O31" s="85">
        <f t="shared" si="23"/>
        <v>0</v>
      </c>
      <c r="P31" s="77"/>
      <c r="Q31" s="86">
        <f t="shared" si="24"/>
        <v>0</v>
      </c>
      <c r="R31" s="75">
        <f t="shared" ref="R31" si="25">Q31+L31</f>
        <v>0</v>
      </c>
    </row>
    <row r="32" spans="1:18" ht="14" x14ac:dyDescent="0.3">
      <c r="A32" s="90"/>
      <c r="B32" s="80"/>
      <c r="C32" s="80"/>
      <c r="D32" s="80"/>
      <c r="E32" s="80"/>
      <c r="F32" s="80"/>
      <c r="G32" s="80"/>
      <c r="H32" s="80"/>
      <c r="I32" s="80"/>
      <c r="J32" s="80"/>
      <c r="K32" s="68"/>
      <c r="L32" s="75">
        <f t="shared" si="22"/>
        <v>0</v>
      </c>
      <c r="M32" s="75">
        <v>0</v>
      </c>
      <c r="N32" s="75">
        <v>0</v>
      </c>
      <c r="O32" s="85">
        <f t="shared" si="23"/>
        <v>0</v>
      </c>
      <c r="P32" s="77"/>
      <c r="Q32" s="86">
        <f t="shared" si="24"/>
        <v>0</v>
      </c>
      <c r="R32" s="75">
        <f t="shared" si="21"/>
        <v>0</v>
      </c>
    </row>
    <row r="33" spans="1:18" ht="14" x14ac:dyDescent="0.3">
      <c r="A33" s="90"/>
      <c r="B33" s="80"/>
      <c r="C33" s="80"/>
      <c r="D33" s="80"/>
      <c r="E33" s="80"/>
      <c r="F33" s="80"/>
      <c r="G33" s="80"/>
      <c r="H33" s="80"/>
      <c r="I33" s="80"/>
      <c r="J33" s="80"/>
      <c r="K33" s="68"/>
      <c r="L33" s="75">
        <f t="shared" si="22"/>
        <v>0</v>
      </c>
      <c r="M33" s="75">
        <v>0</v>
      </c>
      <c r="N33" s="75">
        <v>0</v>
      </c>
      <c r="O33" s="85">
        <f t="shared" si="23"/>
        <v>0</v>
      </c>
      <c r="P33" s="77"/>
      <c r="Q33" s="86">
        <f t="shared" si="24"/>
        <v>0</v>
      </c>
      <c r="R33" s="75">
        <f t="shared" si="21"/>
        <v>0</v>
      </c>
    </row>
    <row r="34" spans="1:18" ht="14" x14ac:dyDescent="0.3">
      <c r="A34" s="90"/>
      <c r="B34" s="67"/>
      <c r="C34" s="67"/>
      <c r="D34" s="67"/>
      <c r="E34" s="67"/>
      <c r="F34" s="67"/>
      <c r="G34" s="67"/>
      <c r="H34" s="67"/>
      <c r="I34" s="68"/>
      <c r="J34" s="68"/>
      <c r="K34" s="68"/>
      <c r="L34" s="75">
        <f t="shared" si="22"/>
        <v>0</v>
      </c>
      <c r="M34" s="75">
        <v>0</v>
      </c>
      <c r="N34" s="75">
        <v>0</v>
      </c>
      <c r="O34" s="85">
        <f t="shared" si="23"/>
        <v>0</v>
      </c>
      <c r="P34" s="77"/>
      <c r="Q34" s="86">
        <f t="shared" si="24"/>
        <v>0</v>
      </c>
      <c r="R34" s="75">
        <f t="shared" si="21"/>
        <v>0</v>
      </c>
    </row>
    <row r="35" spans="1:18" ht="14" x14ac:dyDescent="0.3">
      <c r="A35" s="39" t="s">
        <v>43</v>
      </c>
      <c r="B35" s="76"/>
      <c r="C35" s="76"/>
      <c r="D35" s="76"/>
      <c r="E35" s="78"/>
      <c r="F35" s="78"/>
      <c r="G35" s="78"/>
      <c r="H35" s="78"/>
      <c r="I35" s="78"/>
      <c r="J35" s="78"/>
      <c r="K35" s="78"/>
      <c r="L35" s="77" t="s">
        <v>21</v>
      </c>
      <c r="M35" s="30" t="s">
        <v>10</v>
      </c>
      <c r="N35" s="30" t="s">
        <v>11</v>
      </c>
      <c r="O35" s="30" t="s">
        <v>1</v>
      </c>
      <c r="P35" s="30" t="s">
        <v>5</v>
      </c>
      <c r="Q35" s="30" t="s">
        <v>0</v>
      </c>
      <c r="R35" s="30" t="s">
        <v>0</v>
      </c>
    </row>
    <row r="36" spans="1:18" ht="14" x14ac:dyDescent="0.3">
      <c r="A36" s="90" t="s">
        <v>43</v>
      </c>
      <c r="B36" s="80"/>
      <c r="C36" s="80"/>
      <c r="D36" s="80"/>
      <c r="E36" s="80"/>
      <c r="F36" s="80"/>
      <c r="G36" s="80"/>
      <c r="H36" s="80"/>
      <c r="I36" s="80"/>
      <c r="J36" s="80"/>
      <c r="K36" s="68"/>
      <c r="L36" s="75">
        <f t="shared" ref="L36" si="26">SUM(B36:K36)</f>
        <v>0</v>
      </c>
      <c r="M36" s="75">
        <v>0</v>
      </c>
      <c r="N36" s="75">
        <v>0</v>
      </c>
      <c r="O36" s="85">
        <f t="shared" ref="O36" si="27">AVERAGE(M36:N36)</f>
        <v>0</v>
      </c>
      <c r="P36" s="77"/>
      <c r="Q36" s="86">
        <f t="shared" ref="Q36" si="28">P36*1.5</f>
        <v>0</v>
      </c>
      <c r="R36" s="75">
        <f t="shared" ref="R36" si="29">Q36+L36</f>
        <v>0</v>
      </c>
    </row>
    <row r="37" spans="1:18" ht="14" x14ac:dyDescent="0.3">
      <c r="A37" s="90"/>
      <c r="B37" s="80"/>
      <c r="C37" s="80"/>
      <c r="D37" s="80"/>
      <c r="E37" s="80"/>
      <c r="F37" s="80"/>
      <c r="G37" s="80"/>
      <c r="H37" s="80"/>
      <c r="I37" s="80"/>
      <c r="J37" s="80"/>
      <c r="K37" s="68"/>
      <c r="L37" s="75">
        <f>SUM(B37:K37)</f>
        <v>0</v>
      </c>
      <c r="M37" s="75">
        <v>0</v>
      </c>
      <c r="N37" s="75">
        <v>0</v>
      </c>
      <c r="O37" s="85">
        <f>AVERAGE(M37:N37)</f>
        <v>0</v>
      </c>
      <c r="P37" s="77"/>
      <c r="Q37" s="86">
        <f>P37*1.5</f>
        <v>0</v>
      </c>
      <c r="R37" s="75">
        <f>Q37+L37</f>
        <v>0</v>
      </c>
    </row>
    <row r="38" spans="1:18" ht="14" x14ac:dyDescent="0.3">
      <c r="A38" s="90"/>
      <c r="B38" s="67"/>
      <c r="C38" s="67"/>
      <c r="D38" s="67"/>
      <c r="E38" s="67"/>
      <c r="F38" s="67"/>
      <c r="G38" s="67"/>
      <c r="H38" s="67"/>
      <c r="I38" s="68"/>
      <c r="J38" s="68"/>
      <c r="K38" s="68"/>
      <c r="L38" s="75">
        <f>SUM(B38:K38)</f>
        <v>0</v>
      </c>
      <c r="M38" s="75">
        <v>0</v>
      </c>
      <c r="N38" s="75">
        <v>0</v>
      </c>
      <c r="O38" s="85">
        <f>AVERAGE(M38:N38)</f>
        <v>0</v>
      </c>
      <c r="P38" s="77"/>
      <c r="Q38" s="86">
        <f>P38*1.5</f>
        <v>0</v>
      </c>
      <c r="R38" s="75">
        <f>Q38+L38</f>
        <v>0</v>
      </c>
    </row>
    <row r="39" spans="1:18" ht="14" x14ac:dyDescent="0.3">
      <c r="A39" s="90"/>
      <c r="B39" s="80"/>
      <c r="C39" s="80"/>
      <c r="D39" s="80"/>
      <c r="E39" s="80"/>
      <c r="F39" s="80"/>
      <c r="G39" s="80"/>
      <c r="H39" s="80"/>
      <c r="I39" s="80"/>
      <c r="J39" s="80"/>
      <c r="K39" s="68"/>
      <c r="L39" s="75">
        <f>SUM(B39:K39)</f>
        <v>0</v>
      </c>
      <c r="M39" s="75">
        <v>0</v>
      </c>
      <c r="N39" s="75">
        <v>0</v>
      </c>
      <c r="O39" s="85">
        <f>AVERAGE(M39:N39)</f>
        <v>0</v>
      </c>
      <c r="P39" s="77"/>
      <c r="Q39" s="86">
        <f>P39*1.5</f>
        <v>0</v>
      </c>
      <c r="R39" s="75">
        <f>Q39+L39</f>
        <v>0</v>
      </c>
    </row>
  </sheetData>
  <sortState ref="A16:R20">
    <sortCondition descending="1" ref="R16"/>
  </sortState>
  <printOptions headings="1" gridLines="1"/>
  <pageMargins left="0.2" right="0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view="pageBreakPreview" zoomScaleNormal="144" zoomScaleSheetLayoutView="100" zoomScalePageLayoutView="144" workbookViewId="0">
      <pane xSplit="1" topLeftCell="B1" activePane="topRight" state="frozen"/>
      <selection activeCell="A4" sqref="A4"/>
      <selection pane="topRight" activeCell="C10" sqref="C10"/>
    </sheetView>
  </sheetViews>
  <sheetFormatPr defaultColWidth="8.81640625" defaultRowHeight="12.5" x14ac:dyDescent="0.25"/>
  <cols>
    <col min="1" max="1" width="36.7265625" style="58" customWidth="1"/>
    <col min="2" max="11" width="9.7265625" style="72" customWidth="1"/>
    <col min="12" max="12" width="8.7265625" style="72" customWidth="1"/>
    <col min="13" max="14" width="9.453125" style="72" customWidth="1"/>
    <col min="15" max="15" width="8.453125" style="72" customWidth="1"/>
    <col min="16" max="16" width="6.1796875" style="74" bestFit="1" customWidth="1"/>
    <col min="17" max="17" width="7.81640625" style="72" customWidth="1"/>
    <col min="18" max="18" width="10.26953125" style="72" customWidth="1"/>
    <col min="19" max="16384" width="8.81640625" style="58"/>
  </cols>
  <sheetData>
    <row r="1" spans="1:18" ht="14" x14ac:dyDescent="0.3">
      <c r="A1" s="39" t="s">
        <v>25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21</v>
      </c>
      <c r="M1" s="16" t="s">
        <v>20</v>
      </c>
      <c r="N1" s="16" t="s">
        <v>20</v>
      </c>
      <c r="O1" s="56"/>
      <c r="P1" s="17"/>
      <c r="Q1" s="35" t="s">
        <v>1</v>
      </c>
      <c r="R1" s="57" t="s">
        <v>6</v>
      </c>
    </row>
    <row r="2" spans="1:18" s="59" customFormat="1" ht="14" x14ac:dyDescent="0.3">
      <c r="A2" s="38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4" x14ac:dyDescent="0.3">
      <c r="A3" s="39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4" x14ac:dyDescent="0.3">
      <c r="A4" s="90" t="s">
        <v>98</v>
      </c>
      <c r="B4" s="80" t="s">
        <v>77</v>
      </c>
      <c r="C4" s="80"/>
      <c r="D4" s="80"/>
      <c r="E4" s="80"/>
      <c r="F4" s="80"/>
      <c r="G4" s="80"/>
      <c r="H4" s="80"/>
      <c r="I4" s="80"/>
      <c r="J4" s="68"/>
      <c r="K4" s="68"/>
      <c r="L4" s="54">
        <f>SUM(B4:K4)</f>
        <v>0</v>
      </c>
      <c r="M4" s="75">
        <v>0</v>
      </c>
      <c r="N4" s="75">
        <v>0</v>
      </c>
      <c r="O4" s="85">
        <f t="shared" ref="O4:O6" si="0">AVERAGE(M4:N4)</f>
        <v>0</v>
      </c>
      <c r="P4" s="77"/>
      <c r="Q4" s="86">
        <f t="shared" ref="Q4:Q6" si="1">P4*1.5</f>
        <v>0</v>
      </c>
      <c r="R4" s="75">
        <f>Q4+L4</f>
        <v>0</v>
      </c>
    </row>
    <row r="5" spans="1:18" ht="14" x14ac:dyDescent="0.3">
      <c r="A5" s="90" t="s">
        <v>99</v>
      </c>
      <c r="B5" s="80" t="s">
        <v>46</v>
      </c>
      <c r="C5" s="80" t="s">
        <v>46</v>
      </c>
      <c r="D5" s="80"/>
      <c r="E5" s="80"/>
      <c r="F5" s="80" t="s">
        <v>46</v>
      </c>
      <c r="G5" s="80" t="s">
        <v>46</v>
      </c>
      <c r="H5" s="80"/>
      <c r="I5" s="80"/>
      <c r="J5" s="67"/>
      <c r="K5" s="68"/>
      <c r="L5" s="54">
        <f>SUM(B5:K5)</f>
        <v>0</v>
      </c>
      <c r="M5" s="75">
        <v>0</v>
      </c>
      <c r="N5" s="75">
        <v>0</v>
      </c>
      <c r="O5" s="85">
        <f t="shared" si="0"/>
        <v>0</v>
      </c>
      <c r="P5" s="77"/>
      <c r="Q5" s="86">
        <f t="shared" si="1"/>
        <v>0</v>
      </c>
      <c r="R5" s="75">
        <f>Q5+L5</f>
        <v>0</v>
      </c>
    </row>
    <row r="6" spans="1:18" ht="14" x14ac:dyDescent="0.3">
      <c r="A6" s="90"/>
      <c r="B6" s="80"/>
      <c r="C6" s="80"/>
      <c r="D6" s="80"/>
      <c r="E6" s="80"/>
      <c r="F6" s="80"/>
      <c r="G6" s="80"/>
      <c r="H6" s="80"/>
      <c r="I6" s="80"/>
      <c r="J6" s="68"/>
      <c r="K6" s="68"/>
      <c r="L6" s="54">
        <f>SUM(B6:K6)</f>
        <v>0</v>
      </c>
      <c r="M6" s="75">
        <v>0</v>
      </c>
      <c r="N6" s="75">
        <v>0</v>
      </c>
      <c r="O6" s="85">
        <f t="shared" si="0"/>
        <v>0</v>
      </c>
      <c r="P6" s="77"/>
      <c r="Q6" s="86">
        <f t="shared" si="1"/>
        <v>0</v>
      </c>
      <c r="R6" s="75">
        <f t="shared" ref="R6" si="2">Q6+L6</f>
        <v>0</v>
      </c>
    </row>
    <row r="7" spans="1:18" ht="13" x14ac:dyDescent="0.3">
      <c r="A7" s="39" t="s">
        <v>22</v>
      </c>
      <c r="B7" s="63"/>
      <c r="C7" s="63"/>
      <c r="D7" s="63"/>
      <c r="E7" s="63"/>
      <c r="F7" s="63"/>
      <c r="G7" s="63"/>
      <c r="H7" s="63"/>
      <c r="I7" s="63"/>
      <c r="J7" s="64"/>
      <c r="K7" s="64"/>
      <c r="L7" s="21" t="s">
        <v>21</v>
      </c>
      <c r="M7" s="30" t="s">
        <v>10</v>
      </c>
      <c r="N7" s="30" t="s">
        <v>11</v>
      </c>
      <c r="O7" s="30" t="s">
        <v>1</v>
      </c>
      <c r="P7" s="30" t="s">
        <v>5</v>
      </c>
      <c r="Q7" s="30" t="s">
        <v>0</v>
      </c>
      <c r="R7" s="30" t="s">
        <v>0</v>
      </c>
    </row>
    <row r="8" spans="1:18" ht="14" x14ac:dyDescent="0.3">
      <c r="A8" s="90" t="s">
        <v>58</v>
      </c>
      <c r="B8" s="80">
        <v>10</v>
      </c>
      <c r="C8" s="80" t="s">
        <v>46</v>
      </c>
      <c r="D8" s="80" t="s">
        <v>46</v>
      </c>
      <c r="E8" s="80" t="s">
        <v>77</v>
      </c>
      <c r="F8" s="80" t="s">
        <v>77</v>
      </c>
      <c r="G8" s="80" t="s">
        <v>46</v>
      </c>
      <c r="H8" s="80"/>
      <c r="I8" s="80"/>
      <c r="J8" s="67"/>
      <c r="K8" s="67"/>
      <c r="L8" s="54">
        <f>SUM(B8:K8)</f>
        <v>10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75">
        <f>Q8+L8</f>
        <v>10</v>
      </c>
    </row>
    <row r="9" spans="1:18" ht="14" x14ac:dyDescent="0.3">
      <c r="A9" s="90"/>
      <c r="B9" s="80"/>
      <c r="C9" s="80"/>
      <c r="D9" s="80"/>
      <c r="E9" s="80"/>
      <c r="F9" s="80"/>
      <c r="G9" s="80"/>
      <c r="H9" s="80"/>
      <c r="I9" s="80"/>
      <c r="J9" s="67"/>
      <c r="K9" s="67"/>
      <c r="L9" s="54">
        <f>SUM(B9:K9)</f>
        <v>0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75">
        <f t="shared" ref="R9:R12" si="3">Q9+L9</f>
        <v>0</v>
      </c>
    </row>
    <row r="10" spans="1:18" ht="14" x14ac:dyDescent="0.3">
      <c r="A10" s="90"/>
      <c r="B10" s="80"/>
      <c r="C10" s="80"/>
      <c r="D10" s="80"/>
      <c r="E10" s="80"/>
      <c r="F10" s="80"/>
      <c r="G10" s="80"/>
      <c r="H10" s="80"/>
      <c r="I10" s="80"/>
      <c r="J10" s="67"/>
      <c r="K10" s="67"/>
      <c r="L10" s="54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75">
        <f t="shared" si="3"/>
        <v>0</v>
      </c>
    </row>
    <row r="11" spans="1:18" ht="14" x14ac:dyDescent="0.3">
      <c r="A11" s="90"/>
      <c r="B11" s="80"/>
      <c r="C11" s="67"/>
      <c r="D11" s="67"/>
      <c r="E11" s="67"/>
      <c r="F11" s="67"/>
      <c r="G11" s="67"/>
      <c r="H11" s="67"/>
      <c r="I11" s="67"/>
      <c r="J11" s="67"/>
      <c r="K11" s="67"/>
      <c r="L11" s="54">
        <f>SUM(B11:K11)</f>
        <v>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75">
        <f t="shared" si="3"/>
        <v>0</v>
      </c>
    </row>
    <row r="12" spans="1:18" ht="14" x14ac:dyDescent="0.3">
      <c r="A12" s="90"/>
      <c r="B12" s="80"/>
      <c r="C12" s="80"/>
      <c r="D12" s="80"/>
      <c r="E12" s="80"/>
      <c r="F12" s="80"/>
      <c r="G12" s="80"/>
      <c r="H12" s="80"/>
      <c r="I12" s="80"/>
      <c r="J12" s="67"/>
      <c r="K12" s="67"/>
      <c r="L12" s="54">
        <f>SUM(B12:K12)</f>
        <v>0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75">
        <f t="shared" si="3"/>
        <v>0</v>
      </c>
    </row>
    <row r="13" spans="1:18" ht="14" x14ac:dyDescent="0.3">
      <c r="A13" s="90"/>
      <c r="B13" s="80"/>
      <c r="C13" s="80"/>
      <c r="D13" s="80"/>
      <c r="E13" s="80"/>
      <c r="F13" s="80"/>
      <c r="G13" s="80"/>
      <c r="H13" s="80"/>
      <c r="I13" s="80"/>
      <c r="J13" s="67"/>
      <c r="K13" s="67"/>
      <c r="L13" s="54">
        <f t="shared" ref="L13:L14" si="4">SUM(B13:K13)</f>
        <v>0</v>
      </c>
      <c r="M13" s="75">
        <v>0</v>
      </c>
      <c r="N13" s="75">
        <v>0</v>
      </c>
      <c r="O13" s="85">
        <f t="shared" ref="O13:O14" si="5">AVERAGE(M13:N13)</f>
        <v>0</v>
      </c>
      <c r="P13" s="77"/>
      <c r="Q13" s="86">
        <f t="shared" ref="Q13:Q14" si="6">P13*1.5</f>
        <v>0</v>
      </c>
      <c r="R13" s="75">
        <f t="shared" ref="R13:R14" si="7">Q13+L13</f>
        <v>0</v>
      </c>
    </row>
    <row r="14" spans="1:18" ht="14" x14ac:dyDescent="0.3">
      <c r="A14" s="90"/>
      <c r="B14" s="80"/>
      <c r="C14" s="80"/>
      <c r="D14" s="80"/>
      <c r="E14" s="80"/>
      <c r="F14" s="80"/>
      <c r="G14" s="80"/>
      <c r="H14" s="80"/>
      <c r="I14" s="80"/>
      <c r="J14" s="67"/>
      <c r="K14" s="67"/>
      <c r="L14" s="54">
        <f t="shared" si="4"/>
        <v>0</v>
      </c>
      <c r="M14" s="75">
        <v>0</v>
      </c>
      <c r="N14" s="75">
        <v>0</v>
      </c>
      <c r="O14" s="85">
        <f t="shared" si="5"/>
        <v>0</v>
      </c>
      <c r="P14" s="77"/>
      <c r="Q14" s="86">
        <f t="shared" si="6"/>
        <v>0</v>
      </c>
      <c r="R14" s="75">
        <f t="shared" si="7"/>
        <v>0</v>
      </c>
    </row>
    <row r="15" spans="1:18" ht="14" x14ac:dyDescent="0.3">
      <c r="A15" s="90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54">
        <f t="shared" ref="L15" si="8">SUM(B15:K15)</f>
        <v>0</v>
      </c>
      <c r="M15" s="75">
        <v>0</v>
      </c>
      <c r="N15" s="75">
        <v>0</v>
      </c>
      <c r="O15" s="85">
        <f t="shared" ref="O15" si="9">AVERAGE(M15:N15)</f>
        <v>0</v>
      </c>
      <c r="P15" s="77"/>
      <c r="Q15" s="86">
        <f t="shared" ref="Q15" si="10">P15*1.5</f>
        <v>0</v>
      </c>
      <c r="R15" s="75">
        <f t="shared" ref="R15" si="11">Q15+L15</f>
        <v>0</v>
      </c>
    </row>
    <row r="16" spans="1:18" ht="13" x14ac:dyDescent="0.3">
      <c r="A16" s="39" t="s">
        <v>23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21" t="s">
        <v>21</v>
      </c>
      <c r="M16" s="30" t="s">
        <v>10</v>
      </c>
      <c r="N16" s="30" t="s">
        <v>11</v>
      </c>
      <c r="O16" s="30" t="s">
        <v>1</v>
      </c>
      <c r="P16" s="30" t="s">
        <v>5</v>
      </c>
      <c r="Q16" s="30" t="s">
        <v>0</v>
      </c>
      <c r="R16" s="30" t="s">
        <v>0</v>
      </c>
    </row>
    <row r="17" spans="1:18" ht="14" x14ac:dyDescent="0.3">
      <c r="A17" s="90" t="s">
        <v>148</v>
      </c>
      <c r="B17" s="67">
        <v>10</v>
      </c>
      <c r="C17" s="67" t="s">
        <v>46</v>
      </c>
      <c r="D17" s="67" t="s">
        <v>46</v>
      </c>
      <c r="E17" s="80" t="s">
        <v>77</v>
      </c>
      <c r="F17" s="67">
        <v>10</v>
      </c>
      <c r="G17" s="67">
        <v>9</v>
      </c>
      <c r="H17" s="67"/>
      <c r="I17" s="68"/>
      <c r="J17" s="67"/>
      <c r="K17" s="68"/>
      <c r="L17" s="54">
        <f>SUM(B17:K17)</f>
        <v>29</v>
      </c>
      <c r="M17" s="75">
        <v>0</v>
      </c>
      <c r="N17" s="75">
        <v>0</v>
      </c>
      <c r="O17" s="85">
        <f>AVERAGE(M17:N17)</f>
        <v>0</v>
      </c>
      <c r="P17" s="77"/>
      <c r="Q17" s="86">
        <f>P17*1.5</f>
        <v>0</v>
      </c>
      <c r="R17" s="75">
        <f>Q17+L17</f>
        <v>29</v>
      </c>
    </row>
    <row r="18" spans="1:18" ht="14" x14ac:dyDescent="0.3">
      <c r="A18" s="90" t="s">
        <v>150</v>
      </c>
      <c r="B18" s="67"/>
      <c r="C18" s="67"/>
      <c r="D18" s="67" t="s">
        <v>46</v>
      </c>
      <c r="E18" s="80"/>
      <c r="F18" s="67">
        <v>9</v>
      </c>
      <c r="G18" s="67">
        <v>10</v>
      </c>
      <c r="H18" s="67"/>
      <c r="I18" s="68"/>
      <c r="J18" s="67"/>
      <c r="K18" s="68"/>
      <c r="L18" s="54">
        <f>SUM(B18:K18)</f>
        <v>19</v>
      </c>
      <c r="M18" s="75">
        <v>0</v>
      </c>
      <c r="N18" s="75">
        <v>0</v>
      </c>
      <c r="O18" s="85">
        <f>AVERAGE(M18:N18)</f>
        <v>0</v>
      </c>
      <c r="P18" s="77"/>
      <c r="Q18" s="86">
        <f>P18*1.5</f>
        <v>0</v>
      </c>
      <c r="R18" s="75">
        <f>Q18+L18</f>
        <v>19</v>
      </c>
    </row>
    <row r="19" spans="1:18" ht="14" x14ac:dyDescent="0.3">
      <c r="A19" s="90" t="s">
        <v>58</v>
      </c>
      <c r="B19" s="80">
        <v>9</v>
      </c>
      <c r="C19" s="80" t="s">
        <v>46</v>
      </c>
      <c r="D19" s="80" t="s">
        <v>46</v>
      </c>
      <c r="E19" s="80" t="s">
        <v>77</v>
      </c>
      <c r="F19" s="80" t="s">
        <v>77</v>
      </c>
      <c r="G19" s="80" t="s">
        <v>46</v>
      </c>
      <c r="H19" s="80"/>
      <c r="I19" s="80"/>
      <c r="J19" s="67"/>
      <c r="K19" s="68"/>
      <c r="L19" s="54">
        <f>SUM(B19:K19)</f>
        <v>9</v>
      </c>
      <c r="M19" s="75">
        <v>0</v>
      </c>
      <c r="N19" s="75">
        <v>0</v>
      </c>
      <c r="O19" s="85">
        <f>AVERAGE(M19:N19)</f>
        <v>0</v>
      </c>
      <c r="P19" s="77"/>
      <c r="Q19" s="86">
        <f>P19*1.5</f>
        <v>0</v>
      </c>
      <c r="R19" s="75">
        <f>Q19+L19</f>
        <v>9</v>
      </c>
    </row>
    <row r="20" spans="1:18" ht="14" x14ac:dyDescent="0.3">
      <c r="A20" s="90"/>
      <c r="B20" s="80"/>
      <c r="C20" s="80"/>
      <c r="D20" s="80"/>
      <c r="E20" s="80"/>
      <c r="F20" s="80"/>
      <c r="G20" s="80"/>
      <c r="H20" s="80"/>
      <c r="I20" s="80"/>
      <c r="J20" s="67"/>
      <c r="K20" s="68"/>
      <c r="L20" s="54">
        <f>SUM(B20:K20)</f>
        <v>0</v>
      </c>
      <c r="M20" s="75">
        <v>0</v>
      </c>
      <c r="N20" s="75">
        <v>0</v>
      </c>
      <c r="O20" s="85">
        <f>AVERAGE(M20:N20)</f>
        <v>0</v>
      </c>
      <c r="P20" s="77"/>
      <c r="Q20" s="86">
        <f>P20*1.5</f>
        <v>0</v>
      </c>
      <c r="R20" s="75">
        <f>Q20+L20</f>
        <v>0</v>
      </c>
    </row>
    <row r="21" spans="1:18" ht="14" x14ac:dyDescent="0.3">
      <c r="A21" s="90"/>
      <c r="B21" s="80"/>
      <c r="C21" s="80"/>
      <c r="D21" s="80"/>
      <c r="E21" s="80"/>
      <c r="F21" s="80"/>
      <c r="G21" s="80"/>
      <c r="H21" s="80"/>
      <c r="I21" s="80"/>
      <c r="J21" s="67"/>
      <c r="K21" s="68"/>
      <c r="L21" s="54">
        <f t="shared" ref="L21:L22" si="12">SUM(B21:K21)</f>
        <v>0</v>
      </c>
      <c r="M21" s="75">
        <v>0</v>
      </c>
      <c r="N21" s="75">
        <v>0</v>
      </c>
      <c r="O21" s="85">
        <f t="shared" ref="O21:O22" si="13">AVERAGE(M21:N21)</f>
        <v>0</v>
      </c>
      <c r="P21" s="77"/>
      <c r="Q21" s="86">
        <f t="shared" ref="Q21:Q22" si="14">P21*1.5</f>
        <v>0</v>
      </c>
      <c r="R21" s="75">
        <f t="shared" ref="R21:R22" si="15">Q21+L21</f>
        <v>0</v>
      </c>
    </row>
    <row r="22" spans="1:18" ht="14" x14ac:dyDescent="0.3">
      <c r="A22" s="90"/>
      <c r="B22" s="80"/>
      <c r="C22" s="80"/>
      <c r="D22" s="80"/>
      <c r="E22" s="80"/>
      <c r="F22" s="80"/>
      <c r="G22" s="80"/>
      <c r="H22" s="80"/>
      <c r="I22" s="80"/>
      <c r="J22" s="67"/>
      <c r="K22" s="68"/>
      <c r="L22" s="54">
        <f t="shared" si="12"/>
        <v>0</v>
      </c>
      <c r="M22" s="75">
        <v>0</v>
      </c>
      <c r="N22" s="75">
        <v>0</v>
      </c>
      <c r="O22" s="85">
        <f t="shared" si="13"/>
        <v>0</v>
      </c>
      <c r="P22" s="77"/>
      <c r="Q22" s="86">
        <f t="shared" si="14"/>
        <v>0</v>
      </c>
      <c r="R22" s="75">
        <f t="shared" si="15"/>
        <v>0</v>
      </c>
    </row>
    <row r="23" spans="1:18" ht="14" x14ac:dyDescent="0.3">
      <c r="A23" s="90"/>
      <c r="B23" s="80"/>
      <c r="C23" s="80"/>
      <c r="D23" s="80"/>
      <c r="E23" s="80"/>
      <c r="F23" s="80"/>
      <c r="G23" s="80"/>
      <c r="H23" s="80"/>
      <c r="I23" s="80"/>
      <c r="J23" s="67"/>
      <c r="K23" s="68"/>
      <c r="L23" s="54">
        <f t="shared" ref="L23:L25" si="16">SUM(B23:K23)</f>
        <v>0</v>
      </c>
      <c r="M23" s="75">
        <v>0</v>
      </c>
      <c r="N23" s="75">
        <v>0</v>
      </c>
      <c r="O23" s="85">
        <f t="shared" ref="O23:O25" si="17">AVERAGE(M23:N23)</f>
        <v>0</v>
      </c>
      <c r="P23" s="77"/>
      <c r="Q23" s="86">
        <f t="shared" ref="Q23:Q25" si="18">P23*1.5</f>
        <v>0</v>
      </c>
      <c r="R23" s="75">
        <f t="shared" ref="R23:R25" si="19">Q23+L23</f>
        <v>0</v>
      </c>
    </row>
    <row r="24" spans="1:18" ht="14" x14ac:dyDescent="0.3">
      <c r="A24" s="90"/>
      <c r="B24" s="80"/>
      <c r="C24" s="80"/>
      <c r="D24" s="80"/>
      <c r="E24" s="80"/>
      <c r="F24" s="80"/>
      <c r="G24" s="80"/>
      <c r="H24" s="80"/>
      <c r="I24" s="80"/>
      <c r="J24" s="67"/>
      <c r="K24" s="68"/>
      <c r="L24" s="54">
        <f t="shared" si="16"/>
        <v>0</v>
      </c>
      <c r="M24" s="75">
        <v>0</v>
      </c>
      <c r="N24" s="75">
        <v>0</v>
      </c>
      <c r="O24" s="85">
        <f t="shared" si="17"/>
        <v>0</v>
      </c>
      <c r="P24" s="77"/>
      <c r="Q24" s="86">
        <f t="shared" si="18"/>
        <v>0</v>
      </c>
      <c r="R24" s="75">
        <f t="shared" si="19"/>
        <v>0</v>
      </c>
    </row>
    <row r="25" spans="1:18" ht="14" x14ac:dyDescent="0.3">
      <c r="A25" s="90"/>
      <c r="B25" s="67"/>
      <c r="C25" s="67"/>
      <c r="D25" s="67"/>
      <c r="E25" s="67"/>
      <c r="F25" s="67"/>
      <c r="G25" s="67"/>
      <c r="H25" s="67"/>
      <c r="I25" s="68"/>
      <c r="J25" s="67"/>
      <c r="K25" s="68"/>
      <c r="L25" s="54">
        <f t="shared" si="16"/>
        <v>0</v>
      </c>
      <c r="M25" s="75">
        <v>0</v>
      </c>
      <c r="N25" s="75">
        <v>0</v>
      </c>
      <c r="O25" s="85">
        <f t="shared" si="17"/>
        <v>0</v>
      </c>
      <c r="P25" s="77"/>
      <c r="Q25" s="86">
        <f t="shared" si="18"/>
        <v>0</v>
      </c>
      <c r="R25" s="75">
        <f t="shared" si="19"/>
        <v>0</v>
      </c>
    </row>
    <row r="26" spans="1:18" ht="13" x14ac:dyDescent="0.3">
      <c r="A26" s="39" t="s">
        <v>34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21" t="s">
        <v>21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ht="13" x14ac:dyDescent="0.3">
      <c r="A27" s="99"/>
      <c r="B27" s="40"/>
      <c r="C27" s="40"/>
      <c r="D27" s="40"/>
      <c r="E27" s="40"/>
      <c r="F27" s="40"/>
      <c r="G27" s="40"/>
      <c r="H27" s="106"/>
      <c r="I27" s="62"/>
      <c r="J27" s="106"/>
      <c r="K27" s="107"/>
      <c r="L27" s="56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8">
        <f>Q27+L27</f>
        <v>0</v>
      </c>
    </row>
    <row r="28" spans="1:18" ht="14" x14ac:dyDescent="0.3">
      <c r="A28" s="66"/>
      <c r="B28" s="67"/>
      <c r="C28" s="67"/>
      <c r="D28" s="67"/>
      <c r="E28" s="67"/>
      <c r="F28" s="67"/>
      <c r="G28" s="67"/>
      <c r="H28" s="67"/>
      <c r="I28" s="68"/>
      <c r="J28" s="40"/>
      <c r="K28" s="68"/>
      <c r="L28" s="54">
        <f>SUM(B28:K28)</f>
        <v>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8">
        <f>Q28+L28</f>
        <v>0</v>
      </c>
    </row>
    <row r="29" spans="1:18" ht="14" x14ac:dyDescent="0.3">
      <c r="A29" s="66"/>
      <c r="B29" s="67"/>
      <c r="C29" s="67"/>
      <c r="D29" s="67"/>
      <c r="E29" s="67"/>
      <c r="F29" s="67"/>
      <c r="G29" s="67"/>
      <c r="H29" s="67"/>
      <c r="I29" s="68"/>
      <c r="J29" s="40"/>
      <c r="K29" s="68"/>
      <c r="L29" s="54">
        <f>SUM(B29:K29)</f>
        <v>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8">
        <f>Q29+L29</f>
        <v>0</v>
      </c>
    </row>
    <row r="30" spans="1:18" ht="14" x14ac:dyDescent="0.3">
      <c r="A30" s="66"/>
      <c r="B30" s="67"/>
      <c r="C30" s="67"/>
      <c r="D30" s="67"/>
      <c r="E30" s="67"/>
      <c r="F30" s="67"/>
      <c r="G30" s="67"/>
      <c r="H30" s="67"/>
      <c r="I30" s="68"/>
      <c r="J30" s="40"/>
      <c r="K30" s="68"/>
      <c r="L30" s="54">
        <f>SUM(B30:K30)</f>
        <v>0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8">
        <f>Q30+L30</f>
        <v>0</v>
      </c>
    </row>
    <row r="60" spans="1:18" ht="14" x14ac:dyDescent="0.3">
      <c r="A60" s="69"/>
      <c r="B60" s="70"/>
      <c r="C60" s="70"/>
      <c r="D60" s="70"/>
      <c r="E60" s="70"/>
      <c r="F60" s="70"/>
      <c r="G60" s="70"/>
      <c r="H60" s="70"/>
      <c r="I60" s="71"/>
      <c r="J60" s="71"/>
      <c r="K60" s="71"/>
      <c r="L60" s="70"/>
      <c r="M60" s="4"/>
      <c r="N60" s="4"/>
      <c r="O60" s="4"/>
      <c r="P60" s="1"/>
      <c r="Q60" s="4"/>
      <c r="R60" s="4"/>
    </row>
    <row r="61" spans="1:18" ht="14" x14ac:dyDescent="0.3">
      <c r="A61" s="69"/>
      <c r="B61" s="70"/>
      <c r="C61" s="70"/>
      <c r="D61" s="70"/>
      <c r="E61" s="70"/>
      <c r="F61" s="70"/>
      <c r="G61" s="70"/>
      <c r="H61" s="70"/>
      <c r="I61" s="71"/>
      <c r="J61" s="71"/>
      <c r="K61" s="71"/>
      <c r="L61" s="70"/>
      <c r="M61" s="4"/>
      <c r="N61" s="4"/>
      <c r="O61" s="4"/>
      <c r="P61" s="1"/>
      <c r="Q61" s="4"/>
      <c r="R61" s="4"/>
    </row>
    <row r="62" spans="1:18" x14ac:dyDescent="0.25">
      <c r="M62" s="73"/>
      <c r="N62" s="73"/>
      <c r="O62" s="73"/>
      <c r="Q62" s="73"/>
      <c r="R62" s="73"/>
    </row>
    <row r="63" spans="1:18" x14ac:dyDescent="0.25">
      <c r="M63" s="73"/>
      <c r="N63" s="73"/>
      <c r="O63" s="73"/>
      <c r="Q63" s="73"/>
      <c r="R63" s="73"/>
    </row>
    <row r="64" spans="1:18" x14ac:dyDescent="0.25">
      <c r="M64" s="73"/>
      <c r="N64" s="73"/>
      <c r="O64" s="73"/>
      <c r="Q64" s="73"/>
      <c r="R64" s="73"/>
    </row>
  </sheetData>
  <sortState ref="A17:R20">
    <sortCondition descending="1" ref="R17"/>
  </sortState>
  <phoneticPr fontId="0" type="noConversion"/>
  <printOptions horizontalCentered="1" verticalCentered="1" gridLines="1"/>
  <pageMargins left="0.5" right="0.5" top="0.27" bottom="0.24" header="0" footer="0"/>
  <pageSetup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showGridLines="0" view="pageBreakPreview" topLeftCell="A45" zoomScaleNormal="146" zoomScaleSheetLayoutView="100" zoomScalePageLayoutView="146" workbookViewId="0">
      <pane xSplit="1" topLeftCell="B1" activePane="topRight" state="frozen"/>
      <selection activeCell="A22" sqref="A22"/>
      <selection pane="topRight" activeCell="A50" sqref="A50"/>
    </sheetView>
  </sheetViews>
  <sheetFormatPr defaultColWidth="8.81640625" defaultRowHeight="12.5" x14ac:dyDescent="0.25"/>
  <cols>
    <col min="1" max="1" width="36.7265625" customWidth="1"/>
    <col min="2" max="11" width="9.7265625" style="10" customWidth="1"/>
    <col min="12" max="12" width="8.7265625" style="10" customWidth="1"/>
    <col min="13" max="14" width="9.453125" style="10" customWidth="1"/>
    <col min="15" max="15" width="8.453125" style="10" customWidth="1"/>
    <col min="16" max="16" width="6.453125" style="11" bestFit="1" customWidth="1"/>
    <col min="17" max="17" width="7.81640625" style="10" customWidth="1"/>
    <col min="18" max="18" width="10.26953125" style="10" customWidth="1"/>
  </cols>
  <sheetData>
    <row r="1" spans="1:18" ht="14" x14ac:dyDescent="0.3">
      <c r="A1" s="27" t="s">
        <v>15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17"/>
      <c r="Q1" s="35" t="s">
        <v>1</v>
      </c>
      <c r="R1" s="24" t="s">
        <v>6</v>
      </c>
    </row>
    <row r="2" spans="1:18" s="3" customFormat="1" ht="14" x14ac:dyDescent="0.3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4" x14ac:dyDescent="0.3">
      <c r="A3" s="27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21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4" x14ac:dyDescent="0.3">
      <c r="A4" s="49" t="s">
        <v>100</v>
      </c>
      <c r="B4" s="36">
        <v>10</v>
      </c>
      <c r="C4" s="36">
        <v>9</v>
      </c>
      <c r="D4" s="36">
        <v>9</v>
      </c>
      <c r="E4" s="36">
        <v>9</v>
      </c>
      <c r="F4" s="36">
        <v>8</v>
      </c>
      <c r="G4" s="36">
        <v>9</v>
      </c>
      <c r="H4" s="95"/>
      <c r="I4" s="47"/>
      <c r="J4" s="47"/>
      <c r="K4" s="47"/>
      <c r="L4" s="14">
        <f t="shared" ref="L4:L17" si="0">SUM(B4:K4)</f>
        <v>54</v>
      </c>
      <c r="M4" s="28">
        <v>0</v>
      </c>
      <c r="N4" s="28">
        <v>0</v>
      </c>
      <c r="O4" s="29">
        <f t="shared" ref="O4:O17" si="1">AVERAGE(M4:N4)</f>
        <v>0</v>
      </c>
      <c r="P4" s="30"/>
      <c r="Q4" s="31">
        <f t="shared" ref="Q4:Q17" si="2">P4*1.5</f>
        <v>0</v>
      </c>
      <c r="R4" s="29">
        <f t="shared" ref="R4:R17" si="3">Q4+L4</f>
        <v>54</v>
      </c>
    </row>
    <row r="5" spans="1:18" ht="14" x14ac:dyDescent="0.3">
      <c r="A5" s="49" t="s">
        <v>101</v>
      </c>
      <c r="B5" s="36">
        <v>9</v>
      </c>
      <c r="C5" s="36">
        <v>6</v>
      </c>
      <c r="D5" s="36">
        <v>10</v>
      </c>
      <c r="E5" s="36">
        <v>8</v>
      </c>
      <c r="F5" s="36">
        <v>5</v>
      </c>
      <c r="G5" s="36">
        <v>10</v>
      </c>
      <c r="H5" s="95"/>
      <c r="I5" s="47"/>
      <c r="J5" s="47"/>
      <c r="K5" s="47"/>
      <c r="L5" s="14">
        <f t="shared" si="0"/>
        <v>48</v>
      </c>
      <c r="M5" s="28">
        <v>0</v>
      </c>
      <c r="N5" s="28">
        <v>0</v>
      </c>
      <c r="O5" s="29">
        <f t="shared" si="1"/>
        <v>0</v>
      </c>
      <c r="P5" s="30"/>
      <c r="Q5" s="31">
        <f t="shared" si="2"/>
        <v>0</v>
      </c>
      <c r="R5" s="29">
        <f t="shared" si="3"/>
        <v>48</v>
      </c>
    </row>
    <row r="6" spans="1:18" ht="14" hidden="1" x14ac:dyDescent="0.3">
      <c r="A6" s="34"/>
      <c r="B6" s="36"/>
      <c r="C6" s="36"/>
      <c r="D6" s="36"/>
      <c r="E6" s="36"/>
      <c r="F6" s="36"/>
      <c r="G6" s="36"/>
      <c r="H6" s="36"/>
      <c r="I6" s="47"/>
      <c r="J6" s="47"/>
      <c r="K6" s="47"/>
      <c r="L6" s="14">
        <f t="shared" si="0"/>
        <v>0</v>
      </c>
      <c r="M6" s="28">
        <v>0</v>
      </c>
      <c r="N6" s="28"/>
      <c r="O6" s="29">
        <f t="shared" si="1"/>
        <v>0</v>
      </c>
      <c r="P6" s="30"/>
      <c r="Q6" s="31">
        <f t="shared" si="2"/>
        <v>0</v>
      </c>
      <c r="R6" s="29">
        <f t="shared" si="3"/>
        <v>0</v>
      </c>
    </row>
    <row r="7" spans="1:18" ht="14" hidden="1" x14ac:dyDescent="0.3">
      <c r="A7" s="34"/>
      <c r="B7" s="36"/>
      <c r="C7" s="36"/>
      <c r="D7" s="36"/>
      <c r="E7" s="36"/>
      <c r="F7" s="36"/>
      <c r="G7" s="36"/>
      <c r="H7" s="36"/>
      <c r="I7" s="47"/>
      <c r="J7" s="47"/>
      <c r="K7" s="47"/>
      <c r="L7" s="14">
        <f t="shared" si="0"/>
        <v>0</v>
      </c>
      <c r="M7" s="28">
        <v>0</v>
      </c>
      <c r="N7" s="28"/>
      <c r="O7" s="29">
        <f t="shared" si="1"/>
        <v>0</v>
      </c>
      <c r="P7" s="30"/>
      <c r="Q7" s="31">
        <f t="shared" si="2"/>
        <v>0</v>
      </c>
      <c r="R7" s="29">
        <f t="shared" si="3"/>
        <v>0</v>
      </c>
    </row>
    <row r="8" spans="1:18" ht="14" x14ac:dyDescent="0.3">
      <c r="A8" s="49" t="s">
        <v>81</v>
      </c>
      <c r="B8" s="36">
        <v>8</v>
      </c>
      <c r="C8" s="95">
        <v>7</v>
      </c>
      <c r="D8" s="36">
        <v>6</v>
      </c>
      <c r="E8" s="36">
        <v>5</v>
      </c>
      <c r="F8" s="36">
        <v>6</v>
      </c>
      <c r="G8" s="36">
        <v>8</v>
      </c>
      <c r="H8" s="95"/>
      <c r="I8" s="104"/>
      <c r="J8" s="47"/>
      <c r="K8" s="47"/>
      <c r="L8" s="14">
        <f t="shared" si="0"/>
        <v>40</v>
      </c>
      <c r="M8" s="28">
        <v>0</v>
      </c>
      <c r="N8" s="28">
        <v>0</v>
      </c>
      <c r="O8" s="29">
        <f t="shared" si="1"/>
        <v>0</v>
      </c>
      <c r="P8" s="30"/>
      <c r="Q8" s="31">
        <f t="shared" si="2"/>
        <v>0</v>
      </c>
      <c r="R8" s="29">
        <f t="shared" si="3"/>
        <v>40</v>
      </c>
    </row>
    <row r="9" spans="1:18" ht="14" x14ac:dyDescent="0.3">
      <c r="A9" s="49" t="s">
        <v>102</v>
      </c>
      <c r="B9" s="36" t="s">
        <v>46</v>
      </c>
      <c r="C9" s="36">
        <v>10</v>
      </c>
      <c r="D9" s="36">
        <v>8</v>
      </c>
      <c r="E9" s="36">
        <v>10</v>
      </c>
      <c r="F9" s="36">
        <v>10</v>
      </c>
      <c r="G9" s="36" t="s">
        <v>46</v>
      </c>
      <c r="H9" s="36"/>
      <c r="I9" s="47"/>
      <c r="J9" s="47"/>
      <c r="K9" s="47"/>
      <c r="L9" s="14">
        <f t="shared" si="0"/>
        <v>38</v>
      </c>
      <c r="M9" s="28">
        <v>0</v>
      </c>
      <c r="N9" s="28">
        <v>0</v>
      </c>
      <c r="O9" s="29">
        <f t="shared" si="1"/>
        <v>0</v>
      </c>
      <c r="P9" s="30"/>
      <c r="Q9" s="31">
        <f t="shared" si="2"/>
        <v>0</v>
      </c>
      <c r="R9" s="29">
        <f t="shared" si="3"/>
        <v>38</v>
      </c>
    </row>
    <row r="10" spans="1:18" ht="14" x14ac:dyDescent="0.3">
      <c r="A10" s="49" t="s">
        <v>104</v>
      </c>
      <c r="B10" s="36" t="s">
        <v>46</v>
      </c>
      <c r="C10" s="36">
        <v>8</v>
      </c>
      <c r="D10" s="36">
        <v>5</v>
      </c>
      <c r="E10" s="36">
        <v>7</v>
      </c>
      <c r="F10" s="36">
        <v>9</v>
      </c>
      <c r="G10" s="36">
        <v>6</v>
      </c>
      <c r="H10" s="36"/>
      <c r="I10" s="47"/>
      <c r="J10" s="47"/>
      <c r="K10" s="47"/>
      <c r="L10" s="14">
        <f t="shared" si="0"/>
        <v>35</v>
      </c>
      <c r="M10" s="28">
        <v>0</v>
      </c>
      <c r="N10" s="28">
        <v>0</v>
      </c>
      <c r="O10" s="29">
        <f t="shared" si="1"/>
        <v>0</v>
      </c>
      <c r="P10" s="30"/>
      <c r="Q10" s="31">
        <f t="shared" si="2"/>
        <v>0</v>
      </c>
      <c r="R10" s="29">
        <f t="shared" si="3"/>
        <v>35</v>
      </c>
    </row>
    <row r="11" spans="1:18" ht="14" x14ac:dyDescent="0.3">
      <c r="A11" s="34" t="s">
        <v>103</v>
      </c>
      <c r="B11" s="36" t="s">
        <v>46</v>
      </c>
      <c r="C11" s="36" t="s">
        <v>46</v>
      </c>
      <c r="D11" s="36">
        <v>4</v>
      </c>
      <c r="E11" s="36">
        <v>3</v>
      </c>
      <c r="F11" s="36">
        <v>7</v>
      </c>
      <c r="G11" s="36">
        <v>7</v>
      </c>
      <c r="H11" s="36"/>
      <c r="I11" s="47"/>
      <c r="J11" s="47"/>
      <c r="K11" s="47"/>
      <c r="L11" s="14">
        <f t="shared" si="0"/>
        <v>21</v>
      </c>
      <c r="M11" s="28">
        <v>0</v>
      </c>
      <c r="N11" s="28">
        <v>0</v>
      </c>
      <c r="O11" s="29">
        <f t="shared" si="1"/>
        <v>0</v>
      </c>
      <c r="P11" s="30"/>
      <c r="Q11" s="31">
        <f t="shared" si="2"/>
        <v>0</v>
      </c>
      <c r="R11" s="29">
        <f t="shared" si="3"/>
        <v>21</v>
      </c>
    </row>
    <row r="12" spans="1:18" ht="14" x14ac:dyDescent="0.3">
      <c r="A12" s="94" t="s">
        <v>149</v>
      </c>
      <c r="B12" s="36" t="s">
        <v>77</v>
      </c>
      <c r="C12" s="36" t="s">
        <v>46</v>
      </c>
      <c r="D12" s="36">
        <v>3</v>
      </c>
      <c r="E12" s="95">
        <v>4</v>
      </c>
      <c r="F12" s="36">
        <v>4</v>
      </c>
      <c r="G12" s="36">
        <v>4</v>
      </c>
      <c r="H12" s="36"/>
      <c r="I12" s="47"/>
      <c r="J12" s="47"/>
      <c r="K12" s="47"/>
      <c r="L12" s="14">
        <f t="shared" si="0"/>
        <v>15</v>
      </c>
      <c r="M12" s="28">
        <v>0</v>
      </c>
      <c r="N12" s="28">
        <v>0</v>
      </c>
      <c r="O12" s="29">
        <f t="shared" si="1"/>
        <v>0</v>
      </c>
      <c r="P12" s="30"/>
      <c r="Q12" s="31">
        <f t="shared" si="2"/>
        <v>0</v>
      </c>
      <c r="R12" s="29">
        <f t="shared" si="3"/>
        <v>15</v>
      </c>
    </row>
    <row r="13" spans="1:18" ht="14" x14ac:dyDescent="0.3">
      <c r="A13" s="49" t="s">
        <v>107</v>
      </c>
      <c r="B13" s="36"/>
      <c r="C13" s="36">
        <v>5</v>
      </c>
      <c r="D13" s="36">
        <v>7</v>
      </c>
      <c r="E13" s="36" t="s">
        <v>77</v>
      </c>
      <c r="F13" s="36"/>
      <c r="G13" s="36"/>
      <c r="H13" s="36"/>
      <c r="I13" s="47"/>
      <c r="J13" s="47"/>
      <c r="K13" s="47"/>
      <c r="L13" s="14">
        <f t="shared" si="0"/>
        <v>12</v>
      </c>
      <c r="M13" s="28">
        <v>0</v>
      </c>
      <c r="N13" s="28">
        <v>0</v>
      </c>
      <c r="O13" s="29">
        <f t="shared" si="1"/>
        <v>0</v>
      </c>
      <c r="P13" s="30"/>
      <c r="Q13" s="31">
        <f t="shared" si="2"/>
        <v>0</v>
      </c>
      <c r="R13" s="29">
        <f t="shared" si="3"/>
        <v>12</v>
      </c>
    </row>
    <row r="14" spans="1:18" ht="14" x14ac:dyDescent="0.3">
      <c r="A14" s="34" t="s">
        <v>67</v>
      </c>
      <c r="B14" s="79" t="s">
        <v>46</v>
      </c>
      <c r="C14" s="36" t="s">
        <v>77</v>
      </c>
      <c r="D14" s="36" t="s">
        <v>46</v>
      </c>
      <c r="E14" s="36" t="s">
        <v>46</v>
      </c>
      <c r="F14" s="36">
        <v>3</v>
      </c>
      <c r="G14" s="36">
        <v>5</v>
      </c>
      <c r="H14" s="36"/>
      <c r="I14" s="47"/>
      <c r="J14" s="47"/>
      <c r="K14" s="104"/>
      <c r="L14" s="14">
        <f t="shared" si="0"/>
        <v>8</v>
      </c>
      <c r="M14" s="28">
        <v>0</v>
      </c>
      <c r="N14" s="28">
        <v>0</v>
      </c>
      <c r="O14" s="29">
        <f t="shared" si="1"/>
        <v>0</v>
      </c>
      <c r="P14" s="30"/>
      <c r="Q14" s="31">
        <f t="shared" si="2"/>
        <v>0</v>
      </c>
      <c r="R14" s="29">
        <f t="shared" si="3"/>
        <v>8</v>
      </c>
    </row>
    <row r="15" spans="1:18" ht="14" x14ac:dyDescent="0.3">
      <c r="A15" s="34" t="s">
        <v>105</v>
      </c>
      <c r="B15" s="79" t="s">
        <v>46</v>
      </c>
      <c r="C15" s="79" t="s">
        <v>46</v>
      </c>
      <c r="D15" s="79" t="s">
        <v>46</v>
      </c>
      <c r="E15" s="79">
        <v>6</v>
      </c>
      <c r="F15" s="79"/>
      <c r="G15" s="79"/>
      <c r="H15" s="96"/>
      <c r="I15" s="79"/>
      <c r="J15" s="47"/>
      <c r="K15" s="47"/>
      <c r="L15" s="14">
        <f t="shared" si="0"/>
        <v>6</v>
      </c>
      <c r="M15" s="28">
        <v>0</v>
      </c>
      <c r="N15" s="28">
        <v>0</v>
      </c>
      <c r="O15" s="29">
        <f t="shared" si="1"/>
        <v>0</v>
      </c>
      <c r="P15" s="30"/>
      <c r="Q15" s="31">
        <f t="shared" si="2"/>
        <v>0</v>
      </c>
      <c r="R15" s="29">
        <f t="shared" si="3"/>
        <v>6</v>
      </c>
    </row>
    <row r="16" spans="1:18" ht="14" x14ac:dyDescent="0.3">
      <c r="A16" s="34" t="s">
        <v>167</v>
      </c>
      <c r="B16" s="79"/>
      <c r="C16" s="79"/>
      <c r="D16" s="79"/>
      <c r="E16" s="79"/>
      <c r="F16" s="79">
        <v>2</v>
      </c>
      <c r="G16" s="79" t="s">
        <v>46</v>
      </c>
      <c r="H16" s="96"/>
      <c r="I16" s="79"/>
      <c r="J16" s="47"/>
      <c r="K16" s="47"/>
      <c r="L16" s="14">
        <f t="shared" si="0"/>
        <v>2</v>
      </c>
      <c r="M16" s="28">
        <v>0</v>
      </c>
      <c r="N16" s="28">
        <v>0</v>
      </c>
      <c r="O16" s="29">
        <f t="shared" si="1"/>
        <v>0</v>
      </c>
      <c r="P16" s="30"/>
      <c r="Q16" s="31">
        <f t="shared" si="2"/>
        <v>0</v>
      </c>
      <c r="R16" s="29">
        <f t="shared" si="3"/>
        <v>2</v>
      </c>
    </row>
    <row r="17" spans="1:18" ht="14" x14ac:dyDescent="0.3">
      <c r="A17" s="49" t="s">
        <v>63</v>
      </c>
      <c r="B17" s="36" t="s">
        <v>46</v>
      </c>
      <c r="C17" s="36" t="s">
        <v>46</v>
      </c>
      <c r="D17" s="36"/>
      <c r="E17" s="36"/>
      <c r="F17" s="36"/>
      <c r="G17" s="36"/>
      <c r="H17" s="36"/>
      <c r="I17" s="47"/>
      <c r="J17" s="47"/>
      <c r="K17" s="104"/>
      <c r="L17" s="14">
        <f t="shared" si="0"/>
        <v>0</v>
      </c>
      <c r="M17" s="28">
        <v>0</v>
      </c>
      <c r="N17" s="28">
        <v>0</v>
      </c>
      <c r="O17" s="29">
        <f t="shared" si="1"/>
        <v>0</v>
      </c>
      <c r="P17" s="30"/>
      <c r="Q17" s="31">
        <f t="shared" si="2"/>
        <v>0</v>
      </c>
      <c r="R17" s="29">
        <f t="shared" si="3"/>
        <v>0</v>
      </c>
    </row>
    <row r="18" spans="1:18" ht="14" x14ac:dyDescent="0.3">
      <c r="A18" s="27" t="s">
        <v>12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20" t="s">
        <v>21</v>
      </c>
      <c r="M18" s="30" t="s">
        <v>10</v>
      </c>
      <c r="N18" s="30" t="s">
        <v>11</v>
      </c>
      <c r="O18" s="32" t="s">
        <v>1</v>
      </c>
      <c r="P18" s="30" t="s">
        <v>5</v>
      </c>
      <c r="Q18" s="30" t="s">
        <v>0</v>
      </c>
      <c r="R18" s="32" t="s">
        <v>0</v>
      </c>
    </row>
    <row r="19" spans="1:18" ht="14" x14ac:dyDescent="0.3">
      <c r="A19" s="49" t="s">
        <v>106</v>
      </c>
      <c r="B19" s="79">
        <v>10</v>
      </c>
      <c r="C19" s="79">
        <v>10</v>
      </c>
      <c r="D19" s="79">
        <v>10</v>
      </c>
      <c r="E19" s="79">
        <v>10</v>
      </c>
      <c r="F19" s="79">
        <v>10</v>
      </c>
      <c r="G19" s="79">
        <v>10</v>
      </c>
      <c r="H19" s="79"/>
      <c r="I19" s="79"/>
      <c r="J19" s="36"/>
      <c r="K19" s="36"/>
      <c r="L19" s="14">
        <f t="shared" ref="L19:L25" si="4">SUM(B19:K19)</f>
        <v>60</v>
      </c>
      <c r="M19" s="28">
        <v>0</v>
      </c>
      <c r="N19" s="28">
        <v>0</v>
      </c>
      <c r="O19" s="29">
        <f t="shared" ref="O19:O25" si="5">AVERAGE(M19:N19)</f>
        <v>0</v>
      </c>
      <c r="P19" s="30"/>
      <c r="Q19" s="31">
        <f t="shared" ref="Q19:Q25" si="6">P19*1.5</f>
        <v>0</v>
      </c>
      <c r="R19" s="29">
        <f t="shared" ref="R19:R25" si="7">Q19+L19</f>
        <v>60</v>
      </c>
    </row>
    <row r="20" spans="1:18" ht="14" x14ac:dyDescent="0.3">
      <c r="A20" s="49" t="s">
        <v>66</v>
      </c>
      <c r="B20" s="79">
        <v>9</v>
      </c>
      <c r="C20" s="79">
        <v>9</v>
      </c>
      <c r="D20" s="79">
        <v>8</v>
      </c>
      <c r="E20" s="79">
        <v>9</v>
      </c>
      <c r="F20" s="79">
        <v>9</v>
      </c>
      <c r="G20" s="79">
        <v>9</v>
      </c>
      <c r="H20" s="79"/>
      <c r="I20" s="79"/>
      <c r="J20" s="95"/>
      <c r="K20" s="36"/>
      <c r="L20" s="14">
        <f t="shared" si="4"/>
        <v>53</v>
      </c>
      <c r="M20" s="28">
        <v>0</v>
      </c>
      <c r="N20" s="28">
        <v>0</v>
      </c>
      <c r="O20" s="29">
        <f t="shared" si="5"/>
        <v>0</v>
      </c>
      <c r="P20" s="30"/>
      <c r="Q20" s="31">
        <f t="shared" si="6"/>
        <v>0</v>
      </c>
      <c r="R20" s="29">
        <f t="shared" si="7"/>
        <v>53</v>
      </c>
    </row>
    <row r="21" spans="1:18" ht="14" x14ac:dyDescent="0.3">
      <c r="A21" s="49" t="s">
        <v>49</v>
      </c>
      <c r="B21" s="36" t="s">
        <v>46</v>
      </c>
      <c r="C21" s="36">
        <v>8</v>
      </c>
      <c r="D21" s="79">
        <v>9</v>
      </c>
      <c r="E21" s="79">
        <v>6</v>
      </c>
      <c r="F21" s="79">
        <v>8</v>
      </c>
      <c r="G21" s="79">
        <v>6</v>
      </c>
      <c r="H21" s="79"/>
      <c r="I21" s="79"/>
      <c r="J21" s="36"/>
      <c r="K21" s="36"/>
      <c r="L21" s="14">
        <f t="shared" si="4"/>
        <v>37</v>
      </c>
      <c r="M21" s="28">
        <v>0</v>
      </c>
      <c r="N21" s="28">
        <v>0</v>
      </c>
      <c r="O21" s="29">
        <f t="shared" si="5"/>
        <v>0</v>
      </c>
      <c r="P21" s="30"/>
      <c r="Q21" s="31">
        <f t="shared" si="6"/>
        <v>0</v>
      </c>
      <c r="R21" s="29">
        <f t="shared" si="7"/>
        <v>37</v>
      </c>
    </row>
    <row r="22" spans="1:18" ht="14" x14ac:dyDescent="0.3">
      <c r="A22" s="49" t="s">
        <v>75</v>
      </c>
      <c r="B22" s="79" t="s">
        <v>46</v>
      </c>
      <c r="C22" s="79">
        <v>6</v>
      </c>
      <c r="D22" s="79" t="s">
        <v>46</v>
      </c>
      <c r="E22" s="79">
        <v>8</v>
      </c>
      <c r="F22" s="79">
        <v>7</v>
      </c>
      <c r="G22" s="79">
        <v>7</v>
      </c>
      <c r="H22" s="79"/>
      <c r="I22" s="96"/>
      <c r="J22" s="36"/>
      <c r="K22" s="36"/>
      <c r="L22" s="14">
        <f t="shared" si="4"/>
        <v>28</v>
      </c>
      <c r="M22" s="28">
        <v>0</v>
      </c>
      <c r="N22" s="28">
        <v>0</v>
      </c>
      <c r="O22" s="29">
        <f t="shared" si="5"/>
        <v>0</v>
      </c>
      <c r="P22" s="30"/>
      <c r="Q22" s="31">
        <f t="shared" si="6"/>
        <v>0</v>
      </c>
      <c r="R22" s="29">
        <f t="shared" si="7"/>
        <v>28</v>
      </c>
    </row>
    <row r="23" spans="1:18" ht="14" x14ac:dyDescent="0.3">
      <c r="A23" s="49" t="s">
        <v>48</v>
      </c>
      <c r="B23" s="79" t="s">
        <v>46</v>
      </c>
      <c r="C23" s="79" t="s">
        <v>46</v>
      </c>
      <c r="D23" s="79">
        <v>7</v>
      </c>
      <c r="E23" s="79">
        <v>7</v>
      </c>
      <c r="F23" s="79">
        <v>6</v>
      </c>
      <c r="G23" s="79">
        <v>8</v>
      </c>
      <c r="H23" s="96"/>
      <c r="I23" s="79"/>
      <c r="J23" s="95"/>
      <c r="K23" s="36"/>
      <c r="L23" s="14">
        <f t="shared" si="4"/>
        <v>28</v>
      </c>
      <c r="M23" s="28">
        <v>0</v>
      </c>
      <c r="N23" s="28">
        <v>0</v>
      </c>
      <c r="O23" s="29">
        <f t="shared" si="5"/>
        <v>0</v>
      </c>
      <c r="P23" s="30"/>
      <c r="Q23" s="31">
        <f t="shared" si="6"/>
        <v>0</v>
      </c>
      <c r="R23" s="29">
        <f t="shared" si="7"/>
        <v>28</v>
      </c>
    </row>
    <row r="24" spans="1:18" ht="14" x14ac:dyDescent="0.3">
      <c r="A24" s="49" t="s">
        <v>99</v>
      </c>
      <c r="B24" s="36">
        <v>8</v>
      </c>
      <c r="C24" s="95">
        <v>7</v>
      </c>
      <c r="D24" s="95"/>
      <c r="E24" s="36"/>
      <c r="F24" s="36" t="s">
        <v>46</v>
      </c>
      <c r="G24" s="36" t="s">
        <v>46</v>
      </c>
      <c r="H24" s="36"/>
      <c r="I24" s="36"/>
      <c r="J24" s="95"/>
      <c r="K24" s="36"/>
      <c r="L24" s="14">
        <f t="shared" si="4"/>
        <v>15</v>
      </c>
      <c r="M24" s="28">
        <v>0</v>
      </c>
      <c r="N24" s="28">
        <v>0</v>
      </c>
      <c r="O24" s="29">
        <f t="shared" si="5"/>
        <v>0</v>
      </c>
      <c r="P24" s="30"/>
      <c r="Q24" s="31">
        <f t="shared" si="6"/>
        <v>0</v>
      </c>
      <c r="R24" s="29">
        <f t="shared" si="7"/>
        <v>15</v>
      </c>
    </row>
    <row r="25" spans="1:18" ht="14" x14ac:dyDescent="0.3">
      <c r="A25" s="49" t="s">
        <v>161</v>
      </c>
      <c r="B25" s="79"/>
      <c r="C25" s="79"/>
      <c r="D25" s="79" t="s">
        <v>46</v>
      </c>
      <c r="E25" s="79" t="s">
        <v>46</v>
      </c>
      <c r="F25" s="79"/>
      <c r="G25" s="79"/>
      <c r="H25" s="79"/>
      <c r="I25" s="79"/>
      <c r="J25" s="36"/>
      <c r="K25" s="36"/>
      <c r="L25" s="14">
        <f t="shared" si="4"/>
        <v>0</v>
      </c>
      <c r="M25" s="28">
        <v>0</v>
      </c>
      <c r="N25" s="28">
        <v>0</v>
      </c>
      <c r="O25" s="29">
        <f t="shared" si="5"/>
        <v>0</v>
      </c>
      <c r="P25" s="30"/>
      <c r="Q25" s="31">
        <f t="shared" si="6"/>
        <v>0</v>
      </c>
      <c r="R25" s="29">
        <f t="shared" si="7"/>
        <v>0</v>
      </c>
    </row>
    <row r="26" spans="1:18" ht="14" hidden="1" x14ac:dyDescent="0.3">
      <c r="A26" s="49" t="s">
        <v>43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14">
        <f t="shared" ref="L26:L30" si="8">SUM(B26:K26)</f>
        <v>0</v>
      </c>
      <c r="M26" s="28">
        <v>0</v>
      </c>
      <c r="N26" s="28">
        <v>0</v>
      </c>
      <c r="O26" s="29">
        <f t="shared" ref="O26:O30" si="9">AVERAGE(M26:N26)</f>
        <v>0</v>
      </c>
      <c r="P26" s="30"/>
      <c r="Q26" s="31">
        <f t="shared" ref="Q26:Q30" si="10">P26*1.5</f>
        <v>0</v>
      </c>
      <c r="R26" s="29">
        <f t="shared" ref="R26:R30" si="11">Q26+L26</f>
        <v>0</v>
      </c>
    </row>
    <row r="27" spans="1:18" ht="14" hidden="1" x14ac:dyDescent="0.3">
      <c r="A27" s="49" t="s">
        <v>43</v>
      </c>
      <c r="B27" s="79"/>
      <c r="C27" s="79"/>
      <c r="D27" s="79"/>
      <c r="E27" s="79"/>
      <c r="F27" s="79"/>
      <c r="G27" s="79"/>
      <c r="H27" s="79" t="s">
        <v>43</v>
      </c>
      <c r="I27" s="79" t="s">
        <v>43</v>
      </c>
      <c r="J27" s="36"/>
      <c r="K27" s="36"/>
      <c r="L27" s="14">
        <f t="shared" si="8"/>
        <v>0</v>
      </c>
      <c r="M27" s="28">
        <v>0</v>
      </c>
      <c r="N27" s="28">
        <v>0</v>
      </c>
      <c r="O27" s="29">
        <f t="shared" si="9"/>
        <v>0</v>
      </c>
      <c r="P27" s="30"/>
      <c r="Q27" s="31">
        <f t="shared" si="10"/>
        <v>0</v>
      </c>
      <c r="R27" s="29">
        <f t="shared" si="11"/>
        <v>0</v>
      </c>
    </row>
    <row r="28" spans="1:18" ht="14" hidden="1" x14ac:dyDescent="0.3">
      <c r="A28" s="49"/>
      <c r="B28" s="79"/>
      <c r="C28" s="79"/>
      <c r="D28" s="79"/>
      <c r="E28" s="79"/>
      <c r="F28" s="79"/>
      <c r="G28" s="79"/>
      <c r="H28" s="79"/>
      <c r="I28" s="79"/>
      <c r="J28" s="36"/>
      <c r="K28" s="36"/>
      <c r="L28" s="14">
        <f t="shared" si="8"/>
        <v>0</v>
      </c>
      <c r="M28" s="28">
        <v>0</v>
      </c>
      <c r="N28" s="28">
        <v>0</v>
      </c>
      <c r="O28" s="29">
        <f t="shared" si="9"/>
        <v>0</v>
      </c>
      <c r="P28" s="30"/>
      <c r="Q28" s="31">
        <f t="shared" si="10"/>
        <v>0</v>
      </c>
      <c r="R28" s="29">
        <f t="shared" si="11"/>
        <v>0</v>
      </c>
    </row>
    <row r="29" spans="1:18" ht="14" hidden="1" x14ac:dyDescent="0.3">
      <c r="A29" s="49"/>
      <c r="B29" s="79"/>
      <c r="C29" s="79"/>
      <c r="D29" s="79"/>
      <c r="E29" s="79"/>
      <c r="F29" s="79"/>
      <c r="G29" s="79"/>
      <c r="H29" s="79"/>
      <c r="I29" s="79"/>
      <c r="J29" s="36"/>
      <c r="K29" s="36"/>
      <c r="L29" s="14">
        <f t="shared" si="8"/>
        <v>0</v>
      </c>
      <c r="M29" s="28">
        <v>0</v>
      </c>
      <c r="N29" s="28">
        <v>0</v>
      </c>
      <c r="O29" s="29">
        <f t="shared" si="9"/>
        <v>0</v>
      </c>
      <c r="P29" s="30"/>
      <c r="Q29" s="31">
        <f t="shared" si="10"/>
        <v>0</v>
      </c>
      <c r="R29" s="29">
        <f t="shared" si="11"/>
        <v>0</v>
      </c>
    </row>
    <row r="30" spans="1:18" ht="14" hidden="1" x14ac:dyDescent="0.3">
      <c r="A30" s="49"/>
      <c r="B30" s="79"/>
      <c r="C30" s="79"/>
      <c r="D30" s="79"/>
      <c r="E30" s="79"/>
      <c r="F30" s="79"/>
      <c r="G30" s="79"/>
      <c r="H30" s="79"/>
      <c r="I30" s="79"/>
      <c r="J30" s="36"/>
      <c r="K30" s="36"/>
      <c r="L30" s="14">
        <f t="shared" si="8"/>
        <v>0</v>
      </c>
      <c r="M30" s="28">
        <v>0</v>
      </c>
      <c r="N30" s="28">
        <v>0</v>
      </c>
      <c r="O30" s="29">
        <f t="shared" si="9"/>
        <v>0</v>
      </c>
      <c r="P30" s="30"/>
      <c r="Q30" s="31">
        <f t="shared" si="10"/>
        <v>0</v>
      </c>
      <c r="R30" s="29">
        <f t="shared" si="11"/>
        <v>0</v>
      </c>
    </row>
    <row r="31" spans="1:18" ht="14" hidden="1" x14ac:dyDescent="0.3">
      <c r="A31" s="49" t="s">
        <v>43</v>
      </c>
      <c r="B31" s="36" t="s">
        <v>43</v>
      </c>
      <c r="C31" s="36" t="s">
        <v>43</v>
      </c>
      <c r="D31" s="36" t="s">
        <v>43</v>
      </c>
      <c r="E31" s="36" t="s">
        <v>43</v>
      </c>
      <c r="F31" s="36"/>
      <c r="G31" s="36"/>
      <c r="H31" s="36"/>
      <c r="I31" s="36"/>
      <c r="J31" s="36"/>
      <c r="K31" s="36"/>
      <c r="L31" s="14">
        <f t="shared" ref="L31" si="12">SUM(B31:K31)</f>
        <v>0</v>
      </c>
      <c r="M31" s="28">
        <v>0</v>
      </c>
      <c r="N31" s="28">
        <v>0</v>
      </c>
      <c r="O31" s="29">
        <f t="shared" ref="O31" si="13">AVERAGE(M31:N31)</f>
        <v>0</v>
      </c>
      <c r="P31" s="30"/>
      <c r="Q31" s="31">
        <f t="shared" ref="Q31" si="14">P31*1.5</f>
        <v>0</v>
      </c>
      <c r="R31" s="29">
        <f t="shared" ref="R31" si="15">Q31+L31</f>
        <v>0</v>
      </c>
    </row>
    <row r="32" spans="1:18" ht="14" x14ac:dyDescent="0.3">
      <c r="A32" s="27" t="s">
        <v>14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20" t="s">
        <v>21</v>
      </c>
      <c r="M32" s="30" t="s">
        <v>10</v>
      </c>
      <c r="N32" s="30" t="s">
        <v>11</v>
      </c>
      <c r="O32" s="32" t="s">
        <v>1</v>
      </c>
      <c r="P32" s="30" t="s">
        <v>5</v>
      </c>
      <c r="Q32" s="30" t="s">
        <v>0</v>
      </c>
      <c r="R32" s="32" t="s">
        <v>0</v>
      </c>
    </row>
    <row r="33" spans="1:18" ht="14" x14ac:dyDescent="0.3">
      <c r="A33" s="49" t="s">
        <v>53</v>
      </c>
      <c r="B33" s="79">
        <v>9</v>
      </c>
      <c r="C33" s="96">
        <v>8</v>
      </c>
      <c r="D33" s="79">
        <v>9</v>
      </c>
      <c r="E33" s="47">
        <v>10</v>
      </c>
      <c r="F33" s="79" t="s">
        <v>77</v>
      </c>
      <c r="G33" s="79">
        <v>10</v>
      </c>
      <c r="H33" s="79"/>
      <c r="I33" s="79"/>
      <c r="J33" s="47"/>
      <c r="K33" s="47"/>
      <c r="L33" s="14">
        <f t="shared" ref="L33:L46" si="16">SUM(B33:K33)</f>
        <v>46</v>
      </c>
      <c r="M33" s="28">
        <v>0</v>
      </c>
      <c r="N33" s="28">
        <v>0</v>
      </c>
      <c r="O33" s="29">
        <f t="shared" ref="O33:O46" si="17">AVERAGE(M33:N33)</f>
        <v>0</v>
      </c>
      <c r="P33" s="30"/>
      <c r="Q33" s="31">
        <f t="shared" ref="Q33:Q46" si="18">P33*1.5</f>
        <v>0</v>
      </c>
      <c r="R33" s="29">
        <f t="shared" ref="R33:R46" si="19">Q33+L33</f>
        <v>46</v>
      </c>
    </row>
    <row r="34" spans="1:18" ht="14" x14ac:dyDescent="0.3">
      <c r="A34" s="49" t="s">
        <v>78</v>
      </c>
      <c r="B34" s="79">
        <v>10</v>
      </c>
      <c r="C34" s="96">
        <v>10</v>
      </c>
      <c r="D34" s="96">
        <v>10</v>
      </c>
      <c r="E34" s="104" t="s">
        <v>77</v>
      </c>
      <c r="F34" s="79">
        <v>6</v>
      </c>
      <c r="G34" s="79">
        <v>9</v>
      </c>
      <c r="H34" s="79"/>
      <c r="I34" s="79"/>
      <c r="J34" s="47"/>
      <c r="K34" s="47"/>
      <c r="L34" s="14">
        <f t="shared" si="16"/>
        <v>45</v>
      </c>
      <c r="M34" s="28">
        <v>0</v>
      </c>
      <c r="N34" s="28">
        <v>0</v>
      </c>
      <c r="O34" s="29">
        <f t="shared" si="17"/>
        <v>0</v>
      </c>
      <c r="P34" s="30"/>
      <c r="Q34" s="31">
        <f t="shared" si="18"/>
        <v>0</v>
      </c>
      <c r="R34" s="29">
        <f t="shared" si="19"/>
        <v>45</v>
      </c>
    </row>
    <row r="35" spans="1:18" ht="14" x14ac:dyDescent="0.3">
      <c r="A35" s="49" t="s">
        <v>54</v>
      </c>
      <c r="B35" s="36">
        <v>7</v>
      </c>
      <c r="C35" s="36">
        <v>6</v>
      </c>
      <c r="D35" s="36">
        <v>8</v>
      </c>
      <c r="E35" s="36">
        <v>8</v>
      </c>
      <c r="F35" s="36">
        <v>10</v>
      </c>
      <c r="G35" s="36">
        <v>5</v>
      </c>
      <c r="H35" s="36" t="s">
        <v>43</v>
      </c>
      <c r="I35" s="47" t="s">
        <v>43</v>
      </c>
      <c r="J35" s="47"/>
      <c r="K35" s="47"/>
      <c r="L35" s="14">
        <f t="shared" si="16"/>
        <v>44</v>
      </c>
      <c r="M35" s="28">
        <v>0</v>
      </c>
      <c r="N35" s="28">
        <v>0</v>
      </c>
      <c r="O35" s="29">
        <f t="shared" si="17"/>
        <v>0</v>
      </c>
      <c r="P35" s="30"/>
      <c r="Q35" s="31">
        <f t="shared" si="18"/>
        <v>0</v>
      </c>
      <c r="R35" s="29">
        <f t="shared" si="19"/>
        <v>44</v>
      </c>
    </row>
    <row r="36" spans="1:18" ht="14" x14ac:dyDescent="0.3">
      <c r="A36" s="49" t="s">
        <v>52</v>
      </c>
      <c r="B36" s="79">
        <v>8</v>
      </c>
      <c r="C36" s="79">
        <v>7</v>
      </c>
      <c r="D36" s="79">
        <v>6</v>
      </c>
      <c r="E36" s="79">
        <v>7</v>
      </c>
      <c r="F36" s="79">
        <v>9</v>
      </c>
      <c r="G36" s="79">
        <v>4</v>
      </c>
      <c r="H36" s="79"/>
      <c r="I36" s="79"/>
      <c r="J36" s="47"/>
      <c r="K36" s="47"/>
      <c r="L36" s="14">
        <f t="shared" si="16"/>
        <v>41</v>
      </c>
      <c r="M36" s="28">
        <v>0</v>
      </c>
      <c r="N36" s="28">
        <v>0</v>
      </c>
      <c r="O36" s="29">
        <f t="shared" si="17"/>
        <v>0</v>
      </c>
      <c r="P36" s="30"/>
      <c r="Q36" s="31">
        <f t="shared" si="18"/>
        <v>0</v>
      </c>
      <c r="R36" s="29">
        <f t="shared" si="19"/>
        <v>41</v>
      </c>
    </row>
    <row r="37" spans="1:18" ht="14" x14ac:dyDescent="0.3">
      <c r="A37" s="49" t="s">
        <v>56</v>
      </c>
      <c r="B37" s="36">
        <v>6</v>
      </c>
      <c r="C37" s="36">
        <v>9</v>
      </c>
      <c r="D37" s="36">
        <v>7</v>
      </c>
      <c r="E37" s="47">
        <v>6</v>
      </c>
      <c r="F37" s="36" t="s">
        <v>46</v>
      </c>
      <c r="G37" s="36">
        <v>8</v>
      </c>
      <c r="H37" s="95"/>
      <c r="I37" s="104"/>
      <c r="J37" s="47"/>
      <c r="K37" s="47"/>
      <c r="L37" s="14">
        <f t="shared" si="16"/>
        <v>36</v>
      </c>
      <c r="M37" s="28">
        <v>0</v>
      </c>
      <c r="N37" s="28">
        <v>0</v>
      </c>
      <c r="O37" s="29">
        <f t="shared" si="17"/>
        <v>0</v>
      </c>
      <c r="P37" s="30"/>
      <c r="Q37" s="31">
        <f t="shared" si="18"/>
        <v>0</v>
      </c>
      <c r="R37" s="29">
        <f t="shared" si="19"/>
        <v>36</v>
      </c>
    </row>
    <row r="38" spans="1:18" ht="14" x14ac:dyDescent="0.3">
      <c r="A38" s="49" t="s">
        <v>55</v>
      </c>
      <c r="B38" s="79">
        <v>4</v>
      </c>
      <c r="C38" s="79">
        <v>3</v>
      </c>
      <c r="D38" s="79">
        <v>5</v>
      </c>
      <c r="E38" s="104">
        <v>9</v>
      </c>
      <c r="F38" s="79">
        <v>8</v>
      </c>
      <c r="G38" s="79">
        <v>3</v>
      </c>
      <c r="H38" s="79"/>
      <c r="I38" s="79"/>
      <c r="J38" s="47"/>
      <c r="K38" s="47"/>
      <c r="L38" s="14">
        <f t="shared" si="16"/>
        <v>32</v>
      </c>
      <c r="M38" s="28">
        <v>0</v>
      </c>
      <c r="N38" s="28">
        <v>0</v>
      </c>
      <c r="O38" s="29">
        <f t="shared" si="17"/>
        <v>0</v>
      </c>
      <c r="P38" s="30"/>
      <c r="Q38" s="31">
        <f t="shared" si="18"/>
        <v>0</v>
      </c>
      <c r="R38" s="29">
        <f t="shared" si="19"/>
        <v>32</v>
      </c>
    </row>
    <row r="39" spans="1:18" ht="14" x14ac:dyDescent="0.3">
      <c r="A39" s="49" t="s">
        <v>122</v>
      </c>
      <c r="B39" s="79"/>
      <c r="C39" s="96"/>
      <c r="D39" s="96"/>
      <c r="E39" s="104"/>
      <c r="F39" s="79">
        <v>7</v>
      </c>
      <c r="G39" s="79">
        <v>6</v>
      </c>
      <c r="H39" s="79"/>
      <c r="I39" s="79"/>
      <c r="J39" s="47"/>
      <c r="K39" s="47"/>
      <c r="L39" s="14">
        <f t="shared" si="16"/>
        <v>13</v>
      </c>
      <c r="M39" s="28">
        <v>0</v>
      </c>
      <c r="N39" s="28">
        <v>0</v>
      </c>
      <c r="O39" s="29">
        <f t="shared" si="17"/>
        <v>0</v>
      </c>
      <c r="P39" s="30"/>
      <c r="Q39" s="31">
        <f t="shared" si="18"/>
        <v>0</v>
      </c>
      <c r="R39" s="29">
        <f t="shared" si="19"/>
        <v>13</v>
      </c>
    </row>
    <row r="40" spans="1:18" ht="14" x14ac:dyDescent="0.3">
      <c r="A40" s="49" t="s">
        <v>110</v>
      </c>
      <c r="B40" s="79">
        <v>1</v>
      </c>
      <c r="C40" s="79" t="s">
        <v>46</v>
      </c>
      <c r="D40" s="96" t="s">
        <v>46</v>
      </c>
      <c r="E40" s="104">
        <v>5</v>
      </c>
      <c r="F40" s="79">
        <v>5</v>
      </c>
      <c r="G40" s="79">
        <v>1</v>
      </c>
      <c r="H40" s="79"/>
      <c r="I40" s="79"/>
      <c r="J40" s="47"/>
      <c r="K40" s="47"/>
      <c r="L40" s="14">
        <f t="shared" si="16"/>
        <v>12</v>
      </c>
      <c r="M40" s="28">
        <v>0</v>
      </c>
      <c r="N40" s="28">
        <v>0</v>
      </c>
      <c r="O40" s="29">
        <f t="shared" si="17"/>
        <v>0</v>
      </c>
      <c r="P40" s="30"/>
      <c r="Q40" s="31">
        <f t="shared" si="18"/>
        <v>0</v>
      </c>
      <c r="R40" s="29">
        <f t="shared" si="19"/>
        <v>12</v>
      </c>
    </row>
    <row r="41" spans="1:18" ht="14" x14ac:dyDescent="0.3">
      <c r="A41" s="49" t="s">
        <v>109</v>
      </c>
      <c r="B41" s="79">
        <v>5</v>
      </c>
      <c r="C41" s="79" t="s">
        <v>46</v>
      </c>
      <c r="D41" s="79"/>
      <c r="E41" s="47" t="s">
        <v>77</v>
      </c>
      <c r="F41" s="79" t="s">
        <v>46</v>
      </c>
      <c r="G41" s="79">
        <v>7</v>
      </c>
      <c r="H41" s="79"/>
      <c r="I41" s="79"/>
      <c r="J41" s="47"/>
      <c r="K41" s="47"/>
      <c r="L41" s="14">
        <f t="shared" si="16"/>
        <v>12</v>
      </c>
      <c r="M41" s="28">
        <v>0</v>
      </c>
      <c r="N41" s="28">
        <v>0</v>
      </c>
      <c r="O41" s="29">
        <f t="shared" si="17"/>
        <v>0</v>
      </c>
      <c r="P41" s="30"/>
      <c r="Q41" s="31">
        <f t="shared" si="18"/>
        <v>0</v>
      </c>
      <c r="R41" s="29">
        <f t="shared" si="19"/>
        <v>12</v>
      </c>
    </row>
    <row r="42" spans="1:18" ht="14" x14ac:dyDescent="0.3">
      <c r="A42" s="49" t="s">
        <v>51</v>
      </c>
      <c r="B42" s="79">
        <v>3</v>
      </c>
      <c r="C42" s="96">
        <v>4</v>
      </c>
      <c r="D42" s="96">
        <v>4</v>
      </c>
      <c r="E42" s="104" t="s">
        <v>46</v>
      </c>
      <c r="F42" s="79" t="s">
        <v>46</v>
      </c>
      <c r="G42" s="79" t="s">
        <v>46</v>
      </c>
      <c r="H42" s="79"/>
      <c r="I42" s="79"/>
      <c r="J42" s="47"/>
      <c r="K42" s="47"/>
      <c r="L42" s="14">
        <f t="shared" si="16"/>
        <v>11</v>
      </c>
      <c r="M42" s="28">
        <v>0</v>
      </c>
      <c r="N42" s="28">
        <v>0</v>
      </c>
      <c r="O42" s="29">
        <f t="shared" si="17"/>
        <v>0</v>
      </c>
      <c r="P42" s="30"/>
      <c r="Q42" s="31">
        <f t="shared" si="18"/>
        <v>0</v>
      </c>
      <c r="R42" s="29">
        <f t="shared" si="19"/>
        <v>11</v>
      </c>
    </row>
    <row r="43" spans="1:18" ht="14" x14ac:dyDescent="0.3">
      <c r="A43" s="49" t="s">
        <v>108</v>
      </c>
      <c r="B43" s="79">
        <v>2</v>
      </c>
      <c r="C43" s="79">
        <v>5</v>
      </c>
      <c r="D43" s="79" t="s">
        <v>46</v>
      </c>
      <c r="E43" s="47" t="s">
        <v>46</v>
      </c>
      <c r="F43" s="79"/>
      <c r="G43" s="79"/>
      <c r="H43" s="79"/>
      <c r="I43" s="79"/>
      <c r="J43" s="47"/>
      <c r="K43" s="47"/>
      <c r="L43" s="14">
        <f t="shared" si="16"/>
        <v>7</v>
      </c>
      <c r="M43" s="28">
        <v>0</v>
      </c>
      <c r="N43" s="28">
        <v>0</v>
      </c>
      <c r="O43" s="29">
        <f t="shared" si="17"/>
        <v>0</v>
      </c>
      <c r="P43" s="30"/>
      <c r="Q43" s="31">
        <f t="shared" si="18"/>
        <v>0</v>
      </c>
      <c r="R43" s="29">
        <f t="shared" si="19"/>
        <v>7</v>
      </c>
    </row>
    <row r="44" spans="1:18" ht="14" x14ac:dyDescent="0.3">
      <c r="A44" s="49" t="s">
        <v>107</v>
      </c>
      <c r="B44" s="79"/>
      <c r="C44" s="96">
        <v>2</v>
      </c>
      <c r="D44" s="96" t="s">
        <v>46</v>
      </c>
      <c r="E44" s="104" t="s">
        <v>77</v>
      </c>
      <c r="F44" s="79"/>
      <c r="G44" s="79"/>
      <c r="H44" s="79"/>
      <c r="I44" s="79"/>
      <c r="J44" s="47"/>
      <c r="K44" s="47"/>
      <c r="L44" s="14">
        <f t="shared" si="16"/>
        <v>2</v>
      </c>
      <c r="M44" s="28">
        <v>0</v>
      </c>
      <c r="N44" s="28">
        <v>0</v>
      </c>
      <c r="O44" s="29">
        <f t="shared" si="17"/>
        <v>0</v>
      </c>
      <c r="P44" s="30"/>
      <c r="Q44" s="31">
        <f t="shared" si="18"/>
        <v>0</v>
      </c>
      <c r="R44" s="29">
        <f t="shared" si="19"/>
        <v>2</v>
      </c>
    </row>
    <row r="45" spans="1:18" ht="14" x14ac:dyDescent="0.3">
      <c r="A45" s="49" t="s">
        <v>87</v>
      </c>
      <c r="B45" s="79" t="s">
        <v>46</v>
      </c>
      <c r="C45" s="79" t="s">
        <v>46</v>
      </c>
      <c r="D45" s="79"/>
      <c r="E45" s="47"/>
      <c r="F45" s="79"/>
      <c r="G45" s="79"/>
      <c r="H45" s="79"/>
      <c r="I45" s="79"/>
      <c r="J45" s="47"/>
      <c r="K45" s="47"/>
      <c r="L45" s="14">
        <f t="shared" si="16"/>
        <v>0</v>
      </c>
      <c r="M45" s="28">
        <v>0</v>
      </c>
      <c r="N45" s="28">
        <v>0</v>
      </c>
      <c r="O45" s="29">
        <f t="shared" si="17"/>
        <v>0</v>
      </c>
      <c r="P45" s="30"/>
      <c r="Q45" s="31">
        <f t="shared" si="18"/>
        <v>0</v>
      </c>
      <c r="R45" s="29">
        <f t="shared" si="19"/>
        <v>0</v>
      </c>
    </row>
    <row r="46" spans="1:18" ht="14" x14ac:dyDescent="0.3">
      <c r="A46" s="49" t="s">
        <v>104</v>
      </c>
      <c r="B46" s="79" t="s">
        <v>111</v>
      </c>
      <c r="C46" s="79" t="s">
        <v>46</v>
      </c>
      <c r="D46" s="96" t="s">
        <v>46</v>
      </c>
      <c r="E46" s="47" t="s">
        <v>46</v>
      </c>
      <c r="F46" s="79" t="s">
        <v>46</v>
      </c>
      <c r="G46" s="79" t="s">
        <v>77</v>
      </c>
      <c r="H46" s="79"/>
      <c r="I46" s="79"/>
      <c r="J46" s="47"/>
      <c r="K46" s="47"/>
      <c r="L46" s="14">
        <f t="shared" si="16"/>
        <v>0</v>
      </c>
      <c r="M46" s="28">
        <v>0</v>
      </c>
      <c r="N46" s="28">
        <v>0</v>
      </c>
      <c r="O46" s="29">
        <f t="shared" si="17"/>
        <v>0</v>
      </c>
      <c r="P46" s="30"/>
      <c r="Q46" s="31">
        <f t="shared" si="18"/>
        <v>0</v>
      </c>
      <c r="R46" s="29">
        <f t="shared" si="19"/>
        <v>0</v>
      </c>
    </row>
    <row r="47" spans="1:18" ht="14" x14ac:dyDescent="0.3">
      <c r="A47" s="27" t="s">
        <v>35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20" t="s">
        <v>21</v>
      </c>
      <c r="M47" s="30" t="s">
        <v>10</v>
      </c>
      <c r="N47" s="30" t="s">
        <v>11</v>
      </c>
      <c r="O47" s="32" t="s">
        <v>1</v>
      </c>
      <c r="P47" s="30" t="s">
        <v>5</v>
      </c>
      <c r="Q47" s="30" t="s">
        <v>0</v>
      </c>
      <c r="R47" s="32" t="s">
        <v>0</v>
      </c>
    </row>
    <row r="48" spans="1:18" ht="14" x14ac:dyDescent="0.3">
      <c r="A48" s="49" t="s">
        <v>65</v>
      </c>
      <c r="B48" s="79">
        <v>9</v>
      </c>
      <c r="C48" s="36">
        <v>8</v>
      </c>
      <c r="D48" s="79">
        <v>9</v>
      </c>
      <c r="E48" s="104">
        <v>10</v>
      </c>
      <c r="F48" s="79" t="s">
        <v>77</v>
      </c>
      <c r="G48" s="79">
        <v>10</v>
      </c>
      <c r="H48" s="79"/>
      <c r="I48" s="79"/>
      <c r="J48" s="47"/>
      <c r="K48" s="47"/>
      <c r="L48" s="14">
        <f t="shared" ref="L48:L67" si="20">SUM(B48:K48)</f>
        <v>46</v>
      </c>
      <c r="M48" s="28">
        <v>0</v>
      </c>
      <c r="N48" s="28">
        <v>0</v>
      </c>
      <c r="O48" s="29">
        <f t="shared" ref="O48:O67" si="21">AVERAGE(M48:N48)</f>
        <v>0</v>
      </c>
      <c r="P48" s="30"/>
      <c r="Q48" s="31">
        <f t="shared" ref="Q48:Q67" si="22">P48*1.5</f>
        <v>0</v>
      </c>
      <c r="R48" s="29">
        <f t="shared" ref="R48:R67" si="23">Q48+L48</f>
        <v>46</v>
      </c>
    </row>
    <row r="49" spans="1:19" ht="14" x14ac:dyDescent="0.3">
      <c r="A49" s="49" t="s">
        <v>112</v>
      </c>
      <c r="B49" s="36">
        <v>10</v>
      </c>
      <c r="C49" s="36">
        <v>9</v>
      </c>
      <c r="D49" s="79">
        <v>8</v>
      </c>
      <c r="E49" s="104" t="s">
        <v>77</v>
      </c>
      <c r="F49" s="79">
        <v>5</v>
      </c>
      <c r="G49" s="79">
        <v>6</v>
      </c>
      <c r="H49" s="96"/>
      <c r="I49" s="79"/>
      <c r="J49" s="47"/>
      <c r="K49" s="47"/>
      <c r="L49" s="14">
        <f t="shared" si="20"/>
        <v>38</v>
      </c>
      <c r="M49" s="28">
        <v>0</v>
      </c>
      <c r="N49" s="28">
        <v>0</v>
      </c>
      <c r="O49" s="29">
        <f t="shared" si="21"/>
        <v>0</v>
      </c>
      <c r="P49" s="30"/>
      <c r="Q49" s="31">
        <f t="shared" si="22"/>
        <v>0</v>
      </c>
      <c r="R49" s="29">
        <f t="shared" si="23"/>
        <v>38</v>
      </c>
    </row>
    <row r="50" spans="1:19" ht="14" x14ac:dyDescent="0.3">
      <c r="A50" s="49" t="s">
        <v>62</v>
      </c>
      <c r="B50" s="79">
        <v>8</v>
      </c>
      <c r="C50" s="79">
        <v>5</v>
      </c>
      <c r="D50" s="79">
        <v>6</v>
      </c>
      <c r="E50" s="47">
        <v>5</v>
      </c>
      <c r="F50" s="79">
        <v>9</v>
      </c>
      <c r="G50" s="79">
        <v>4</v>
      </c>
      <c r="H50" s="79"/>
      <c r="I50" s="79"/>
      <c r="J50" s="47"/>
      <c r="K50" s="47"/>
      <c r="L50" s="14">
        <f t="shared" si="20"/>
        <v>37</v>
      </c>
      <c r="M50" s="28">
        <v>0</v>
      </c>
      <c r="N50" s="28">
        <v>0</v>
      </c>
      <c r="O50" s="29">
        <f t="shared" si="21"/>
        <v>0</v>
      </c>
      <c r="P50" s="30"/>
      <c r="Q50" s="31">
        <f t="shared" si="22"/>
        <v>0</v>
      </c>
      <c r="R50" s="29">
        <f t="shared" si="23"/>
        <v>37</v>
      </c>
    </row>
    <row r="51" spans="1:19" ht="14" x14ac:dyDescent="0.3">
      <c r="A51" s="49" t="s">
        <v>64</v>
      </c>
      <c r="B51" s="79">
        <v>7</v>
      </c>
      <c r="C51" s="36">
        <v>7</v>
      </c>
      <c r="D51" s="79" t="s">
        <v>111</v>
      </c>
      <c r="E51" s="104">
        <v>7</v>
      </c>
      <c r="F51" s="96">
        <v>7</v>
      </c>
      <c r="G51" s="96">
        <v>9</v>
      </c>
      <c r="H51" s="79"/>
      <c r="I51" s="79"/>
      <c r="J51" s="47"/>
      <c r="K51" s="47"/>
      <c r="L51" s="14">
        <f t="shared" si="20"/>
        <v>37</v>
      </c>
      <c r="M51" s="28">
        <v>0</v>
      </c>
      <c r="N51" s="28">
        <v>0</v>
      </c>
      <c r="O51" s="29">
        <f t="shared" si="21"/>
        <v>0</v>
      </c>
      <c r="P51" s="30"/>
      <c r="Q51" s="31">
        <f t="shared" si="22"/>
        <v>0</v>
      </c>
      <c r="R51" s="29">
        <f t="shared" si="23"/>
        <v>37</v>
      </c>
    </row>
    <row r="52" spans="1:19" ht="14" x14ac:dyDescent="0.3">
      <c r="A52" s="49" t="s">
        <v>60</v>
      </c>
      <c r="B52" s="36" t="s">
        <v>46</v>
      </c>
      <c r="C52" s="79">
        <v>10</v>
      </c>
      <c r="D52" s="79">
        <v>7</v>
      </c>
      <c r="E52" s="47" t="s">
        <v>46</v>
      </c>
      <c r="F52" s="79">
        <v>10</v>
      </c>
      <c r="G52" s="79">
        <v>8</v>
      </c>
      <c r="H52" s="79"/>
      <c r="I52" s="79"/>
      <c r="J52" s="47"/>
      <c r="K52" s="47"/>
      <c r="L52" s="14">
        <f t="shared" si="20"/>
        <v>35</v>
      </c>
      <c r="M52" s="28">
        <v>0</v>
      </c>
      <c r="N52" s="28">
        <v>0</v>
      </c>
      <c r="O52" s="29">
        <f t="shared" si="21"/>
        <v>0</v>
      </c>
      <c r="P52" s="30"/>
      <c r="Q52" s="31">
        <f t="shared" si="22"/>
        <v>0</v>
      </c>
      <c r="R52" s="29">
        <f t="shared" si="23"/>
        <v>35</v>
      </c>
      <c r="S52" s="92"/>
    </row>
    <row r="53" spans="1:19" ht="14" x14ac:dyDescent="0.3">
      <c r="A53" s="49" t="s">
        <v>113</v>
      </c>
      <c r="B53" s="79" t="s">
        <v>111</v>
      </c>
      <c r="C53" s="36">
        <v>3</v>
      </c>
      <c r="D53" s="79">
        <v>3</v>
      </c>
      <c r="E53" s="104">
        <v>9</v>
      </c>
      <c r="F53" s="96">
        <v>8</v>
      </c>
      <c r="G53" s="96" t="s">
        <v>111</v>
      </c>
      <c r="H53" s="79"/>
      <c r="I53" s="79"/>
      <c r="J53" s="47"/>
      <c r="K53" s="47"/>
      <c r="L53" s="14">
        <f t="shared" si="20"/>
        <v>23</v>
      </c>
      <c r="M53" s="28">
        <v>0</v>
      </c>
      <c r="N53" s="28">
        <v>0</v>
      </c>
      <c r="O53" s="29">
        <f t="shared" si="21"/>
        <v>0</v>
      </c>
      <c r="P53" s="30"/>
      <c r="Q53" s="31">
        <f t="shared" si="22"/>
        <v>0</v>
      </c>
      <c r="R53" s="29">
        <f t="shared" si="23"/>
        <v>23</v>
      </c>
    </row>
    <row r="54" spans="1:19" ht="14" x14ac:dyDescent="0.3">
      <c r="A54" s="93" t="s">
        <v>56</v>
      </c>
      <c r="B54" s="36"/>
      <c r="C54" s="36"/>
      <c r="D54" s="36">
        <v>4</v>
      </c>
      <c r="E54" s="104">
        <v>8</v>
      </c>
      <c r="F54" s="36" t="s">
        <v>46</v>
      </c>
      <c r="G54" s="36">
        <v>7</v>
      </c>
      <c r="H54" s="95"/>
      <c r="I54" s="47"/>
      <c r="J54" s="47"/>
      <c r="K54" s="47"/>
      <c r="L54" s="14">
        <f t="shared" si="20"/>
        <v>19</v>
      </c>
      <c r="M54" s="28">
        <v>0</v>
      </c>
      <c r="N54" s="28">
        <v>0</v>
      </c>
      <c r="O54" s="29">
        <f t="shared" si="21"/>
        <v>0</v>
      </c>
      <c r="P54" s="30"/>
      <c r="Q54" s="31">
        <f t="shared" si="22"/>
        <v>0</v>
      </c>
      <c r="R54" s="29">
        <f t="shared" si="23"/>
        <v>19</v>
      </c>
    </row>
    <row r="55" spans="1:19" ht="14" x14ac:dyDescent="0.3">
      <c r="A55" s="49" t="s">
        <v>59</v>
      </c>
      <c r="B55" s="79">
        <v>3</v>
      </c>
      <c r="C55" s="36" t="s">
        <v>111</v>
      </c>
      <c r="D55" s="79" t="s">
        <v>111</v>
      </c>
      <c r="E55" s="104">
        <v>6</v>
      </c>
      <c r="F55" s="96">
        <v>6</v>
      </c>
      <c r="G55" s="96">
        <v>3</v>
      </c>
      <c r="H55" s="79"/>
      <c r="I55" s="79"/>
      <c r="J55" s="47"/>
      <c r="K55" s="47"/>
      <c r="L55" s="14">
        <f t="shared" si="20"/>
        <v>18</v>
      </c>
      <c r="M55" s="28">
        <v>0</v>
      </c>
      <c r="N55" s="28">
        <v>0</v>
      </c>
      <c r="O55" s="29">
        <f t="shared" si="21"/>
        <v>0</v>
      </c>
      <c r="P55" s="30"/>
      <c r="Q55" s="31">
        <f t="shared" si="22"/>
        <v>0</v>
      </c>
      <c r="R55" s="29">
        <f t="shared" si="23"/>
        <v>18</v>
      </c>
    </row>
    <row r="56" spans="1:19" ht="14" x14ac:dyDescent="0.3">
      <c r="A56" s="49" t="s">
        <v>74</v>
      </c>
      <c r="B56" s="36">
        <v>2</v>
      </c>
      <c r="C56" s="96">
        <v>2</v>
      </c>
      <c r="D56" s="36" t="s">
        <v>111</v>
      </c>
      <c r="E56" s="47">
        <v>4</v>
      </c>
      <c r="F56" s="36" t="s">
        <v>111</v>
      </c>
      <c r="G56" s="36">
        <v>5</v>
      </c>
      <c r="H56" s="36"/>
      <c r="I56" s="47"/>
      <c r="J56" s="47"/>
      <c r="K56" s="47"/>
      <c r="L56" s="14">
        <f t="shared" si="20"/>
        <v>13</v>
      </c>
      <c r="M56" s="28">
        <v>0</v>
      </c>
      <c r="N56" s="28">
        <v>0</v>
      </c>
      <c r="O56" s="29">
        <f t="shared" si="21"/>
        <v>0</v>
      </c>
      <c r="P56" s="30"/>
      <c r="Q56" s="31">
        <f t="shared" si="22"/>
        <v>0</v>
      </c>
      <c r="R56" s="29">
        <f t="shared" si="23"/>
        <v>13</v>
      </c>
    </row>
    <row r="57" spans="1:19" ht="14" x14ac:dyDescent="0.3">
      <c r="A57" s="49" t="s">
        <v>79</v>
      </c>
      <c r="B57" s="36">
        <v>5</v>
      </c>
      <c r="C57" s="96">
        <v>6</v>
      </c>
      <c r="D57" s="36" t="s">
        <v>77</v>
      </c>
      <c r="E57" s="47" t="s">
        <v>77</v>
      </c>
      <c r="F57" s="36"/>
      <c r="G57" s="36"/>
      <c r="H57" s="36"/>
      <c r="I57" s="47"/>
      <c r="J57" s="47"/>
      <c r="K57" s="47"/>
      <c r="L57" s="14">
        <f t="shared" si="20"/>
        <v>11</v>
      </c>
      <c r="M57" s="28">
        <v>0</v>
      </c>
      <c r="N57" s="28">
        <v>0</v>
      </c>
      <c r="O57" s="29">
        <f t="shared" si="21"/>
        <v>0</v>
      </c>
      <c r="P57" s="30"/>
      <c r="Q57" s="31">
        <f t="shared" si="22"/>
        <v>0</v>
      </c>
      <c r="R57" s="29">
        <f t="shared" si="23"/>
        <v>11</v>
      </c>
    </row>
    <row r="58" spans="1:19" ht="14" x14ac:dyDescent="0.3">
      <c r="A58" s="49" t="s">
        <v>115</v>
      </c>
      <c r="B58" s="79">
        <v>1</v>
      </c>
      <c r="C58" s="36">
        <v>4</v>
      </c>
      <c r="D58" s="36">
        <v>2</v>
      </c>
      <c r="E58" s="47"/>
      <c r="F58" s="95">
        <v>2</v>
      </c>
      <c r="G58" s="95">
        <v>2</v>
      </c>
      <c r="H58" s="36"/>
      <c r="I58" s="47"/>
      <c r="J58" s="47"/>
      <c r="K58" s="47"/>
      <c r="L58" s="14">
        <f t="shared" si="20"/>
        <v>11</v>
      </c>
      <c r="M58" s="28">
        <v>0</v>
      </c>
      <c r="N58" s="28">
        <v>0</v>
      </c>
      <c r="O58" s="29">
        <f t="shared" si="21"/>
        <v>0</v>
      </c>
      <c r="P58" s="30"/>
      <c r="Q58" s="31">
        <f t="shared" si="22"/>
        <v>0</v>
      </c>
      <c r="R58" s="29">
        <f t="shared" si="23"/>
        <v>11</v>
      </c>
    </row>
    <row r="59" spans="1:19" ht="14" x14ac:dyDescent="0.3">
      <c r="A59" s="49" t="s">
        <v>61</v>
      </c>
      <c r="B59" s="36">
        <v>4</v>
      </c>
      <c r="C59" s="36" t="s">
        <v>111</v>
      </c>
      <c r="D59" s="79" t="s">
        <v>111</v>
      </c>
      <c r="E59" s="104">
        <v>2</v>
      </c>
      <c r="F59" s="96">
        <v>4</v>
      </c>
      <c r="G59" s="96">
        <v>1</v>
      </c>
      <c r="H59" s="79"/>
      <c r="I59" s="79"/>
      <c r="J59" s="47"/>
      <c r="K59" s="47"/>
      <c r="L59" s="14">
        <f t="shared" si="20"/>
        <v>11</v>
      </c>
      <c r="M59" s="28">
        <v>0</v>
      </c>
      <c r="N59" s="28">
        <v>0</v>
      </c>
      <c r="O59" s="29">
        <f t="shared" si="21"/>
        <v>0</v>
      </c>
      <c r="P59" s="30"/>
      <c r="Q59" s="31">
        <f t="shared" si="22"/>
        <v>0</v>
      </c>
      <c r="R59" s="29">
        <f t="shared" si="23"/>
        <v>11</v>
      </c>
    </row>
    <row r="60" spans="1:19" ht="14" x14ac:dyDescent="0.3">
      <c r="A60" s="93" t="s">
        <v>162</v>
      </c>
      <c r="B60" s="36"/>
      <c r="C60" s="36"/>
      <c r="D60" s="79">
        <v>10</v>
      </c>
      <c r="E60" s="47" t="s">
        <v>111</v>
      </c>
      <c r="F60" s="79"/>
      <c r="G60" s="79"/>
      <c r="H60" s="79"/>
      <c r="I60" s="79"/>
      <c r="J60" s="47"/>
      <c r="K60" s="47"/>
      <c r="L60" s="14">
        <f t="shared" si="20"/>
        <v>10</v>
      </c>
      <c r="M60" s="28">
        <v>0</v>
      </c>
      <c r="N60" s="28">
        <v>0</v>
      </c>
      <c r="O60" s="29">
        <f t="shared" si="21"/>
        <v>0</v>
      </c>
      <c r="P60" s="30"/>
      <c r="Q60" s="31">
        <f t="shared" si="22"/>
        <v>0</v>
      </c>
      <c r="R60" s="29">
        <f t="shared" si="23"/>
        <v>10</v>
      </c>
    </row>
    <row r="61" spans="1:19" ht="14" x14ac:dyDescent="0.3">
      <c r="A61" s="49" t="s">
        <v>118</v>
      </c>
      <c r="B61" s="79">
        <v>6</v>
      </c>
      <c r="C61" s="36"/>
      <c r="D61" s="79"/>
      <c r="E61" s="104"/>
      <c r="F61" s="96"/>
      <c r="G61" s="96"/>
      <c r="H61" s="79"/>
      <c r="I61" s="79"/>
      <c r="J61" s="47"/>
      <c r="K61" s="47"/>
      <c r="L61" s="14">
        <f t="shared" si="20"/>
        <v>6</v>
      </c>
      <c r="M61" s="28">
        <v>0</v>
      </c>
      <c r="N61" s="28">
        <v>0</v>
      </c>
      <c r="O61" s="29">
        <f t="shared" si="21"/>
        <v>0</v>
      </c>
      <c r="P61" s="30"/>
      <c r="Q61" s="31">
        <f t="shared" si="22"/>
        <v>0</v>
      </c>
      <c r="R61" s="29">
        <f t="shared" si="23"/>
        <v>6</v>
      </c>
    </row>
    <row r="62" spans="1:19" ht="14" x14ac:dyDescent="0.3">
      <c r="A62" s="49" t="s">
        <v>116</v>
      </c>
      <c r="B62" s="36" t="s">
        <v>111</v>
      </c>
      <c r="C62" s="36" t="s">
        <v>46</v>
      </c>
      <c r="D62" s="36">
        <v>5</v>
      </c>
      <c r="E62" s="47" t="s">
        <v>77</v>
      </c>
      <c r="F62" s="36">
        <v>1</v>
      </c>
      <c r="G62" s="36" t="s">
        <v>111</v>
      </c>
      <c r="H62" s="36"/>
      <c r="I62" s="47"/>
      <c r="J62" s="47"/>
      <c r="K62" s="47"/>
      <c r="L62" s="14">
        <f t="shared" si="20"/>
        <v>6</v>
      </c>
      <c r="M62" s="28">
        <v>0</v>
      </c>
      <c r="N62" s="28">
        <v>0</v>
      </c>
      <c r="O62" s="29">
        <f t="shared" si="21"/>
        <v>0</v>
      </c>
      <c r="P62" s="30"/>
      <c r="Q62" s="31">
        <f t="shared" si="22"/>
        <v>0</v>
      </c>
      <c r="R62" s="29">
        <f t="shared" si="23"/>
        <v>6</v>
      </c>
    </row>
    <row r="63" spans="1:19" ht="14" x14ac:dyDescent="0.3">
      <c r="A63" s="49" t="s">
        <v>117</v>
      </c>
      <c r="B63" s="79" t="s">
        <v>111</v>
      </c>
      <c r="C63" s="79" t="s">
        <v>111</v>
      </c>
      <c r="D63" s="36">
        <v>1</v>
      </c>
      <c r="E63" s="47">
        <v>3</v>
      </c>
      <c r="F63" s="36" t="s">
        <v>111</v>
      </c>
      <c r="G63" s="36" t="s">
        <v>111</v>
      </c>
      <c r="H63" s="95"/>
      <c r="I63" s="104"/>
      <c r="J63" s="47"/>
      <c r="K63" s="47"/>
      <c r="L63" s="14">
        <f t="shared" si="20"/>
        <v>4</v>
      </c>
      <c r="M63" s="28">
        <v>0</v>
      </c>
      <c r="N63" s="28">
        <v>0</v>
      </c>
      <c r="O63" s="29">
        <f t="shared" si="21"/>
        <v>0</v>
      </c>
      <c r="P63" s="30"/>
      <c r="Q63" s="31">
        <f t="shared" si="22"/>
        <v>0</v>
      </c>
      <c r="R63" s="29">
        <f t="shared" si="23"/>
        <v>4</v>
      </c>
    </row>
    <row r="64" spans="1:19" ht="14" x14ac:dyDescent="0.3">
      <c r="A64" s="49" t="s">
        <v>114</v>
      </c>
      <c r="B64" s="36" t="s">
        <v>77</v>
      </c>
      <c r="C64" s="36" t="s">
        <v>46</v>
      </c>
      <c r="D64" s="36"/>
      <c r="E64" s="47" t="s">
        <v>77</v>
      </c>
      <c r="F64" s="36">
        <v>3</v>
      </c>
      <c r="G64" s="36" t="s">
        <v>111</v>
      </c>
      <c r="H64" s="95"/>
      <c r="I64" s="104"/>
      <c r="J64" s="47"/>
      <c r="K64" s="47"/>
      <c r="L64" s="14">
        <f t="shared" si="20"/>
        <v>3</v>
      </c>
      <c r="M64" s="28">
        <v>0</v>
      </c>
      <c r="N64" s="28">
        <v>0</v>
      </c>
      <c r="O64" s="29">
        <f t="shared" si="21"/>
        <v>0</v>
      </c>
      <c r="P64" s="30"/>
      <c r="Q64" s="31">
        <f t="shared" si="22"/>
        <v>0</v>
      </c>
      <c r="R64" s="29">
        <f t="shared" si="23"/>
        <v>3</v>
      </c>
    </row>
    <row r="65" spans="1:18" ht="14" x14ac:dyDescent="0.3">
      <c r="A65" s="49" t="s">
        <v>83</v>
      </c>
      <c r="B65" s="36" t="s">
        <v>46</v>
      </c>
      <c r="C65" s="96">
        <v>1</v>
      </c>
      <c r="D65" s="79"/>
      <c r="E65" s="47"/>
      <c r="F65" s="79"/>
      <c r="G65" s="79"/>
      <c r="H65" s="79"/>
      <c r="I65" s="79"/>
      <c r="J65" s="47"/>
      <c r="K65" s="47"/>
      <c r="L65" s="14">
        <f t="shared" si="20"/>
        <v>1</v>
      </c>
      <c r="M65" s="28">
        <v>0</v>
      </c>
      <c r="N65" s="28">
        <v>0</v>
      </c>
      <c r="O65" s="29">
        <f t="shared" si="21"/>
        <v>0</v>
      </c>
      <c r="P65" s="30"/>
      <c r="Q65" s="31">
        <f t="shared" si="22"/>
        <v>0</v>
      </c>
      <c r="R65" s="29">
        <f t="shared" si="23"/>
        <v>1</v>
      </c>
    </row>
    <row r="66" spans="1:18" ht="14" x14ac:dyDescent="0.3">
      <c r="A66" s="93" t="s">
        <v>156</v>
      </c>
      <c r="B66" s="95"/>
      <c r="C66" s="79"/>
      <c r="D66" s="36" t="s">
        <v>111</v>
      </c>
      <c r="E66" s="47">
        <v>1</v>
      </c>
      <c r="F66" s="36" t="s">
        <v>46</v>
      </c>
      <c r="G66" s="36" t="s">
        <v>111</v>
      </c>
      <c r="H66" s="95"/>
      <c r="I66" s="104"/>
      <c r="J66" s="47"/>
      <c r="K66" s="47"/>
      <c r="L66" s="14">
        <f t="shared" si="20"/>
        <v>1</v>
      </c>
      <c r="M66" s="28">
        <v>0</v>
      </c>
      <c r="N66" s="28">
        <v>0</v>
      </c>
      <c r="O66" s="29">
        <f t="shared" si="21"/>
        <v>0</v>
      </c>
      <c r="P66" s="30"/>
      <c r="Q66" s="31">
        <f t="shared" si="22"/>
        <v>0</v>
      </c>
      <c r="R66" s="29">
        <f t="shared" si="23"/>
        <v>1</v>
      </c>
    </row>
    <row r="67" spans="1:18" ht="14" x14ac:dyDescent="0.3">
      <c r="A67" s="49" t="s">
        <v>82</v>
      </c>
      <c r="B67" s="79" t="s">
        <v>111</v>
      </c>
      <c r="C67" s="79" t="s">
        <v>111</v>
      </c>
      <c r="D67" s="95"/>
      <c r="E67" s="47"/>
      <c r="F67" s="36"/>
      <c r="G67" s="36"/>
      <c r="H67" s="36"/>
      <c r="I67" s="47"/>
      <c r="J67" s="47"/>
      <c r="K67" s="47"/>
      <c r="L67" s="14">
        <f t="shared" si="20"/>
        <v>0</v>
      </c>
      <c r="M67" s="28">
        <v>0</v>
      </c>
      <c r="N67" s="28">
        <v>0</v>
      </c>
      <c r="O67" s="29">
        <f t="shared" si="21"/>
        <v>0</v>
      </c>
      <c r="P67" s="30"/>
      <c r="Q67" s="31">
        <f t="shared" si="22"/>
        <v>0</v>
      </c>
      <c r="R67" s="29">
        <f t="shared" si="23"/>
        <v>0</v>
      </c>
    </row>
    <row r="68" spans="1:18" x14ac:dyDescent="0.25">
      <c r="E68" s="105"/>
    </row>
    <row r="99" spans="1:18" ht="14" x14ac:dyDescent="0.3">
      <c r="A99" s="8"/>
      <c r="B99" s="2"/>
      <c r="C99" s="2"/>
      <c r="D99" s="2"/>
      <c r="E99" s="2"/>
      <c r="F99" s="2"/>
      <c r="G99" s="2"/>
      <c r="H99" s="2"/>
      <c r="I99" s="9"/>
      <c r="J99" s="9"/>
      <c r="K99" s="9"/>
      <c r="L99" s="2"/>
      <c r="M99" s="4"/>
      <c r="N99" s="4"/>
      <c r="O99" s="5"/>
      <c r="P99" s="1"/>
      <c r="Q99" s="4"/>
      <c r="R99" s="5"/>
    </row>
    <row r="100" spans="1:18" ht="14" x14ac:dyDescent="0.3">
      <c r="A100" s="8"/>
      <c r="B100" s="2"/>
      <c r="C100" s="2"/>
      <c r="D100" s="2"/>
      <c r="E100" s="2"/>
      <c r="F100" s="2"/>
      <c r="G100" s="2"/>
      <c r="H100" s="2"/>
      <c r="I100" s="9"/>
      <c r="J100" s="9"/>
      <c r="K100" s="9"/>
      <c r="L100" s="2"/>
      <c r="M100" s="4"/>
      <c r="N100" s="4"/>
      <c r="O100" s="5"/>
      <c r="P100" s="1"/>
      <c r="Q100" s="4"/>
      <c r="R100" s="5"/>
    </row>
    <row r="101" spans="1:18" x14ac:dyDescent="0.25">
      <c r="M101" s="7"/>
      <c r="N101" s="7"/>
      <c r="O101" s="7"/>
      <c r="Q101" s="7"/>
      <c r="R101" s="7"/>
    </row>
    <row r="102" spans="1:18" x14ac:dyDescent="0.25">
      <c r="M102" s="7"/>
      <c r="N102" s="7"/>
      <c r="O102" s="7"/>
      <c r="Q102" s="7"/>
      <c r="R102" s="7"/>
    </row>
    <row r="103" spans="1:18" x14ac:dyDescent="0.25">
      <c r="M103" s="7"/>
      <c r="N103" s="7"/>
      <c r="O103" s="7"/>
      <c r="Q103" s="7"/>
      <c r="R103" s="7"/>
    </row>
  </sheetData>
  <sortState ref="A48:R67">
    <sortCondition descending="1" ref="R48"/>
  </sortState>
  <phoneticPr fontId="0" type="noConversion"/>
  <printOptions horizontalCentered="1" verticalCentered="1"/>
  <pageMargins left="0.5" right="0.5" top="0.39" bottom="0.36" header="0" footer="0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showGridLines="0" view="pageBreakPreview" topLeftCell="A21" zoomScaleNormal="162" zoomScaleSheetLayoutView="100" zoomScalePageLayoutView="162" workbookViewId="0">
      <pane xSplit="1" topLeftCell="B1" activePane="topRight" state="frozen"/>
      <selection activeCell="A11" sqref="A11"/>
      <selection pane="topRight" activeCell="R23" sqref="A23:R28"/>
    </sheetView>
  </sheetViews>
  <sheetFormatPr defaultColWidth="8.81640625" defaultRowHeight="12.5" x14ac:dyDescent="0.25"/>
  <cols>
    <col min="1" max="1" width="36.7265625" customWidth="1"/>
    <col min="2" max="11" width="9.7265625" style="10" customWidth="1"/>
    <col min="12" max="12" width="8.7265625" style="10" customWidth="1"/>
    <col min="13" max="14" width="9.453125" style="10" customWidth="1"/>
    <col min="15" max="15" width="8.453125" style="7" customWidth="1"/>
    <col min="16" max="16" width="6.453125" style="11" bestFit="1" customWidth="1"/>
    <col min="17" max="17" width="7.81640625" style="10" customWidth="1"/>
    <col min="18" max="18" width="10.26953125" style="10" customWidth="1"/>
  </cols>
  <sheetData>
    <row r="1" spans="1:18" ht="14" x14ac:dyDescent="0.3">
      <c r="A1" s="27" t="s">
        <v>27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36"/>
      <c r="P1" s="17"/>
      <c r="Q1" s="35" t="s">
        <v>1</v>
      </c>
      <c r="R1" s="24" t="s">
        <v>6</v>
      </c>
    </row>
    <row r="2" spans="1:18" s="3" customFormat="1" ht="14" x14ac:dyDescent="0.3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36"/>
      <c r="P2" s="17"/>
      <c r="Q2" s="12" t="s">
        <v>2</v>
      </c>
      <c r="R2" s="25" t="s">
        <v>2</v>
      </c>
    </row>
    <row r="3" spans="1:18" ht="14" x14ac:dyDescent="0.3">
      <c r="A3" s="27" t="s">
        <v>45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4" x14ac:dyDescent="0.3">
      <c r="A4" s="49" t="s">
        <v>98</v>
      </c>
      <c r="B4" s="36" t="s">
        <v>46</v>
      </c>
      <c r="C4" s="95">
        <v>9</v>
      </c>
      <c r="D4" s="95" t="s">
        <v>46</v>
      </c>
      <c r="E4" s="95">
        <v>10</v>
      </c>
      <c r="F4" s="95" t="s">
        <v>46</v>
      </c>
      <c r="G4" s="95">
        <v>7</v>
      </c>
      <c r="H4" s="95"/>
      <c r="I4" s="104"/>
      <c r="J4" s="104"/>
      <c r="K4" s="104"/>
      <c r="L4" s="14">
        <f t="shared" ref="L4:L9" si="0">SUM(B4:K4)</f>
        <v>26</v>
      </c>
      <c r="M4" s="28">
        <v>0</v>
      </c>
      <c r="N4" s="28">
        <v>0</v>
      </c>
      <c r="O4" s="29">
        <f t="shared" ref="O4:O9" si="1">AVERAGE(M4:N4)</f>
        <v>0</v>
      </c>
      <c r="P4" s="30"/>
      <c r="Q4" s="31">
        <f t="shared" ref="Q4:Q9" si="2">P4*1.5</f>
        <v>0</v>
      </c>
      <c r="R4" s="29">
        <f t="shared" ref="R4:R9" si="3">Q4+L4</f>
        <v>26</v>
      </c>
    </row>
    <row r="5" spans="1:18" ht="14" x14ac:dyDescent="0.3">
      <c r="A5" s="49" t="s">
        <v>58</v>
      </c>
      <c r="B5" s="36" t="s">
        <v>46</v>
      </c>
      <c r="C5" s="36">
        <v>8</v>
      </c>
      <c r="D5" s="36">
        <v>9</v>
      </c>
      <c r="E5" s="36" t="s">
        <v>77</v>
      </c>
      <c r="F5" s="95" t="s">
        <v>77</v>
      </c>
      <c r="G5" s="36">
        <v>9</v>
      </c>
      <c r="H5" s="36"/>
      <c r="I5" s="104"/>
      <c r="J5" s="47"/>
      <c r="K5" s="47"/>
      <c r="L5" s="14">
        <f t="shared" si="0"/>
        <v>26</v>
      </c>
      <c r="M5" s="28">
        <v>0</v>
      </c>
      <c r="N5" s="28">
        <v>0</v>
      </c>
      <c r="O5" s="29">
        <f t="shared" si="1"/>
        <v>0</v>
      </c>
      <c r="P5" s="30"/>
      <c r="Q5" s="31">
        <f t="shared" si="2"/>
        <v>0</v>
      </c>
      <c r="R5" s="29">
        <f t="shared" si="3"/>
        <v>26</v>
      </c>
    </row>
    <row r="6" spans="1:18" ht="14" x14ac:dyDescent="0.3">
      <c r="A6" s="49" t="s">
        <v>57</v>
      </c>
      <c r="B6" s="36" t="s">
        <v>46</v>
      </c>
      <c r="C6" s="36">
        <v>10</v>
      </c>
      <c r="D6" s="95" t="s">
        <v>46</v>
      </c>
      <c r="E6" s="36" t="s">
        <v>77</v>
      </c>
      <c r="F6" s="95" t="s">
        <v>46</v>
      </c>
      <c r="G6" s="95">
        <v>10</v>
      </c>
      <c r="H6" s="95"/>
      <c r="I6" s="47"/>
      <c r="J6" s="47"/>
      <c r="K6" s="47"/>
      <c r="L6" s="14">
        <f t="shared" si="0"/>
        <v>20</v>
      </c>
      <c r="M6" s="28">
        <v>0</v>
      </c>
      <c r="N6" s="28">
        <v>0</v>
      </c>
      <c r="O6" s="29">
        <f t="shared" si="1"/>
        <v>0</v>
      </c>
      <c r="P6" s="30"/>
      <c r="Q6" s="31">
        <f t="shared" si="2"/>
        <v>0</v>
      </c>
      <c r="R6" s="29">
        <f t="shared" si="3"/>
        <v>20</v>
      </c>
    </row>
    <row r="7" spans="1:18" ht="14" x14ac:dyDescent="0.3">
      <c r="A7" s="49" t="s">
        <v>66</v>
      </c>
      <c r="B7" s="36" t="s">
        <v>46</v>
      </c>
      <c r="C7" s="36" t="s">
        <v>46</v>
      </c>
      <c r="D7" s="36">
        <v>10</v>
      </c>
      <c r="E7" s="36" t="s">
        <v>46</v>
      </c>
      <c r="F7" s="36">
        <v>10</v>
      </c>
      <c r="G7" s="36" t="s">
        <v>46</v>
      </c>
      <c r="H7" s="36"/>
      <c r="I7" s="47"/>
      <c r="J7" s="47"/>
      <c r="K7" s="47"/>
      <c r="L7" s="14">
        <f t="shared" si="0"/>
        <v>20</v>
      </c>
      <c r="M7" s="28">
        <v>0</v>
      </c>
      <c r="N7" s="28">
        <v>0</v>
      </c>
      <c r="O7" s="29">
        <f t="shared" si="1"/>
        <v>0</v>
      </c>
      <c r="P7" s="30"/>
      <c r="Q7" s="31">
        <f t="shared" si="2"/>
        <v>0</v>
      </c>
      <c r="R7" s="29">
        <f t="shared" si="3"/>
        <v>20</v>
      </c>
    </row>
    <row r="8" spans="1:18" ht="14" x14ac:dyDescent="0.3">
      <c r="A8" s="49" t="s">
        <v>76</v>
      </c>
      <c r="B8" s="36" t="s">
        <v>46</v>
      </c>
      <c r="C8" s="36" t="s">
        <v>46</v>
      </c>
      <c r="D8" s="95">
        <v>8</v>
      </c>
      <c r="E8" s="36" t="s">
        <v>46</v>
      </c>
      <c r="F8" s="95" t="s">
        <v>46</v>
      </c>
      <c r="G8" s="36">
        <v>8</v>
      </c>
      <c r="H8" s="95"/>
      <c r="I8" s="104"/>
      <c r="J8" s="104"/>
      <c r="K8" s="104"/>
      <c r="L8" s="14">
        <f t="shared" si="0"/>
        <v>16</v>
      </c>
      <c r="M8" s="28">
        <v>0</v>
      </c>
      <c r="N8" s="28">
        <v>0</v>
      </c>
      <c r="O8" s="29">
        <f t="shared" si="1"/>
        <v>0</v>
      </c>
      <c r="P8" s="30"/>
      <c r="Q8" s="31">
        <f t="shared" si="2"/>
        <v>0</v>
      </c>
      <c r="R8" s="29">
        <f t="shared" si="3"/>
        <v>16</v>
      </c>
    </row>
    <row r="9" spans="1:18" ht="14" x14ac:dyDescent="0.3">
      <c r="A9" s="49" t="s">
        <v>99</v>
      </c>
      <c r="B9" s="36" t="s">
        <v>46</v>
      </c>
      <c r="C9" s="36" t="s">
        <v>46</v>
      </c>
      <c r="D9" s="95"/>
      <c r="E9" s="36"/>
      <c r="F9" s="36" t="s">
        <v>46</v>
      </c>
      <c r="G9" s="36" t="s">
        <v>46</v>
      </c>
      <c r="H9" s="95"/>
      <c r="I9" s="47"/>
      <c r="J9" s="47"/>
      <c r="K9" s="47"/>
      <c r="L9" s="14">
        <f t="shared" si="0"/>
        <v>0</v>
      </c>
      <c r="M9" s="28">
        <v>0</v>
      </c>
      <c r="N9" s="28">
        <v>0</v>
      </c>
      <c r="O9" s="29">
        <f t="shared" si="1"/>
        <v>0</v>
      </c>
      <c r="P9" s="30"/>
      <c r="Q9" s="31">
        <f t="shared" si="2"/>
        <v>0</v>
      </c>
      <c r="R9" s="29">
        <f t="shared" si="3"/>
        <v>0</v>
      </c>
    </row>
    <row r="10" spans="1:18" ht="14" x14ac:dyDescent="0.3">
      <c r="A10" s="93"/>
      <c r="B10" s="95"/>
      <c r="C10" s="95"/>
      <c r="D10" s="95"/>
      <c r="E10" s="36"/>
      <c r="F10" s="95"/>
      <c r="G10" s="36"/>
      <c r="H10" s="95"/>
      <c r="I10" s="104"/>
      <c r="J10" s="104"/>
      <c r="K10" s="104"/>
      <c r="L10" s="14">
        <f t="shared" ref="L10" si="4">SUM(B10:K10)</f>
        <v>0</v>
      </c>
      <c r="M10" s="28">
        <v>0</v>
      </c>
      <c r="N10" s="28">
        <v>0</v>
      </c>
      <c r="O10" s="29">
        <f t="shared" ref="O10" si="5">AVERAGE(M10:N10)</f>
        <v>0</v>
      </c>
      <c r="P10" s="30"/>
      <c r="Q10" s="31">
        <f t="shared" ref="Q10" si="6">P10*1.5</f>
        <v>0</v>
      </c>
      <c r="R10" s="29">
        <f t="shared" ref="R10" si="7">Q10+L10</f>
        <v>0</v>
      </c>
    </row>
    <row r="11" spans="1:18" ht="14" x14ac:dyDescent="0.3">
      <c r="A11" s="27" t="s">
        <v>36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20" t="s">
        <v>21</v>
      </c>
      <c r="M11" s="30" t="s">
        <v>10</v>
      </c>
      <c r="N11" s="30" t="s">
        <v>11</v>
      </c>
      <c r="O11" s="27" t="s">
        <v>1</v>
      </c>
      <c r="P11" s="30" t="s">
        <v>5</v>
      </c>
      <c r="Q11" s="30" t="s">
        <v>0</v>
      </c>
      <c r="R11" s="32" t="s">
        <v>0</v>
      </c>
    </row>
    <row r="12" spans="1:18" ht="14" x14ac:dyDescent="0.3">
      <c r="A12" s="49" t="s">
        <v>57</v>
      </c>
      <c r="B12" s="79">
        <v>10</v>
      </c>
      <c r="C12" s="79" t="s">
        <v>46</v>
      </c>
      <c r="D12" s="96" t="s">
        <v>46</v>
      </c>
      <c r="E12" s="79" t="s">
        <v>77</v>
      </c>
      <c r="F12" s="79" t="s">
        <v>46</v>
      </c>
      <c r="G12" s="79" t="s">
        <v>46</v>
      </c>
      <c r="H12" s="96"/>
      <c r="I12" s="96"/>
      <c r="J12" s="47"/>
      <c r="K12" s="47"/>
      <c r="L12" s="14">
        <f>SUM(B12:K12)</f>
        <v>10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10</v>
      </c>
    </row>
    <row r="13" spans="1:18" ht="14" x14ac:dyDescent="0.3">
      <c r="A13" s="49" t="s">
        <v>50</v>
      </c>
      <c r="B13" s="79" t="s">
        <v>46</v>
      </c>
      <c r="C13" s="79"/>
      <c r="D13" s="96">
        <v>10</v>
      </c>
      <c r="E13" s="96"/>
      <c r="F13" s="96"/>
      <c r="G13" s="79"/>
      <c r="H13" s="96"/>
      <c r="I13" s="96"/>
      <c r="J13" s="47"/>
      <c r="K13" s="47"/>
      <c r="L13" s="14">
        <f>SUM(B13:K13)</f>
        <v>10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10</v>
      </c>
    </row>
    <row r="14" spans="1:18" ht="14" x14ac:dyDescent="0.3">
      <c r="A14" s="49" t="s">
        <v>80</v>
      </c>
      <c r="B14" s="96">
        <v>9</v>
      </c>
      <c r="C14" s="79" t="s">
        <v>46</v>
      </c>
      <c r="D14" s="79" t="s">
        <v>46</v>
      </c>
      <c r="E14" s="96" t="s">
        <v>46</v>
      </c>
      <c r="F14" s="96" t="s">
        <v>46</v>
      </c>
      <c r="G14" s="96" t="s">
        <v>46</v>
      </c>
      <c r="H14" s="79"/>
      <c r="I14" s="79"/>
      <c r="J14" s="104"/>
      <c r="K14" s="104"/>
      <c r="L14" s="14">
        <f>SUM(B14:K14)</f>
        <v>9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9</v>
      </c>
    </row>
    <row r="15" spans="1:18" ht="14" x14ac:dyDescent="0.3">
      <c r="A15" s="49" t="s">
        <v>119</v>
      </c>
      <c r="B15" s="36" t="s">
        <v>46</v>
      </c>
      <c r="C15" s="36" t="s">
        <v>46</v>
      </c>
      <c r="D15" s="36" t="s">
        <v>46</v>
      </c>
      <c r="E15" s="36" t="s">
        <v>77</v>
      </c>
      <c r="F15" s="36"/>
      <c r="G15" s="36"/>
      <c r="H15" s="36"/>
      <c r="I15" s="104"/>
      <c r="J15" s="47"/>
      <c r="K15" s="47"/>
      <c r="L15" s="14">
        <f>SUM(B15:K15)</f>
        <v>0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0</v>
      </c>
    </row>
    <row r="16" spans="1:18" ht="14" x14ac:dyDescent="0.3">
      <c r="A16" s="93" t="s">
        <v>152</v>
      </c>
      <c r="B16" s="79"/>
      <c r="C16" s="96"/>
      <c r="D16" s="79" t="s">
        <v>46</v>
      </c>
      <c r="E16" s="96" t="s">
        <v>77</v>
      </c>
      <c r="F16" s="79" t="s">
        <v>46</v>
      </c>
      <c r="G16" s="79" t="s">
        <v>46</v>
      </c>
      <c r="H16" s="79"/>
      <c r="I16" s="79"/>
      <c r="J16" s="47"/>
      <c r="K16" s="47"/>
      <c r="L16" s="14">
        <f>SUM(B16:K16)</f>
        <v>0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0</v>
      </c>
    </row>
    <row r="17" spans="1:18" ht="14" x14ac:dyDescent="0.3">
      <c r="A17" s="93"/>
      <c r="B17" s="79"/>
      <c r="C17" s="79"/>
      <c r="D17" s="79"/>
      <c r="E17" s="96"/>
      <c r="F17" s="79"/>
      <c r="G17" s="79"/>
      <c r="H17" s="79"/>
      <c r="I17" s="96"/>
      <c r="J17" s="47"/>
      <c r="K17" s="47"/>
      <c r="L17" s="14">
        <f t="shared" ref="L17" si="8">SUM(B17:K17)</f>
        <v>0</v>
      </c>
      <c r="M17" s="28">
        <v>0</v>
      </c>
      <c r="N17" s="28">
        <v>0</v>
      </c>
      <c r="O17" s="29">
        <f t="shared" ref="O17" si="9">AVERAGE(M17:N17)</f>
        <v>0</v>
      </c>
      <c r="P17" s="30"/>
      <c r="Q17" s="31">
        <f t="shared" ref="Q17" si="10">P17*1.5</f>
        <v>0</v>
      </c>
      <c r="R17" s="29">
        <f t="shared" ref="R17" si="11">Q17+L17</f>
        <v>0</v>
      </c>
    </row>
    <row r="18" spans="1:18" ht="14" x14ac:dyDescent="0.3">
      <c r="A18" s="93"/>
      <c r="B18" s="96"/>
      <c r="C18" s="96"/>
      <c r="D18" s="79"/>
      <c r="E18" s="79"/>
      <c r="F18" s="79"/>
      <c r="G18" s="79"/>
      <c r="H18" s="96"/>
      <c r="I18" s="96"/>
      <c r="J18" s="47"/>
      <c r="K18" s="47"/>
      <c r="L18" s="14">
        <f t="shared" ref="L18" si="12">SUM(B18:K18)</f>
        <v>0</v>
      </c>
      <c r="M18" s="28">
        <v>0</v>
      </c>
      <c r="N18" s="28">
        <v>0</v>
      </c>
      <c r="O18" s="29">
        <f t="shared" ref="O18" si="13">AVERAGE(M18:N18)</f>
        <v>0</v>
      </c>
      <c r="P18" s="30"/>
      <c r="Q18" s="31">
        <f t="shared" ref="Q18" si="14">P18*1.5</f>
        <v>0</v>
      </c>
      <c r="R18" s="29">
        <f t="shared" ref="R18" si="15">Q18+L18</f>
        <v>0</v>
      </c>
    </row>
    <row r="19" spans="1:18" ht="14" x14ac:dyDescent="0.3">
      <c r="A19" s="93"/>
      <c r="B19" s="79"/>
      <c r="C19" s="79"/>
      <c r="D19" s="79"/>
      <c r="E19" s="96"/>
      <c r="F19" s="79"/>
      <c r="G19" s="79"/>
      <c r="H19" s="79"/>
      <c r="I19" s="79"/>
      <c r="J19" s="47"/>
      <c r="K19" s="47"/>
      <c r="L19" s="14">
        <f t="shared" ref="L19:L20" si="16">SUM(B19:K19)</f>
        <v>0</v>
      </c>
      <c r="M19" s="28">
        <v>0</v>
      </c>
      <c r="N19" s="28">
        <v>0</v>
      </c>
      <c r="O19" s="29">
        <f t="shared" ref="O19:O20" si="17">AVERAGE(M19:N19)</f>
        <v>0</v>
      </c>
      <c r="P19" s="30"/>
      <c r="Q19" s="31">
        <f t="shared" ref="Q19:Q20" si="18">P19*1.5</f>
        <v>0</v>
      </c>
      <c r="R19" s="29">
        <f t="shared" ref="R19:R20" si="19">Q19+L19</f>
        <v>0</v>
      </c>
    </row>
    <row r="20" spans="1:18" ht="14" x14ac:dyDescent="0.3">
      <c r="A20" s="93"/>
      <c r="B20" s="79"/>
      <c r="C20" s="79"/>
      <c r="D20" s="79"/>
      <c r="E20" s="96"/>
      <c r="F20" s="79"/>
      <c r="G20" s="79"/>
      <c r="H20" s="79"/>
      <c r="I20" s="79"/>
      <c r="J20" s="47"/>
      <c r="K20" s="47"/>
      <c r="L20" s="14">
        <f t="shared" si="16"/>
        <v>0</v>
      </c>
      <c r="M20" s="28">
        <v>0</v>
      </c>
      <c r="N20" s="28">
        <v>0</v>
      </c>
      <c r="O20" s="29">
        <f t="shared" si="17"/>
        <v>0</v>
      </c>
      <c r="P20" s="30"/>
      <c r="Q20" s="31">
        <f t="shared" si="18"/>
        <v>0</v>
      </c>
      <c r="R20" s="29">
        <f t="shared" si="19"/>
        <v>0</v>
      </c>
    </row>
    <row r="21" spans="1:18" ht="14" x14ac:dyDescent="0.3">
      <c r="A21" s="93"/>
      <c r="B21" s="79"/>
      <c r="C21" s="79"/>
      <c r="D21" s="96"/>
      <c r="E21" s="79"/>
      <c r="F21" s="79"/>
      <c r="G21" s="79"/>
      <c r="H21" s="96"/>
      <c r="I21" s="96"/>
      <c r="J21" s="47"/>
      <c r="K21" s="47"/>
      <c r="L21" s="14"/>
      <c r="M21" s="28"/>
      <c r="N21" s="28"/>
      <c r="O21" s="29"/>
      <c r="P21" s="30"/>
      <c r="Q21" s="31"/>
      <c r="R21" s="29"/>
    </row>
    <row r="22" spans="1:18" ht="14" x14ac:dyDescent="0.3">
      <c r="A22" s="27" t="s">
        <v>37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20" t="s">
        <v>21</v>
      </c>
      <c r="M22" s="30" t="s">
        <v>10</v>
      </c>
      <c r="N22" s="30" t="s">
        <v>11</v>
      </c>
      <c r="O22" s="27" t="s">
        <v>1</v>
      </c>
      <c r="P22" s="30" t="s">
        <v>5</v>
      </c>
      <c r="Q22" s="30" t="s">
        <v>0</v>
      </c>
      <c r="R22" s="32" t="s">
        <v>0</v>
      </c>
    </row>
    <row r="23" spans="1:18" ht="14" x14ac:dyDescent="0.3">
      <c r="A23" s="93" t="s">
        <v>52</v>
      </c>
      <c r="B23" s="79" t="s">
        <v>46</v>
      </c>
      <c r="C23" s="36" t="s">
        <v>46</v>
      </c>
      <c r="D23" s="36">
        <v>9</v>
      </c>
      <c r="E23" s="36" t="s">
        <v>46</v>
      </c>
      <c r="F23" s="36">
        <v>10</v>
      </c>
      <c r="G23" s="36" t="s">
        <v>46</v>
      </c>
      <c r="H23" s="36"/>
      <c r="I23" s="36"/>
      <c r="J23" s="36"/>
      <c r="K23" s="36"/>
      <c r="L23" s="14">
        <f t="shared" ref="L23:L28" si="20">SUM(B23:K23)</f>
        <v>19</v>
      </c>
      <c r="M23" s="28">
        <v>0</v>
      </c>
      <c r="N23" s="28">
        <v>0</v>
      </c>
      <c r="O23" s="29">
        <f t="shared" ref="O23:O28" si="21">AVERAGE(M23:N23)</f>
        <v>0</v>
      </c>
      <c r="P23" s="30"/>
      <c r="Q23" s="31">
        <f t="shared" ref="Q23:Q28" si="22">P23*1.5</f>
        <v>0</v>
      </c>
      <c r="R23" s="29">
        <f t="shared" ref="R23:R28" si="23">Q23+L23</f>
        <v>19</v>
      </c>
    </row>
    <row r="24" spans="1:18" ht="14" x14ac:dyDescent="0.3">
      <c r="A24" s="49" t="s">
        <v>76</v>
      </c>
      <c r="B24" s="79" t="s">
        <v>46</v>
      </c>
      <c r="C24" s="79" t="s">
        <v>46</v>
      </c>
      <c r="D24" s="79">
        <v>10</v>
      </c>
      <c r="E24" s="79" t="s">
        <v>46</v>
      </c>
      <c r="F24" s="79" t="s">
        <v>46</v>
      </c>
      <c r="G24" s="79" t="s">
        <v>46</v>
      </c>
      <c r="H24" s="79"/>
      <c r="I24" s="79"/>
      <c r="J24" s="36"/>
      <c r="K24" s="36"/>
      <c r="L24" s="14">
        <f t="shared" si="20"/>
        <v>10</v>
      </c>
      <c r="M24" s="28">
        <v>0</v>
      </c>
      <c r="N24" s="28">
        <v>0</v>
      </c>
      <c r="O24" s="29">
        <f t="shared" si="21"/>
        <v>0</v>
      </c>
      <c r="P24" s="30"/>
      <c r="Q24" s="31">
        <f t="shared" si="22"/>
        <v>0</v>
      </c>
      <c r="R24" s="29">
        <f t="shared" si="23"/>
        <v>10</v>
      </c>
    </row>
    <row r="25" spans="1:18" ht="14" x14ac:dyDescent="0.3">
      <c r="A25" s="93" t="s">
        <v>57</v>
      </c>
      <c r="B25" s="79" t="s">
        <v>46</v>
      </c>
      <c r="C25" s="96" t="s">
        <v>46</v>
      </c>
      <c r="D25" s="96" t="s">
        <v>46</v>
      </c>
      <c r="E25" s="96" t="s">
        <v>77</v>
      </c>
      <c r="F25" s="96" t="s">
        <v>46</v>
      </c>
      <c r="G25" s="96">
        <v>10</v>
      </c>
      <c r="H25" s="96"/>
      <c r="I25" s="96"/>
      <c r="J25" s="95"/>
      <c r="K25" s="95"/>
      <c r="L25" s="14">
        <f t="shared" si="20"/>
        <v>10</v>
      </c>
      <c r="M25" s="28">
        <v>0</v>
      </c>
      <c r="N25" s="28">
        <v>0</v>
      </c>
      <c r="O25" s="29">
        <f t="shared" si="21"/>
        <v>0</v>
      </c>
      <c r="P25" s="30"/>
      <c r="Q25" s="31">
        <f t="shared" si="22"/>
        <v>0</v>
      </c>
      <c r="R25" s="29">
        <f t="shared" si="23"/>
        <v>10</v>
      </c>
    </row>
    <row r="26" spans="1:18" ht="14" x14ac:dyDescent="0.3">
      <c r="A26" s="49" t="s">
        <v>58</v>
      </c>
      <c r="B26" s="79" t="s">
        <v>46</v>
      </c>
      <c r="C26" s="79" t="s">
        <v>46</v>
      </c>
      <c r="D26" s="79" t="s">
        <v>46</v>
      </c>
      <c r="E26" s="79" t="s">
        <v>77</v>
      </c>
      <c r="F26" s="79" t="s">
        <v>77</v>
      </c>
      <c r="G26" s="79">
        <v>9</v>
      </c>
      <c r="H26" s="79"/>
      <c r="I26" s="79"/>
      <c r="J26" s="36"/>
      <c r="K26" s="36"/>
      <c r="L26" s="14">
        <f t="shared" si="20"/>
        <v>9</v>
      </c>
      <c r="M26" s="28">
        <v>0</v>
      </c>
      <c r="N26" s="28">
        <v>0</v>
      </c>
      <c r="O26" s="29">
        <f t="shared" si="21"/>
        <v>0</v>
      </c>
      <c r="P26" s="30"/>
      <c r="Q26" s="31">
        <f t="shared" si="22"/>
        <v>0</v>
      </c>
      <c r="R26" s="29">
        <f t="shared" si="23"/>
        <v>9</v>
      </c>
    </row>
    <row r="27" spans="1:18" ht="14" x14ac:dyDescent="0.3">
      <c r="A27" s="49" t="s">
        <v>151</v>
      </c>
      <c r="B27" s="36"/>
      <c r="C27" s="36"/>
      <c r="D27" s="36" t="s">
        <v>46</v>
      </c>
      <c r="E27" s="36" t="s">
        <v>46</v>
      </c>
      <c r="F27" s="36" t="s">
        <v>46</v>
      </c>
      <c r="G27" s="36">
        <v>8</v>
      </c>
      <c r="H27" s="36"/>
      <c r="I27" s="36"/>
      <c r="J27" s="36"/>
      <c r="K27" s="36"/>
      <c r="L27" s="14">
        <f t="shared" si="20"/>
        <v>8</v>
      </c>
      <c r="M27" s="28">
        <v>0</v>
      </c>
      <c r="N27" s="28">
        <v>0</v>
      </c>
      <c r="O27" s="29">
        <f t="shared" si="21"/>
        <v>0</v>
      </c>
      <c r="P27" s="30"/>
      <c r="Q27" s="31">
        <f t="shared" si="22"/>
        <v>0</v>
      </c>
      <c r="R27" s="29">
        <f t="shared" si="23"/>
        <v>8</v>
      </c>
    </row>
    <row r="28" spans="1:18" ht="14" x14ac:dyDescent="0.3">
      <c r="A28" s="49" t="s">
        <v>141</v>
      </c>
      <c r="B28" s="79" t="s">
        <v>46</v>
      </c>
      <c r="C28" s="36" t="s">
        <v>46</v>
      </c>
      <c r="D28" s="36" t="s">
        <v>46</v>
      </c>
      <c r="E28" s="36" t="s">
        <v>77</v>
      </c>
      <c r="F28" s="36" t="s">
        <v>46</v>
      </c>
      <c r="G28" s="36" t="s">
        <v>46</v>
      </c>
      <c r="H28" s="36"/>
      <c r="I28" s="36"/>
      <c r="J28" s="36"/>
      <c r="K28" s="36"/>
      <c r="L28" s="14">
        <f t="shared" si="20"/>
        <v>0</v>
      </c>
      <c r="M28" s="28">
        <v>0</v>
      </c>
      <c r="N28" s="28">
        <v>0</v>
      </c>
      <c r="O28" s="29">
        <f t="shared" si="21"/>
        <v>0</v>
      </c>
      <c r="P28" s="30"/>
      <c r="Q28" s="31">
        <f t="shared" si="22"/>
        <v>0</v>
      </c>
      <c r="R28" s="29">
        <f t="shared" si="23"/>
        <v>0</v>
      </c>
    </row>
    <row r="29" spans="1:18" ht="14" x14ac:dyDescent="0.3">
      <c r="A29" s="27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20" t="s">
        <v>21</v>
      </c>
      <c r="M29" s="30" t="s">
        <v>10</v>
      </c>
      <c r="N29" s="30" t="s">
        <v>11</v>
      </c>
      <c r="O29" s="27" t="s">
        <v>1</v>
      </c>
      <c r="P29" s="30" t="s">
        <v>5</v>
      </c>
      <c r="Q29" s="30" t="s">
        <v>0</v>
      </c>
      <c r="R29" s="32" t="s">
        <v>0</v>
      </c>
    </row>
    <row r="30" spans="1:18" ht="14" x14ac:dyDescent="0.3">
      <c r="A30" s="93" t="s">
        <v>74</v>
      </c>
      <c r="B30" s="96" t="s">
        <v>46</v>
      </c>
      <c r="C30" s="96" t="s">
        <v>46</v>
      </c>
      <c r="D30" s="96" t="s">
        <v>46</v>
      </c>
      <c r="E30" s="96">
        <v>10</v>
      </c>
      <c r="F30" s="79">
        <v>10</v>
      </c>
      <c r="G30" s="79">
        <v>10</v>
      </c>
      <c r="H30" s="96"/>
      <c r="I30" s="96"/>
      <c r="J30" s="96"/>
      <c r="K30" s="36"/>
      <c r="L30" s="14">
        <f t="shared" ref="L30:L37" si="24">SUM(B30:K30)</f>
        <v>30</v>
      </c>
      <c r="M30" s="28">
        <v>0</v>
      </c>
      <c r="N30" s="28">
        <v>0</v>
      </c>
      <c r="O30" s="29">
        <f t="shared" ref="O30:O37" si="25">AVERAGE(M30:N30)</f>
        <v>0</v>
      </c>
      <c r="P30" s="30"/>
      <c r="Q30" s="31">
        <f t="shared" ref="Q30:Q37" si="26">P30*1.5</f>
        <v>0</v>
      </c>
      <c r="R30" s="29">
        <f t="shared" ref="R30:R37" si="27">Q30+L30</f>
        <v>30</v>
      </c>
    </row>
    <row r="31" spans="1:18" ht="14" x14ac:dyDescent="0.3">
      <c r="A31" s="93" t="s">
        <v>78</v>
      </c>
      <c r="B31" s="96" t="s">
        <v>46</v>
      </c>
      <c r="C31" s="96" t="s">
        <v>46</v>
      </c>
      <c r="D31" s="79" t="s">
        <v>46</v>
      </c>
      <c r="E31" s="96" t="s">
        <v>77</v>
      </c>
      <c r="F31" s="96" t="s">
        <v>46</v>
      </c>
      <c r="G31" s="96" t="s">
        <v>46</v>
      </c>
      <c r="H31" s="96"/>
      <c r="I31" s="96"/>
      <c r="J31" s="36"/>
      <c r="K31" s="95"/>
      <c r="L31" s="14">
        <f t="shared" si="24"/>
        <v>0</v>
      </c>
      <c r="M31" s="28">
        <v>0</v>
      </c>
      <c r="N31" s="28">
        <v>0</v>
      </c>
      <c r="O31" s="29">
        <f t="shared" si="25"/>
        <v>0</v>
      </c>
      <c r="P31" s="30"/>
      <c r="Q31" s="31">
        <f t="shared" si="26"/>
        <v>0</v>
      </c>
      <c r="R31" s="29">
        <f t="shared" si="27"/>
        <v>0</v>
      </c>
    </row>
    <row r="32" spans="1:18" ht="14" x14ac:dyDescent="0.3">
      <c r="A32" s="93" t="s">
        <v>142</v>
      </c>
      <c r="B32" s="95" t="s">
        <v>46</v>
      </c>
      <c r="C32" s="36" t="s">
        <v>46</v>
      </c>
      <c r="D32" s="95" t="s">
        <v>46</v>
      </c>
      <c r="E32" s="95" t="s">
        <v>77</v>
      </c>
      <c r="F32" s="95"/>
      <c r="G32" s="95"/>
      <c r="H32" s="95"/>
      <c r="I32" s="95"/>
      <c r="J32" s="96"/>
      <c r="K32" s="95"/>
      <c r="L32" s="14">
        <f t="shared" si="24"/>
        <v>0</v>
      </c>
      <c r="M32" s="28">
        <v>0</v>
      </c>
      <c r="N32" s="28">
        <v>0</v>
      </c>
      <c r="O32" s="29">
        <f t="shared" si="25"/>
        <v>0</v>
      </c>
      <c r="P32" s="30"/>
      <c r="Q32" s="31">
        <f t="shared" si="26"/>
        <v>0</v>
      </c>
      <c r="R32" s="29">
        <f t="shared" si="27"/>
        <v>0</v>
      </c>
    </row>
    <row r="33" spans="1:18" ht="14" x14ac:dyDescent="0.3">
      <c r="A33" s="93" t="s">
        <v>152</v>
      </c>
      <c r="B33" s="96"/>
      <c r="C33" s="96"/>
      <c r="D33" s="96" t="s">
        <v>46</v>
      </c>
      <c r="E33" s="96" t="s">
        <v>77</v>
      </c>
      <c r="F33" s="79" t="s">
        <v>46</v>
      </c>
      <c r="G33" s="79" t="s">
        <v>46</v>
      </c>
      <c r="H33" s="96"/>
      <c r="I33" s="96"/>
      <c r="J33" s="96"/>
      <c r="K33" s="95"/>
      <c r="L33" s="14">
        <f t="shared" si="24"/>
        <v>0</v>
      </c>
      <c r="M33" s="28">
        <v>0</v>
      </c>
      <c r="N33" s="28">
        <v>0</v>
      </c>
      <c r="O33" s="29">
        <f t="shared" si="25"/>
        <v>0</v>
      </c>
      <c r="P33" s="30"/>
      <c r="Q33" s="31">
        <f t="shared" si="26"/>
        <v>0</v>
      </c>
      <c r="R33" s="29">
        <f t="shared" si="27"/>
        <v>0</v>
      </c>
    </row>
    <row r="34" spans="1:18" ht="14" x14ac:dyDescent="0.3">
      <c r="A34" s="93"/>
      <c r="B34" s="96"/>
      <c r="C34" s="96"/>
      <c r="D34" s="96"/>
      <c r="E34" s="79"/>
      <c r="F34" s="79"/>
      <c r="G34" s="96"/>
      <c r="H34" s="79"/>
      <c r="I34" s="79"/>
      <c r="J34" s="36"/>
      <c r="K34" s="95"/>
      <c r="L34" s="14">
        <f t="shared" si="24"/>
        <v>0</v>
      </c>
      <c r="M34" s="28">
        <v>0</v>
      </c>
      <c r="N34" s="28">
        <v>0</v>
      </c>
      <c r="O34" s="29">
        <f t="shared" si="25"/>
        <v>0</v>
      </c>
      <c r="P34" s="30"/>
      <c r="Q34" s="31">
        <f t="shared" si="26"/>
        <v>0</v>
      </c>
      <c r="R34" s="29">
        <f t="shared" si="27"/>
        <v>0</v>
      </c>
    </row>
    <row r="35" spans="1:18" ht="14" x14ac:dyDescent="0.3">
      <c r="A35" s="93"/>
      <c r="B35" s="96"/>
      <c r="C35" s="96"/>
      <c r="D35" s="79"/>
      <c r="E35" s="96"/>
      <c r="F35" s="96"/>
      <c r="G35" s="96"/>
      <c r="H35" s="79"/>
      <c r="I35" s="79"/>
      <c r="J35" s="95"/>
      <c r="K35" s="36"/>
      <c r="L35" s="14">
        <f t="shared" si="24"/>
        <v>0</v>
      </c>
      <c r="M35" s="28">
        <v>0</v>
      </c>
      <c r="N35" s="28">
        <v>0</v>
      </c>
      <c r="O35" s="29">
        <f t="shared" si="25"/>
        <v>0</v>
      </c>
      <c r="P35" s="30"/>
      <c r="Q35" s="31">
        <f t="shared" si="26"/>
        <v>0</v>
      </c>
      <c r="R35" s="29">
        <f t="shared" si="27"/>
        <v>0</v>
      </c>
    </row>
    <row r="36" spans="1:18" ht="14" x14ac:dyDescent="0.3">
      <c r="A36" s="93"/>
      <c r="B36" s="95"/>
      <c r="C36" s="36"/>
      <c r="D36" s="95"/>
      <c r="E36" s="36"/>
      <c r="F36" s="95"/>
      <c r="G36" s="95"/>
      <c r="H36" s="95"/>
      <c r="I36" s="95"/>
      <c r="J36" s="36"/>
      <c r="K36" s="95"/>
      <c r="L36" s="14">
        <f t="shared" si="24"/>
        <v>0</v>
      </c>
      <c r="M36" s="28">
        <v>0</v>
      </c>
      <c r="N36" s="28">
        <v>0</v>
      </c>
      <c r="O36" s="29">
        <f t="shared" si="25"/>
        <v>0</v>
      </c>
      <c r="P36" s="30"/>
      <c r="Q36" s="31">
        <f t="shared" si="26"/>
        <v>0</v>
      </c>
      <c r="R36" s="29">
        <f t="shared" si="27"/>
        <v>0</v>
      </c>
    </row>
    <row r="37" spans="1:18" ht="14" x14ac:dyDescent="0.3">
      <c r="A37" s="49" t="s">
        <v>43</v>
      </c>
      <c r="B37" s="79"/>
      <c r="C37" s="79"/>
      <c r="D37" s="79"/>
      <c r="E37" s="79"/>
      <c r="F37" s="79"/>
      <c r="G37" s="79"/>
      <c r="H37" s="79"/>
      <c r="I37" s="79"/>
      <c r="J37" s="36"/>
      <c r="K37" s="36"/>
      <c r="L37" s="14">
        <f t="shared" si="24"/>
        <v>0</v>
      </c>
      <c r="M37" s="28">
        <v>0</v>
      </c>
      <c r="N37" s="28">
        <v>0</v>
      </c>
      <c r="O37" s="29">
        <f t="shared" si="25"/>
        <v>0</v>
      </c>
      <c r="P37" s="30"/>
      <c r="Q37" s="31">
        <f t="shared" si="26"/>
        <v>0</v>
      </c>
      <c r="R37" s="29">
        <f t="shared" si="27"/>
        <v>0</v>
      </c>
    </row>
    <row r="38" spans="1:18" ht="14" x14ac:dyDescent="0.3">
      <c r="A38" s="27" t="s">
        <v>38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20" t="s">
        <v>21</v>
      </c>
      <c r="M38" s="30" t="s">
        <v>10</v>
      </c>
      <c r="N38" s="30" t="s">
        <v>11</v>
      </c>
      <c r="O38" s="27" t="s">
        <v>1</v>
      </c>
      <c r="P38" s="30" t="s">
        <v>5</v>
      </c>
      <c r="Q38" s="30" t="s">
        <v>0</v>
      </c>
      <c r="R38" s="32" t="s">
        <v>0</v>
      </c>
    </row>
    <row r="39" spans="1:18" ht="14" x14ac:dyDescent="0.3">
      <c r="A39" s="49" t="s">
        <v>76</v>
      </c>
      <c r="B39" s="79">
        <v>10</v>
      </c>
      <c r="C39" s="79">
        <v>9</v>
      </c>
      <c r="D39" s="96" t="s">
        <v>46</v>
      </c>
      <c r="E39" s="96">
        <v>10</v>
      </c>
      <c r="F39" s="79" t="s">
        <v>46</v>
      </c>
      <c r="G39" s="79" t="s">
        <v>46</v>
      </c>
      <c r="H39" s="79"/>
      <c r="I39" s="79"/>
      <c r="J39" s="79"/>
      <c r="K39" s="79"/>
      <c r="L39" s="14">
        <f t="shared" ref="L39:L46" si="28">SUM(B39:K39)</f>
        <v>29</v>
      </c>
      <c r="M39" s="28">
        <v>0</v>
      </c>
      <c r="N39" s="28">
        <v>0</v>
      </c>
      <c r="O39" s="29">
        <f t="shared" ref="O39:O46" si="29">AVERAGE(M39:N39)</f>
        <v>0</v>
      </c>
      <c r="P39" s="30"/>
      <c r="Q39" s="31">
        <f t="shared" ref="Q39:Q46" si="30">P39*1.5</f>
        <v>0</v>
      </c>
      <c r="R39" s="29">
        <f t="shared" ref="R39:R46" si="31">Q39+L39</f>
        <v>29</v>
      </c>
    </row>
    <row r="40" spans="1:18" ht="14" x14ac:dyDescent="0.3">
      <c r="A40" s="49" t="s">
        <v>57</v>
      </c>
      <c r="B40" s="95" t="s">
        <v>46</v>
      </c>
      <c r="C40" s="79">
        <v>10</v>
      </c>
      <c r="D40" s="79" t="s">
        <v>46</v>
      </c>
      <c r="E40" s="79" t="s">
        <v>77</v>
      </c>
      <c r="F40" s="79" t="s">
        <v>46</v>
      </c>
      <c r="G40" s="79" t="s">
        <v>46</v>
      </c>
      <c r="H40" s="79"/>
      <c r="I40" s="79"/>
      <c r="J40" s="79"/>
      <c r="K40" s="79"/>
      <c r="L40" s="14">
        <f t="shared" si="28"/>
        <v>10</v>
      </c>
      <c r="M40" s="28">
        <v>0</v>
      </c>
      <c r="N40" s="28">
        <v>0</v>
      </c>
      <c r="O40" s="29">
        <f t="shared" si="29"/>
        <v>0</v>
      </c>
      <c r="P40" s="30"/>
      <c r="Q40" s="31">
        <f t="shared" si="30"/>
        <v>0</v>
      </c>
      <c r="R40" s="29">
        <f t="shared" si="31"/>
        <v>10</v>
      </c>
    </row>
    <row r="41" spans="1:18" ht="14" x14ac:dyDescent="0.3">
      <c r="A41" s="93" t="s">
        <v>106</v>
      </c>
      <c r="B41" s="95"/>
      <c r="C41" s="36"/>
      <c r="D41" s="95" t="s">
        <v>46</v>
      </c>
      <c r="E41" s="95">
        <v>9</v>
      </c>
      <c r="F41" s="36" t="s">
        <v>46</v>
      </c>
      <c r="G41" s="36" t="s">
        <v>46</v>
      </c>
      <c r="H41" s="95"/>
      <c r="I41" s="47"/>
      <c r="J41" s="47"/>
      <c r="K41" s="104"/>
      <c r="L41" s="14">
        <f t="shared" si="28"/>
        <v>9</v>
      </c>
      <c r="M41" s="28">
        <v>0</v>
      </c>
      <c r="N41" s="28">
        <v>0</v>
      </c>
      <c r="O41" s="29">
        <f t="shared" si="29"/>
        <v>0</v>
      </c>
      <c r="P41" s="30"/>
      <c r="Q41" s="31">
        <f t="shared" si="30"/>
        <v>0</v>
      </c>
      <c r="R41" s="29">
        <f t="shared" si="31"/>
        <v>9</v>
      </c>
    </row>
    <row r="42" spans="1:18" ht="14" x14ac:dyDescent="0.3">
      <c r="A42" s="93" t="s">
        <v>58</v>
      </c>
      <c r="B42" s="95" t="s">
        <v>46</v>
      </c>
      <c r="C42" s="36" t="s">
        <v>46</v>
      </c>
      <c r="D42" s="95" t="s">
        <v>46</v>
      </c>
      <c r="E42" s="95" t="s">
        <v>77</v>
      </c>
      <c r="F42" s="95" t="s">
        <v>77</v>
      </c>
      <c r="G42" s="36" t="s">
        <v>46</v>
      </c>
      <c r="H42" s="95"/>
      <c r="I42" s="104"/>
      <c r="J42" s="79"/>
      <c r="K42" s="79"/>
      <c r="L42" s="14">
        <f t="shared" si="28"/>
        <v>0</v>
      </c>
      <c r="M42" s="28">
        <v>0</v>
      </c>
      <c r="N42" s="28">
        <v>0</v>
      </c>
      <c r="O42" s="29">
        <f t="shared" si="29"/>
        <v>0</v>
      </c>
      <c r="P42" s="30"/>
      <c r="Q42" s="31">
        <f t="shared" si="30"/>
        <v>0</v>
      </c>
      <c r="R42" s="29">
        <f t="shared" si="31"/>
        <v>0</v>
      </c>
    </row>
    <row r="43" spans="1:18" ht="14" x14ac:dyDescent="0.3">
      <c r="A43" s="49" t="s">
        <v>52</v>
      </c>
      <c r="B43" s="79" t="s">
        <v>46</v>
      </c>
      <c r="C43" s="79" t="s">
        <v>46</v>
      </c>
      <c r="D43" s="96" t="s">
        <v>46</v>
      </c>
      <c r="E43" s="96" t="s">
        <v>46</v>
      </c>
      <c r="F43" s="79" t="s">
        <v>46</v>
      </c>
      <c r="G43" s="79" t="s">
        <v>46</v>
      </c>
      <c r="H43" s="79"/>
      <c r="I43" s="79"/>
      <c r="J43" s="79"/>
      <c r="K43" s="79"/>
      <c r="L43" s="14">
        <f t="shared" si="28"/>
        <v>0</v>
      </c>
      <c r="M43" s="28">
        <v>0</v>
      </c>
      <c r="N43" s="28">
        <v>0</v>
      </c>
      <c r="O43" s="29">
        <f t="shared" si="29"/>
        <v>0</v>
      </c>
      <c r="P43" s="30"/>
      <c r="Q43" s="31">
        <f t="shared" si="30"/>
        <v>0</v>
      </c>
      <c r="R43" s="29">
        <f t="shared" si="31"/>
        <v>0</v>
      </c>
    </row>
    <row r="44" spans="1:18" ht="14" x14ac:dyDescent="0.3">
      <c r="A44" s="93" t="s">
        <v>66</v>
      </c>
      <c r="B44" s="95" t="s">
        <v>46</v>
      </c>
      <c r="C44" s="36" t="s">
        <v>46</v>
      </c>
      <c r="D44" s="95" t="s">
        <v>46</v>
      </c>
      <c r="E44" s="95" t="s">
        <v>46</v>
      </c>
      <c r="F44" s="36" t="s">
        <v>46</v>
      </c>
      <c r="G44" s="36" t="s">
        <v>46</v>
      </c>
      <c r="H44" s="95"/>
      <c r="I44" s="47"/>
      <c r="J44" s="47"/>
      <c r="K44" s="104"/>
      <c r="L44" s="14">
        <f t="shared" si="28"/>
        <v>0</v>
      </c>
      <c r="M44" s="28">
        <v>0</v>
      </c>
      <c r="N44" s="28">
        <v>0</v>
      </c>
      <c r="O44" s="29">
        <f t="shared" si="29"/>
        <v>0</v>
      </c>
      <c r="P44" s="30"/>
      <c r="Q44" s="31">
        <f t="shared" si="30"/>
        <v>0</v>
      </c>
      <c r="R44" s="29">
        <f t="shared" si="31"/>
        <v>0</v>
      </c>
    </row>
    <row r="45" spans="1:18" ht="14" x14ac:dyDescent="0.3">
      <c r="A45" s="49" t="s">
        <v>99</v>
      </c>
      <c r="B45" s="95" t="s">
        <v>46</v>
      </c>
      <c r="C45" s="79" t="s">
        <v>46</v>
      </c>
      <c r="D45" s="96"/>
      <c r="E45" s="96"/>
      <c r="F45" s="79" t="s">
        <v>46</v>
      </c>
      <c r="G45" s="79" t="s">
        <v>46</v>
      </c>
      <c r="H45" s="79"/>
      <c r="I45" s="79"/>
      <c r="J45" s="79"/>
      <c r="K45" s="79"/>
      <c r="L45" s="14">
        <f t="shared" si="28"/>
        <v>0</v>
      </c>
      <c r="M45" s="28">
        <v>0</v>
      </c>
      <c r="N45" s="28">
        <v>0</v>
      </c>
      <c r="O45" s="29">
        <f t="shared" si="29"/>
        <v>0</v>
      </c>
      <c r="P45" s="30"/>
      <c r="Q45" s="31">
        <f t="shared" si="30"/>
        <v>0</v>
      </c>
      <c r="R45" s="29">
        <f t="shared" si="31"/>
        <v>0</v>
      </c>
    </row>
    <row r="46" spans="1:18" ht="14" x14ac:dyDescent="0.3">
      <c r="A46" s="93" t="s">
        <v>65</v>
      </c>
      <c r="B46" s="95" t="s">
        <v>46</v>
      </c>
      <c r="C46" s="36" t="s">
        <v>46</v>
      </c>
      <c r="D46" s="95" t="s">
        <v>46</v>
      </c>
      <c r="E46" s="95" t="s">
        <v>77</v>
      </c>
      <c r="F46" s="36" t="s">
        <v>77</v>
      </c>
      <c r="G46" s="36" t="s">
        <v>77</v>
      </c>
      <c r="H46" s="79"/>
      <c r="I46" s="47"/>
      <c r="J46" s="47"/>
      <c r="K46" s="104"/>
      <c r="L46" s="14">
        <f t="shared" si="28"/>
        <v>0</v>
      </c>
      <c r="M46" s="28">
        <v>0</v>
      </c>
      <c r="N46" s="28">
        <v>0</v>
      </c>
      <c r="O46" s="29">
        <f t="shared" si="29"/>
        <v>0</v>
      </c>
      <c r="P46" s="30"/>
      <c r="Q46" s="31">
        <f t="shared" si="30"/>
        <v>0</v>
      </c>
      <c r="R46" s="29">
        <f t="shared" si="31"/>
        <v>0</v>
      </c>
    </row>
    <row r="47" spans="1:18" ht="14" x14ac:dyDescent="0.3">
      <c r="A47" s="27" t="s">
        <v>40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20" t="s">
        <v>21</v>
      </c>
      <c r="M47" s="30" t="s">
        <v>10</v>
      </c>
      <c r="N47" s="30" t="s">
        <v>11</v>
      </c>
      <c r="O47" s="91" t="s">
        <v>1</v>
      </c>
      <c r="P47" s="30" t="s">
        <v>5</v>
      </c>
      <c r="Q47" s="30" t="s">
        <v>0</v>
      </c>
      <c r="R47" s="32" t="s">
        <v>0</v>
      </c>
    </row>
    <row r="48" spans="1:18" ht="14" x14ac:dyDescent="0.3">
      <c r="A48" s="93" t="s">
        <v>142</v>
      </c>
      <c r="B48" s="96" t="s">
        <v>46</v>
      </c>
      <c r="C48" s="96">
        <v>10</v>
      </c>
      <c r="D48" s="96">
        <v>10</v>
      </c>
      <c r="E48" s="96" t="s">
        <v>77</v>
      </c>
      <c r="F48" s="79"/>
      <c r="G48" s="79"/>
      <c r="H48" s="96"/>
      <c r="I48" s="96"/>
      <c r="J48" s="47"/>
      <c r="K48" s="104"/>
      <c r="L48" s="14">
        <f>SUM(B48:K48)</f>
        <v>20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20</v>
      </c>
    </row>
    <row r="49" spans="1:18" ht="14" x14ac:dyDescent="0.3">
      <c r="A49" s="93" t="s">
        <v>152</v>
      </c>
      <c r="B49" s="96"/>
      <c r="C49" s="96"/>
      <c r="D49" s="96" t="s">
        <v>46</v>
      </c>
      <c r="E49" s="96" t="s">
        <v>77</v>
      </c>
      <c r="F49" s="96">
        <v>10</v>
      </c>
      <c r="G49" s="96" t="s">
        <v>46</v>
      </c>
      <c r="H49" s="96"/>
      <c r="I49" s="96"/>
      <c r="J49" s="47"/>
      <c r="K49" s="104"/>
      <c r="L49" s="14">
        <f>SUM(B49:K49)</f>
        <v>10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10</v>
      </c>
    </row>
    <row r="50" spans="1:18" ht="14" x14ac:dyDescent="0.3">
      <c r="A50" s="93" t="s">
        <v>74</v>
      </c>
      <c r="B50" s="96" t="s">
        <v>46</v>
      </c>
      <c r="C50" s="96" t="s">
        <v>46</v>
      </c>
      <c r="D50" s="79" t="s">
        <v>46</v>
      </c>
      <c r="E50" s="96" t="s">
        <v>46</v>
      </c>
      <c r="F50" s="79" t="s">
        <v>46</v>
      </c>
      <c r="G50" s="79" t="s">
        <v>46</v>
      </c>
      <c r="H50" s="96"/>
      <c r="I50" s="79"/>
      <c r="J50" s="47"/>
      <c r="K50" s="47"/>
      <c r="L50" s="14">
        <f>SUM(B50:K50)</f>
        <v>0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0</v>
      </c>
    </row>
    <row r="51" spans="1:18" ht="14" x14ac:dyDescent="0.3">
      <c r="A51" s="93"/>
      <c r="B51" s="96"/>
      <c r="C51" s="79"/>
      <c r="D51" s="79"/>
      <c r="E51" s="96"/>
      <c r="F51" s="79"/>
      <c r="G51" s="79"/>
      <c r="H51" s="96"/>
      <c r="I51" s="96"/>
      <c r="J51" s="47"/>
      <c r="K51" s="104"/>
      <c r="L51" s="14">
        <f t="shared" ref="L51:L53" si="32">SUM(B51:K51)</f>
        <v>0</v>
      </c>
      <c r="M51" s="28">
        <v>0</v>
      </c>
      <c r="N51" s="28">
        <v>0</v>
      </c>
      <c r="O51" s="29">
        <f t="shared" ref="O51:O53" si="33">AVERAGE(M51:N51)</f>
        <v>0</v>
      </c>
      <c r="P51" s="30"/>
      <c r="Q51" s="31">
        <f t="shared" ref="Q51:Q53" si="34">P51*1.5</f>
        <v>0</v>
      </c>
      <c r="R51" s="29">
        <f t="shared" ref="R51:R53" si="35">Q51+L51</f>
        <v>0</v>
      </c>
    </row>
    <row r="52" spans="1:18" ht="14" x14ac:dyDescent="0.3">
      <c r="A52" s="93"/>
      <c r="B52" s="96"/>
      <c r="C52" s="96"/>
      <c r="D52" s="96"/>
      <c r="E52" s="96"/>
      <c r="F52" s="96"/>
      <c r="G52" s="96"/>
      <c r="H52" s="96"/>
      <c r="I52" s="96"/>
      <c r="J52" s="104"/>
      <c r="K52" s="104"/>
      <c r="L52" s="14">
        <f t="shared" si="32"/>
        <v>0</v>
      </c>
      <c r="M52" s="28">
        <v>0</v>
      </c>
      <c r="N52" s="28">
        <v>0</v>
      </c>
      <c r="O52" s="29">
        <f t="shared" si="33"/>
        <v>0</v>
      </c>
      <c r="P52" s="30"/>
      <c r="Q52" s="31">
        <f t="shared" si="34"/>
        <v>0</v>
      </c>
      <c r="R52" s="29">
        <f t="shared" si="35"/>
        <v>0</v>
      </c>
    </row>
    <row r="53" spans="1:18" ht="14" x14ac:dyDescent="0.3">
      <c r="A53" s="49"/>
      <c r="B53" s="79"/>
      <c r="C53" s="79"/>
      <c r="D53" s="79"/>
      <c r="E53" s="79"/>
      <c r="F53" s="79"/>
      <c r="G53" s="79"/>
      <c r="H53" s="79"/>
      <c r="I53" s="79"/>
      <c r="J53" s="47"/>
      <c r="K53" s="47"/>
      <c r="L53" s="14">
        <f t="shared" si="32"/>
        <v>0</v>
      </c>
      <c r="M53" s="28">
        <v>0</v>
      </c>
      <c r="N53" s="28">
        <v>0</v>
      </c>
      <c r="O53" s="29">
        <f t="shared" si="33"/>
        <v>0</v>
      </c>
      <c r="P53" s="30"/>
      <c r="Q53" s="31">
        <f t="shared" si="34"/>
        <v>0</v>
      </c>
      <c r="R53" s="29">
        <f t="shared" si="35"/>
        <v>0</v>
      </c>
    </row>
    <row r="99" spans="1:18" ht="14" x14ac:dyDescent="0.3">
      <c r="A99" s="8"/>
      <c r="B99" s="2"/>
      <c r="C99" s="2"/>
      <c r="D99" s="2"/>
      <c r="E99" s="2"/>
      <c r="F99" s="2"/>
      <c r="G99" s="2"/>
      <c r="H99" s="2"/>
      <c r="I99" s="9"/>
      <c r="J99" s="9"/>
      <c r="K99" s="9"/>
      <c r="L99" s="2"/>
      <c r="M99" s="4"/>
      <c r="N99" s="4"/>
      <c r="O99" s="5"/>
      <c r="P99" s="1"/>
      <c r="Q99" s="4"/>
      <c r="R99" s="5"/>
    </row>
    <row r="100" spans="1:18" ht="14" x14ac:dyDescent="0.3">
      <c r="A100" s="8"/>
      <c r="B100" s="2"/>
      <c r="C100" s="2"/>
      <c r="D100" s="2"/>
      <c r="E100" s="2"/>
      <c r="F100" s="2"/>
      <c r="G100" s="2"/>
      <c r="H100" s="2"/>
      <c r="I100" s="9"/>
      <c r="J100" s="9"/>
      <c r="K100" s="9"/>
      <c r="L100" s="2"/>
      <c r="M100" s="4"/>
      <c r="N100" s="4"/>
      <c r="O100" s="5"/>
      <c r="P100" s="1"/>
      <c r="Q100" s="4"/>
      <c r="R100" s="5"/>
    </row>
    <row r="101" spans="1:18" x14ac:dyDescent="0.25">
      <c r="M101" s="7"/>
      <c r="N101" s="7"/>
      <c r="Q101" s="7"/>
      <c r="R101" s="7"/>
    </row>
    <row r="102" spans="1:18" x14ac:dyDescent="0.25">
      <c r="M102" s="7"/>
      <c r="N102" s="7"/>
      <c r="Q102" s="7"/>
      <c r="R102" s="7"/>
    </row>
    <row r="103" spans="1:18" x14ac:dyDescent="0.25">
      <c r="M103" s="7"/>
      <c r="N103" s="7"/>
      <c r="Q103" s="7"/>
      <c r="R103" s="7"/>
    </row>
  </sheetData>
  <sortState ref="A23:R28">
    <sortCondition descending="1" ref="R23"/>
  </sortState>
  <phoneticPr fontId="0" type="noConversion"/>
  <printOptions horizontalCentered="1" verticalCentered="1" gridLines="1"/>
  <pageMargins left="0.5" right="0.5" top="0.75" bottom="0.59" header="0" footer="0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8"/>
  <sheetViews>
    <sheetView showGridLines="0" view="pageBreakPreview" topLeftCell="A36" zoomScaleNormal="205" zoomScaleSheetLayoutView="100" zoomScalePageLayoutView="205" workbookViewId="0">
      <pane xSplit="1" topLeftCell="B1" activePane="topRight" state="frozen"/>
      <selection pane="topRight" activeCell="H46" sqref="H46"/>
    </sheetView>
  </sheetViews>
  <sheetFormatPr defaultColWidth="8.81640625" defaultRowHeight="12.5" x14ac:dyDescent="0.25"/>
  <cols>
    <col min="1" max="1" width="36.7265625" customWidth="1"/>
    <col min="2" max="11" width="9.7265625" style="10" customWidth="1"/>
    <col min="12" max="12" width="8.7265625" style="10" customWidth="1"/>
    <col min="13" max="14" width="9.453125" style="7" customWidth="1"/>
    <col min="15" max="15" width="8.453125" style="7" customWidth="1"/>
    <col min="16" max="16" width="6.453125" style="11" bestFit="1" customWidth="1"/>
    <col min="17" max="17" width="7.81640625" style="10" customWidth="1"/>
    <col min="18" max="18" width="10.26953125" style="10" customWidth="1"/>
  </cols>
  <sheetData>
    <row r="1" spans="1:19" ht="14" x14ac:dyDescent="0.3">
      <c r="A1" s="27" t="s">
        <v>16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37" t="s">
        <v>20</v>
      </c>
      <c r="N1" s="37" t="s">
        <v>20</v>
      </c>
      <c r="O1" s="36"/>
      <c r="P1" s="17"/>
      <c r="Q1" s="35" t="s">
        <v>1</v>
      </c>
      <c r="R1" s="24" t="s">
        <v>6</v>
      </c>
    </row>
    <row r="2" spans="1:19" s="3" customFormat="1" ht="14" x14ac:dyDescent="0.3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38" t="s">
        <v>7</v>
      </c>
      <c r="N2" s="38" t="s">
        <v>8</v>
      </c>
      <c r="O2" s="36"/>
      <c r="P2" s="17"/>
      <c r="Q2" s="12" t="s">
        <v>2</v>
      </c>
      <c r="R2" s="25" t="s">
        <v>2</v>
      </c>
    </row>
    <row r="3" spans="1:19" ht="14" x14ac:dyDescent="0.3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39" t="s">
        <v>10</v>
      </c>
      <c r="N3" s="39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9" ht="14" x14ac:dyDescent="0.3">
      <c r="A4" s="49" t="s">
        <v>86</v>
      </c>
      <c r="B4" s="96">
        <v>10</v>
      </c>
      <c r="C4" s="79">
        <v>9</v>
      </c>
      <c r="D4" s="79">
        <v>8</v>
      </c>
      <c r="E4" s="79">
        <v>8</v>
      </c>
      <c r="F4" s="96" t="s">
        <v>46</v>
      </c>
      <c r="G4" s="79">
        <v>9</v>
      </c>
      <c r="H4" s="79"/>
      <c r="I4" s="79"/>
      <c r="J4" s="79"/>
      <c r="K4" s="47"/>
      <c r="L4" s="14">
        <f t="shared" ref="L4:L9" si="0">SUM(B4:K4)</f>
        <v>44</v>
      </c>
      <c r="M4" s="28">
        <v>0</v>
      </c>
      <c r="N4" s="28">
        <v>0</v>
      </c>
      <c r="O4" s="29">
        <f t="shared" ref="O4:O9" si="1">AVERAGE(M4:N4)</f>
        <v>0</v>
      </c>
      <c r="P4" s="30"/>
      <c r="Q4" s="31">
        <f t="shared" ref="Q4:Q9" si="2">P4*1.5</f>
        <v>0</v>
      </c>
      <c r="R4" s="29">
        <f t="shared" ref="R4:R9" si="3">Q4+L4</f>
        <v>44</v>
      </c>
    </row>
    <row r="5" spans="1:19" ht="14" x14ac:dyDescent="0.3">
      <c r="A5" s="49" t="s">
        <v>91</v>
      </c>
      <c r="B5" s="79" t="s">
        <v>46</v>
      </c>
      <c r="C5" s="79">
        <v>10</v>
      </c>
      <c r="D5" s="79">
        <v>10</v>
      </c>
      <c r="E5" s="79">
        <v>10</v>
      </c>
      <c r="F5" s="79">
        <v>10</v>
      </c>
      <c r="G5" s="79" t="s">
        <v>46</v>
      </c>
      <c r="H5" s="79"/>
      <c r="I5" s="79"/>
      <c r="J5" s="79"/>
      <c r="K5" s="47"/>
      <c r="L5" s="14">
        <f t="shared" si="0"/>
        <v>40</v>
      </c>
      <c r="M5" s="28">
        <v>0</v>
      </c>
      <c r="N5" s="28">
        <v>0</v>
      </c>
      <c r="O5" s="29">
        <f t="shared" si="1"/>
        <v>0</v>
      </c>
      <c r="P5" s="30"/>
      <c r="Q5" s="31">
        <f t="shared" si="2"/>
        <v>0</v>
      </c>
      <c r="R5" s="29">
        <f t="shared" si="3"/>
        <v>40</v>
      </c>
    </row>
    <row r="6" spans="1:19" ht="14" x14ac:dyDescent="0.3">
      <c r="A6" s="93" t="s">
        <v>133</v>
      </c>
      <c r="B6" s="79"/>
      <c r="C6" s="79"/>
      <c r="D6" s="96" t="s">
        <v>46</v>
      </c>
      <c r="E6" s="96">
        <v>9</v>
      </c>
      <c r="F6" s="79">
        <v>8</v>
      </c>
      <c r="G6" s="79">
        <v>10</v>
      </c>
      <c r="H6" s="79"/>
      <c r="I6" s="79"/>
      <c r="J6" s="79"/>
      <c r="K6" s="47"/>
      <c r="L6" s="14">
        <f t="shared" si="0"/>
        <v>27</v>
      </c>
      <c r="M6" s="28">
        <v>0</v>
      </c>
      <c r="N6" s="28">
        <v>0</v>
      </c>
      <c r="O6" s="29">
        <f t="shared" si="1"/>
        <v>0</v>
      </c>
      <c r="P6" s="30"/>
      <c r="Q6" s="31">
        <f t="shared" si="2"/>
        <v>0</v>
      </c>
      <c r="R6" s="29">
        <f t="shared" si="3"/>
        <v>27</v>
      </c>
      <c r="S6" s="7"/>
    </row>
    <row r="7" spans="1:19" ht="14" x14ac:dyDescent="0.3">
      <c r="A7" s="49" t="s">
        <v>71</v>
      </c>
      <c r="B7" s="79">
        <v>9</v>
      </c>
      <c r="C7" s="79"/>
      <c r="D7" s="79">
        <v>7</v>
      </c>
      <c r="E7" s="79">
        <v>7</v>
      </c>
      <c r="F7" s="79"/>
      <c r="G7" s="79"/>
      <c r="H7" s="79"/>
      <c r="I7" s="79"/>
      <c r="J7" s="79"/>
      <c r="K7" s="47"/>
      <c r="L7" s="14">
        <f t="shared" si="0"/>
        <v>23</v>
      </c>
      <c r="M7" s="28">
        <v>0</v>
      </c>
      <c r="N7" s="28">
        <v>0</v>
      </c>
      <c r="O7" s="29">
        <f t="shared" si="1"/>
        <v>0</v>
      </c>
      <c r="P7" s="30"/>
      <c r="Q7" s="31">
        <f t="shared" si="2"/>
        <v>0</v>
      </c>
      <c r="R7" s="29">
        <f t="shared" si="3"/>
        <v>23</v>
      </c>
    </row>
    <row r="8" spans="1:19" s="7" customFormat="1" ht="14" x14ac:dyDescent="0.3">
      <c r="A8" s="93" t="s">
        <v>153</v>
      </c>
      <c r="B8" s="79"/>
      <c r="C8" s="79"/>
      <c r="D8" s="79">
        <v>9</v>
      </c>
      <c r="E8" s="79" t="s">
        <v>77</v>
      </c>
      <c r="F8" s="96">
        <v>9</v>
      </c>
      <c r="G8" s="79" t="s">
        <v>77</v>
      </c>
      <c r="H8" s="79"/>
      <c r="I8" s="79"/>
      <c r="J8" s="79"/>
      <c r="K8" s="47"/>
      <c r="L8" s="14">
        <f t="shared" si="0"/>
        <v>18</v>
      </c>
      <c r="M8" s="28">
        <v>0</v>
      </c>
      <c r="N8" s="28">
        <v>0</v>
      </c>
      <c r="O8" s="29">
        <f t="shared" si="1"/>
        <v>0</v>
      </c>
      <c r="P8" s="30"/>
      <c r="Q8" s="31">
        <f t="shared" si="2"/>
        <v>0</v>
      </c>
      <c r="R8" s="29">
        <f t="shared" si="3"/>
        <v>18</v>
      </c>
      <c r="S8"/>
    </row>
    <row r="9" spans="1:19" ht="14" x14ac:dyDescent="0.3">
      <c r="A9" s="93" t="s">
        <v>130</v>
      </c>
      <c r="B9" s="79"/>
      <c r="C9" s="79"/>
      <c r="D9" s="79">
        <v>6</v>
      </c>
      <c r="E9" s="79">
        <v>6</v>
      </c>
      <c r="F9" s="79" t="s">
        <v>46</v>
      </c>
      <c r="G9" s="79" t="s">
        <v>46</v>
      </c>
      <c r="H9" s="79"/>
      <c r="I9" s="79"/>
      <c r="J9" s="79"/>
      <c r="K9" s="104"/>
      <c r="L9" s="14">
        <f t="shared" si="0"/>
        <v>12</v>
      </c>
      <c r="M9" s="28">
        <v>0</v>
      </c>
      <c r="N9" s="28">
        <v>0</v>
      </c>
      <c r="O9" s="29">
        <f t="shared" si="1"/>
        <v>0</v>
      </c>
      <c r="P9" s="30"/>
      <c r="Q9" s="31">
        <f t="shared" si="2"/>
        <v>0</v>
      </c>
      <c r="R9" s="29">
        <f t="shared" si="3"/>
        <v>12</v>
      </c>
    </row>
    <row r="10" spans="1:19" ht="14" x14ac:dyDescent="0.3">
      <c r="A10" s="93"/>
      <c r="B10" s="36"/>
      <c r="C10" s="36"/>
      <c r="D10" s="36"/>
      <c r="E10" s="36"/>
      <c r="F10" s="36"/>
      <c r="G10" s="36"/>
      <c r="H10" s="36"/>
      <c r="I10" s="36"/>
      <c r="J10" s="36"/>
      <c r="K10" s="47"/>
      <c r="L10" s="14">
        <f t="shared" ref="L10:L11" si="4">SUM(B10:K10)</f>
        <v>0</v>
      </c>
      <c r="M10" s="28">
        <v>0</v>
      </c>
      <c r="N10" s="28">
        <v>0</v>
      </c>
      <c r="O10" s="29">
        <f t="shared" ref="O10:O11" si="5">AVERAGE(M10:N10)</f>
        <v>0</v>
      </c>
      <c r="P10" s="30"/>
      <c r="Q10" s="31">
        <f t="shared" ref="Q10:Q11" si="6">P10*1.5</f>
        <v>0</v>
      </c>
      <c r="R10" s="29">
        <f t="shared" ref="R10:R11" si="7">Q10+L10</f>
        <v>0</v>
      </c>
    </row>
    <row r="11" spans="1:19" ht="14" x14ac:dyDescent="0.3">
      <c r="A11" s="49"/>
      <c r="B11" s="36"/>
      <c r="C11" s="36"/>
      <c r="D11" s="36"/>
      <c r="E11" s="36"/>
      <c r="F11" s="36"/>
      <c r="G11" s="36"/>
      <c r="H11" s="36"/>
      <c r="I11" s="36"/>
      <c r="J11" s="36"/>
      <c r="K11" s="47"/>
      <c r="L11" s="14">
        <f t="shared" si="4"/>
        <v>0</v>
      </c>
      <c r="M11" s="28">
        <v>0</v>
      </c>
      <c r="N11" s="28">
        <v>0</v>
      </c>
      <c r="O11" s="29">
        <f t="shared" si="5"/>
        <v>0</v>
      </c>
      <c r="P11" s="30"/>
      <c r="Q11" s="31">
        <f t="shared" si="6"/>
        <v>0</v>
      </c>
      <c r="R11" s="29">
        <f t="shared" si="7"/>
        <v>0</v>
      </c>
    </row>
    <row r="12" spans="1:19" ht="14" x14ac:dyDescent="0.3">
      <c r="A12" s="49"/>
      <c r="B12" s="79"/>
      <c r="C12" s="79"/>
      <c r="D12" s="79"/>
      <c r="E12" s="79"/>
      <c r="F12" s="79"/>
      <c r="G12" s="79"/>
      <c r="H12" s="79"/>
      <c r="I12" s="79"/>
      <c r="J12" s="79"/>
      <c r="K12" s="47"/>
      <c r="L12" s="14">
        <f t="shared" ref="L12:L13" si="8">SUM(B12:K12)</f>
        <v>0</v>
      </c>
      <c r="M12" s="28">
        <v>0</v>
      </c>
      <c r="N12" s="28">
        <v>0</v>
      </c>
      <c r="O12" s="29">
        <f t="shared" ref="O12:O13" si="9">AVERAGE(M12:N12)</f>
        <v>0</v>
      </c>
      <c r="P12" s="30"/>
      <c r="Q12" s="31">
        <f t="shared" ref="Q12" si="10">P12*1.5</f>
        <v>0</v>
      </c>
      <c r="R12" s="29">
        <f t="shared" ref="R12" si="11">Q12+L12</f>
        <v>0</v>
      </c>
    </row>
    <row r="13" spans="1:19" ht="14" x14ac:dyDescent="0.3">
      <c r="A13" s="49"/>
      <c r="B13" s="36"/>
      <c r="C13" s="36"/>
      <c r="D13" s="36"/>
      <c r="E13" s="36"/>
      <c r="F13" s="36"/>
      <c r="G13" s="36"/>
      <c r="H13" s="36"/>
      <c r="I13" s="36"/>
      <c r="J13" s="36"/>
      <c r="K13" s="47"/>
      <c r="L13" s="14">
        <f t="shared" si="8"/>
        <v>0</v>
      </c>
      <c r="M13" s="28">
        <v>0</v>
      </c>
      <c r="N13" s="28">
        <v>0</v>
      </c>
      <c r="O13" s="29">
        <f t="shared" si="9"/>
        <v>0</v>
      </c>
      <c r="P13" s="30"/>
      <c r="Q13" s="31">
        <f t="shared" ref="Q13" si="12">P13*1.5</f>
        <v>0</v>
      </c>
      <c r="R13" s="29">
        <f t="shared" ref="R13" si="13">Q13+L13</f>
        <v>0</v>
      </c>
    </row>
    <row r="14" spans="1:19" ht="14" x14ac:dyDescent="0.3">
      <c r="A14" s="27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20" t="s">
        <v>21</v>
      </c>
      <c r="M14" s="39" t="s">
        <v>10</v>
      </c>
      <c r="N14" s="39" t="s">
        <v>11</v>
      </c>
      <c r="O14" s="27" t="s">
        <v>1</v>
      </c>
      <c r="P14" s="30" t="s">
        <v>5</v>
      </c>
      <c r="Q14" s="30" t="s">
        <v>0</v>
      </c>
      <c r="R14" s="32" t="s">
        <v>0</v>
      </c>
    </row>
    <row r="15" spans="1:19" ht="14" x14ac:dyDescent="0.3">
      <c r="A15" s="49" t="s">
        <v>104</v>
      </c>
      <c r="B15" s="96">
        <v>10</v>
      </c>
      <c r="C15" s="79">
        <v>8</v>
      </c>
      <c r="D15" s="96">
        <v>8</v>
      </c>
      <c r="E15" s="79">
        <v>10</v>
      </c>
      <c r="F15" s="79">
        <v>10</v>
      </c>
      <c r="G15" s="96">
        <v>9</v>
      </c>
      <c r="H15" s="79"/>
      <c r="I15" s="79"/>
      <c r="J15" s="36"/>
      <c r="K15" s="36"/>
      <c r="L15" s="14">
        <f t="shared" ref="L15:L27" si="14">SUM(B15:K15)</f>
        <v>55</v>
      </c>
      <c r="M15" s="28">
        <v>0</v>
      </c>
      <c r="N15" s="28">
        <v>0</v>
      </c>
      <c r="O15" s="29">
        <f t="shared" ref="O15:O27" si="15">AVERAGE(M15:N15)</f>
        <v>0</v>
      </c>
      <c r="P15" s="30"/>
      <c r="Q15" s="31">
        <f t="shared" ref="Q15:Q27" si="16">P15*1.5</f>
        <v>0</v>
      </c>
      <c r="R15" s="29">
        <f t="shared" ref="R15:R27" si="17">Q15+L15</f>
        <v>55</v>
      </c>
    </row>
    <row r="16" spans="1:19" ht="14" x14ac:dyDescent="0.3">
      <c r="A16" s="49" t="s">
        <v>101</v>
      </c>
      <c r="B16" s="96">
        <v>9</v>
      </c>
      <c r="C16" s="79">
        <v>10</v>
      </c>
      <c r="D16" s="79">
        <v>10</v>
      </c>
      <c r="E16" s="79" t="s">
        <v>46</v>
      </c>
      <c r="F16" s="79">
        <v>9</v>
      </c>
      <c r="G16" s="79">
        <v>10</v>
      </c>
      <c r="H16" s="79"/>
      <c r="I16" s="79"/>
      <c r="J16" s="36"/>
      <c r="K16" s="36"/>
      <c r="L16" s="14">
        <f t="shared" si="14"/>
        <v>48</v>
      </c>
      <c r="M16" s="28">
        <v>0</v>
      </c>
      <c r="N16" s="28">
        <v>0</v>
      </c>
      <c r="O16" s="29">
        <f t="shared" si="15"/>
        <v>0</v>
      </c>
      <c r="P16" s="30"/>
      <c r="Q16" s="31">
        <f t="shared" si="16"/>
        <v>0</v>
      </c>
      <c r="R16" s="29">
        <f t="shared" si="17"/>
        <v>48</v>
      </c>
    </row>
    <row r="17" spans="1:18" ht="14" x14ac:dyDescent="0.3">
      <c r="A17" s="49" t="s">
        <v>81</v>
      </c>
      <c r="B17" s="79">
        <v>8</v>
      </c>
      <c r="C17" s="79">
        <v>9</v>
      </c>
      <c r="D17" s="79">
        <v>3</v>
      </c>
      <c r="E17" s="96">
        <v>9</v>
      </c>
      <c r="F17" s="79">
        <v>7</v>
      </c>
      <c r="G17" s="79">
        <v>8</v>
      </c>
      <c r="H17" s="79"/>
      <c r="I17" s="79"/>
      <c r="J17" s="36"/>
      <c r="K17" s="36"/>
      <c r="L17" s="14">
        <f t="shared" si="14"/>
        <v>44</v>
      </c>
      <c r="M17" s="28">
        <v>0</v>
      </c>
      <c r="N17" s="28">
        <v>0</v>
      </c>
      <c r="O17" s="29">
        <f t="shared" si="15"/>
        <v>0</v>
      </c>
      <c r="P17" s="30"/>
      <c r="Q17" s="31">
        <f t="shared" si="16"/>
        <v>0</v>
      </c>
      <c r="R17" s="29">
        <f t="shared" si="17"/>
        <v>44</v>
      </c>
    </row>
    <row r="18" spans="1:18" ht="14" x14ac:dyDescent="0.3">
      <c r="A18" s="49" t="s">
        <v>63</v>
      </c>
      <c r="B18" s="36">
        <v>6</v>
      </c>
      <c r="C18" s="36">
        <v>6</v>
      </c>
      <c r="D18" s="36">
        <v>7</v>
      </c>
      <c r="E18" s="36">
        <v>6</v>
      </c>
      <c r="F18" s="36">
        <v>8</v>
      </c>
      <c r="G18" s="36">
        <v>6</v>
      </c>
      <c r="H18" s="36"/>
      <c r="I18" s="36"/>
      <c r="J18" s="36"/>
      <c r="K18" s="36"/>
      <c r="L18" s="14">
        <f t="shared" si="14"/>
        <v>39</v>
      </c>
      <c r="M18" s="28">
        <v>0</v>
      </c>
      <c r="N18" s="28">
        <v>0</v>
      </c>
      <c r="O18" s="29">
        <f t="shared" si="15"/>
        <v>0</v>
      </c>
      <c r="P18" s="30"/>
      <c r="Q18" s="31">
        <f t="shared" si="16"/>
        <v>0</v>
      </c>
      <c r="R18" s="29">
        <f t="shared" si="17"/>
        <v>39</v>
      </c>
    </row>
    <row r="19" spans="1:18" ht="14" x14ac:dyDescent="0.3">
      <c r="A19" s="49" t="s">
        <v>102</v>
      </c>
      <c r="B19" s="79">
        <v>7</v>
      </c>
      <c r="C19" s="79">
        <v>7</v>
      </c>
      <c r="D19" s="79">
        <v>9</v>
      </c>
      <c r="E19" s="79">
        <v>8</v>
      </c>
      <c r="F19" s="79" t="s">
        <v>46</v>
      </c>
      <c r="G19" s="79">
        <v>7</v>
      </c>
      <c r="H19" s="79"/>
      <c r="I19" s="79"/>
      <c r="J19" s="36"/>
      <c r="K19" s="36"/>
      <c r="L19" s="14">
        <f t="shared" si="14"/>
        <v>38</v>
      </c>
      <c r="M19" s="28">
        <v>0</v>
      </c>
      <c r="N19" s="28">
        <v>0</v>
      </c>
      <c r="O19" s="29">
        <f t="shared" si="15"/>
        <v>0</v>
      </c>
      <c r="P19" s="30"/>
      <c r="Q19" s="31">
        <f t="shared" si="16"/>
        <v>0</v>
      </c>
      <c r="R19" s="29">
        <f t="shared" si="17"/>
        <v>38</v>
      </c>
    </row>
    <row r="20" spans="1:18" ht="14" x14ac:dyDescent="0.3">
      <c r="A20" s="49" t="s">
        <v>120</v>
      </c>
      <c r="B20" s="95">
        <v>5</v>
      </c>
      <c r="C20" s="95">
        <v>4</v>
      </c>
      <c r="D20" s="95">
        <v>2</v>
      </c>
      <c r="E20" s="36">
        <v>7</v>
      </c>
      <c r="F20" s="36">
        <v>5</v>
      </c>
      <c r="G20" s="36">
        <v>4</v>
      </c>
      <c r="H20" s="36"/>
      <c r="I20" s="36"/>
      <c r="J20" s="36"/>
      <c r="K20" s="36"/>
      <c r="L20" s="14">
        <f t="shared" si="14"/>
        <v>27</v>
      </c>
      <c r="M20" s="28">
        <v>0</v>
      </c>
      <c r="N20" s="28">
        <v>0</v>
      </c>
      <c r="O20" s="29">
        <f t="shared" si="15"/>
        <v>0</v>
      </c>
      <c r="P20" s="30"/>
      <c r="Q20" s="31">
        <f t="shared" si="16"/>
        <v>0</v>
      </c>
      <c r="R20" s="29">
        <f t="shared" si="17"/>
        <v>27</v>
      </c>
    </row>
    <row r="21" spans="1:18" ht="14" x14ac:dyDescent="0.3">
      <c r="A21" s="49" t="s">
        <v>105</v>
      </c>
      <c r="B21" s="79" t="s">
        <v>46</v>
      </c>
      <c r="C21" s="96">
        <v>5</v>
      </c>
      <c r="D21" s="96">
        <v>6</v>
      </c>
      <c r="E21" s="79" t="s">
        <v>46</v>
      </c>
      <c r="F21" s="79"/>
      <c r="G21" s="79"/>
      <c r="H21" s="79"/>
      <c r="I21" s="79"/>
      <c r="J21" s="36"/>
      <c r="K21" s="36"/>
      <c r="L21" s="14">
        <f t="shared" si="14"/>
        <v>11</v>
      </c>
      <c r="M21" s="28">
        <v>0</v>
      </c>
      <c r="N21" s="28">
        <v>0</v>
      </c>
      <c r="O21" s="29">
        <f t="shared" si="15"/>
        <v>0</v>
      </c>
      <c r="P21" s="30"/>
      <c r="Q21" s="31">
        <f t="shared" si="16"/>
        <v>0</v>
      </c>
      <c r="R21" s="29">
        <f t="shared" si="17"/>
        <v>11</v>
      </c>
    </row>
    <row r="22" spans="1:18" ht="14" x14ac:dyDescent="0.3">
      <c r="A22" s="93" t="s">
        <v>154</v>
      </c>
      <c r="B22" s="79"/>
      <c r="C22" s="79"/>
      <c r="D22" s="79" t="s">
        <v>46</v>
      </c>
      <c r="E22" s="79" t="s">
        <v>77</v>
      </c>
      <c r="F22" s="79">
        <v>6</v>
      </c>
      <c r="G22" s="79">
        <v>5</v>
      </c>
      <c r="H22" s="79"/>
      <c r="I22" s="79"/>
      <c r="J22" s="36"/>
      <c r="K22" s="36"/>
      <c r="L22" s="14">
        <f t="shared" si="14"/>
        <v>11</v>
      </c>
      <c r="M22" s="28">
        <v>0</v>
      </c>
      <c r="N22" s="28">
        <v>0</v>
      </c>
      <c r="O22" s="29">
        <f t="shared" si="15"/>
        <v>0</v>
      </c>
      <c r="P22" s="30"/>
      <c r="Q22" s="31">
        <f t="shared" si="16"/>
        <v>0</v>
      </c>
      <c r="R22" s="29">
        <f t="shared" si="17"/>
        <v>11</v>
      </c>
    </row>
    <row r="23" spans="1:18" ht="14" x14ac:dyDescent="0.3">
      <c r="A23" s="49" t="s">
        <v>167</v>
      </c>
      <c r="B23" s="79"/>
      <c r="C23" s="79"/>
      <c r="D23" s="96"/>
      <c r="E23" s="79"/>
      <c r="F23" s="79">
        <v>4</v>
      </c>
      <c r="G23" s="96">
        <v>3</v>
      </c>
      <c r="H23" s="96"/>
      <c r="I23" s="96"/>
      <c r="J23" s="95"/>
      <c r="K23" s="36"/>
      <c r="L23" s="14">
        <f t="shared" si="14"/>
        <v>7</v>
      </c>
      <c r="M23" s="28">
        <v>0</v>
      </c>
      <c r="N23" s="28">
        <v>0</v>
      </c>
      <c r="O23" s="29">
        <f t="shared" si="15"/>
        <v>0</v>
      </c>
      <c r="P23" s="30"/>
      <c r="Q23" s="31">
        <f t="shared" si="16"/>
        <v>0</v>
      </c>
      <c r="R23" s="29">
        <f t="shared" si="17"/>
        <v>7</v>
      </c>
    </row>
    <row r="24" spans="1:18" ht="14" x14ac:dyDescent="0.3">
      <c r="A24" s="49" t="s">
        <v>121</v>
      </c>
      <c r="B24" s="79"/>
      <c r="C24" s="79" t="s">
        <v>46</v>
      </c>
      <c r="D24" s="96">
        <v>5</v>
      </c>
      <c r="E24" s="79" t="s">
        <v>77</v>
      </c>
      <c r="F24" s="79"/>
      <c r="G24" s="96"/>
      <c r="H24" s="96"/>
      <c r="I24" s="96"/>
      <c r="J24" s="95"/>
      <c r="K24" s="36"/>
      <c r="L24" s="14">
        <f t="shared" si="14"/>
        <v>5</v>
      </c>
      <c r="M24" s="28">
        <v>0</v>
      </c>
      <c r="N24" s="28">
        <v>0</v>
      </c>
      <c r="O24" s="29">
        <f t="shared" si="15"/>
        <v>0</v>
      </c>
      <c r="P24" s="30"/>
      <c r="Q24" s="31">
        <f t="shared" si="16"/>
        <v>0</v>
      </c>
      <c r="R24" s="29">
        <f t="shared" si="17"/>
        <v>5</v>
      </c>
    </row>
    <row r="25" spans="1:18" ht="14" x14ac:dyDescent="0.3">
      <c r="A25" s="49" t="s">
        <v>103</v>
      </c>
      <c r="B25" s="79"/>
      <c r="C25" s="79"/>
      <c r="D25" s="96">
        <v>4</v>
      </c>
      <c r="E25" s="79" t="s">
        <v>46</v>
      </c>
      <c r="F25" s="79"/>
      <c r="G25" s="96"/>
      <c r="H25" s="96"/>
      <c r="I25" s="96"/>
      <c r="J25" s="95"/>
      <c r="K25" s="36"/>
      <c r="L25" s="14">
        <f t="shared" si="14"/>
        <v>4</v>
      </c>
      <c r="M25" s="28">
        <v>0</v>
      </c>
      <c r="N25" s="28">
        <v>0</v>
      </c>
      <c r="O25" s="29">
        <f t="shared" si="15"/>
        <v>0</v>
      </c>
      <c r="P25" s="30"/>
      <c r="Q25" s="31">
        <f t="shared" si="16"/>
        <v>0</v>
      </c>
      <c r="R25" s="29">
        <f t="shared" si="17"/>
        <v>4</v>
      </c>
    </row>
    <row r="26" spans="1:18" ht="14" x14ac:dyDescent="0.3">
      <c r="A26" s="93" t="s">
        <v>155</v>
      </c>
      <c r="B26" s="96"/>
      <c r="C26" s="79"/>
      <c r="D26" s="79">
        <v>1</v>
      </c>
      <c r="E26" s="79" t="s">
        <v>77</v>
      </c>
      <c r="F26" s="79"/>
      <c r="G26" s="79"/>
      <c r="H26" s="79"/>
      <c r="I26" s="79"/>
      <c r="J26" s="36"/>
      <c r="K26" s="36"/>
      <c r="L26" s="14">
        <f t="shared" si="14"/>
        <v>1</v>
      </c>
      <c r="M26" s="28">
        <v>0</v>
      </c>
      <c r="N26" s="28">
        <v>0</v>
      </c>
      <c r="O26" s="29">
        <f t="shared" si="15"/>
        <v>0</v>
      </c>
      <c r="P26" s="30"/>
      <c r="Q26" s="31">
        <f t="shared" si="16"/>
        <v>0</v>
      </c>
      <c r="R26" s="29">
        <f t="shared" si="17"/>
        <v>1</v>
      </c>
    </row>
    <row r="27" spans="1:18" ht="14" x14ac:dyDescent="0.3">
      <c r="A27" s="49"/>
      <c r="B27" s="79"/>
      <c r="C27" s="79"/>
      <c r="D27" s="96"/>
      <c r="E27" s="79"/>
      <c r="F27" s="79"/>
      <c r="G27" s="96"/>
      <c r="H27" s="96"/>
      <c r="I27" s="96"/>
      <c r="J27" s="95"/>
      <c r="K27" s="36"/>
      <c r="L27" s="14">
        <f t="shared" si="14"/>
        <v>0</v>
      </c>
      <c r="M27" s="28">
        <v>0</v>
      </c>
      <c r="N27" s="28">
        <v>0</v>
      </c>
      <c r="O27" s="29">
        <f t="shared" si="15"/>
        <v>0</v>
      </c>
      <c r="P27" s="30"/>
      <c r="Q27" s="31">
        <f t="shared" si="16"/>
        <v>0</v>
      </c>
      <c r="R27" s="29">
        <f t="shared" si="17"/>
        <v>0</v>
      </c>
    </row>
    <row r="28" spans="1:18" ht="14" x14ac:dyDescent="0.3">
      <c r="A28" s="27" t="s">
        <v>14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20" t="s">
        <v>21</v>
      </c>
      <c r="M28" s="39" t="s">
        <v>10</v>
      </c>
      <c r="N28" s="39" t="s">
        <v>11</v>
      </c>
      <c r="O28" s="27" t="s">
        <v>1</v>
      </c>
      <c r="P28" s="30" t="s">
        <v>5</v>
      </c>
      <c r="Q28" s="30" t="s">
        <v>0</v>
      </c>
      <c r="R28" s="32" t="s">
        <v>0</v>
      </c>
    </row>
    <row r="29" spans="1:18" ht="14" x14ac:dyDescent="0.3">
      <c r="A29" s="49" t="s">
        <v>54</v>
      </c>
      <c r="B29" s="79">
        <v>10</v>
      </c>
      <c r="C29" s="79">
        <v>10</v>
      </c>
      <c r="D29" s="96">
        <v>6</v>
      </c>
      <c r="E29" s="79">
        <v>7</v>
      </c>
      <c r="F29" s="79">
        <v>9</v>
      </c>
      <c r="G29" s="79">
        <v>10</v>
      </c>
      <c r="H29" s="79"/>
      <c r="I29" s="79"/>
      <c r="J29" s="36"/>
      <c r="K29" s="47"/>
      <c r="L29" s="14">
        <f t="shared" ref="L29:L43" si="18">SUM(B29:K29)</f>
        <v>52</v>
      </c>
      <c r="M29" s="28">
        <v>0</v>
      </c>
      <c r="N29" s="28">
        <v>0</v>
      </c>
      <c r="O29" s="29">
        <f t="shared" ref="O29:O43" si="19">AVERAGE(M29:N29)</f>
        <v>0</v>
      </c>
      <c r="P29" s="30"/>
      <c r="Q29" s="31">
        <f t="shared" ref="Q29:Q43" si="20">P29*1.5</f>
        <v>0</v>
      </c>
      <c r="R29" s="29">
        <f t="shared" ref="R29:R43" si="21">Q29+L29</f>
        <v>52</v>
      </c>
    </row>
    <row r="30" spans="1:18" ht="14" x14ac:dyDescent="0.3">
      <c r="A30" s="49" t="s">
        <v>52</v>
      </c>
      <c r="B30" s="79">
        <v>9</v>
      </c>
      <c r="C30" s="79">
        <v>4</v>
      </c>
      <c r="D30" s="79">
        <v>10</v>
      </c>
      <c r="E30" s="79">
        <v>10</v>
      </c>
      <c r="F30" s="96">
        <v>6</v>
      </c>
      <c r="G30" s="79">
        <v>7</v>
      </c>
      <c r="H30" s="79"/>
      <c r="I30" s="96"/>
      <c r="J30" s="95"/>
      <c r="K30" s="47"/>
      <c r="L30" s="14">
        <f t="shared" si="18"/>
        <v>46</v>
      </c>
      <c r="M30" s="28">
        <v>0</v>
      </c>
      <c r="N30" s="28">
        <v>0</v>
      </c>
      <c r="O30" s="29">
        <f t="shared" si="19"/>
        <v>0</v>
      </c>
      <c r="P30" s="30"/>
      <c r="Q30" s="31">
        <f t="shared" si="20"/>
        <v>0</v>
      </c>
      <c r="R30" s="29">
        <f t="shared" si="21"/>
        <v>46</v>
      </c>
    </row>
    <row r="31" spans="1:18" ht="14" x14ac:dyDescent="0.3">
      <c r="A31" s="49" t="s">
        <v>56</v>
      </c>
      <c r="B31" s="79">
        <v>5</v>
      </c>
      <c r="C31" s="79">
        <v>3</v>
      </c>
      <c r="D31" s="96">
        <v>5</v>
      </c>
      <c r="E31" s="79">
        <v>8</v>
      </c>
      <c r="F31" s="79">
        <v>8</v>
      </c>
      <c r="G31" s="79">
        <v>8</v>
      </c>
      <c r="H31" s="79"/>
      <c r="I31" s="79"/>
      <c r="J31" s="36"/>
      <c r="K31" s="47"/>
      <c r="L31" s="14">
        <f t="shared" si="18"/>
        <v>37</v>
      </c>
      <c r="M31" s="28">
        <v>0</v>
      </c>
      <c r="N31" s="28">
        <v>0</v>
      </c>
      <c r="O31" s="29">
        <f t="shared" si="19"/>
        <v>0</v>
      </c>
      <c r="P31" s="30"/>
      <c r="Q31" s="31">
        <f t="shared" si="20"/>
        <v>0</v>
      </c>
      <c r="R31" s="29">
        <f t="shared" si="21"/>
        <v>37</v>
      </c>
    </row>
    <row r="32" spans="1:18" ht="14" x14ac:dyDescent="0.3">
      <c r="A32" s="49" t="s">
        <v>78</v>
      </c>
      <c r="B32" s="96">
        <v>6</v>
      </c>
      <c r="C32" s="79">
        <v>9</v>
      </c>
      <c r="D32" s="79">
        <v>7</v>
      </c>
      <c r="E32" s="96" t="s">
        <v>77</v>
      </c>
      <c r="F32" s="96">
        <v>7</v>
      </c>
      <c r="G32" s="79">
        <v>5</v>
      </c>
      <c r="H32" s="79"/>
      <c r="I32" s="79"/>
      <c r="J32" s="36"/>
      <c r="K32" s="47"/>
      <c r="L32" s="14">
        <f t="shared" si="18"/>
        <v>34</v>
      </c>
      <c r="M32" s="28">
        <v>0</v>
      </c>
      <c r="N32" s="28">
        <v>0</v>
      </c>
      <c r="O32" s="29">
        <f t="shared" si="19"/>
        <v>0</v>
      </c>
      <c r="P32" s="30"/>
      <c r="Q32" s="31">
        <f t="shared" si="20"/>
        <v>0</v>
      </c>
      <c r="R32" s="29">
        <f t="shared" si="21"/>
        <v>34</v>
      </c>
    </row>
    <row r="33" spans="1:18" ht="14" x14ac:dyDescent="0.3">
      <c r="A33" s="49" t="s">
        <v>55</v>
      </c>
      <c r="B33" s="79" t="s">
        <v>46</v>
      </c>
      <c r="C33" s="79">
        <v>7</v>
      </c>
      <c r="D33" s="79">
        <v>3</v>
      </c>
      <c r="E33" s="79">
        <v>9</v>
      </c>
      <c r="F33" s="79">
        <v>10</v>
      </c>
      <c r="G33" s="79">
        <v>4</v>
      </c>
      <c r="H33" s="79"/>
      <c r="I33" s="79"/>
      <c r="J33" s="36"/>
      <c r="K33" s="47"/>
      <c r="L33" s="14">
        <f t="shared" si="18"/>
        <v>33</v>
      </c>
      <c r="M33" s="28">
        <v>0</v>
      </c>
      <c r="N33" s="28">
        <v>0</v>
      </c>
      <c r="O33" s="29">
        <f t="shared" si="19"/>
        <v>0</v>
      </c>
      <c r="P33" s="30"/>
      <c r="Q33" s="31">
        <f t="shared" si="20"/>
        <v>0</v>
      </c>
      <c r="R33" s="29">
        <f t="shared" si="21"/>
        <v>33</v>
      </c>
    </row>
    <row r="34" spans="1:18" ht="14" x14ac:dyDescent="0.3">
      <c r="A34" s="49" t="s">
        <v>123</v>
      </c>
      <c r="B34" s="79">
        <v>8</v>
      </c>
      <c r="C34" s="79">
        <v>8</v>
      </c>
      <c r="D34" s="79">
        <v>8</v>
      </c>
      <c r="E34" s="79">
        <v>6</v>
      </c>
      <c r="F34" s="96"/>
      <c r="G34" s="79"/>
      <c r="H34" s="79"/>
      <c r="I34" s="96"/>
      <c r="J34" s="95"/>
      <c r="K34" s="47"/>
      <c r="L34" s="14">
        <f t="shared" si="18"/>
        <v>30</v>
      </c>
      <c r="M34" s="28">
        <v>0</v>
      </c>
      <c r="N34" s="28">
        <v>0</v>
      </c>
      <c r="O34" s="29">
        <f t="shared" si="19"/>
        <v>0</v>
      </c>
      <c r="P34" s="30"/>
      <c r="Q34" s="31">
        <f t="shared" si="20"/>
        <v>0</v>
      </c>
      <c r="R34" s="29">
        <f t="shared" si="21"/>
        <v>30</v>
      </c>
    </row>
    <row r="35" spans="1:18" ht="14" x14ac:dyDescent="0.3">
      <c r="A35" s="49" t="s">
        <v>110</v>
      </c>
      <c r="B35" s="96">
        <v>7</v>
      </c>
      <c r="C35" s="79">
        <v>5</v>
      </c>
      <c r="D35" s="79">
        <v>4</v>
      </c>
      <c r="E35" s="79">
        <v>2</v>
      </c>
      <c r="F35" s="79">
        <v>4</v>
      </c>
      <c r="G35" s="79">
        <v>3</v>
      </c>
      <c r="H35" s="79"/>
      <c r="I35" s="79"/>
      <c r="J35" s="36"/>
      <c r="K35" s="47"/>
      <c r="L35" s="14">
        <f t="shared" si="18"/>
        <v>25</v>
      </c>
      <c r="M35" s="28">
        <v>0</v>
      </c>
      <c r="N35" s="28">
        <v>0</v>
      </c>
      <c r="O35" s="29">
        <f t="shared" si="19"/>
        <v>0</v>
      </c>
      <c r="P35" s="30"/>
      <c r="Q35" s="31">
        <f t="shared" si="20"/>
        <v>0</v>
      </c>
      <c r="R35" s="29">
        <f t="shared" si="21"/>
        <v>25</v>
      </c>
    </row>
    <row r="36" spans="1:18" ht="14" x14ac:dyDescent="0.3">
      <c r="A36" s="49" t="s">
        <v>108</v>
      </c>
      <c r="B36" s="79" t="s">
        <v>46</v>
      </c>
      <c r="C36" s="79">
        <v>2</v>
      </c>
      <c r="D36" s="96">
        <v>9</v>
      </c>
      <c r="E36" s="79">
        <v>5</v>
      </c>
      <c r="F36" s="79"/>
      <c r="G36" s="79"/>
      <c r="H36" s="79"/>
      <c r="I36" s="79"/>
      <c r="J36" s="36"/>
      <c r="K36" s="47"/>
      <c r="L36" s="14">
        <f t="shared" si="18"/>
        <v>16</v>
      </c>
      <c r="M36" s="28">
        <v>0</v>
      </c>
      <c r="N36" s="28">
        <v>0</v>
      </c>
      <c r="O36" s="29">
        <f t="shared" si="19"/>
        <v>0</v>
      </c>
      <c r="P36" s="30"/>
      <c r="Q36" s="31">
        <f t="shared" si="20"/>
        <v>0</v>
      </c>
      <c r="R36" s="29">
        <f t="shared" si="21"/>
        <v>16</v>
      </c>
    </row>
    <row r="37" spans="1:18" ht="14" x14ac:dyDescent="0.3">
      <c r="A37" s="49" t="s">
        <v>166</v>
      </c>
      <c r="B37" s="79"/>
      <c r="C37" s="79"/>
      <c r="D37" s="79"/>
      <c r="E37" s="79"/>
      <c r="F37" s="79">
        <v>5</v>
      </c>
      <c r="G37" s="79">
        <v>6</v>
      </c>
      <c r="H37" s="79"/>
      <c r="I37" s="79"/>
      <c r="J37" s="36"/>
      <c r="K37" s="47"/>
      <c r="L37" s="14">
        <f t="shared" si="18"/>
        <v>11</v>
      </c>
      <c r="M37" s="28">
        <v>0</v>
      </c>
      <c r="N37" s="28">
        <v>0</v>
      </c>
      <c r="O37" s="29">
        <f t="shared" si="19"/>
        <v>0</v>
      </c>
      <c r="P37" s="30"/>
      <c r="Q37" s="31">
        <f t="shared" si="20"/>
        <v>0</v>
      </c>
      <c r="R37" s="29">
        <f t="shared" si="21"/>
        <v>11</v>
      </c>
    </row>
    <row r="38" spans="1:18" ht="14" x14ac:dyDescent="0.3">
      <c r="A38" s="49" t="s">
        <v>51</v>
      </c>
      <c r="B38" s="36" t="s">
        <v>46</v>
      </c>
      <c r="C38" s="36">
        <v>6</v>
      </c>
      <c r="D38" s="36" t="s">
        <v>46</v>
      </c>
      <c r="E38" s="36">
        <v>4</v>
      </c>
      <c r="F38" s="36" t="s">
        <v>46</v>
      </c>
      <c r="G38" s="36" t="s">
        <v>46</v>
      </c>
      <c r="H38" s="36"/>
      <c r="I38" s="36"/>
      <c r="J38" s="36"/>
      <c r="K38" s="47"/>
      <c r="L38" s="14">
        <f t="shared" si="18"/>
        <v>10</v>
      </c>
      <c r="M38" s="28">
        <v>0</v>
      </c>
      <c r="N38" s="28">
        <v>0</v>
      </c>
      <c r="O38" s="29">
        <f t="shared" si="19"/>
        <v>0</v>
      </c>
      <c r="P38" s="30"/>
      <c r="Q38" s="31">
        <f t="shared" si="20"/>
        <v>0</v>
      </c>
      <c r="R38" s="29">
        <f t="shared" si="21"/>
        <v>10</v>
      </c>
    </row>
    <row r="39" spans="1:18" ht="14" x14ac:dyDescent="0.3">
      <c r="A39" s="49" t="s">
        <v>122</v>
      </c>
      <c r="B39" s="79">
        <v>4</v>
      </c>
      <c r="C39" s="79">
        <v>1</v>
      </c>
      <c r="D39" s="36">
        <v>1</v>
      </c>
      <c r="E39" s="36">
        <v>1</v>
      </c>
      <c r="F39" s="36">
        <v>3</v>
      </c>
      <c r="G39" s="36" t="s">
        <v>46</v>
      </c>
      <c r="H39" s="36"/>
      <c r="I39" s="36"/>
      <c r="J39" s="36"/>
      <c r="K39" s="104"/>
      <c r="L39" s="14">
        <f t="shared" si="18"/>
        <v>10</v>
      </c>
      <c r="M39" s="28">
        <v>0</v>
      </c>
      <c r="N39" s="28">
        <v>0</v>
      </c>
      <c r="O39" s="29">
        <f t="shared" si="19"/>
        <v>0</v>
      </c>
      <c r="P39" s="30"/>
      <c r="Q39" s="31">
        <f t="shared" si="20"/>
        <v>0</v>
      </c>
      <c r="R39" s="29">
        <f t="shared" si="21"/>
        <v>10</v>
      </c>
    </row>
    <row r="40" spans="1:18" ht="14" x14ac:dyDescent="0.3">
      <c r="A40" s="49" t="s">
        <v>109</v>
      </c>
      <c r="B40" s="79" t="s">
        <v>46</v>
      </c>
      <c r="C40" s="79" t="s">
        <v>46</v>
      </c>
      <c r="D40" s="79"/>
      <c r="E40" s="79" t="s">
        <v>77</v>
      </c>
      <c r="F40" s="79" t="s">
        <v>46</v>
      </c>
      <c r="G40" s="79">
        <v>9</v>
      </c>
      <c r="H40" s="79"/>
      <c r="I40" s="79"/>
      <c r="J40" s="36"/>
      <c r="K40" s="47"/>
      <c r="L40" s="14">
        <f t="shared" si="18"/>
        <v>9</v>
      </c>
      <c r="M40" s="28">
        <v>0</v>
      </c>
      <c r="N40" s="28">
        <v>0</v>
      </c>
      <c r="O40" s="29">
        <f t="shared" si="19"/>
        <v>0</v>
      </c>
      <c r="P40" s="30"/>
      <c r="Q40" s="31">
        <f t="shared" si="20"/>
        <v>0</v>
      </c>
      <c r="R40" s="29">
        <f t="shared" si="21"/>
        <v>9</v>
      </c>
    </row>
    <row r="41" spans="1:18" ht="14" x14ac:dyDescent="0.3">
      <c r="A41" s="49" t="s">
        <v>87</v>
      </c>
      <c r="B41" s="79" t="s">
        <v>46</v>
      </c>
      <c r="C41" s="79" t="s">
        <v>46</v>
      </c>
      <c r="D41" s="79">
        <v>2</v>
      </c>
      <c r="E41" s="79">
        <v>3</v>
      </c>
      <c r="F41" s="79"/>
      <c r="G41" s="79"/>
      <c r="H41" s="79"/>
      <c r="I41" s="79"/>
      <c r="J41" s="36"/>
      <c r="K41" s="47"/>
      <c r="L41" s="14">
        <f t="shared" si="18"/>
        <v>5</v>
      </c>
      <c r="M41" s="28">
        <v>0</v>
      </c>
      <c r="N41" s="28">
        <v>0</v>
      </c>
      <c r="O41" s="29">
        <f t="shared" si="19"/>
        <v>0</v>
      </c>
      <c r="P41" s="30"/>
      <c r="Q41" s="31">
        <f t="shared" si="20"/>
        <v>0</v>
      </c>
      <c r="R41" s="29">
        <f t="shared" si="21"/>
        <v>5</v>
      </c>
    </row>
    <row r="42" spans="1:18" ht="14" x14ac:dyDescent="0.3">
      <c r="A42" s="49" t="s">
        <v>124</v>
      </c>
      <c r="B42" s="79"/>
      <c r="C42" s="79">
        <v>4</v>
      </c>
      <c r="D42" s="79"/>
      <c r="E42" s="79"/>
      <c r="F42" s="79"/>
      <c r="G42" s="79"/>
      <c r="H42" s="79"/>
      <c r="I42" s="79"/>
      <c r="J42" s="36"/>
      <c r="K42" s="47"/>
      <c r="L42" s="14">
        <f t="shared" si="18"/>
        <v>4</v>
      </c>
      <c r="M42" s="28">
        <v>0</v>
      </c>
      <c r="N42" s="28">
        <v>0</v>
      </c>
      <c r="O42" s="29">
        <f t="shared" si="19"/>
        <v>0</v>
      </c>
      <c r="P42" s="30"/>
      <c r="Q42" s="31">
        <f t="shared" si="20"/>
        <v>0</v>
      </c>
      <c r="R42" s="29">
        <f t="shared" si="21"/>
        <v>4</v>
      </c>
    </row>
    <row r="43" spans="1:18" ht="14" x14ac:dyDescent="0.3">
      <c r="A43" s="49" t="s">
        <v>107</v>
      </c>
      <c r="B43" s="36"/>
      <c r="C43" s="36" t="s">
        <v>46</v>
      </c>
      <c r="D43" s="36"/>
      <c r="E43" s="36"/>
      <c r="F43" s="36"/>
      <c r="G43" s="36"/>
      <c r="H43" s="36"/>
      <c r="I43" s="36"/>
      <c r="J43" s="36"/>
      <c r="K43" s="47"/>
      <c r="L43" s="14">
        <f t="shared" si="18"/>
        <v>0</v>
      </c>
      <c r="M43" s="28">
        <v>0</v>
      </c>
      <c r="N43" s="28">
        <v>0</v>
      </c>
      <c r="O43" s="29">
        <f t="shared" si="19"/>
        <v>0</v>
      </c>
      <c r="P43" s="30"/>
      <c r="Q43" s="31">
        <f t="shared" si="20"/>
        <v>0</v>
      </c>
      <c r="R43" s="29">
        <f t="shared" si="21"/>
        <v>0</v>
      </c>
    </row>
    <row r="44" spans="1:18" ht="14" x14ac:dyDescent="0.3">
      <c r="A44" s="27" t="s">
        <v>35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20" t="s">
        <v>21</v>
      </c>
      <c r="M44" s="39" t="s">
        <v>10</v>
      </c>
      <c r="N44" s="39" t="s">
        <v>11</v>
      </c>
      <c r="O44" s="27" t="s">
        <v>1</v>
      </c>
      <c r="P44" s="30" t="s">
        <v>5</v>
      </c>
      <c r="Q44" s="30" t="s">
        <v>0</v>
      </c>
      <c r="R44" s="32" t="s">
        <v>0</v>
      </c>
    </row>
    <row r="45" spans="1:18" ht="14" x14ac:dyDescent="0.3">
      <c r="A45" s="93"/>
      <c r="B45" s="36"/>
      <c r="C45" s="36"/>
      <c r="D45" s="79"/>
      <c r="E45" s="79"/>
      <c r="F45" s="79"/>
      <c r="G45" s="79"/>
      <c r="H45" s="79"/>
      <c r="I45" s="79"/>
      <c r="J45" s="47"/>
      <c r="K45" s="47"/>
      <c r="L45" s="14">
        <f t="shared" ref="L45" si="22">SUM(B45:K45)</f>
        <v>0</v>
      </c>
      <c r="M45" s="28">
        <v>0</v>
      </c>
      <c r="N45" s="28">
        <v>0</v>
      </c>
      <c r="O45" s="29">
        <f t="shared" ref="O45" si="23">AVERAGE(M45:N45)</f>
        <v>0</v>
      </c>
      <c r="P45" s="30"/>
      <c r="Q45" s="31">
        <f t="shared" ref="Q45" si="24">P45*1.5</f>
        <v>0</v>
      </c>
      <c r="R45" s="29">
        <f t="shared" ref="R45" si="25">Q45+L45</f>
        <v>0</v>
      </c>
    </row>
    <row r="46" spans="1:18" ht="14" x14ac:dyDescent="0.3">
      <c r="A46" s="49" t="s">
        <v>112</v>
      </c>
      <c r="B46" s="79">
        <v>10</v>
      </c>
      <c r="C46" s="79">
        <v>10</v>
      </c>
      <c r="D46" s="36" t="s">
        <v>46</v>
      </c>
      <c r="E46" s="36" t="s">
        <v>77</v>
      </c>
      <c r="F46" s="36">
        <v>8</v>
      </c>
      <c r="G46" s="36">
        <v>7</v>
      </c>
      <c r="H46" s="36"/>
      <c r="I46" s="47"/>
      <c r="J46" s="47"/>
      <c r="K46" s="47"/>
      <c r="L46" s="14">
        <f t="shared" ref="L46:L68" si="26">SUM(B46:K46)</f>
        <v>35</v>
      </c>
      <c r="M46" s="28">
        <v>0</v>
      </c>
      <c r="N46" s="28">
        <v>0</v>
      </c>
      <c r="O46" s="29">
        <f t="shared" ref="O46:O68" si="27">AVERAGE(M46:N46)</f>
        <v>0</v>
      </c>
      <c r="P46" s="30"/>
      <c r="Q46" s="31">
        <f t="shared" ref="Q46:Q68" si="28">P46*1.5</f>
        <v>0</v>
      </c>
      <c r="R46" s="29">
        <f t="shared" ref="R46:R68" si="29">Q46+L46</f>
        <v>35</v>
      </c>
    </row>
    <row r="47" spans="1:18" ht="14" x14ac:dyDescent="0.3">
      <c r="A47" s="49" t="s">
        <v>79</v>
      </c>
      <c r="B47" s="79">
        <v>6</v>
      </c>
      <c r="C47" s="79">
        <v>7</v>
      </c>
      <c r="D47" s="36" t="s">
        <v>111</v>
      </c>
      <c r="E47" s="36" t="s">
        <v>77</v>
      </c>
      <c r="F47" s="95">
        <v>10</v>
      </c>
      <c r="G47" s="36">
        <v>9</v>
      </c>
      <c r="H47" s="36"/>
      <c r="I47" s="47"/>
      <c r="J47" s="47"/>
      <c r="K47" s="47"/>
      <c r="L47" s="14">
        <f t="shared" si="26"/>
        <v>32</v>
      </c>
      <c r="M47" s="28">
        <v>0</v>
      </c>
      <c r="N47" s="28">
        <v>0</v>
      </c>
      <c r="O47" s="29">
        <f t="shared" si="27"/>
        <v>0</v>
      </c>
      <c r="P47" s="30"/>
      <c r="Q47" s="31">
        <f t="shared" si="28"/>
        <v>0</v>
      </c>
      <c r="R47" s="29">
        <f t="shared" si="29"/>
        <v>32</v>
      </c>
    </row>
    <row r="48" spans="1:18" ht="14" x14ac:dyDescent="0.3">
      <c r="A48" s="49" t="s">
        <v>61</v>
      </c>
      <c r="B48" s="95">
        <v>4</v>
      </c>
      <c r="C48" s="36">
        <v>5</v>
      </c>
      <c r="D48" s="96">
        <v>4</v>
      </c>
      <c r="E48" s="96">
        <v>8</v>
      </c>
      <c r="F48" s="79">
        <v>6</v>
      </c>
      <c r="G48" s="96">
        <v>3</v>
      </c>
      <c r="H48" s="79"/>
      <c r="I48" s="79"/>
      <c r="J48" s="47"/>
      <c r="K48" s="47"/>
      <c r="L48" s="14">
        <f t="shared" si="26"/>
        <v>30</v>
      </c>
      <c r="M48" s="28">
        <v>0</v>
      </c>
      <c r="N48" s="28">
        <v>0</v>
      </c>
      <c r="O48" s="29">
        <f t="shared" si="27"/>
        <v>0</v>
      </c>
      <c r="P48" s="30"/>
      <c r="Q48" s="31">
        <f t="shared" si="28"/>
        <v>0</v>
      </c>
      <c r="R48" s="29">
        <f t="shared" si="29"/>
        <v>30</v>
      </c>
    </row>
    <row r="49" spans="1:19" ht="14" x14ac:dyDescent="0.3">
      <c r="A49" s="49" t="s">
        <v>126</v>
      </c>
      <c r="B49" s="36" t="s">
        <v>111</v>
      </c>
      <c r="C49" s="79">
        <v>6</v>
      </c>
      <c r="D49" s="36">
        <v>10</v>
      </c>
      <c r="E49" s="95">
        <v>5</v>
      </c>
      <c r="F49" s="95">
        <v>9</v>
      </c>
      <c r="G49" s="36" t="s">
        <v>46</v>
      </c>
      <c r="H49" s="36"/>
      <c r="I49" s="47"/>
      <c r="J49" s="47"/>
      <c r="K49" s="47"/>
      <c r="L49" s="14">
        <f t="shared" si="26"/>
        <v>30</v>
      </c>
      <c r="M49" s="28">
        <v>0</v>
      </c>
      <c r="N49" s="28">
        <v>0</v>
      </c>
      <c r="O49" s="29">
        <f t="shared" si="27"/>
        <v>0</v>
      </c>
      <c r="P49" s="30"/>
      <c r="Q49" s="31">
        <f t="shared" si="28"/>
        <v>0</v>
      </c>
      <c r="R49" s="29">
        <f t="shared" si="29"/>
        <v>30</v>
      </c>
    </row>
    <row r="50" spans="1:19" ht="14" x14ac:dyDescent="0.3">
      <c r="A50" s="49" t="s">
        <v>74</v>
      </c>
      <c r="B50" s="79">
        <v>5</v>
      </c>
      <c r="C50" s="36" t="s">
        <v>111</v>
      </c>
      <c r="D50" s="36">
        <v>6</v>
      </c>
      <c r="E50" s="36">
        <v>6</v>
      </c>
      <c r="F50" s="36">
        <v>7</v>
      </c>
      <c r="G50" s="36">
        <v>6</v>
      </c>
      <c r="H50" s="36"/>
      <c r="I50" s="47"/>
      <c r="J50" s="47"/>
      <c r="K50" s="47"/>
      <c r="L50" s="14">
        <f t="shared" si="26"/>
        <v>30</v>
      </c>
      <c r="M50" s="28">
        <v>0</v>
      </c>
      <c r="N50" s="28">
        <v>0</v>
      </c>
      <c r="O50" s="29">
        <f t="shared" si="27"/>
        <v>0</v>
      </c>
      <c r="P50" s="30"/>
      <c r="Q50" s="31">
        <f t="shared" si="28"/>
        <v>0</v>
      </c>
      <c r="R50" s="29">
        <f t="shared" si="29"/>
        <v>30</v>
      </c>
    </row>
    <row r="51" spans="1:19" ht="14" x14ac:dyDescent="0.3">
      <c r="A51" s="49" t="s">
        <v>115</v>
      </c>
      <c r="B51" s="79">
        <v>8.5</v>
      </c>
      <c r="C51" s="36">
        <v>9</v>
      </c>
      <c r="D51" s="36">
        <v>3</v>
      </c>
      <c r="E51" s="36"/>
      <c r="F51" s="36" t="s">
        <v>46</v>
      </c>
      <c r="G51" s="36">
        <v>8</v>
      </c>
      <c r="H51" s="36"/>
      <c r="I51" s="47"/>
      <c r="J51" s="47"/>
      <c r="K51" s="47"/>
      <c r="L51" s="14">
        <f t="shared" si="26"/>
        <v>28.5</v>
      </c>
      <c r="M51" s="28">
        <v>0</v>
      </c>
      <c r="N51" s="28">
        <v>0</v>
      </c>
      <c r="O51" s="29">
        <f t="shared" si="27"/>
        <v>0</v>
      </c>
      <c r="P51" s="30"/>
      <c r="Q51" s="31">
        <f t="shared" si="28"/>
        <v>0</v>
      </c>
      <c r="R51" s="29">
        <f t="shared" si="29"/>
        <v>28.5</v>
      </c>
    </row>
    <row r="52" spans="1:19" ht="14" x14ac:dyDescent="0.3">
      <c r="A52" s="49" t="s">
        <v>60</v>
      </c>
      <c r="B52" s="36">
        <v>2</v>
      </c>
      <c r="C52" s="36">
        <v>1</v>
      </c>
      <c r="D52" s="36">
        <v>8</v>
      </c>
      <c r="E52" s="36">
        <v>2</v>
      </c>
      <c r="F52" s="36">
        <v>5</v>
      </c>
      <c r="G52" s="36">
        <v>10</v>
      </c>
      <c r="H52" s="36"/>
      <c r="I52" s="47"/>
      <c r="J52" s="47"/>
      <c r="K52" s="47"/>
      <c r="L52" s="14">
        <f t="shared" si="26"/>
        <v>28</v>
      </c>
      <c r="M52" s="28">
        <v>0</v>
      </c>
      <c r="N52" s="28">
        <v>0</v>
      </c>
      <c r="O52" s="29">
        <f t="shared" si="27"/>
        <v>0</v>
      </c>
      <c r="P52" s="30"/>
      <c r="Q52" s="31">
        <f t="shared" si="28"/>
        <v>0</v>
      </c>
      <c r="R52" s="29">
        <f t="shared" si="29"/>
        <v>28</v>
      </c>
    </row>
    <row r="53" spans="1:19" ht="14" x14ac:dyDescent="0.3">
      <c r="A53" s="49" t="s">
        <v>127</v>
      </c>
      <c r="B53" s="79" t="s">
        <v>111</v>
      </c>
      <c r="C53" s="79">
        <v>4</v>
      </c>
      <c r="D53" s="96">
        <v>9</v>
      </c>
      <c r="E53" s="96">
        <v>7</v>
      </c>
      <c r="F53" s="79" t="s">
        <v>111</v>
      </c>
      <c r="G53" s="96">
        <v>5</v>
      </c>
      <c r="H53" s="79"/>
      <c r="I53" s="79"/>
      <c r="J53" s="47"/>
      <c r="K53" s="47"/>
      <c r="L53" s="14">
        <f t="shared" si="26"/>
        <v>25</v>
      </c>
      <c r="M53" s="28">
        <v>0</v>
      </c>
      <c r="N53" s="28">
        <v>0</v>
      </c>
      <c r="O53" s="29">
        <f t="shared" si="27"/>
        <v>0</v>
      </c>
      <c r="P53" s="30"/>
      <c r="Q53" s="31">
        <f t="shared" si="28"/>
        <v>0</v>
      </c>
      <c r="R53" s="29">
        <f t="shared" si="29"/>
        <v>25</v>
      </c>
    </row>
    <row r="54" spans="1:19" ht="14" x14ac:dyDescent="0.3">
      <c r="A54" s="49" t="s">
        <v>113</v>
      </c>
      <c r="B54" s="79">
        <v>8.5</v>
      </c>
      <c r="C54" s="36" t="s">
        <v>111</v>
      </c>
      <c r="D54" s="36" t="s">
        <v>46</v>
      </c>
      <c r="E54" s="36">
        <v>9</v>
      </c>
      <c r="F54" s="36">
        <v>3</v>
      </c>
      <c r="G54" s="36" t="s">
        <v>111</v>
      </c>
      <c r="H54" s="95"/>
      <c r="I54" s="47"/>
      <c r="J54" s="47"/>
      <c r="K54" s="47"/>
      <c r="L54" s="14">
        <f t="shared" si="26"/>
        <v>20.5</v>
      </c>
      <c r="M54" s="28">
        <v>0</v>
      </c>
      <c r="N54" s="28">
        <v>0</v>
      </c>
      <c r="O54" s="29">
        <f t="shared" si="27"/>
        <v>0</v>
      </c>
      <c r="P54" s="30"/>
      <c r="Q54" s="31">
        <f t="shared" si="28"/>
        <v>0</v>
      </c>
      <c r="R54" s="29">
        <f t="shared" si="29"/>
        <v>20.5</v>
      </c>
      <c r="S54" s="92"/>
    </row>
    <row r="55" spans="1:19" ht="14" x14ac:dyDescent="0.3">
      <c r="A55" s="93" t="s">
        <v>158</v>
      </c>
      <c r="B55" s="79"/>
      <c r="C55" s="79"/>
      <c r="D55" s="36">
        <v>2</v>
      </c>
      <c r="E55" s="36">
        <v>10</v>
      </c>
      <c r="F55" s="95">
        <v>4</v>
      </c>
      <c r="G55" s="36">
        <v>1</v>
      </c>
      <c r="H55" s="36"/>
      <c r="I55" s="47"/>
      <c r="J55" s="47"/>
      <c r="K55" s="47"/>
      <c r="L55" s="14">
        <f t="shared" si="26"/>
        <v>17</v>
      </c>
      <c r="M55" s="28">
        <v>0</v>
      </c>
      <c r="N55" s="28">
        <v>0</v>
      </c>
      <c r="O55" s="29">
        <f t="shared" si="27"/>
        <v>0</v>
      </c>
      <c r="P55" s="30"/>
      <c r="Q55" s="31">
        <f t="shared" si="28"/>
        <v>0</v>
      </c>
      <c r="R55" s="29">
        <f t="shared" si="29"/>
        <v>17</v>
      </c>
    </row>
    <row r="56" spans="1:19" ht="14" x14ac:dyDescent="0.3">
      <c r="A56" s="49" t="s">
        <v>116</v>
      </c>
      <c r="B56" s="36">
        <v>3</v>
      </c>
      <c r="C56" s="36">
        <v>2</v>
      </c>
      <c r="D56" s="95">
        <v>5</v>
      </c>
      <c r="E56" s="36" t="s">
        <v>77</v>
      </c>
      <c r="F56" s="36" t="s">
        <v>111</v>
      </c>
      <c r="G56" s="36">
        <v>4</v>
      </c>
      <c r="H56" s="36"/>
      <c r="I56" s="47"/>
      <c r="J56" s="47"/>
      <c r="K56" s="47"/>
      <c r="L56" s="14">
        <f t="shared" si="26"/>
        <v>14</v>
      </c>
      <c r="M56" s="28">
        <v>0</v>
      </c>
      <c r="N56" s="28">
        <v>0</v>
      </c>
      <c r="O56" s="29">
        <f t="shared" si="27"/>
        <v>0</v>
      </c>
      <c r="P56" s="30"/>
      <c r="Q56" s="31">
        <f t="shared" si="28"/>
        <v>0</v>
      </c>
      <c r="R56" s="29">
        <f t="shared" si="29"/>
        <v>14</v>
      </c>
    </row>
    <row r="57" spans="1:19" ht="14" x14ac:dyDescent="0.3">
      <c r="A57" s="49" t="s">
        <v>125</v>
      </c>
      <c r="B57" s="79" t="s">
        <v>46</v>
      </c>
      <c r="C57" s="79">
        <v>8</v>
      </c>
      <c r="D57" s="36" t="s">
        <v>77</v>
      </c>
      <c r="E57" s="36" t="s">
        <v>77</v>
      </c>
      <c r="F57" s="95"/>
      <c r="G57" s="36"/>
      <c r="H57" s="36"/>
      <c r="I57" s="47"/>
      <c r="J57" s="47"/>
      <c r="K57" s="47"/>
      <c r="L57" s="14">
        <f t="shared" si="26"/>
        <v>8</v>
      </c>
      <c r="M57" s="28">
        <v>0</v>
      </c>
      <c r="N57" s="28">
        <v>0</v>
      </c>
      <c r="O57" s="29">
        <f t="shared" si="27"/>
        <v>0</v>
      </c>
      <c r="P57" s="30"/>
      <c r="Q57" s="31">
        <f t="shared" si="28"/>
        <v>0</v>
      </c>
      <c r="R57" s="29">
        <f t="shared" si="29"/>
        <v>8</v>
      </c>
    </row>
    <row r="58" spans="1:19" ht="14" x14ac:dyDescent="0.3">
      <c r="A58" s="49" t="s">
        <v>118</v>
      </c>
      <c r="B58" s="36">
        <v>7</v>
      </c>
      <c r="C58" s="36"/>
      <c r="D58" s="79"/>
      <c r="E58" s="79"/>
      <c r="F58" s="79"/>
      <c r="G58" s="79"/>
      <c r="H58" s="79"/>
      <c r="I58" s="79"/>
      <c r="J58" s="47"/>
      <c r="K58" s="47"/>
      <c r="L58" s="14">
        <f t="shared" si="26"/>
        <v>7</v>
      </c>
      <c r="M58" s="28">
        <v>0</v>
      </c>
      <c r="N58" s="28">
        <v>0</v>
      </c>
      <c r="O58" s="29">
        <f t="shared" si="27"/>
        <v>0</v>
      </c>
      <c r="P58" s="30"/>
      <c r="Q58" s="31">
        <f t="shared" si="28"/>
        <v>0</v>
      </c>
      <c r="R58" s="29">
        <f t="shared" si="29"/>
        <v>7</v>
      </c>
    </row>
    <row r="59" spans="1:19" ht="14" x14ac:dyDescent="0.3">
      <c r="A59" s="49" t="s">
        <v>157</v>
      </c>
      <c r="B59" s="36"/>
      <c r="C59" s="36"/>
      <c r="D59" s="79">
        <v>7</v>
      </c>
      <c r="E59" s="79" t="s">
        <v>77</v>
      </c>
      <c r="F59" s="79" t="s">
        <v>111</v>
      </c>
      <c r="G59" s="79" t="s">
        <v>111</v>
      </c>
      <c r="H59" s="79"/>
      <c r="I59" s="79"/>
      <c r="J59" s="47"/>
      <c r="K59" s="47"/>
      <c r="L59" s="14">
        <f t="shared" si="26"/>
        <v>7</v>
      </c>
      <c r="M59" s="28">
        <v>0</v>
      </c>
      <c r="N59" s="28">
        <v>0</v>
      </c>
      <c r="O59" s="29">
        <f t="shared" si="27"/>
        <v>0</v>
      </c>
      <c r="P59" s="30"/>
      <c r="Q59" s="31">
        <f t="shared" si="28"/>
        <v>0</v>
      </c>
      <c r="R59" s="29">
        <f t="shared" si="29"/>
        <v>7</v>
      </c>
    </row>
    <row r="60" spans="1:19" ht="14" x14ac:dyDescent="0.3">
      <c r="A60" s="49" t="s">
        <v>59</v>
      </c>
      <c r="B60" s="79">
        <v>1</v>
      </c>
      <c r="C60" s="36" t="s">
        <v>111</v>
      </c>
      <c r="D60" s="96" t="s">
        <v>111</v>
      </c>
      <c r="E60" s="96">
        <v>4</v>
      </c>
      <c r="F60" s="79" t="s">
        <v>111</v>
      </c>
      <c r="G60" s="79">
        <v>2</v>
      </c>
      <c r="H60" s="79"/>
      <c r="I60" s="79"/>
      <c r="J60" s="47"/>
      <c r="K60" s="47"/>
      <c r="L60" s="14">
        <f t="shared" si="26"/>
        <v>7</v>
      </c>
      <c r="M60" s="28">
        <v>0</v>
      </c>
      <c r="N60" s="28">
        <v>0</v>
      </c>
      <c r="O60" s="29">
        <f t="shared" si="27"/>
        <v>0</v>
      </c>
      <c r="P60" s="30"/>
      <c r="Q60" s="31">
        <f t="shared" si="28"/>
        <v>0</v>
      </c>
      <c r="R60" s="29">
        <f t="shared" si="29"/>
        <v>7</v>
      </c>
    </row>
    <row r="61" spans="1:19" ht="14" x14ac:dyDescent="0.3">
      <c r="A61" s="49" t="s">
        <v>73</v>
      </c>
      <c r="B61" s="79" t="s">
        <v>111</v>
      </c>
      <c r="C61" s="79">
        <v>5</v>
      </c>
      <c r="D61" s="79">
        <v>1</v>
      </c>
      <c r="E61" s="79" t="s">
        <v>111</v>
      </c>
      <c r="F61" s="79"/>
      <c r="G61" s="79"/>
      <c r="H61" s="79"/>
      <c r="I61" s="79"/>
      <c r="J61" s="47"/>
      <c r="K61" s="47"/>
      <c r="L61" s="14">
        <f t="shared" si="26"/>
        <v>6</v>
      </c>
      <c r="M61" s="28">
        <v>0</v>
      </c>
      <c r="N61" s="28">
        <v>0</v>
      </c>
      <c r="O61" s="29">
        <f t="shared" si="27"/>
        <v>0</v>
      </c>
      <c r="P61" s="30"/>
      <c r="Q61" s="31">
        <f t="shared" si="28"/>
        <v>0</v>
      </c>
      <c r="R61" s="29">
        <f t="shared" si="29"/>
        <v>6</v>
      </c>
    </row>
    <row r="62" spans="1:19" ht="14" x14ac:dyDescent="0.3">
      <c r="A62" s="49" t="s">
        <v>156</v>
      </c>
      <c r="B62" s="36"/>
      <c r="C62" s="36"/>
      <c r="D62" s="79" t="s">
        <v>46</v>
      </c>
      <c r="E62" s="79">
        <v>3</v>
      </c>
      <c r="F62" s="79">
        <v>2</v>
      </c>
      <c r="G62" s="79" t="s">
        <v>111</v>
      </c>
      <c r="H62" s="79"/>
      <c r="I62" s="79"/>
      <c r="J62" s="47"/>
      <c r="K62" s="47"/>
      <c r="L62" s="14">
        <f t="shared" si="26"/>
        <v>5</v>
      </c>
      <c r="M62" s="28">
        <v>0</v>
      </c>
      <c r="N62" s="28">
        <v>0</v>
      </c>
      <c r="O62" s="29">
        <f t="shared" si="27"/>
        <v>0</v>
      </c>
      <c r="P62" s="30"/>
      <c r="Q62" s="31">
        <f t="shared" si="28"/>
        <v>0</v>
      </c>
      <c r="R62" s="29">
        <f t="shared" si="29"/>
        <v>5</v>
      </c>
    </row>
    <row r="63" spans="1:19" ht="14" x14ac:dyDescent="0.3">
      <c r="A63" s="49" t="s">
        <v>64</v>
      </c>
      <c r="B63" s="36" t="s">
        <v>46</v>
      </c>
      <c r="C63" s="79" t="s">
        <v>46</v>
      </c>
      <c r="D63" s="95" t="s">
        <v>111</v>
      </c>
      <c r="E63" s="36">
        <v>1</v>
      </c>
      <c r="F63" s="36" t="s">
        <v>111</v>
      </c>
      <c r="G63" s="36" t="s">
        <v>46</v>
      </c>
      <c r="H63" s="36"/>
      <c r="I63" s="47"/>
      <c r="J63" s="47"/>
      <c r="K63" s="47"/>
      <c r="L63" s="14">
        <f t="shared" si="26"/>
        <v>1</v>
      </c>
      <c r="M63" s="28">
        <v>0</v>
      </c>
      <c r="N63" s="28">
        <v>0</v>
      </c>
      <c r="O63" s="29">
        <f t="shared" si="27"/>
        <v>0</v>
      </c>
      <c r="P63" s="30"/>
      <c r="Q63" s="31">
        <f t="shared" si="28"/>
        <v>0</v>
      </c>
      <c r="R63" s="29">
        <f t="shared" si="29"/>
        <v>1</v>
      </c>
    </row>
    <row r="64" spans="1:19" ht="14" x14ac:dyDescent="0.3">
      <c r="A64" s="49" t="s">
        <v>165</v>
      </c>
      <c r="B64" s="79"/>
      <c r="C64" s="79"/>
      <c r="D64" s="96"/>
      <c r="E64" s="79"/>
      <c r="F64" s="79">
        <v>1</v>
      </c>
      <c r="G64" s="79" t="s">
        <v>46</v>
      </c>
      <c r="H64" s="79"/>
      <c r="I64" s="79"/>
      <c r="J64" s="47"/>
      <c r="K64" s="47"/>
      <c r="L64" s="14">
        <f t="shared" si="26"/>
        <v>1</v>
      </c>
      <c r="M64" s="28">
        <v>0</v>
      </c>
      <c r="N64" s="28">
        <v>0</v>
      </c>
      <c r="O64" s="29">
        <f t="shared" si="27"/>
        <v>0</v>
      </c>
      <c r="P64" s="30"/>
      <c r="Q64" s="31">
        <f t="shared" si="28"/>
        <v>0</v>
      </c>
      <c r="R64" s="29">
        <f t="shared" si="29"/>
        <v>1</v>
      </c>
    </row>
    <row r="65" spans="1:18" ht="14" x14ac:dyDescent="0.3">
      <c r="A65" s="49" t="s">
        <v>62</v>
      </c>
      <c r="B65" s="79" t="s">
        <v>111</v>
      </c>
      <c r="C65" s="79" t="s">
        <v>111</v>
      </c>
      <c r="D65" s="96" t="s">
        <v>111</v>
      </c>
      <c r="E65" s="96" t="s">
        <v>111</v>
      </c>
      <c r="F65" s="79" t="s">
        <v>111</v>
      </c>
      <c r="G65" s="79" t="s">
        <v>111</v>
      </c>
      <c r="H65" s="79"/>
      <c r="I65" s="79"/>
      <c r="J65" s="47"/>
      <c r="K65" s="47"/>
      <c r="L65" s="14">
        <f t="shared" si="26"/>
        <v>0</v>
      </c>
      <c r="M65" s="28">
        <v>0</v>
      </c>
      <c r="N65" s="28">
        <v>0</v>
      </c>
      <c r="O65" s="29">
        <f t="shared" si="27"/>
        <v>0</v>
      </c>
      <c r="P65" s="30"/>
      <c r="Q65" s="31">
        <f t="shared" si="28"/>
        <v>0</v>
      </c>
      <c r="R65" s="29">
        <f t="shared" si="29"/>
        <v>0</v>
      </c>
    </row>
    <row r="66" spans="1:18" ht="14" x14ac:dyDescent="0.3">
      <c r="A66" s="49" t="s">
        <v>83</v>
      </c>
      <c r="B66" s="36" t="s">
        <v>111</v>
      </c>
      <c r="C66" s="79" t="s">
        <v>46</v>
      </c>
      <c r="D66" s="36"/>
      <c r="E66" s="36"/>
      <c r="F66" s="36"/>
      <c r="G66" s="36"/>
      <c r="H66" s="36"/>
      <c r="I66" s="104"/>
      <c r="J66" s="47"/>
      <c r="K66" s="47"/>
      <c r="L66" s="14">
        <f t="shared" si="26"/>
        <v>0</v>
      </c>
      <c r="M66" s="28">
        <v>0</v>
      </c>
      <c r="N66" s="28">
        <v>0</v>
      </c>
      <c r="O66" s="29">
        <f t="shared" si="27"/>
        <v>0</v>
      </c>
      <c r="P66" s="30"/>
      <c r="Q66" s="31">
        <f t="shared" si="28"/>
        <v>0</v>
      </c>
      <c r="R66" s="29">
        <f t="shared" si="29"/>
        <v>0</v>
      </c>
    </row>
    <row r="67" spans="1:18" ht="14" x14ac:dyDescent="0.3">
      <c r="A67" s="49" t="s">
        <v>82</v>
      </c>
      <c r="B67" s="79" t="s">
        <v>111</v>
      </c>
      <c r="C67" s="79" t="s">
        <v>111</v>
      </c>
      <c r="D67" s="96" t="s">
        <v>77</v>
      </c>
      <c r="E67" s="79" t="s">
        <v>77</v>
      </c>
      <c r="F67" s="79"/>
      <c r="G67" s="79"/>
      <c r="H67" s="79"/>
      <c r="I67" s="79"/>
      <c r="J67" s="47"/>
      <c r="K67" s="47"/>
      <c r="L67" s="14">
        <f t="shared" si="26"/>
        <v>0</v>
      </c>
      <c r="M67" s="28">
        <v>0</v>
      </c>
      <c r="N67" s="28">
        <v>0</v>
      </c>
      <c r="O67" s="29">
        <f t="shared" si="27"/>
        <v>0</v>
      </c>
      <c r="P67" s="30"/>
      <c r="Q67" s="31">
        <f t="shared" si="28"/>
        <v>0</v>
      </c>
      <c r="R67" s="29">
        <f t="shared" si="29"/>
        <v>0</v>
      </c>
    </row>
    <row r="68" spans="1:18" ht="14" x14ac:dyDescent="0.3">
      <c r="A68" s="49" t="s">
        <v>114</v>
      </c>
      <c r="B68" s="36" t="s">
        <v>77</v>
      </c>
      <c r="C68" s="36" t="s">
        <v>46</v>
      </c>
      <c r="D68" s="79"/>
      <c r="E68" s="79" t="s">
        <v>77</v>
      </c>
      <c r="F68" s="79" t="s">
        <v>46</v>
      </c>
      <c r="G68" s="79" t="s">
        <v>111</v>
      </c>
      <c r="H68" s="79"/>
      <c r="I68" s="79"/>
      <c r="J68" s="47"/>
      <c r="K68" s="47"/>
      <c r="L68" s="14">
        <f t="shared" si="26"/>
        <v>0</v>
      </c>
      <c r="M68" s="28">
        <v>0</v>
      </c>
      <c r="N68" s="28">
        <v>0</v>
      </c>
      <c r="O68" s="29">
        <f t="shared" si="27"/>
        <v>0</v>
      </c>
      <c r="P68" s="30"/>
      <c r="Q68" s="31">
        <f t="shared" si="28"/>
        <v>0</v>
      </c>
      <c r="R68" s="29">
        <f t="shared" si="29"/>
        <v>0</v>
      </c>
    </row>
    <row r="69" spans="1:18" x14ac:dyDescent="0.25">
      <c r="A69" s="41"/>
    </row>
    <row r="70" spans="1:18" x14ac:dyDescent="0.25">
      <c r="A70" s="41"/>
    </row>
    <row r="71" spans="1:18" x14ac:dyDescent="0.25">
      <c r="A71" s="41"/>
    </row>
    <row r="72" spans="1:18" x14ac:dyDescent="0.25">
      <c r="A72" s="41"/>
    </row>
    <row r="73" spans="1:18" x14ac:dyDescent="0.25">
      <c r="A73" s="41"/>
    </row>
    <row r="74" spans="1:18" x14ac:dyDescent="0.25">
      <c r="A74" s="41"/>
    </row>
    <row r="75" spans="1:18" x14ac:dyDescent="0.25">
      <c r="A75" s="41"/>
    </row>
    <row r="76" spans="1:18" x14ac:dyDescent="0.25">
      <c r="A76" s="41"/>
    </row>
    <row r="77" spans="1:18" x14ac:dyDescent="0.25">
      <c r="A77" s="41"/>
    </row>
    <row r="78" spans="1:18" x14ac:dyDescent="0.25">
      <c r="A78" s="41"/>
    </row>
    <row r="79" spans="1:18" x14ac:dyDescent="0.25">
      <c r="A79" s="41"/>
    </row>
    <row r="80" spans="1:18" x14ac:dyDescent="0.25">
      <c r="A80" s="41"/>
    </row>
    <row r="81" spans="1:1" x14ac:dyDescent="0.25">
      <c r="A81" s="41"/>
    </row>
    <row r="82" spans="1:1" x14ac:dyDescent="0.25">
      <c r="A82" s="41"/>
    </row>
    <row r="83" spans="1:1" x14ac:dyDescent="0.25">
      <c r="A83" s="41"/>
    </row>
    <row r="84" spans="1:1" x14ac:dyDescent="0.25">
      <c r="A84" s="41"/>
    </row>
    <row r="85" spans="1:1" x14ac:dyDescent="0.25">
      <c r="A85" s="41"/>
    </row>
    <row r="86" spans="1:1" x14ac:dyDescent="0.25">
      <c r="A86" s="41"/>
    </row>
    <row r="87" spans="1:1" x14ac:dyDescent="0.25">
      <c r="A87" s="41"/>
    </row>
    <row r="88" spans="1:1" x14ac:dyDescent="0.25">
      <c r="A88" s="41"/>
    </row>
    <row r="89" spans="1:1" x14ac:dyDescent="0.25">
      <c r="A89" s="41"/>
    </row>
    <row r="90" spans="1:1" x14ac:dyDescent="0.25">
      <c r="A90" s="41"/>
    </row>
    <row r="91" spans="1:1" x14ac:dyDescent="0.25">
      <c r="A91" s="41"/>
    </row>
    <row r="92" spans="1:1" x14ac:dyDescent="0.25">
      <c r="A92" s="41"/>
    </row>
    <row r="93" spans="1:1" x14ac:dyDescent="0.25">
      <c r="A93" s="41"/>
    </row>
    <row r="94" spans="1:1" x14ac:dyDescent="0.25">
      <c r="A94" s="41"/>
    </row>
    <row r="95" spans="1:1" x14ac:dyDescent="0.25">
      <c r="A95" s="41"/>
    </row>
    <row r="96" spans="1:1" x14ac:dyDescent="0.25">
      <c r="A96" s="41"/>
    </row>
    <row r="97" spans="1:18" x14ac:dyDescent="0.25">
      <c r="A97" s="41"/>
    </row>
    <row r="98" spans="1:18" x14ac:dyDescent="0.25">
      <c r="A98" s="41"/>
    </row>
    <row r="99" spans="1:18" x14ac:dyDescent="0.25">
      <c r="A99" s="41"/>
    </row>
    <row r="100" spans="1:18" ht="14" x14ac:dyDescent="0.3">
      <c r="A100" s="42"/>
      <c r="B100" s="2"/>
      <c r="C100" s="2"/>
      <c r="D100" s="2"/>
      <c r="E100" s="2"/>
      <c r="F100" s="2"/>
      <c r="G100" s="2"/>
      <c r="H100" s="2"/>
      <c r="I100" s="2"/>
      <c r="J100" s="2"/>
      <c r="K100" s="9"/>
      <c r="L100" s="2"/>
      <c r="M100" s="4"/>
      <c r="N100" s="4"/>
      <c r="O100" s="5"/>
      <c r="P100" s="1"/>
      <c r="Q100" s="4"/>
      <c r="R100" s="5"/>
    </row>
    <row r="101" spans="1:18" ht="14" x14ac:dyDescent="0.3">
      <c r="A101" s="42"/>
      <c r="B101" s="2"/>
      <c r="C101" s="2"/>
      <c r="D101" s="2"/>
      <c r="E101" s="2"/>
      <c r="F101" s="2"/>
      <c r="G101" s="2"/>
      <c r="H101" s="2"/>
      <c r="I101" s="2"/>
      <c r="J101" s="2"/>
      <c r="K101" s="9"/>
      <c r="L101" s="2"/>
      <c r="M101" s="4"/>
      <c r="N101" s="4"/>
      <c r="O101" s="5"/>
      <c r="P101" s="1"/>
      <c r="Q101" s="4"/>
      <c r="R101" s="5"/>
    </row>
    <row r="102" spans="1:18" x14ac:dyDescent="0.25">
      <c r="A102" s="41"/>
      <c r="Q102" s="7"/>
      <c r="R102" s="7"/>
    </row>
    <row r="103" spans="1:18" x14ac:dyDescent="0.25">
      <c r="A103" s="41"/>
      <c r="Q103" s="7"/>
      <c r="R103" s="7"/>
    </row>
    <row r="104" spans="1:18" x14ac:dyDescent="0.25">
      <c r="A104" s="41"/>
      <c r="Q104" s="7"/>
      <c r="R104" s="7"/>
    </row>
    <row r="105" spans="1:18" x14ac:dyDescent="0.25">
      <c r="A105" s="41"/>
    </row>
    <row r="106" spans="1:18" x14ac:dyDescent="0.25">
      <c r="A106" s="41"/>
    </row>
    <row r="107" spans="1:18" x14ac:dyDescent="0.25">
      <c r="A107" s="41"/>
    </row>
    <row r="108" spans="1:18" x14ac:dyDescent="0.25">
      <c r="A108" s="41"/>
    </row>
    <row r="109" spans="1:18" x14ac:dyDescent="0.25">
      <c r="A109" s="41"/>
    </row>
    <row r="110" spans="1:18" x14ac:dyDescent="0.25">
      <c r="A110" s="41"/>
    </row>
    <row r="111" spans="1:18" x14ac:dyDescent="0.25">
      <c r="A111" s="41"/>
    </row>
    <row r="112" spans="1:18" x14ac:dyDescent="0.25">
      <c r="A112" s="41"/>
    </row>
    <row r="113" spans="1:1" x14ac:dyDescent="0.25">
      <c r="A113" s="41"/>
    </row>
    <row r="114" spans="1:1" x14ac:dyDescent="0.25">
      <c r="A114" s="41"/>
    </row>
    <row r="115" spans="1:1" x14ac:dyDescent="0.25">
      <c r="A115" s="41"/>
    </row>
    <row r="116" spans="1:1" x14ac:dyDescent="0.25">
      <c r="A116" s="41"/>
    </row>
    <row r="117" spans="1:1" x14ac:dyDescent="0.25">
      <c r="A117" s="41"/>
    </row>
    <row r="118" spans="1:1" x14ac:dyDescent="0.25">
      <c r="A118" s="41"/>
    </row>
    <row r="119" spans="1:1" x14ac:dyDescent="0.25">
      <c r="A119" s="41"/>
    </row>
    <row r="120" spans="1:1" x14ac:dyDescent="0.25">
      <c r="A120" s="41"/>
    </row>
    <row r="121" spans="1:1" x14ac:dyDescent="0.25">
      <c r="A121" s="41"/>
    </row>
    <row r="122" spans="1:1" x14ac:dyDescent="0.25">
      <c r="A122" s="41"/>
    </row>
    <row r="123" spans="1:1" x14ac:dyDescent="0.25">
      <c r="A123" s="41"/>
    </row>
    <row r="124" spans="1:1" x14ac:dyDescent="0.25">
      <c r="A124" s="41"/>
    </row>
    <row r="125" spans="1:1" x14ac:dyDescent="0.25">
      <c r="A125" s="41"/>
    </row>
    <row r="126" spans="1:1" x14ac:dyDescent="0.25">
      <c r="A126" s="41"/>
    </row>
    <row r="127" spans="1:1" x14ac:dyDescent="0.25">
      <c r="A127" s="41"/>
    </row>
    <row r="128" spans="1:1" x14ac:dyDescent="0.25">
      <c r="A128" s="41"/>
    </row>
    <row r="129" spans="1:1" x14ac:dyDescent="0.25">
      <c r="A129" s="41"/>
    </row>
    <row r="130" spans="1:1" x14ac:dyDescent="0.25">
      <c r="A130" s="41"/>
    </row>
    <row r="131" spans="1:1" x14ac:dyDescent="0.25">
      <c r="A131" s="41"/>
    </row>
    <row r="132" spans="1:1" x14ac:dyDescent="0.25">
      <c r="A132" s="41"/>
    </row>
    <row r="133" spans="1:1" x14ac:dyDescent="0.25">
      <c r="A133" s="41"/>
    </row>
    <row r="134" spans="1:1" x14ac:dyDescent="0.25">
      <c r="A134" s="41"/>
    </row>
    <row r="135" spans="1:1" x14ac:dyDescent="0.25">
      <c r="A135" s="41"/>
    </row>
    <row r="136" spans="1:1" x14ac:dyDescent="0.25">
      <c r="A136" s="41"/>
    </row>
    <row r="137" spans="1:1" x14ac:dyDescent="0.25">
      <c r="A137" s="41"/>
    </row>
    <row r="138" spans="1:1" x14ac:dyDescent="0.25">
      <c r="A138" s="41"/>
    </row>
    <row r="139" spans="1:1" x14ac:dyDescent="0.25">
      <c r="A139" s="41"/>
    </row>
    <row r="140" spans="1:1" x14ac:dyDescent="0.25">
      <c r="A140" s="41"/>
    </row>
    <row r="141" spans="1:1" x14ac:dyDescent="0.25">
      <c r="A141" s="41"/>
    </row>
    <row r="142" spans="1:1" x14ac:dyDescent="0.25">
      <c r="A142" s="41"/>
    </row>
    <row r="143" spans="1:1" x14ac:dyDescent="0.25">
      <c r="A143" s="41"/>
    </row>
    <row r="144" spans="1:1" x14ac:dyDescent="0.25">
      <c r="A144" s="41"/>
    </row>
    <row r="145" spans="1:1" x14ac:dyDescent="0.25">
      <c r="A145" s="41"/>
    </row>
    <row r="146" spans="1:1" x14ac:dyDescent="0.25">
      <c r="A146" s="41"/>
    </row>
    <row r="147" spans="1:1" x14ac:dyDescent="0.25">
      <c r="A147" s="41"/>
    </row>
    <row r="148" spans="1:1" x14ac:dyDescent="0.25">
      <c r="A148" s="41"/>
    </row>
    <row r="149" spans="1:1" x14ac:dyDescent="0.25">
      <c r="A149" s="41"/>
    </row>
    <row r="150" spans="1:1" x14ac:dyDescent="0.25">
      <c r="A150" s="41"/>
    </row>
    <row r="151" spans="1:1" x14ac:dyDescent="0.25">
      <c r="A151" s="41"/>
    </row>
    <row r="152" spans="1:1" x14ac:dyDescent="0.25">
      <c r="A152" s="41"/>
    </row>
    <row r="153" spans="1:1" x14ac:dyDescent="0.25">
      <c r="A153" s="41"/>
    </row>
    <row r="154" spans="1:1" x14ac:dyDescent="0.25">
      <c r="A154" s="41"/>
    </row>
    <row r="155" spans="1:1" x14ac:dyDescent="0.25">
      <c r="A155" s="41"/>
    </row>
    <row r="156" spans="1:1" x14ac:dyDescent="0.25">
      <c r="A156" s="41"/>
    </row>
    <row r="157" spans="1:1" x14ac:dyDescent="0.25">
      <c r="A157" s="41"/>
    </row>
    <row r="158" spans="1:1" x14ac:dyDescent="0.25">
      <c r="A158" s="41"/>
    </row>
    <row r="159" spans="1:1" x14ac:dyDescent="0.25">
      <c r="A159" s="41"/>
    </row>
    <row r="160" spans="1:1" x14ac:dyDescent="0.25">
      <c r="A160" s="41"/>
    </row>
    <row r="161" spans="1:1" x14ac:dyDescent="0.25">
      <c r="A161" s="41"/>
    </row>
    <row r="162" spans="1:1" x14ac:dyDescent="0.25">
      <c r="A162" s="41"/>
    </row>
    <row r="163" spans="1:1" x14ac:dyDescent="0.25">
      <c r="A163" s="41"/>
    </row>
    <row r="164" spans="1:1" x14ac:dyDescent="0.25">
      <c r="A164" s="41"/>
    </row>
    <row r="165" spans="1:1" x14ac:dyDescent="0.25">
      <c r="A165" s="41"/>
    </row>
    <row r="166" spans="1:1" x14ac:dyDescent="0.25">
      <c r="A166" s="41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1"/>
    </row>
    <row r="176" spans="1:1" x14ac:dyDescent="0.25">
      <c r="A176" s="41"/>
    </row>
    <row r="177" spans="1:1" x14ac:dyDescent="0.25">
      <c r="A177" s="41"/>
    </row>
    <row r="178" spans="1:1" x14ac:dyDescent="0.25">
      <c r="A178" s="41"/>
    </row>
    <row r="179" spans="1:1" x14ac:dyDescent="0.25">
      <c r="A179" s="41"/>
    </row>
    <row r="180" spans="1:1" x14ac:dyDescent="0.25">
      <c r="A180" s="41"/>
    </row>
    <row r="181" spans="1:1" x14ac:dyDescent="0.25">
      <c r="A181" s="41"/>
    </row>
    <row r="182" spans="1:1" x14ac:dyDescent="0.25">
      <c r="A182" s="41"/>
    </row>
    <row r="183" spans="1:1" x14ac:dyDescent="0.25">
      <c r="A183" s="41"/>
    </row>
    <row r="184" spans="1:1" x14ac:dyDescent="0.25">
      <c r="A184" s="41"/>
    </row>
    <row r="185" spans="1:1" x14ac:dyDescent="0.25">
      <c r="A185" s="41"/>
    </row>
    <row r="186" spans="1:1" x14ac:dyDescent="0.25">
      <c r="A186" s="41"/>
    </row>
    <row r="187" spans="1:1" x14ac:dyDescent="0.25">
      <c r="A187" s="41"/>
    </row>
    <row r="188" spans="1:1" x14ac:dyDescent="0.25">
      <c r="A188" s="41"/>
    </row>
    <row r="189" spans="1:1" x14ac:dyDescent="0.25">
      <c r="A189" s="41"/>
    </row>
    <row r="190" spans="1:1" x14ac:dyDescent="0.25">
      <c r="A190" s="41"/>
    </row>
    <row r="191" spans="1:1" x14ac:dyDescent="0.25">
      <c r="A191" s="41"/>
    </row>
    <row r="192" spans="1:1" x14ac:dyDescent="0.25">
      <c r="A192" s="41"/>
    </row>
    <row r="193" spans="1:1" x14ac:dyDescent="0.25">
      <c r="A193" s="41"/>
    </row>
    <row r="194" spans="1:1" x14ac:dyDescent="0.25">
      <c r="A194" s="41"/>
    </row>
    <row r="195" spans="1:1" x14ac:dyDescent="0.25">
      <c r="A195" s="41"/>
    </row>
    <row r="196" spans="1:1" x14ac:dyDescent="0.25">
      <c r="A196" s="41"/>
    </row>
    <row r="197" spans="1:1" x14ac:dyDescent="0.25">
      <c r="A197" s="41"/>
    </row>
    <row r="198" spans="1:1" x14ac:dyDescent="0.25">
      <c r="A198" s="41"/>
    </row>
    <row r="199" spans="1:1" x14ac:dyDescent="0.25">
      <c r="A199" s="41"/>
    </row>
    <row r="200" spans="1:1" x14ac:dyDescent="0.25">
      <c r="A200" s="41"/>
    </row>
    <row r="201" spans="1:1" x14ac:dyDescent="0.25">
      <c r="A201" s="41"/>
    </row>
    <row r="202" spans="1:1" x14ac:dyDescent="0.25">
      <c r="A202" s="41"/>
    </row>
    <row r="203" spans="1:1" x14ac:dyDescent="0.25">
      <c r="A203" s="41"/>
    </row>
    <row r="204" spans="1:1" x14ac:dyDescent="0.25">
      <c r="A204" s="41"/>
    </row>
    <row r="205" spans="1:1" x14ac:dyDescent="0.25">
      <c r="A205" s="41"/>
    </row>
    <row r="206" spans="1:1" x14ac:dyDescent="0.25">
      <c r="A206" s="41"/>
    </row>
    <row r="207" spans="1:1" x14ac:dyDescent="0.25">
      <c r="A207" s="41"/>
    </row>
    <row r="208" spans="1:1" x14ac:dyDescent="0.25">
      <c r="A208" s="41"/>
    </row>
    <row r="209" spans="1:1" x14ac:dyDescent="0.25">
      <c r="A209" s="41"/>
    </row>
    <row r="210" spans="1:1" x14ac:dyDescent="0.25">
      <c r="A210" s="41"/>
    </row>
    <row r="211" spans="1:1" x14ac:dyDescent="0.25">
      <c r="A211" s="41"/>
    </row>
    <row r="212" spans="1:1" x14ac:dyDescent="0.25">
      <c r="A212" s="41"/>
    </row>
    <row r="213" spans="1:1" x14ac:dyDescent="0.25">
      <c r="A213" s="41"/>
    </row>
    <row r="214" spans="1:1" x14ac:dyDescent="0.25">
      <c r="A214" s="41"/>
    </row>
    <row r="215" spans="1:1" x14ac:dyDescent="0.25">
      <c r="A215" s="41"/>
    </row>
    <row r="216" spans="1:1" x14ac:dyDescent="0.25">
      <c r="A216" s="41"/>
    </row>
    <row r="217" spans="1:1" x14ac:dyDescent="0.25">
      <c r="A217" s="41"/>
    </row>
    <row r="218" spans="1:1" x14ac:dyDescent="0.25">
      <c r="A218" s="41"/>
    </row>
    <row r="219" spans="1:1" x14ac:dyDescent="0.25">
      <c r="A219" s="41"/>
    </row>
    <row r="220" spans="1:1" x14ac:dyDescent="0.25">
      <c r="A220" s="41"/>
    </row>
    <row r="221" spans="1:1" x14ac:dyDescent="0.25">
      <c r="A221" s="41"/>
    </row>
    <row r="222" spans="1:1" x14ac:dyDescent="0.25">
      <c r="A222" s="41"/>
    </row>
    <row r="223" spans="1:1" x14ac:dyDescent="0.25">
      <c r="A223" s="41"/>
    </row>
    <row r="224" spans="1:1" x14ac:dyDescent="0.25">
      <c r="A224" s="41"/>
    </row>
    <row r="225" spans="1:1" x14ac:dyDescent="0.25">
      <c r="A225" s="41"/>
    </row>
    <row r="226" spans="1:1" x14ac:dyDescent="0.25">
      <c r="A226" s="41"/>
    </row>
    <row r="227" spans="1:1" x14ac:dyDescent="0.25">
      <c r="A227" s="41"/>
    </row>
    <row r="228" spans="1:1" x14ac:dyDescent="0.25">
      <c r="A228" s="41"/>
    </row>
    <row r="229" spans="1:1" x14ac:dyDescent="0.25">
      <c r="A229" s="41"/>
    </row>
    <row r="230" spans="1:1" x14ac:dyDescent="0.25">
      <c r="A230" s="41"/>
    </row>
    <row r="231" spans="1:1" x14ac:dyDescent="0.25">
      <c r="A231" s="41"/>
    </row>
    <row r="232" spans="1:1" x14ac:dyDescent="0.25">
      <c r="A232" s="41"/>
    </row>
    <row r="233" spans="1:1" x14ac:dyDescent="0.25">
      <c r="A233" s="41"/>
    </row>
    <row r="234" spans="1:1" x14ac:dyDescent="0.25">
      <c r="A234" s="41"/>
    </row>
    <row r="235" spans="1:1" x14ac:dyDescent="0.25">
      <c r="A235" s="41"/>
    </row>
    <row r="236" spans="1:1" x14ac:dyDescent="0.25">
      <c r="A236" s="41"/>
    </row>
    <row r="237" spans="1:1" x14ac:dyDescent="0.25">
      <c r="A237" s="41"/>
    </row>
    <row r="238" spans="1:1" x14ac:dyDescent="0.25">
      <c r="A238" s="41"/>
    </row>
    <row r="239" spans="1:1" x14ac:dyDescent="0.25">
      <c r="A239" s="41"/>
    </row>
    <row r="240" spans="1:1" x14ac:dyDescent="0.25">
      <c r="A240" s="41"/>
    </row>
    <row r="241" spans="1:1" x14ac:dyDescent="0.25">
      <c r="A241" s="41"/>
    </row>
    <row r="242" spans="1:1" x14ac:dyDescent="0.25">
      <c r="A242" s="41"/>
    </row>
    <row r="243" spans="1:1" x14ac:dyDescent="0.25">
      <c r="A243" s="41"/>
    </row>
    <row r="244" spans="1:1" x14ac:dyDescent="0.25">
      <c r="A244" s="41"/>
    </row>
    <row r="245" spans="1:1" x14ac:dyDescent="0.25">
      <c r="A245" s="41"/>
    </row>
    <row r="246" spans="1:1" x14ac:dyDescent="0.25">
      <c r="A246" s="41"/>
    </row>
    <row r="247" spans="1:1" x14ac:dyDescent="0.25">
      <c r="A247" s="41"/>
    </row>
    <row r="248" spans="1:1" x14ac:dyDescent="0.25">
      <c r="A248" s="41"/>
    </row>
    <row r="249" spans="1:1" x14ac:dyDescent="0.25">
      <c r="A249" s="41"/>
    </row>
    <row r="250" spans="1:1" x14ac:dyDescent="0.25">
      <c r="A250" s="41"/>
    </row>
    <row r="251" spans="1:1" x14ac:dyDescent="0.25">
      <c r="A251" s="41"/>
    </row>
    <row r="252" spans="1:1" x14ac:dyDescent="0.25">
      <c r="A252" s="41"/>
    </row>
    <row r="253" spans="1:1" x14ac:dyDescent="0.25">
      <c r="A253" s="41"/>
    </row>
    <row r="254" spans="1:1" x14ac:dyDescent="0.25">
      <c r="A254" s="41"/>
    </row>
    <row r="255" spans="1:1" x14ac:dyDescent="0.25">
      <c r="A255" s="41"/>
    </row>
    <row r="256" spans="1:1" x14ac:dyDescent="0.25">
      <c r="A256" s="41"/>
    </row>
    <row r="257" spans="1:1" x14ac:dyDescent="0.25">
      <c r="A257" s="41"/>
    </row>
    <row r="258" spans="1:1" x14ac:dyDescent="0.25">
      <c r="A258" s="41"/>
    </row>
    <row r="259" spans="1:1" x14ac:dyDescent="0.25">
      <c r="A259" s="41"/>
    </row>
    <row r="260" spans="1:1" x14ac:dyDescent="0.25">
      <c r="A260" s="41"/>
    </row>
    <row r="261" spans="1:1" x14ac:dyDescent="0.25">
      <c r="A261" s="41"/>
    </row>
    <row r="262" spans="1:1" x14ac:dyDescent="0.25">
      <c r="A262" s="41"/>
    </row>
    <row r="263" spans="1:1" x14ac:dyDescent="0.25">
      <c r="A263" s="41"/>
    </row>
    <row r="264" spans="1:1" x14ac:dyDescent="0.25">
      <c r="A264" s="41"/>
    </row>
    <row r="265" spans="1:1" x14ac:dyDescent="0.25">
      <c r="A265" s="41"/>
    </row>
    <row r="266" spans="1:1" x14ac:dyDescent="0.25">
      <c r="A266" s="41"/>
    </row>
    <row r="267" spans="1:1" x14ac:dyDescent="0.25">
      <c r="A267" s="41"/>
    </row>
    <row r="268" spans="1:1" x14ac:dyDescent="0.25">
      <c r="A268" s="41"/>
    </row>
    <row r="269" spans="1:1" x14ac:dyDescent="0.25">
      <c r="A269" s="41"/>
    </row>
    <row r="270" spans="1:1" x14ac:dyDescent="0.25">
      <c r="A270" s="41"/>
    </row>
    <row r="271" spans="1:1" x14ac:dyDescent="0.25">
      <c r="A271" s="41"/>
    </row>
    <row r="272" spans="1:1" x14ac:dyDescent="0.25">
      <c r="A272" s="41"/>
    </row>
    <row r="273" spans="1:1" x14ac:dyDescent="0.25">
      <c r="A273" s="41"/>
    </row>
    <row r="274" spans="1:1" x14ac:dyDescent="0.25">
      <c r="A274" s="41"/>
    </row>
    <row r="275" spans="1:1" x14ac:dyDescent="0.25">
      <c r="A275" s="41"/>
    </row>
    <row r="276" spans="1:1" x14ac:dyDescent="0.25">
      <c r="A276" s="41"/>
    </row>
    <row r="277" spans="1:1" x14ac:dyDescent="0.25">
      <c r="A277" s="41"/>
    </row>
    <row r="278" spans="1:1" x14ac:dyDescent="0.25">
      <c r="A278" s="41"/>
    </row>
    <row r="279" spans="1:1" x14ac:dyDescent="0.25">
      <c r="A279" s="41"/>
    </row>
    <row r="280" spans="1:1" x14ac:dyDescent="0.25">
      <c r="A280" s="41"/>
    </row>
    <row r="281" spans="1:1" x14ac:dyDescent="0.25">
      <c r="A281" s="41"/>
    </row>
    <row r="282" spans="1:1" x14ac:dyDescent="0.25">
      <c r="A282" s="41"/>
    </row>
    <row r="283" spans="1:1" x14ac:dyDescent="0.25">
      <c r="A283" s="41"/>
    </row>
    <row r="284" spans="1:1" x14ac:dyDescent="0.25">
      <c r="A284" s="41"/>
    </row>
    <row r="285" spans="1:1" x14ac:dyDescent="0.25">
      <c r="A285" s="41"/>
    </row>
    <row r="286" spans="1:1" x14ac:dyDescent="0.25">
      <c r="A286" s="41"/>
    </row>
    <row r="287" spans="1:1" x14ac:dyDescent="0.25">
      <c r="A287" s="41"/>
    </row>
    <row r="288" spans="1:1" x14ac:dyDescent="0.25">
      <c r="A288" s="41"/>
    </row>
    <row r="289" spans="1:1" x14ac:dyDescent="0.25">
      <c r="A289" s="41"/>
    </row>
    <row r="290" spans="1:1" x14ac:dyDescent="0.25">
      <c r="A290" s="41"/>
    </row>
    <row r="291" spans="1:1" x14ac:dyDescent="0.25">
      <c r="A291" s="41"/>
    </row>
    <row r="292" spans="1:1" x14ac:dyDescent="0.25">
      <c r="A292" s="41"/>
    </row>
    <row r="293" spans="1:1" x14ac:dyDescent="0.25">
      <c r="A293" s="41"/>
    </row>
    <row r="294" spans="1:1" x14ac:dyDescent="0.25">
      <c r="A294" s="41"/>
    </row>
    <row r="295" spans="1:1" x14ac:dyDescent="0.25">
      <c r="A295" s="41"/>
    </row>
    <row r="296" spans="1:1" x14ac:dyDescent="0.25">
      <c r="A296" s="41"/>
    </row>
    <row r="297" spans="1:1" x14ac:dyDescent="0.25">
      <c r="A297" s="41"/>
    </row>
    <row r="298" spans="1:1" x14ac:dyDescent="0.25">
      <c r="A298" s="41"/>
    </row>
    <row r="299" spans="1:1" x14ac:dyDescent="0.25">
      <c r="A299" s="41"/>
    </row>
    <row r="300" spans="1:1" x14ac:dyDescent="0.25">
      <c r="A300" s="41"/>
    </row>
    <row r="301" spans="1:1" x14ac:dyDescent="0.25">
      <c r="A301" s="41"/>
    </row>
    <row r="302" spans="1:1" x14ac:dyDescent="0.25">
      <c r="A302" s="41"/>
    </row>
    <row r="303" spans="1:1" x14ac:dyDescent="0.25">
      <c r="A303" s="41"/>
    </row>
    <row r="304" spans="1:1" x14ac:dyDescent="0.25">
      <c r="A304" s="41"/>
    </row>
    <row r="305" spans="1:1" x14ac:dyDescent="0.25">
      <c r="A305" s="41"/>
    </row>
    <row r="306" spans="1:1" x14ac:dyDescent="0.25">
      <c r="A306" s="41"/>
    </row>
    <row r="307" spans="1:1" x14ac:dyDescent="0.25">
      <c r="A307" s="41"/>
    </row>
    <row r="308" spans="1:1" x14ac:dyDescent="0.25">
      <c r="A308" s="41"/>
    </row>
    <row r="309" spans="1:1" x14ac:dyDescent="0.25">
      <c r="A309" s="41"/>
    </row>
    <row r="310" spans="1:1" x14ac:dyDescent="0.25">
      <c r="A310" s="41"/>
    </row>
    <row r="311" spans="1:1" x14ac:dyDescent="0.25">
      <c r="A311" s="41"/>
    </row>
    <row r="312" spans="1:1" x14ac:dyDescent="0.25">
      <c r="A312" s="41"/>
    </row>
    <row r="313" spans="1:1" x14ac:dyDescent="0.25">
      <c r="A313" s="41"/>
    </row>
    <row r="314" spans="1:1" x14ac:dyDescent="0.25">
      <c r="A314" s="41"/>
    </row>
    <row r="315" spans="1:1" x14ac:dyDescent="0.25">
      <c r="A315" s="41"/>
    </row>
    <row r="316" spans="1:1" x14ac:dyDescent="0.25">
      <c r="A316" s="41"/>
    </row>
    <row r="317" spans="1:1" x14ac:dyDescent="0.25">
      <c r="A317" s="41"/>
    </row>
    <row r="318" spans="1:1" x14ac:dyDescent="0.25">
      <c r="A318" s="41"/>
    </row>
    <row r="319" spans="1:1" x14ac:dyDescent="0.25">
      <c r="A319" s="41"/>
    </row>
    <row r="320" spans="1:1" x14ac:dyDescent="0.25">
      <c r="A320" s="41"/>
    </row>
    <row r="321" spans="1:1" x14ac:dyDescent="0.25">
      <c r="A321" s="41"/>
    </row>
    <row r="322" spans="1:1" x14ac:dyDescent="0.25">
      <c r="A322" s="41"/>
    </row>
    <row r="323" spans="1:1" x14ac:dyDescent="0.25">
      <c r="A323" s="41"/>
    </row>
    <row r="324" spans="1:1" x14ac:dyDescent="0.25">
      <c r="A324" s="41"/>
    </row>
    <row r="325" spans="1:1" x14ac:dyDescent="0.25">
      <c r="A325" s="41"/>
    </row>
    <row r="326" spans="1:1" x14ac:dyDescent="0.25">
      <c r="A326" s="41"/>
    </row>
    <row r="327" spans="1:1" x14ac:dyDescent="0.25">
      <c r="A327" s="41"/>
    </row>
    <row r="328" spans="1:1" x14ac:dyDescent="0.25">
      <c r="A328" s="41"/>
    </row>
    <row r="329" spans="1:1" x14ac:dyDescent="0.25">
      <c r="A329" s="41"/>
    </row>
    <row r="330" spans="1:1" x14ac:dyDescent="0.25">
      <c r="A330" s="41"/>
    </row>
    <row r="331" spans="1:1" x14ac:dyDescent="0.25">
      <c r="A331" s="41"/>
    </row>
    <row r="332" spans="1:1" x14ac:dyDescent="0.25">
      <c r="A332" s="41"/>
    </row>
    <row r="333" spans="1:1" x14ac:dyDescent="0.25">
      <c r="A333" s="41"/>
    </row>
    <row r="334" spans="1:1" x14ac:dyDescent="0.25">
      <c r="A334" s="41"/>
    </row>
    <row r="335" spans="1:1" x14ac:dyDescent="0.25">
      <c r="A335" s="41"/>
    </row>
    <row r="336" spans="1:1" x14ac:dyDescent="0.25">
      <c r="A336" s="41"/>
    </row>
    <row r="337" spans="1:11" x14ac:dyDescent="0.25">
      <c r="A337" s="41"/>
    </row>
    <row r="338" spans="1:11" x14ac:dyDescent="0.25">
      <c r="A338" s="41"/>
    </row>
    <row r="339" spans="1:11" x14ac:dyDescent="0.25">
      <c r="A339" s="41"/>
    </row>
    <row r="340" spans="1:11" x14ac:dyDescent="0.25">
      <c r="A340" s="41"/>
    </row>
    <row r="341" spans="1:11" x14ac:dyDescent="0.25">
      <c r="A341" s="41"/>
    </row>
    <row r="342" spans="1:11" x14ac:dyDescent="0.25">
      <c r="A342" s="41"/>
    </row>
    <row r="343" spans="1:11" x14ac:dyDescent="0.25">
      <c r="A343" s="41"/>
    </row>
    <row r="344" spans="1:11" x14ac:dyDescent="0.25">
      <c r="A344" s="41"/>
    </row>
    <row r="345" spans="1:11" x14ac:dyDescent="0.25">
      <c r="A345" s="41"/>
    </row>
    <row r="346" spans="1:11" x14ac:dyDescent="0.25">
      <c r="A346" s="41"/>
    </row>
    <row r="347" spans="1:11" x14ac:dyDescent="0.25">
      <c r="A347" s="41"/>
    </row>
    <row r="348" spans="1:11" x14ac:dyDescent="0.25">
      <c r="A348" s="41"/>
    </row>
    <row r="349" spans="1:11" x14ac:dyDescent="0.25">
      <c r="A349" s="41"/>
      <c r="K349" s="43"/>
    </row>
    <row r="350" spans="1:11" x14ac:dyDescent="0.25">
      <c r="A350" s="41"/>
      <c r="K350" s="43"/>
    </row>
    <row r="351" spans="1:11" x14ac:dyDescent="0.25">
      <c r="A351" s="41"/>
      <c r="K351" s="43"/>
    </row>
    <row r="352" spans="1:11" x14ac:dyDescent="0.25">
      <c r="A352" s="41"/>
      <c r="K352" s="43"/>
    </row>
    <row r="353" spans="1:11" x14ac:dyDescent="0.25">
      <c r="A353" s="41"/>
      <c r="K353" s="43"/>
    </row>
    <row r="354" spans="1:11" x14ac:dyDescent="0.25">
      <c r="A354" s="41"/>
      <c r="K354" s="43"/>
    </row>
    <row r="355" spans="1:11" x14ac:dyDescent="0.25">
      <c r="A355" s="41"/>
      <c r="K355" s="43"/>
    </row>
    <row r="356" spans="1:11" x14ac:dyDescent="0.25">
      <c r="A356" s="41"/>
      <c r="K356" s="43"/>
    </row>
    <row r="357" spans="1:11" x14ac:dyDescent="0.25">
      <c r="A357" s="41"/>
      <c r="K357" s="43"/>
    </row>
    <row r="358" spans="1:11" x14ac:dyDescent="0.25">
      <c r="A358" s="41"/>
      <c r="K358" s="43"/>
    </row>
    <row r="359" spans="1:11" x14ac:dyDescent="0.25">
      <c r="A359" s="41"/>
      <c r="K359" s="43"/>
    </row>
    <row r="360" spans="1:11" x14ac:dyDescent="0.25">
      <c r="A360" s="41"/>
      <c r="K360" s="43"/>
    </row>
    <row r="361" spans="1:11" x14ac:dyDescent="0.25">
      <c r="A361" s="41"/>
      <c r="K361" s="43"/>
    </row>
    <row r="362" spans="1:11" x14ac:dyDescent="0.25">
      <c r="A362" s="41"/>
      <c r="K362" s="43"/>
    </row>
    <row r="363" spans="1:11" x14ac:dyDescent="0.25">
      <c r="A363" s="41"/>
      <c r="K363" s="43"/>
    </row>
    <row r="364" spans="1:11" x14ac:dyDescent="0.25">
      <c r="A364" s="41"/>
      <c r="K364" s="43"/>
    </row>
    <row r="365" spans="1:11" x14ac:dyDescent="0.25">
      <c r="A365" s="41"/>
      <c r="K365" s="43"/>
    </row>
    <row r="366" spans="1:11" x14ac:dyDescent="0.25">
      <c r="A366" s="41"/>
      <c r="K366" s="43"/>
    </row>
    <row r="367" spans="1:11" x14ac:dyDescent="0.25">
      <c r="A367" s="41"/>
      <c r="K367" s="43"/>
    </row>
    <row r="368" spans="1:11" x14ac:dyDescent="0.25">
      <c r="A368" s="41"/>
      <c r="K368" s="43"/>
    </row>
    <row r="369" spans="1:11" x14ac:dyDescent="0.25">
      <c r="A369" s="41"/>
      <c r="K369" s="43"/>
    </row>
    <row r="370" spans="1:11" x14ac:dyDescent="0.25">
      <c r="A370" s="41"/>
      <c r="K370" s="43"/>
    </row>
    <row r="371" spans="1:11" x14ac:dyDescent="0.25">
      <c r="A371" s="41"/>
      <c r="K371" s="43"/>
    </row>
    <row r="372" spans="1:11" x14ac:dyDescent="0.25">
      <c r="A372" s="41"/>
      <c r="K372" s="43"/>
    </row>
    <row r="373" spans="1:11" x14ac:dyDescent="0.25">
      <c r="A373" s="41"/>
      <c r="K373" s="43"/>
    </row>
    <row r="374" spans="1:11" x14ac:dyDescent="0.25">
      <c r="A374" s="41"/>
      <c r="K374" s="43"/>
    </row>
    <row r="375" spans="1:11" x14ac:dyDescent="0.25">
      <c r="A375" s="41"/>
      <c r="K375" s="43"/>
    </row>
    <row r="376" spans="1:11" x14ac:dyDescent="0.25">
      <c r="A376" s="41"/>
      <c r="K376" s="43"/>
    </row>
    <row r="377" spans="1:11" x14ac:dyDescent="0.25">
      <c r="A377" s="41"/>
      <c r="K377" s="43"/>
    </row>
    <row r="378" spans="1:11" x14ac:dyDescent="0.25">
      <c r="A378" s="41"/>
      <c r="K378" s="43"/>
    </row>
    <row r="379" spans="1:11" x14ac:dyDescent="0.25">
      <c r="A379" s="41"/>
      <c r="K379" s="43"/>
    </row>
    <row r="380" spans="1:11" x14ac:dyDescent="0.25">
      <c r="K380" s="43"/>
    </row>
    <row r="381" spans="1:11" x14ac:dyDescent="0.25">
      <c r="K381" s="43"/>
    </row>
    <row r="382" spans="1:11" x14ac:dyDescent="0.25">
      <c r="K382" s="43"/>
    </row>
    <row r="383" spans="1:11" x14ac:dyDescent="0.25">
      <c r="K383" s="43"/>
    </row>
    <row r="384" spans="1:11" x14ac:dyDescent="0.25">
      <c r="K384" s="43"/>
    </row>
    <row r="385" spans="11:11" x14ac:dyDescent="0.25">
      <c r="K385" s="43"/>
    </row>
    <row r="386" spans="11:11" x14ac:dyDescent="0.25">
      <c r="K386" s="43"/>
    </row>
    <row r="387" spans="11:11" x14ac:dyDescent="0.25">
      <c r="K387" s="43"/>
    </row>
    <row r="388" spans="11:11" x14ac:dyDescent="0.25">
      <c r="K388" s="43"/>
    </row>
    <row r="389" spans="11:11" x14ac:dyDescent="0.25">
      <c r="K389" s="43"/>
    </row>
    <row r="390" spans="11:11" x14ac:dyDescent="0.25">
      <c r="K390" s="43"/>
    </row>
    <row r="391" spans="11:11" x14ac:dyDescent="0.25">
      <c r="K391" s="43"/>
    </row>
    <row r="392" spans="11:11" x14ac:dyDescent="0.25">
      <c r="K392" s="43"/>
    </row>
    <row r="393" spans="11:11" x14ac:dyDescent="0.25">
      <c r="K393" s="43"/>
    </row>
    <row r="394" spans="11:11" x14ac:dyDescent="0.25">
      <c r="K394" s="43"/>
    </row>
    <row r="395" spans="11:11" x14ac:dyDescent="0.25">
      <c r="K395" s="43"/>
    </row>
    <row r="396" spans="11:11" x14ac:dyDescent="0.25">
      <c r="K396" s="43"/>
    </row>
    <row r="397" spans="11:11" x14ac:dyDescent="0.25">
      <c r="K397" s="43"/>
    </row>
    <row r="398" spans="11:11" x14ac:dyDescent="0.25">
      <c r="K398" s="43"/>
    </row>
    <row r="399" spans="11:11" x14ac:dyDescent="0.25">
      <c r="K399" s="43"/>
    </row>
    <row r="400" spans="11:11" x14ac:dyDescent="0.25">
      <c r="K400" s="43"/>
    </row>
    <row r="401" spans="11:11" x14ac:dyDescent="0.25">
      <c r="K401" s="43"/>
    </row>
    <row r="402" spans="11:11" x14ac:dyDescent="0.25">
      <c r="K402" s="43"/>
    </row>
    <row r="403" spans="11:11" x14ac:dyDescent="0.25">
      <c r="K403" s="43"/>
    </row>
    <row r="404" spans="11:11" x14ac:dyDescent="0.25">
      <c r="K404" s="43"/>
    </row>
    <row r="405" spans="11:11" x14ac:dyDescent="0.25">
      <c r="K405" s="43"/>
    </row>
    <row r="406" spans="11:11" x14ac:dyDescent="0.25">
      <c r="K406" s="43"/>
    </row>
    <row r="407" spans="11:11" x14ac:dyDescent="0.25">
      <c r="K407" s="43"/>
    </row>
    <row r="408" spans="11:11" x14ac:dyDescent="0.25">
      <c r="K408" s="43"/>
    </row>
    <row r="409" spans="11:11" x14ac:dyDescent="0.25">
      <c r="K409" s="43"/>
    </row>
    <row r="410" spans="11:11" x14ac:dyDescent="0.25">
      <c r="K410" s="43"/>
    </row>
    <row r="411" spans="11:11" x14ac:dyDescent="0.25">
      <c r="K411" s="43"/>
    </row>
    <row r="412" spans="11:11" x14ac:dyDescent="0.25">
      <c r="K412" s="43"/>
    </row>
    <row r="413" spans="11:11" x14ac:dyDescent="0.25">
      <c r="K413" s="43"/>
    </row>
    <row r="414" spans="11:11" x14ac:dyDescent="0.25">
      <c r="K414" s="43"/>
    </row>
    <row r="415" spans="11:11" x14ac:dyDescent="0.25">
      <c r="K415" s="43"/>
    </row>
    <row r="416" spans="11:11" x14ac:dyDescent="0.25">
      <c r="K416" s="43"/>
    </row>
    <row r="417" spans="11:11" x14ac:dyDescent="0.25">
      <c r="K417" s="43"/>
    </row>
    <row r="418" spans="11:11" x14ac:dyDescent="0.25">
      <c r="K418" s="43"/>
    </row>
    <row r="419" spans="11:11" x14ac:dyDescent="0.25">
      <c r="K419" s="43"/>
    </row>
    <row r="420" spans="11:11" x14ac:dyDescent="0.25">
      <c r="K420" s="43"/>
    </row>
    <row r="421" spans="11:11" x14ac:dyDescent="0.25">
      <c r="K421" s="43"/>
    </row>
    <row r="422" spans="11:11" x14ac:dyDescent="0.25">
      <c r="K422" s="43"/>
    </row>
    <row r="423" spans="11:11" x14ac:dyDescent="0.25">
      <c r="K423" s="43"/>
    </row>
    <row r="424" spans="11:11" x14ac:dyDescent="0.25">
      <c r="K424" s="43"/>
    </row>
    <row r="425" spans="11:11" x14ac:dyDescent="0.25">
      <c r="K425" s="43"/>
    </row>
    <row r="426" spans="11:11" x14ac:dyDescent="0.25">
      <c r="K426" s="43"/>
    </row>
    <row r="427" spans="11:11" x14ac:dyDescent="0.25">
      <c r="K427" s="43"/>
    </row>
    <row r="428" spans="11:11" x14ac:dyDescent="0.25">
      <c r="K428" s="43"/>
    </row>
    <row r="429" spans="11:11" x14ac:dyDescent="0.25">
      <c r="K429" s="43"/>
    </row>
    <row r="430" spans="11:11" x14ac:dyDescent="0.25">
      <c r="K430" s="43"/>
    </row>
    <row r="431" spans="11:11" x14ac:dyDescent="0.25">
      <c r="K431" s="43"/>
    </row>
    <row r="432" spans="11:11" x14ac:dyDescent="0.25">
      <c r="K432" s="43"/>
    </row>
    <row r="433" spans="11:11" x14ac:dyDescent="0.25">
      <c r="K433" s="43"/>
    </row>
    <row r="434" spans="11:11" x14ac:dyDescent="0.25">
      <c r="K434" s="43"/>
    </row>
    <row r="435" spans="11:11" x14ac:dyDescent="0.25">
      <c r="K435" s="43"/>
    </row>
    <row r="436" spans="11:11" x14ac:dyDescent="0.25">
      <c r="K436" s="43"/>
    </row>
    <row r="437" spans="11:11" x14ac:dyDescent="0.25">
      <c r="K437" s="43"/>
    </row>
    <row r="438" spans="11:11" x14ac:dyDescent="0.25">
      <c r="K438" s="43"/>
    </row>
    <row r="439" spans="11:11" x14ac:dyDescent="0.25">
      <c r="K439" s="43"/>
    </row>
    <row r="440" spans="11:11" x14ac:dyDescent="0.25">
      <c r="K440" s="43"/>
    </row>
    <row r="441" spans="11:11" x14ac:dyDescent="0.25">
      <c r="K441" s="43"/>
    </row>
    <row r="442" spans="11:11" x14ac:dyDescent="0.25">
      <c r="K442" s="43"/>
    </row>
    <row r="443" spans="11:11" x14ac:dyDescent="0.25">
      <c r="K443" s="43"/>
    </row>
    <row r="444" spans="11:11" x14ac:dyDescent="0.25">
      <c r="K444" s="43"/>
    </row>
    <row r="445" spans="11:11" x14ac:dyDescent="0.25">
      <c r="K445" s="43"/>
    </row>
    <row r="446" spans="11:11" x14ac:dyDescent="0.25">
      <c r="K446" s="43"/>
    </row>
    <row r="447" spans="11:11" x14ac:dyDescent="0.25">
      <c r="K447" s="43"/>
    </row>
    <row r="448" spans="11:11" x14ac:dyDescent="0.25">
      <c r="K448" s="43"/>
    </row>
    <row r="449" spans="11:11" x14ac:dyDescent="0.25">
      <c r="K449" s="43"/>
    </row>
    <row r="450" spans="11:11" x14ac:dyDescent="0.25">
      <c r="K450" s="43"/>
    </row>
    <row r="451" spans="11:11" x14ac:dyDescent="0.25">
      <c r="K451" s="43"/>
    </row>
    <row r="452" spans="11:11" x14ac:dyDescent="0.25">
      <c r="K452" s="43"/>
    </row>
    <row r="453" spans="11:11" x14ac:dyDescent="0.25">
      <c r="K453" s="43"/>
    </row>
    <row r="454" spans="11:11" x14ac:dyDescent="0.25">
      <c r="K454" s="43"/>
    </row>
    <row r="455" spans="11:11" x14ac:dyDescent="0.25">
      <c r="K455" s="43"/>
    </row>
    <row r="456" spans="11:11" x14ac:dyDescent="0.25">
      <c r="K456" s="43"/>
    </row>
    <row r="457" spans="11:11" x14ac:dyDescent="0.25">
      <c r="K457" s="43"/>
    </row>
    <row r="458" spans="11:11" x14ac:dyDescent="0.25">
      <c r="K458" s="43"/>
    </row>
    <row r="459" spans="11:11" x14ac:dyDescent="0.25">
      <c r="K459" s="43"/>
    </row>
    <row r="460" spans="11:11" x14ac:dyDescent="0.25">
      <c r="K460" s="43"/>
    </row>
    <row r="461" spans="11:11" x14ac:dyDescent="0.25">
      <c r="K461" s="43"/>
    </row>
    <row r="462" spans="11:11" x14ac:dyDescent="0.25">
      <c r="K462" s="43"/>
    </row>
    <row r="463" spans="11:11" x14ac:dyDescent="0.25">
      <c r="K463" s="43"/>
    </row>
    <row r="464" spans="11:11" x14ac:dyDescent="0.25">
      <c r="K464" s="43"/>
    </row>
    <row r="465" spans="11:11" x14ac:dyDescent="0.25">
      <c r="K465" s="43"/>
    </row>
    <row r="466" spans="11:11" x14ac:dyDescent="0.25">
      <c r="K466" s="43"/>
    </row>
    <row r="467" spans="11:11" x14ac:dyDescent="0.25">
      <c r="K467" s="43"/>
    </row>
    <row r="468" spans="11:11" x14ac:dyDescent="0.25">
      <c r="K468" s="43"/>
    </row>
    <row r="469" spans="11:11" x14ac:dyDescent="0.25">
      <c r="K469" s="43"/>
    </row>
    <row r="470" spans="11:11" x14ac:dyDescent="0.25">
      <c r="K470" s="43"/>
    </row>
    <row r="471" spans="11:11" x14ac:dyDescent="0.25">
      <c r="K471" s="43"/>
    </row>
    <row r="472" spans="11:11" x14ac:dyDescent="0.25">
      <c r="K472" s="43"/>
    </row>
    <row r="473" spans="11:11" x14ac:dyDescent="0.25">
      <c r="K473" s="43"/>
    </row>
    <row r="474" spans="11:11" x14ac:dyDescent="0.25">
      <c r="K474" s="43"/>
    </row>
    <row r="475" spans="11:11" x14ac:dyDescent="0.25">
      <c r="K475" s="43"/>
    </row>
    <row r="476" spans="11:11" x14ac:dyDescent="0.25">
      <c r="K476" s="43"/>
    </row>
    <row r="477" spans="11:11" x14ac:dyDescent="0.25">
      <c r="K477" s="43"/>
    </row>
    <row r="478" spans="11:11" x14ac:dyDescent="0.25">
      <c r="K478" s="43"/>
    </row>
    <row r="479" spans="11:11" x14ac:dyDescent="0.25">
      <c r="K479" s="43"/>
    </row>
    <row r="480" spans="11:11" x14ac:dyDescent="0.25">
      <c r="K480" s="43"/>
    </row>
    <row r="481" spans="11:11" x14ac:dyDescent="0.25">
      <c r="K481" s="43"/>
    </row>
    <row r="482" spans="11:11" x14ac:dyDescent="0.25">
      <c r="K482" s="43"/>
    </row>
    <row r="483" spans="11:11" x14ac:dyDescent="0.25">
      <c r="K483" s="43"/>
    </row>
    <row r="484" spans="11:11" x14ac:dyDescent="0.25">
      <c r="K484" s="43"/>
    </row>
    <row r="485" spans="11:11" x14ac:dyDescent="0.25">
      <c r="K485" s="43"/>
    </row>
    <row r="486" spans="11:11" x14ac:dyDescent="0.25">
      <c r="K486" s="43"/>
    </row>
    <row r="487" spans="11:11" x14ac:dyDescent="0.25">
      <c r="K487" s="43"/>
    </row>
    <row r="488" spans="11:11" x14ac:dyDescent="0.25">
      <c r="K488" s="43"/>
    </row>
    <row r="489" spans="11:11" x14ac:dyDescent="0.25">
      <c r="K489" s="43"/>
    </row>
    <row r="490" spans="11:11" x14ac:dyDescent="0.25">
      <c r="K490" s="43"/>
    </row>
    <row r="491" spans="11:11" x14ac:dyDescent="0.25">
      <c r="K491" s="43"/>
    </row>
    <row r="492" spans="11:11" x14ac:dyDescent="0.25">
      <c r="K492" s="43"/>
    </row>
    <row r="493" spans="11:11" x14ac:dyDescent="0.25">
      <c r="K493" s="43"/>
    </row>
    <row r="494" spans="11:11" x14ac:dyDescent="0.25">
      <c r="K494" s="43"/>
    </row>
    <row r="495" spans="11:11" x14ac:dyDescent="0.25">
      <c r="K495" s="43"/>
    </row>
    <row r="496" spans="11:11" x14ac:dyDescent="0.25">
      <c r="K496" s="43"/>
    </row>
    <row r="497" spans="11:11" x14ac:dyDescent="0.25">
      <c r="K497" s="43"/>
    </row>
    <row r="498" spans="11:11" x14ac:dyDescent="0.25">
      <c r="K498" s="43"/>
    </row>
    <row r="499" spans="11:11" x14ac:dyDescent="0.25">
      <c r="K499" s="43"/>
    </row>
    <row r="500" spans="11:11" x14ac:dyDescent="0.25">
      <c r="K500" s="43"/>
    </row>
    <row r="501" spans="11:11" x14ac:dyDescent="0.25">
      <c r="K501" s="43"/>
    </row>
    <row r="502" spans="11:11" x14ac:dyDescent="0.25">
      <c r="K502" s="43"/>
    </row>
    <row r="503" spans="11:11" x14ac:dyDescent="0.25">
      <c r="K503" s="43"/>
    </row>
    <row r="504" spans="11:11" x14ac:dyDescent="0.25">
      <c r="K504" s="43"/>
    </row>
    <row r="505" spans="11:11" x14ac:dyDescent="0.25">
      <c r="K505" s="43"/>
    </row>
    <row r="506" spans="11:11" x14ac:dyDescent="0.25">
      <c r="K506" s="43"/>
    </row>
    <row r="507" spans="11:11" x14ac:dyDescent="0.25">
      <c r="K507" s="43"/>
    </row>
    <row r="508" spans="11:11" x14ac:dyDescent="0.25">
      <c r="K508" s="43"/>
    </row>
    <row r="509" spans="11:11" x14ac:dyDescent="0.25">
      <c r="K509" s="43"/>
    </row>
    <row r="510" spans="11:11" x14ac:dyDescent="0.25">
      <c r="K510" s="43"/>
    </row>
    <row r="511" spans="11:11" x14ac:dyDescent="0.25">
      <c r="K511" s="43"/>
    </row>
    <row r="512" spans="11:11" x14ac:dyDescent="0.25">
      <c r="K512" s="43"/>
    </row>
    <row r="513" spans="11:11" x14ac:dyDescent="0.25">
      <c r="K513" s="43"/>
    </row>
    <row r="514" spans="11:11" x14ac:dyDescent="0.25">
      <c r="K514" s="43"/>
    </row>
    <row r="515" spans="11:11" x14ac:dyDescent="0.25">
      <c r="K515" s="43"/>
    </row>
    <row r="516" spans="11:11" x14ac:dyDescent="0.25">
      <c r="K516" s="43"/>
    </row>
    <row r="517" spans="11:11" x14ac:dyDescent="0.25">
      <c r="K517" s="43"/>
    </row>
    <row r="518" spans="11:11" x14ac:dyDescent="0.25">
      <c r="K518" s="43"/>
    </row>
    <row r="519" spans="11:11" x14ac:dyDescent="0.25">
      <c r="K519" s="43"/>
    </row>
    <row r="520" spans="11:11" x14ac:dyDescent="0.25">
      <c r="K520" s="43"/>
    </row>
    <row r="521" spans="11:11" x14ac:dyDescent="0.25">
      <c r="K521" s="43"/>
    </row>
    <row r="522" spans="11:11" x14ac:dyDescent="0.25">
      <c r="K522" s="43"/>
    </row>
    <row r="523" spans="11:11" x14ac:dyDescent="0.25">
      <c r="K523" s="43"/>
    </row>
    <row r="524" spans="11:11" x14ac:dyDescent="0.25">
      <c r="K524" s="43"/>
    </row>
    <row r="525" spans="11:11" x14ac:dyDescent="0.25">
      <c r="K525" s="43"/>
    </row>
    <row r="526" spans="11:11" x14ac:dyDescent="0.25">
      <c r="K526" s="43"/>
    </row>
    <row r="527" spans="11:11" x14ac:dyDescent="0.25">
      <c r="K527" s="43"/>
    </row>
    <row r="528" spans="11:11" x14ac:dyDescent="0.25">
      <c r="K528" s="43"/>
    </row>
    <row r="529" spans="11:11" x14ac:dyDescent="0.25">
      <c r="K529" s="43"/>
    </row>
    <row r="530" spans="11:11" x14ac:dyDescent="0.25">
      <c r="K530" s="43"/>
    </row>
    <row r="531" spans="11:11" x14ac:dyDescent="0.25">
      <c r="K531" s="43"/>
    </row>
    <row r="532" spans="11:11" x14ac:dyDescent="0.25">
      <c r="K532" s="43"/>
    </row>
    <row r="533" spans="11:11" x14ac:dyDescent="0.25">
      <c r="K533" s="43"/>
    </row>
    <row r="534" spans="11:11" x14ac:dyDescent="0.25">
      <c r="K534" s="43"/>
    </row>
    <row r="535" spans="11:11" x14ac:dyDescent="0.25">
      <c r="K535" s="43"/>
    </row>
    <row r="536" spans="11:11" x14ac:dyDescent="0.25">
      <c r="K536" s="43"/>
    </row>
    <row r="537" spans="11:11" x14ac:dyDescent="0.25">
      <c r="K537" s="43"/>
    </row>
    <row r="538" spans="11:11" x14ac:dyDescent="0.25">
      <c r="K538" s="43"/>
    </row>
    <row r="539" spans="11:11" x14ac:dyDescent="0.25">
      <c r="K539" s="43"/>
    </row>
    <row r="540" spans="11:11" x14ac:dyDescent="0.25">
      <c r="K540" s="43"/>
    </row>
    <row r="541" spans="11:11" x14ac:dyDescent="0.25">
      <c r="K541" s="43"/>
    </row>
    <row r="542" spans="11:11" x14ac:dyDescent="0.25">
      <c r="K542" s="43"/>
    </row>
    <row r="543" spans="11:11" x14ac:dyDescent="0.25">
      <c r="K543" s="43"/>
    </row>
    <row r="544" spans="11:11" x14ac:dyDescent="0.25">
      <c r="K544" s="43"/>
    </row>
    <row r="545" spans="11:11" x14ac:dyDescent="0.25">
      <c r="K545" s="43"/>
    </row>
    <row r="546" spans="11:11" x14ac:dyDescent="0.25">
      <c r="K546" s="43"/>
    </row>
    <row r="547" spans="11:11" x14ac:dyDescent="0.25">
      <c r="K547" s="43"/>
    </row>
    <row r="548" spans="11:11" x14ac:dyDescent="0.25">
      <c r="K548" s="43"/>
    </row>
    <row r="549" spans="11:11" x14ac:dyDescent="0.25">
      <c r="K549" s="43"/>
    </row>
    <row r="550" spans="11:11" x14ac:dyDescent="0.25">
      <c r="K550" s="43"/>
    </row>
    <row r="551" spans="11:11" x14ac:dyDescent="0.25">
      <c r="K551" s="43"/>
    </row>
    <row r="552" spans="11:11" x14ac:dyDescent="0.25">
      <c r="K552" s="43"/>
    </row>
    <row r="553" spans="11:11" x14ac:dyDescent="0.25">
      <c r="K553" s="43"/>
    </row>
    <row r="554" spans="11:11" x14ac:dyDescent="0.25">
      <c r="K554" s="43"/>
    </row>
    <row r="555" spans="11:11" x14ac:dyDescent="0.25">
      <c r="K555" s="43"/>
    </row>
    <row r="556" spans="11:11" x14ac:dyDescent="0.25">
      <c r="K556" s="43"/>
    </row>
    <row r="557" spans="11:11" x14ac:dyDescent="0.25">
      <c r="K557" s="43"/>
    </row>
    <row r="558" spans="11:11" x14ac:dyDescent="0.25">
      <c r="K558" s="43"/>
    </row>
    <row r="559" spans="11:11" x14ac:dyDescent="0.25">
      <c r="K559" s="43"/>
    </row>
    <row r="560" spans="11:11" x14ac:dyDescent="0.25">
      <c r="K560" s="43"/>
    </row>
    <row r="561" spans="11:11" x14ac:dyDescent="0.25">
      <c r="K561" s="43"/>
    </row>
    <row r="562" spans="11:11" x14ac:dyDescent="0.25">
      <c r="K562" s="43"/>
    </row>
    <row r="563" spans="11:11" x14ac:dyDescent="0.25">
      <c r="K563" s="43"/>
    </row>
    <row r="564" spans="11:11" x14ac:dyDescent="0.25">
      <c r="K564" s="43"/>
    </row>
    <row r="565" spans="11:11" x14ac:dyDescent="0.25">
      <c r="K565" s="43"/>
    </row>
    <row r="566" spans="11:11" x14ac:dyDescent="0.25">
      <c r="K566" s="43"/>
    </row>
    <row r="567" spans="11:11" x14ac:dyDescent="0.25">
      <c r="K567" s="43"/>
    </row>
    <row r="568" spans="11:11" x14ac:dyDescent="0.25">
      <c r="K568" s="43"/>
    </row>
    <row r="569" spans="11:11" x14ac:dyDescent="0.25">
      <c r="K569" s="43"/>
    </row>
    <row r="570" spans="11:11" x14ac:dyDescent="0.25">
      <c r="K570" s="43"/>
    </row>
    <row r="571" spans="11:11" x14ac:dyDescent="0.25">
      <c r="K571" s="43"/>
    </row>
    <row r="572" spans="11:11" x14ac:dyDescent="0.25">
      <c r="K572" s="43"/>
    </row>
    <row r="573" spans="11:11" x14ac:dyDescent="0.25">
      <c r="K573" s="43"/>
    </row>
    <row r="574" spans="11:11" x14ac:dyDescent="0.25">
      <c r="K574" s="43"/>
    </row>
    <row r="575" spans="11:11" x14ac:dyDescent="0.25">
      <c r="K575" s="43"/>
    </row>
    <row r="576" spans="11:11" x14ac:dyDescent="0.25">
      <c r="K576" s="43"/>
    </row>
    <row r="577" spans="11:11" x14ac:dyDescent="0.25">
      <c r="K577" s="43"/>
    </row>
    <row r="578" spans="11:11" x14ac:dyDescent="0.25">
      <c r="K578" s="43"/>
    </row>
    <row r="579" spans="11:11" x14ac:dyDescent="0.25">
      <c r="K579" s="43"/>
    </row>
    <row r="580" spans="11:11" x14ac:dyDescent="0.25">
      <c r="K580" s="43"/>
    </row>
    <row r="581" spans="11:11" x14ac:dyDescent="0.25">
      <c r="K581" s="43"/>
    </row>
    <row r="582" spans="11:11" x14ac:dyDescent="0.25">
      <c r="K582" s="43"/>
    </row>
    <row r="583" spans="11:11" x14ac:dyDescent="0.25">
      <c r="K583" s="43"/>
    </row>
    <row r="584" spans="11:11" x14ac:dyDescent="0.25">
      <c r="K584" s="43"/>
    </row>
    <row r="585" spans="11:11" x14ac:dyDescent="0.25">
      <c r="K585" s="43"/>
    </row>
    <row r="586" spans="11:11" x14ac:dyDescent="0.25">
      <c r="K586" s="43"/>
    </row>
    <row r="587" spans="11:11" x14ac:dyDescent="0.25">
      <c r="K587" s="43"/>
    </row>
    <row r="588" spans="11:11" x14ac:dyDescent="0.25">
      <c r="K588" s="43"/>
    </row>
    <row r="589" spans="11:11" x14ac:dyDescent="0.25">
      <c r="K589" s="43"/>
    </row>
    <row r="590" spans="11:11" x14ac:dyDescent="0.25">
      <c r="K590" s="43"/>
    </row>
    <row r="591" spans="11:11" x14ac:dyDescent="0.25">
      <c r="K591" s="43"/>
    </row>
    <row r="592" spans="11:11" x14ac:dyDescent="0.25">
      <c r="K592" s="43"/>
    </row>
    <row r="593" spans="11:11" x14ac:dyDescent="0.25">
      <c r="K593" s="43"/>
    </row>
    <row r="594" spans="11:11" x14ac:dyDescent="0.25">
      <c r="K594" s="43"/>
    </row>
    <row r="595" spans="11:11" x14ac:dyDescent="0.25">
      <c r="K595" s="43"/>
    </row>
    <row r="596" spans="11:11" x14ac:dyDescent="0.25">
      <c r="K596" s="43"/>
    </row>
    <row r="597" spans="11:11" x14ac:dyDescent="0.25">
      <c r="K597" s="43"/>
    </row>
    <row r="598" spans="11:11" x14ac:dyDescent="0.25">
      <c r="K598" s="43"/>
    </row>
    <row r="599" spans="11:11" x14ac:dyDescent="0.25">
      <c r="K599" s="43"/>
    </row>
    <row r="600" spans="11:11" x14ac:dyDescent="0.25">
      <c r="K600" s="43"/>
    </row>
    <row r="601" spans="11:11" x14ac:dyDescent="0.25">
      <c r="K601" s="43"/>
    </row>
    <row r="602" spans="11:11" x14ac:dyDescent="0.25">
      <c r="K602" s="43"/>
    </row>
    <row r="603" spans="11:11" x14ac:dyDescent="0.25">
      <c r="K603" s="43"/>
    </row>
    <row r="604" spans="11:11" x14ac:dyDescent="0.25">
      <c r="K604" s="43"/>
    </row>
    <row r="605" spans="11:11" x14ac:dyDescent="0.25">
      <c r="K605" s="43"/>
    </row>
    <row r="606" spans="11:11" x14ac:dyDescent="0.25">
      <c r="K606" s="43"/>
    </row>
    <row r="607" spans="11:11" x14ac:dyDescent="0.25">
      <c r="K607" s="43"/>
    </row>
    <row r="608" spans="11:11" x14ac:dyDescent="0.25">
      <c r="K608" s="43"/>
    </row>
    <row r="609" spans="11:11" x14ac:dyDescent="0.25">
      <c r="K609" s="43"/>
    </row>
    <row r="610" spans="11:11" x14ac:dyDescent="0.25">
      <c r="K610" s="43"/>
    </row>
    <row r="611" spans="11:11" x14ac:dyDescent="0.25">
      <c r="K611" s="43"/>
    </row>
    <row r="612" spans="11:11" x14ac:dyDescent="0.25">
      <c r="K612" s="43"/>
    </row>
    <row r="613" spans="11:11" x14ac:dyDescent="0.25">
      <c r="K613" s="43"/>
    </row>
    <row r="614" spans="11:11" x14ac:dyDescent="0.25">
      <c r="K614" s="43"/>
    </row>
    <row r="615" spans="11:11" x14ac:dyDescent="0.25">
      <c r="K615" s="43"/>
    </row>
    <row r="616" spans="11:11" x14ac:dyDescent="0.25">
      <c r="K616" s="43"/>
    </row>
    <row r="617" spans="11:11" x14ac:dyDescent="0.25">
      <c r="K617" s="43"/>
    </row>
    <row r="618" spans="11:11" x14ac:dyDescent="0.25">
      <c r="K618" s="43"/>
    </row>
    <row r="619" spans="11:11" x14ac:dyDescent="0.25">
      <c r="K619" s="43"/>
    </row>
    <row r="620" spans="11:11" x14ac:dyDescent="0.25">
      <c r="K620" s="43"/>
    </row>
    <row r="621" spans="11:11" x14ac:dyDescent="0.25">
      <c r="K621" s="43"/>
    </row>
    <row r="622" spans="11:11" x14ac:dyDescent="0.25">
      <c r="K622" s="43"/>
    </row>
    <row r="623" spans="11:11" x14ac:dyDescent="0.25">
      <c r="K623" s="43"/>
    </row>
    <row r="624" spans="11:11" x14ac:dyDescent="0.25">
      <c r="K624" s="43"/>
    </row>
    <row r="625" spans="11:11" x14ac:dyDescent="0.25">
      <c r="K625" s="43"/>
    </row>
    <row r="626" spans="11:11" x14ac:dyDescent="0.25">
      <c r="K626" s="43"/>
    </row>
    <row r="627" spans="11:11" x14ac:dyDescent="0.25">
      <c r="K627" s="43"/>
    </row>
    <row r="628" spans="11:11" x14ac:dyDescent="0.25">
      <c r="K628" s="43"/>
    </row>
    <row r="629" spans="11:11" x14ac:dyDescent="0.25">
      <c r="K629" s="43"/>
    </row>
    <row r="630" spans="11:11" x14ac:dyDescent="0.25">
      <c r="K630" s="43"/>
    </row>
    <row r="631" spans="11:11" x14ac:dyDescent="0.25">
      <c r="K631" s="43"/>
    </row>
    <row r="632" spans="11:11" x14ac:dyDescent="0.25">
      <c r="K632" s="43"/>
    </row>
    <row r="633" spans="11:11" x14ac:dyDescent="0.25">
      <c r="K633" s="43"/>
    </row>
    <row r="634" spans="11:11" x14ac:dyDescent="0.25">
      <c r="K634" s="43"/>
    </row>
    <row r="635" spans="11:11" x14ac:dyDescent="0.25">
      <c r="K635" s="43"/>
    </row>
    <row r="636" spans="11:11" x14ac:dyDescent="0.25">
      <c r="K636" s="43"/>
    </row>
    <row r="637" spans="11:11" x14ac:dyDescent="0.25">
      <c r="K637" s="43"/>
    </row>
    <row r="638" spans="11:11" x14ac:dyDescent="0.25">
      <c r="K638" s="43"/>
    </row>
    <row r="639" spans="11:11" x14ac:dyDescent="0.25">
      <c r="K639" s="43"/>
    </row>
    <row r="640" spans="11:11" x14ac:dyDescent="0.25">
      <c r="K640" s="43"/>
    </row>
    <row r="641" spans="11:11" x14ac:dyDescent="0.25">
      <c r="K641" s="43"/>
    </row>
    <row r="642" spans="11:11" x14ac:dyDescent="0.25">
      <c r="K642" s="43"/>
    </row>
    <row r="643" spans="11:11" x14ac:dyDescent="0.25">
      <c r="K643" s="43"/>
    </row>
    <row r="644" spans="11:11" x14ac:dyDescent="0.25">
      <c r="K644" s="43"/>
    </row>
    <row r="645" spans="11:11" x14ac:dyDescent="0.25">
      <c r="K645" s="43"/>
    </row>
    <row r="646" spans="11:11" x14ac:dyDescent="0.25">
      <c r="K646" s="43"/>
    </row>
    <row r="647" spans="11:11" x14ac:dyDescent="0.25">
      <c r="K647" s="43"/>
    </row>
    <row r="648" spans="11:11" x14ac:dyDescent="0.25">
      <c r="K648" s="43"/>
    </row>
    <row r="649" spans="11:11" x14ac:dyDescent="0.25">
      <c r="K649" s="43"/>
    </row>
    <row r="650" spans="11:11" x14ac:dyDescent="0.25">
      <c r="K650" s="43"/>
    </row>
    <row r="651" spans="11:11" x14ac:dyDescent="0.25">
      <c r="K651" s="43"/>
    </row>
    <row r="652" spans="11:11" x14ac:dyDescent="0.25">
      <c r="K652" s="43"/>
    </row>
    <row r="653" spans="11:11" x14ac:dyDescent="0.25">
      <c r="K653" s="43"/>
    </row>
    <row r="654" spans="11:11" x14ac:dyDescent="0.25">
      <c r="K654" s="43"/>
    </row>
    <row r="655" spans="11:11" x14ac:dyDescent="0.25">
      <c r="K655" s="43"/>
    </row>
    <row r="656" spans="11:11" x14ac:dyDescent="0.25">
      <c r="K656" s="43"/>
    </row>
    <row r="657" spans="11:11" x14ac:dyDescent="0.25">
      <c r="K657" s="43"/>
    </row>
    <row r="658" spans="11:11" x14ac:dyDescent="0.25">
      <c r="K658" s="43"/>
    </row>
  </sheetData>
  <sortState ref="A46:R68">
    <sortCondition descending="1" ref="R46"/>
  </sortState>
  <phoneticPr fontId="0" type="noConversion"/>
  <printOptions horizontalCentered="1" verticalCentered="1"/>
  <pageMargins left="0.5" right="0.5" top="0.09" bottom="0.05" header="0" footer="0"/>
  <pageSetup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6"/>
  <sheetViews>
    <sheetView showGridLines="0" view="pageBreakPreview" topLeftCell="A24" zoomScaleNormal="223" zoomScaleSheetLayoutView="100" zoomScalePageLayoutView="223" workbookViewId="0">
      <pane xSplit="1" topLeftCell="B1" activePane="topRight" state="frozen"/>
      <selection activeCell="A13" sqref="A13"/>
      <selection pane="topRight" activeCell="H29" sqref="H29"/>
    </sheetView>
  </sheetViews>
  <sheetFormatPr defaultColWidth="8.81640625" defaultRowHeight="12.5" x14ac:dyDescent="0.25"/>
  <cols>
    <col min="1" max="1" width="36.7265625" customWidth="1"/>
    <col min="2" max="11" width="9.7265625" style="10" customWidth="1"/>
    <col min="12" max="12" width="8.7265625" style="10" customWidth="1"/>
    <col min="13" max="14" width="9.453125" style="10" customWidth="1"/>
    <col min="15" max="15" width="8.453125" style="10" customWidth="1"/>
    <col min="16" max="16" width="6.453125" style="11" bestFit="1" customWidth="1"/>
    <col min="17" max="17" width="7.81640625" style="10" customWidth="1"/>
    <col min="18" max="18" width="10.26953125" style="10" customWidth="1"/>
  </cols>
  <sheetData>
    <row r="1" spans="1:18" ht="14" x14ac:dyDescent="0.3">
      <c r="A1" s="27"/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17"/>
      <c r="Q1" s="35" t="s">
        <v>1</v>
      </c>
      <c r="R1" s="24" t="s">
        <v>6</v>
      </c>
    </row>
    <row r="2" spans="1:18" s="3" customFormat="1" ht="14" x14ac:dyDescent="0.3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4" x14ac:dyDescent="0.3">
      <c r="A3" s="27" t="s">
        <v>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21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4" x14ac:dyDescent="0.3">
      <c r="A4" s="93"/>
      <c r="B4" s="79"/>
      <c r="C4" s="79"/>
      <c r="D4" s="96"/>
      <c r="E4" s="79"/>
      <c r="F4" s="79"/>
      <c r="G4" s="79"/>
      <c r="H4" s="79"/>
      <c r="I4" s="79"/>
      <c r="J4" s="47"/>
      <c r="K4" s="47"/>
      <c r="L4" s="14">
        <f t="shared" ref="L4" si="0">SUM(B4:K4)</f>
        <v>0</v>
      </c>
      <c r="M4" s="28">
        <v>0</v>
      </c>
      <c r="N4" s="28">
        <v>0</v>
      </c>
      <c r="O4" s="29">
        <f t="shared" ref="O4" si="1">AVERAGE(M4:N4)</f>
        <v>0</v>
      </c>
      <c r="P4" s="30"/>
      <c r="Q4" s="31">
        <f t="shared" ref="Q4" si="2">P4*1.5</f>
        <v>0</v>
      </c>
      <c r="R4" s="29">
        <f t="shared" ref="R4" si="3">Q4+L4</f>
        <v>0</v>
      </c>
    </row>
    <row r="5" spans="1:18" ht="14" x14ac:dyDescent="0.3">
      <c r="A5" s="93" t="s">
        <v>133</v>
      </c>
      <c r="B5" s="79">
        <v>9</v>
      </c>
      <c r="C5" s="79">
        <v>10</v>
      </c>
      <c r="D5" s="79">
        <v>10</v>
      </c>
      <c r="E5" s="79">
        <v>10</v>
      </c>
      <c r="F5" s="96">
        <v>6</v>
      </c>
      <c r="G5" s="96">
        <v>9</v>
      </c>
      <c r="H5" s="79"/>
      <c r="I5" s="96"/>
      <c r="J5" s="47"/>
      <c r="K5" s="47"/>
      <c r="L5" s="14">
        <f t="shared" ref="L5:L10" si="4">SUM(B5:K5)</f>
        <v>54</v>
      </c>
      <c r="M5" s="28">
        <v>0</v>
      </c>
      <c r="N5" s="28">
        <v>0</v>
      </c>
      <c r="O5" s="29">
        <f t="shared" ref="O5:O11" si="5">AVERAGE(M5:N5)</f>
        <v>0</v>
      </c>
      <c r="P5" s="30"/>
      <c r="Q5" s="31">
        <f t="shared" ref="Q5:Q10" si="6">P5*1.5</f>
        <v>0</v>
      </c>
      <c r="R5" s="29">
        <f t="shared" ref="R5:R10" si="7">Q5+L5</f>
        <v>54</v>
      </c>
    </row>
    <row r="6" spans="1:18" ht="14" x14ac:dyDescent="0.3">
      <c r="A6" s="93" t="s">
        <v>128</v>
      </c>
      <c r="B6" s="79">
        <v>10</v>
      </c>
      <c r="C6" s="79">
        <v>9</v>
      </c>
      <c r="D6" s="79" t="s">
        <v>46</v>
      </c>
      <c r="E6" s="96" t="s">
        <v>46</v>
      </c>
      <c r="F6" s="79">
        <v>7</v>
      </c>
      <c r="G6" s="79">
        <v>7</v>
      </c>
      <c r="H6" s="79"/>
      <c r="I6" s="79"/>
      <c r="J6" s="47"/>
      <c r="K6" s="47"/>
      <c r="L6" s="14">
        <f t="shared" si="4"/>
        <v>33</v>
      </c>
      <c r="M6" s="28">
        <v>0</v>
      </c>
      <c r="N6" s="28">
        <v>0</v>
      </c>
      <c r="O6" s="29">
        <f t="shared" si="5"/>
        <v>0</v>
      </c>
      <c r="P6" s="30"/>
      <c r="Q6" s="31">
        <f t="shared" si="6"/>
        <v>0</v>
      </c>
      <c r="R6" s="29">
        <f t="shared" si="7"/>
        <v>33</v>
      </c>
    </row>
    <row r="7" spans="1:18" ht="14" x14ac:dyDescent="0.3">
      <c r="A7" s="93" t="s">
        <v>135</v>
      </c>
      <c r="B7" s="79" t="s">
        <v>46</v>
      </c>
      <c r="C7" s="79" t="s">
        <v>46</v>
      </c>
      <c r="D7" s="96" t="s">
        <v>46</v>
      </c>
      <c r="E7" s="79">
        <v>9</v>
      </c>
      <c r="F7" s="96">
        <v>8</v>
      </c>
      <c r="G7" s="96">
        <v>10</v>
      </c>
      <c r="H7" s="96"/>
      <c r="I7" s="96"/>
      <c r="J7" s="47"/>
      <c r="K7" s="47"/>
      <c r="L7" s="14">
        <f t="shared" si="4"/>
        <v>27</v>
      </c>
      <c r="M7" s="28">
        <v>0</v>
      </c>
      <c r="N7" s="28">
        <v>0</v>
      </c>
      <c r="O7" s="29">
        <f t="shared" si="5"/>
        <v>0</v>
      </c>
      <c r="P7" s="30"/>
      <c r="Q7" s="31">
        <f t="shared" si="6"/>
        <v>0</v>
      </c>
      <c r="R7" s="29">
        <f t="shared" si="7"/>
        <v>27</v>
      </c>
    </row>
    <row r="8" spans="1:18" ht="14" x14ac:dyDescent="0.3">
      <c r="A8" s="93" t="s">
        <v>91</v>
      </c>
      <c r="B8" s="79" t="s">
        <v>46</v>
      </c>
      <c r="C8" s="79" t="s">
        <v>46</v>
      </c>
      <c r="D8" s="79">
        <v>9</v>
      </c>
      <c r="E8" s="79" t="s">
        <v>46</v>
      </c>
      <c r="F8" s="79">
        <v>9</v>
      </c>
      <c r="G8" s="79" t="s">
        <v>46</v>
      </c>
      <c r="H8" s="79"/>
      <c r="I8" s="79"/>
      <c r="J8" s="47"/>
      <c r="K8" s="47"/>
      <c r="L8" s="14">
        <f t="shared" si="4"/>
        <v>18</v>
      </c>
      <c r="M8" s="28">
        <v>0</v>
      </c>
      <c r="N8" s="28">
        <v>0</v>
      </c>
      <c r="O8" s="29">
        <f t="shared" si="5"/>
        <v>0</v>
      </c>
      <c r="P8" s="30"/>
      <c r="Q8" s="31">
        <f t="shared" si="6"/>
        <v>0</v>
      </c>
      <c r="R8" s="29">
        <f t="shared" si="7"/>
        <v>18</v>
      </c>
    </row>
    <row r="9" spans="1:18" ht="14" x14ac:dyDescent="0.3">
      <c r="A9" s="93" t="s">
        <v>153</v>
      </c>
      <c r="B9" s="79"/>
      <c r="C9" s="79"/>
      <c r="D9" s="79" t="s">
        <v>46</v>
      </c>
      <c r="E9" s="79" t="s">
        <v>77</v>
      </c>
      <c r="F9" s="79">
        <v>10</v>
      </c>
      <c r="G9" s="79">
        <v>8</v>
      </c>
      <c r="H9" s="79"/>
      <c r="I9" s="79"/>
      <c r="J9" s="47"/>
      <c r="K9" s="47"/>
      <c r="L9" s="14">
        <f t="shared" si="4"/>
        <v>18</v>
      </c>
      <c r="M9" s="28">
        <v>0</v>
      </c>
      <c r="N9" s="28">
        <v>0</v>
      </c>
      <c r="O9" s="29">
        <f t="shared" si="5"/>
        <v>0</v>
      </c>
      <c r="P9" s="30"/>
      <c r="Q9" s="31">
        <f t="shared" si="6"/>
        <v>0</v>
      </c>
      <c r="R9" s="29">
        <f t="shared" si="7"/>
        <v>18</v>
      </c>
    </row>
    <row r="10" spans="1:18" ht="14" x14ac:dyDescent="0.3">
      <c r="A10" s="93" t="s">
        <v>129</v>
      </c>
      <c r="B10" s="79"/>
      <c r="C10" s="96"/>
      <c r="D10" s="79"/>
      <c r="E10" s="79"/>
      <c r="F10" s="79" t="s">
        <v>46</v>
      </c>
      <c r="G10" s="79" t="s">
        <v>46</v>
      </c>
      <c r="H10" s="79"/>
      <c r="I10" s="79"/>
      <c r="J10" s="47"/>
      <c r="K10" s="47"/>
      <c r="L10" s="14">
        <f t="shared" si="4"/>
        <v>0</v>
      </c>
      <c r="M10" s="28">
        <v>0</v>
      </c>
      <c r="N10" s="28">
        <v>0</v>
      </c>
      <c r="O10" s="29">
        <f t="shared" si="5"/>
        <v>0</v>
      </c>
      <c r="P10" s="30"/>
      <c r="Q10" s="31">
        <f t="shared" si="6"/>
        <v>0</v>
      </c>
      <c r="R10" s="29">
        <f t="shared" si="7"/>
        <v>0</v>
      </c>
    </row>
    <row r="11" spans="1:18" ht="14" x14ac:dyDescent="0.3">
      <c r="A11" s="49"/>
      <c r="B11" s="79"/>
      <c r="C11" s="79"/>
      <c r="D11" s="79"/>
      <c r="E11" s="79"/>
      <c r="F11" s="79"/>
      <c r="G11" s="79"/>
      <c r="H11" s="79"/>
      <c r="I11" s="79"/>
      <c r="J11" s="47"/>
      <c r="K11" s="47"/>
      <c r="L11" s="14">
        <f t="shared" ref="L11" si="8">SUM(B11:K11)</f>
        <v>0</v>
      </c>
      <c r="M11" s="28">
        <v>0</v>
      </c>
      <c r="N11" s="28">
        <v>0</v>
      </c>
      <c r="O11" s="29">
        <f t="shared" si="5"/>
        <v>0</v>
      </c>
      <c r="P11" s="30"/>
      <c r="Q11" s="31">
        <f t="shared" ref="Q11:Q12" si="9">P11*1.5</f>
        <v>0</v>
      </c>
      <c r="R11" s="29">
        <f t="shared" ref="R11:R12" si="10">Q11+L11</f>
        <v>0</v>
      </c>
    </row>
    <row r="12" spans="1:18" s="7" customFormat="1" ht="14" x14ac:dyDescent="0.3">
      <c r="A12" s="49"/>
      <c r="B12" s="79"/>
      <c r="C12" s="79"/>
      <c r="D12" s="79"/>
      <c r="E12" s="79"/>
      <c r="F12" s="79"/>
      <c r="G12" s="79"/>
      <c r="H12" s="79"/>
      <c r="I12" s="79"/>
      <c r="J12" s="47"/>
      <c r="K12" s="47"/>
      <c r="L12" s="14">
        <f t="shared" ref="L12" si="11">SUM(B12:K12)</f>
        <v>0</v>
      </c>
      <c r="M12" s="28">
        <v>0</v>
      </c>
      <c r="N12" s="28">
        <v>0</v>
      </c>
      <c r="O12" s="29">
        <f t="shared" ref="O12" si="12">AVERAGE(M12:N12)</f>
        <v>0</v>
      </c>
      <c r="P12" s="30"/>
      <c r="Q12" s="31">
        <f t="shared" si="9"/>
        <v>0</v>
      </c>
      <c r="R12" s="29">
        <f t="shared" si="10"/>
        <v>0</v>
      </c>
    </row>
    <row r="13" spans="1:18" ht="14" x14ac:dyDescent="0.3">
      <c r="A13" s="27" t="s">
        <v>29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20" t="s">
        <v>21</v>
      </c>
      <c r="M13" s="30" t="s">
        <v>10</v>
      </c>
      <c r="N13" s="30" t="s">
        <v>11</v>
      </c>
      <c r="O13" s="32" t="s">
        <v>1</v>
      </c>
      <c r="P13" s="30" t="s">
        <v>5</v>
      </c>
      <c r="Q13" s="30" t="s">
        <v>0</v>
      </c>
      <c r="R13" s="32" t="s">
        <v>0</v>
      </c>
    </row>
    <row r="14" spans="1:18" ht="14" x14ac:dyDescent="0.3">
      <c r="A14" s="93"/>
      <c r="B14" s="95"/>
      <c r="C14" s="36"/>
      <c r="D14" s="95"/>
      <c r="E14" s="95"/>
      <c r="F14" s="36"/>
      <c r="G14" s="36"/>
      <c r="H14" s="36"/>
      <c r="I14" s="95"/>
      <c r="J14" s="36"/>
      <c r="K14" s="36"/>
      <c r="L14" s="14">
        <f t="shared" ref="L14" si="13">SUM(B14:K14)</f>
        <v>0</v>
      </c>
      <c r="M14" s="28">
        <v>0</v>
      </c>
      <c r="N14" s="28">
        <v>0</v>
      </c>
      <c r="O14" s="29">
        <f t="shared" ref="O14" si="14">AVERAGE(M14:N14)</f>
        <v>0</v>
      </c>
      <c r="P14" s="30"/>
      <c r="Q14" s="31">
        <f t="shared" ref="Q14" si="15">P14*1.5</f>
        <v>0</v>
      </c>
      <c r="R14" s="29">
        <f t="shared" ref="R14" si="16">Q14+L14</f>
        <v>0</v>
      </c>
    </row>
    <row r="15" spans="1:18" ht="14" x14ac:dyDescent="0.3">
      <c r="A15" s="93" t="s">
        <v>70</v>
      </c>
      <c r="B15" s="79">
        <v>10</v>
      </c>
      <c r="C15" s="79">
        <v>10</v>
      </c>
      <c r="D15" s="96">
        <v>10</v>
      </c>
      <c r="E15" s="96">
        <v>9</v>
      </c>
      <c r="F15" s="96">
        <v>9</v>
      </c>
      <c r="G15" s="96">
        <v>9</v>
      </c>
      <c r="H15" s="96"/>
      <c r="I15" s="79"/>
      <c r="J15" s="36"/>
      <c r="K15" s="36"/>
      <c r="L15" s="14">
        <f t="shared" ref="L15:L25" si="17">SUM(B15:K15)</f>
        <v>57</v>
      </c>
      <c r="M15" s="28">
        <v>0</v>
      </c>
      <c r="N15" s="28">
        <v>0</v>
      </c>
      <c r="O15" s="29">
        <f t="shared" ref="O15:O25" si="18">AVERAGE(M15:N15)</f>
        <v>0</v>
      </c>
      <c r="P15" s="30"/>
      <c r="Q15" s="31">
        <f t="shared" ref="Q15:Q25" si="19">P15*1.5</f>
        <v>0</v>
      </c>
      <c r="R15" s="29">
        <f t="shared" ref="R15:R25" si="20">Q15+L15</f>
        <v>57</v>
      </c>
    </row>
    <row r="16" spans="1:18" ht="14" x14ac:dyDescent="0.3">
      <c r="A16" s="49" t="s">
        <v>139</v>
      </c>
      <c r="B16" s="79">
        <v>9</v>
      </c>
      <c r="C16" s="79">
        <v>8</v>
      </c>
      <c r="D16" s="96">
        <v>8</v>
      </c>
      <c r="E16" s="79">
        <v>6</v>
      </c>
      <c r="F16" s="79">
        <v>8</v>
      </c>
      <c r="G16" s="79">
        <v>7</v>
      </c>
      <c r="H16" s="79"/>
      <c r="I16" s="79"/>
      <c r="J16" s="52"/>
      <c r="K16" s="36"/>
      <c r="L16" s="14">
        <f t="shared" si="17"/>
        <v>46</v>
      </c>
      <c r="M16" s="28">
        <v>0</v>
      </c>
      <c r="N16" s="28">
        <v>0</v>
      </c>
      <c r="O16" s="29">
        <f t="shared" si="18"/>
        <v>0</v>
      </c>
      <c r="P16" s="30"/>
      <c r="Q16" s="31">
        <f t="shared" si="19"/>
        <v>0</v>
      </c>
      <c r="R16" s="29">
        <f t="shared" si="20"/>
        <v>46</v>
      </c>
    </row>
    <row r="17" spans="1:18" ht="14" x14ac:dyDescent="0.3">
      <c r="A17" s="93" t="s">
        <v>89</v>
      </c>
      <c r="B17" s="96" t="s">
        <v>46</v>
      </c>
      <c r="C17" s="95">
        <v>9</v>
      </c>
      <c r="D17" s="96" t="s">
        <v>46</v>
      </c>
      <c r="E17" s="79">
        <v>8</v>
      </c>
      <c r="F17" s="79">
        <v>10</v>
      </c>
      <c r="G17" s="79">
        <v>10</v>
      </c>
      <c r="H17" s="79"/>
      <c r="I17" s="79"/>
      <c r="J17" s="36"/>
      <c r="K17" s="36"/>
      <c r="L17" s="14">
        <f t="shared" si="17"/>
        <v>37</v>
      </c>
      <c r="M17" s="28">
        <v>0</v>
      </c>
      <c r="N17" s="28">
        <v>0</v>
      </c>
      <c r="O17" s="29">
        <f t="shared" si="18"/>
        <v>0</v>
      </c>
      <c r="P17" s="30"/>
      <c r="Q17" s="31">
        <f t="shared" si="19"/>
        <v>0</v>
      </c>
      <c r="R17" s="29">
        <f t="shared" si="20"/>
        <v>37</v>
      </c>
    </row>
    <row r="18" spans="1:18" ht="14" x14ac:dyDescent="0.3">
      <c r="A18" s="93" t="s">
        <v>137</v>
      </c>
      <c r="B18" s="96">
        <v>7</v>
      </c>
      <c r="C18" s="96" t="s">
        <v>46</v>
      </c>
      <c r="D18" s="96">
        <v>9</v>
      </c>
      <c r="E18" s="79" t="s">
        <v>46</v>
      </c>
      <c r="F18" s="96">
        <v>5</v>
      </c>
      <c r="G18" s="96">
        <v>5</v>
      </c>
      <c r="H18" s="96"/>
      <c r="I18" s="79"/>
      <c r="J18" s="95"/>
      <c r="K18" s="36"/>
      <c r="L18" s="14">
        <f t="shared" si="17"/>
        <v>26</v>
      </c>
      <c r="M18" s="28">
        <v>0</v>
      </c>
      <c r="N18" s="28">
        <v>0</v>
      </c>
      <c r="O18" s="29">
        <f t="shared" si="18"/>
        <v>0</v>
      </c>
      <c r="P18" s="30"/>
      <c r="Q18" s="31">
        <f t="shared" si="19"/>
        <v>0</v>
      </c>
      <c r="R18" s="29">
        <f t="shared" si="20"/>
        <v>26</v>
      </c>
    </row>
    <row r="19" spans="1:18" ht="14" x14ac:dyDescent="0.3">
      <c r="A19" s="93" t="s">
        <v>69</v>
      </c>
      <c r="B19" s="79">
        <v>8</v>
      </c>
      <c r="C19" s="79" t="s">
        <v>46</v>
      </c>
      <c r="D19" s="95" t="s">
        <v>46</v>
      </c>
      <c r="E19" s="95">
        <v>10</v>
      </c>
      <c r="F19" s="36">
        <v>7</v>
      </c>
      <c r="G19" s="36" t="s">
        <v>46</v>
      </c>
      <c r="H19" s="36"/>
      <c r="I19" s="47"/>
      <c r="J19" s="47"/>
      <c r="K19" s="47"/>
      <c r="L19" s="14">
        <f t="shared" si="17"/>
        <v>25</v>
      </c>
      <c r="M19" s="28">
        <v>0</v>
      </c>
      <c r="N19" s="28">
        <v>0</v>
      </c>
      <c r="O19" s="29">
        <f t="shared" si="18"/>
        <v>0</v>
      </c>
      <c r="P19" s="30"/>
      <c r="Q19" s="31">
        <f t="shared" si="19"/>
        <v>0</v>
      </c>
      <c r="R19" s="29">
        <f t="shared" si="20"/>
        <v>25</v>
      </c>
    </row>
    <row r="20" spans="1:18" ht="14" x14ac:dyDescent="0.3">
      <c r="A20" s="93" t="s">
        <v>88</v>
      </c>
      <c r="B20" s="95">
        <v>6</v>
      </c>
      <c r="C20" s="79" t="s">
        <v>46</v>
      </c>
      <c r="D20" s="96">
        <v>6</v>
      </c>
      <c r="E20" s="96" t="s">
        <v>46</v>
      </c>
      <c r="F20" s="96">
        <v>6</v>
      </c>
      <c r="G20" s="96">
        <v>6</v>
      </c>
      <c r="H20" s="79"/>
      <c r="I20" s="79"/>
      <c r="J20" s="36"/>
      <c r="K20" s="95"/>
      <c r="L20" s="14">
        <f t="shared" si="17"/>
        <v>24</v>
      </c>
      <c r="M20" s="28">
        <v>0</v>
      </c>
      <c r="N20" s="28">
        <v>0</v>
      </c>
      <c r="O20" s="29">
        <f t="shared" si="18"/>
        <v>0</v>
      </c>
      <c r="P20" s="30"/>
      <c r="Q20" s="31">
        <f t="shared" si="19"/>
        <v>0</v>
      </c>
      <c r="R20" s="29">
        <f t="shared" si="20"/>
        <v>24</v>
      </c>
    </row>
    <row r="21" spans="1:18" ht="14" x14ac:dyDescent="0.3">
      <c r="A21" s="93" t="s">
        <v>68</v>
      </c>
      <c r="B21" s="79" t="s">
        <v>77</v>
      </c>
      <c r="C21" s="79">
        <v>7</v>
      </c>
      <c r="D21" s="79" t="s">
        <v>46</v>
      </c>
      <c r="E21" s="96">
        <v>7</v>
      </c>
      <c r="F21" s="79" t="s">
        <v>46</v>
      </c>
      <c r="G21" s="79">
        <v>4</v>
      </c>
      <c r="H21" s="79"/>
      <c r="I21" s="79"/>
      <c r="J21" s="36"/>
      <c r="K21" s="36"/>
      <c r="L21" s="14">
        <f t="shared" si="17"/>
        <v>18</v>
      </c>
      <c r="M21" s="28">
        <v>0</v>
      </c>
      <c r="N21" s="28">
        <v>0</v>
      </c>
      <c r="O21" s="29">
        <f t="shared" si="18"/>
        <v>0</v>
      </c>
      <c r="P21" s="30"/>
      <c r="Q21" s="31">
        <f t="shared" si="19"/>
        <v>0</v>
      </c>
      <c r="R21" s="29">
        <f t="shared" si="20"/>
        <v>18</v>
      </c>
    </row>
    <row r="22" spans="1:18" ht="14" x14ac:dyDescent="0.3">
      <c r="A22" s="49" t="s">
        <v>93</v>
      </c>
      <c r="B22" s="36"/>
      <c r="C22" s="36"/>
      <c r="D22" s="36"/>
      <c r="E22" s="36"/>
      <c r="F22" s="36" t="s">
        <v>46</v>
      </c>
      <c r="G22" s="36">
        <v>8</v>
      </c>
      <c r="H22" s="36"/>
      <c r="I22" s="47"/>
      <c r="J22" s="47"/>
      <c r="K22" s="47"/>
      <c r="L22" s="14">
        <f t="shared" si="17"/>
        <v>8</v>
      </c>
      <c r="M22" s="28">
        <v>0</v>
      </c>
      <c r="N22" s="28">
        <v>0</v>
      </c>
      <c r="O22" s="29">
        <f t="shared" si="18"/>
        <v>0</v>
      </c>
      <c r="P22" s="30"/>
      <c r="Q22" s="31">
        <f t="shared" si="19"/>
        <v>0</v>
      </c>
      <c r="R22" s="29">
        <f t="shared" si="20"/>
        <v>8</v>
      </c>
    </row>
    <row r="23" spans="1:18" ht="14" hidden="1" x14ac:dyDescent="0.3">
      <c r="A23" s="49"/>
      <c r="B23" s="79"/>
      <c r="C23" s="79"/>
      <c r="D23" s="79"/>
      <c r="E23" s="79"/>
      <c r="F23" s="79"/>
      <c r="G23" s="79"/>
      <c r="H23" s="79"/>
      <c r="I23" s="79"/>
      <c r="J23" s="36"/>
      <c r="K23" s="36"/>
      <c r="L23" s="14">
        <f t="shared" si="17"/>
        <v>0</v>
      </c>
      <c r="M23" s="28">
        <v>0</v>
      </c>
      <c r="N23" s="28">
        <v>0</v>
      </c>
      <c r="O23" s="29">
        <f t="shared" si="18"/>
        <v>0</v>
      </c>
      <c r="P23" s="30"/>
      <c r="Q23" s="31">
        <f t="shared" si="19"/>
        <v>0</v>
      </c>
      <c r="R23" s="29">
        <f t="shared" si="20"/>
        <v>0</v>
      </c>
    </row>
    <row r="24" spans="1:18" ht="14" x14ac:dyDescent="0.3">
      <c r="A24" s="49" t="s">
        <v>138</v>
      </c>
      <c r="B24" s="79" t="s">
        <v>46</v>
      </c>
      <c r="C24" s="79"/>
      <c r="D24" s="96">
        <v>7</v>
      </c>
      <c r="E24" s="96"/>
      <c r="F24" s="79"/>
      <c r="G24" s="79" t="s">
        <v>46</v>
      </c>
      <c r="H24" s="79"/>
      <c r="I24" s="79"/>
      <c r="J24" s="36"/>
      <c r="K24" s="36"/>
      <c r="L24" s="14">
        <f t="shared" si="17"/>
        <v>7</v>
      </c>
      <c r="M24" s="28">
        <v>0</v>
      </c>
      <c r="N24" s="28">
        <v>0</v>
      </c>
      <c r="O24" s="29">
        <f t="shared" si="18"/>
        <v>0</v>
      </c>
      <c r="P24" s="30"/>
      <c r="Q24" s="31">
        <f t="shared" si="19"/>
        <v>0</v>
      </c>
      <c r="R24" s="29">
        <f t="shared" si="20"/>
        <v>7</v>
      </c>
    </row>
    <row r="25" spans="1:18" ht="14" x14ac:dyDescent="0.3">
      <c r="A25" s="49" t="s">
        <v>136</v>
      </c>
      <c r="B25" s="79" t="s">
        <v>46</v>
      </c>
      <c r="C25" s="96" t="s">
        <v>46</v>
      </c>
      <c r="D25" s="79" t="s">
        <v>46</v>
      </c>
      <c r="E25" s="96" t="s">
        <v>46</v>
      </c>
      <c r="F25" s="79" t="s">
        <v>77</v>
      </c>
      <c r="G25" s="79" t="s">
        <v>46</v>
      </c>
      <c r="H25" s="79"/>
      <c r="I25" s="79"/>
      <c r="J25" s="47"/>
      <c r="K25" s="47"/>
      <c r="L25" s="14">
        <f t="shared" si="17"/>
        <v>0</v>
      </c>
      <c r="M25" s="28">
        <v>0</v>
      </c>
      <c r="N25" s="28">
        <v>0</v>
      </c>
      <c r="O25" s="29">
        <f t="shared" si="18"/>
        <v>0</v>
      </c>
      <c r="P25" s="30"/>
      <c r="Q25" s="31">
        <f t="shared" si="19"/>
        <v>0</v>
      </c>
      <c r="R25" s="29">
        <f t="shared" si="20"/>
        <v>0</v>
      </c>
    </row>
    <row r="26" spans="1:18" ht="14" x14ac:dyDescent="0.3">
      <c r="A26" s="49" t="s">
        <v>43</v>
      </c>
      <c r="B26" s="36"/>
      <c r="C26" s="36"/>
      <c r="D26" s="36" t="s">
        <v>43</v>
      </c>
      <c r="E26" s="36" t="s">
        <v>43</v>
      </c>
      <c r="F26" s="36" t="s">
        <v>43</v>
      </c>
      <c r="G26" s="36" t="s">
        <v>43</v>
      </c>
      <c r="H26" s="36" t="s">
        <v>43</v>
      </c>
      <c r="I26" s="36"/>
      <c r="J26" s="36"/>
      <c r="K26" s="36"/>
      <c r="L26" s="14">
        <f t="shared" ref="L26" si="21">SUM(B26:K26)</f>
        <v>0</v>
      </c>
      <c r="M26" s="28">
        <v>0</v>
      </c>
      <c r="N26" s="28">
        <v>0</v>
      </c>
      <c r="O26" s="29">
        <f t="shared" ref="O26" si="22">AVERAGE(M26:N26)</f>
        <v>0</v>
      </c>
      <c r="P26" s="30"/>
      <c r="Q26" s="31">
        <f t="shared" ref="Q26" si="23">P26*1.5</f>
        <v>0</v>
      </c>
      <c r="R26" s="29">
        <f t="shared" ref="R26" si="24">Q26+L26</f>
        <v>0</v>
      </c>
    </row>
    <row r="27" spans="1:18" ht="14" x14ac:dyDescent="0.3">
      <c r="A27" s="27" t="s">
        <v>30</v>
      </c>
      <c r="B27" s="50"/>
      <c r="C27" s="50"/>
      <c r="D27" s="50"/>
      <c r="E27" s="50"/>
      <c r="F27" s="50"/>
      <c r="G27" s="50"/>
      <c r="H27" s="50"/>
      <c r="I27" s="50"/>
      <c r="J27" s="53"/>
      <c r="K27" s="50"/>
      <c r="L27" s="20" t="s">
        <v>21</v>
      </c>
      <c r="M27" s="30" t="s">
        <v>10</v>
      </c>
      <c r="N27" s="30" t="s">
        <v>11</v>
      </c>
      <c r="O27" s="32" t="s">
        <v>1</v>
      </c>
      <c r="P27" s="30" t="s">
        <v>5</v>
      </c>
      <c r="Q27" s="30" t="s">
        <v>0</v>
      </c>
      <c r="R27" s="32" t="s">
        <v>0</v>
      </c>
    </row>
    <row r="28" spans="1:18" ht="14" x14ac:dyDescent="0.3">
      <c r="A28" s="93"/>
      <c r="B28" s="36"/>
      <c r="C28" s="95"/>
      <c r="D28" s="36"/>
      <c r="E28" s="36"/>
      <c r="F28" s="95"/>
      <c r="G28" s="95"/>
      <c r="H28" s="36"/>
      <c r="I28" s="47"/>
      <c r="J28" s="104"/>
      <c r="K28" s="104"/>
      <c r="L28" s="14">
        <f t="shared" ref="L28" si="25">SUM(B28:K28)</f>
        <v>0</v>
      </c>
      <c r="M28" s="28">
        <v>0</v>
      </c>
      <c r="N28" s="28">
        <v>0</v>
      </c>
      <c r="O28" s="29">
        <f t="shared" ref="O28" si="26">AVERAGE(M28:N28)</f>
        <v>0</v>
      </c>
      <c r="P28" s="30"/>
      <c r="Q28" s="31">
        <f t="shared" ref="Q28" si="27">P28*1.5</f>
        <v>0</v>
      </c>
      <c r="R28" s="29">
        <f t="shared" ref="R28" si="28">Q28+L28</f>
        <v>0</v>
      </c>
    </row>
    <row r="29" spans="1:18" ht="14" x14ac:dyDescent="0.3">
      <c r="A29" s="93" t="s">
        <v>140</v>
      </c>
      <c r="B29" s="96">
        <v>10</v>
      </c>
      <c r="C29" s="96">
        <v>10</v>
      </c>
      <c r="D29" s="79">
        <v>10</v>
      </c>
      <c r="E29" s="79">
        <v>10</v>
      </c>
      <c r="F29" s="79">
        <v>9</v>
      </c>
      <c r="G29" s="79">
        <v>9</v>
      </c>
      <c r="H29" s="79"/>
      <c r="I29" s="79"/>
      <c r="J29" s="36"/>
      <c r="K29" s="36"/>
      <c r="L29" s="14">
        <f t="shared" ref="L29:L37" si="29">SUM(B29:K29)</f>
        <v>58</v>
      </c>
      <c r="M29" s="28">
        <v>0</v>
      </c>
      <c r="N29" s="28">
        <v>0</v>
      </c>
      <c r="O29" s="29">
        <f t="shared" ref="O29:O37" si="30">AVERAGE(M29:N29)</f>
        <v>0</v>
      </c>
      <c r="P29" s="30"/>
      <c r="Q29" s="31">
        <f t="shared" ref="Q29:Q37" si="31">P29*1.5</f>
        <v>0</v>
      </c>
      <c r="R29" s="29">
        <f t="shared" ref="R29:R37" si="32">Q29+L29</f>
        <v>58</v>
      </c>
    </row>
    <row r="30" spans="1:18" ht="14" x14ac:dyDescent="0.3">
      <c r="A30" s="93" t="s">
        <v>104</v>
      </c>
      <c r="B30" s="96">
        <v>9</v>
      </c>
      <c r="C30" s="96" t="s">
        <v>46</v>
      </c>
      <c r="D30" s="96" t="s">
        <v>46</v>
      </c>
      <c r="E30" s="96">
        <v>7</v>
      </c>
      <c r="F30" s="96">
        <v>10</v>
      </c>
      <c r="G30" s="96">
        <v>10</v>
      </c>
      <c r="H30" s="96"/>
      <c r="I30" s="96"/>
      <c r="J30" s="47"/>
      <c r="K30" s="104"/>
      <c r="L30" s="14">
        <f t="shared" si="29"/>
        <v>36</v>
      </c>
      <c r="M30" s="97">
        <v>0</v>
      </c>
      <c r="N30" s="28">
        <v>0</v>
      </c>
      <c r="O30" s="29">
        <f t="shared" si="30"/>
        <v>0</v>
      </c>
      <c r="P30" s="30"/>
      <c r="Q30" s="31">
        <f t="shared" si="31"/>
        <v>0</v>
      </c>
      <c r="R30" s="29">
        <f t="shared" si="32"/>
        <v>36</v>
      </c>
    </row>
    <row r="31" spans="1:18" ht="14" x14ac:dyDescent="0.3">
      <c r="A31" s="93" t="s">
        <v>101</v>
      </c>
      <c r="B31" s="36">
        <v>8</v>
      </c>
      <c r="C31" s="36">
        <v>8</v>
      </c>
      <c r="D31" s="95" t="s">
        <v>46</v>
      </c>
      <c r="E31" s="36" t="s">
        <v>46</v>
      </c>
      <c r="F31" s="36">
        <v>6</v>
      </c>
      <c r="G31" s="36">
        <v>8</v>
      </c>
      <c r="H31" s="36"/>
      <c r="I31" s="95"/>
      <c r="J31" s="95"/>
      <c r="K31" s="36"/>
      <c r="L31" s="14">
        <f t="shared" si="29"/>
        <v>30</v>
      </c>
      <c r="M31" s="28">
        <v>0</v>
      </c>
      <c r="N31" s="28">
        <v>0</v>
      </c>
      <c r="O31" s="29">
        <f t="shared" si="30"/>
        <v>0</v>
      </c>
      <c r="P31" s="30"/>
      <c r="Q31" s="31">
        <f t="shared" si="31"/>
        <v>0</v>
      </c>
      <c r="R31" s="29">
        <f t="shared" si="32"/>
        <v>30</v>
      </c>
    </row>
    <row r="32" spans="1:18" ht="14" x14ac:dyDescent="0.3">
      <c r="A32" s="93" t="s">
        <v>81</v>
      </c>
      <c r="B32" s="96" t="s">
        <v>46</v>
      </c>
      <c r="C32" s="79" t="s">
        <v>46</v>
      </c>
      <c r="D32" s="96">
        <v>8</v>
      </c>
      <c r="E32" s="96">
        <v>8</v>
      </c>
      <c r="F32" s="79">
        <v>7</v>
      </c>
      <c r="G32" s="79" t="s">
        <v>46</v>
      </c>
      <c r="H32" s="79"/>
      <c r="I32" s="79"/>
      <c r="J32" s="36"/>
      <c r="K32" s="36"/>
      <c r="L32" s="14">
        <f t="shared" si="29"/>
        <v>23</v>
      </c>
      <c r="M32" s="28">
        <v>0</v>
      </c>
      <c r="N32" s="28">
        <v>0</v>
      </c>
      <c r="O32" s="29">
        <f t="shared" si="30"/>
        <v>0</v>
      </c>
      <c r="P32" s="30"/>
      <c r="Q32" s="31">
        <f t="shared" si="31"/>
        <v>0</v>
      </c>
      <c r="R32" s="29">
        <f t="shared" si="32"/>
        <v>23</v>
      </c>
    </row>
    <row r="33" spans="1:18" ht="14" x14ac:dyDescent="0.3">
      <c r="A33" s="93" t="s">
        <v>103</v>
      </c>
      <c r="B33" s="95" t="s">
        <v>46</v>
      </c>
      <c r="C33" s="95" t="s">
        <v>46</v>
      </c>
      <c r="D33" s="95" t="s">
        <v>46</v>
      </c>
      <c r="E33" s="36">
        <v>9</v>
      </c>
      <c r="F33" s="36">
        <v>8</v>
      </c>
      <c r="G33" s="36">
        <v>6</v>
      </c>
      <c r="H33" s="36"/>
      <c r="I33" s="95"/>
      <c r="J33" s="36"/>
      <c r="K33" s="95"/>
      <c r="L33" s="14">
        <f t="shared" si="29"/>
        <v>23</v>
      </c>
      <c r="M33" s="28">
        <v>0</v>
      </c>
      <c r="N33" s="28">
        <v>0</v>
      </c>
      <c r="O33" s="29">
        <f t="shared" si="30"/>
        <v>0</v>
      </c>
      <c r="P33" s="30"/>
      <c r="Q33" s="31">
        <f t="shared" si="31"/>
        <v>0</v>
      </c>
      <c r="R33" s="29">
        <f t="shared" si="32"/>
        <v>23</v>
      </c>
    </row>
    <row r="34" spans="1:18" ht="14" x14ac:dyDescent="0.3">
      <c r="A34" s="93" t="s">
        <v>107</v>
      </c>
      <c r="B34" s="95"/>
      <c r="C34" s="79">
        <v>9</v>
      </c>
      <c r="D34" s="79">
        <v>9</v>
      </c>
      <c r="E34" s="96" t="s">
        <v>77</v>
      </c>
      <c r="F34" s="79"/>
      <c r="G34" s="79"/>
      <c r="H34" s="79"/>
      <c r="I34" s="96"/>
      <c r="J34" s="36"/>
      <c r="K34" s="36"/>
      <c r="L34" s="14">
        <f t="shared" si="29"/>
        <v>18</v>
      </c>
      <c r="M34" s="28">
        <v>0</v>
      </c>
      <c r="N34" s="28">
        <v>0</v>
      </c>
      <c r="O34" s="29">
        <f t="shared" si="30"/>
        <v>0</v>
      </c>
      <c r="P34" s="30"/>
      <c r="Q34" s="31">
        <f t="shared" si="31"/>
        <v>0</v>
      </c>
      <c r="R34" s="29">
        <f t="shared" si="32"/>
        <v>18</v>
      </c>
    </row>
    <row r="35" spans="1:18" ht="14" x14ac:dyDescent="0.3">
      <c r="A35" s="93" t="s">
        <v>100</v>
      </c>
      <c r="B35" s="95" t="s">
        <v>46</v>
      </c>
      <c r="C35" s="95">
        <v>7</v>
      </c>
      <c r="D35" s="95" t="s">
        <v>46</v>
      </c>
      <c r="E35" s="95" t="s">
        <v>46</v>
      </c>
      <c r="F35" s="36" t="s">
        <v>46</v>
      </c>
      <c r="G35" s="36">
        <v>7</v>
      </c>
      <c r="H35" s="36"/>
      <c r="I35" s="36"/>
      <c r="J35" s="36"/>
      <c r="K35" s="36"/>
      <c r="L35" s="14">
        <f t="shared" si="29"/>
        <v>14</v>
      </c>
      <c r="M35" s="28">
        <v>0</v>
      </c>
      <c r="N35" s="28">
        <v>0</v>
      </c>
      <c r="O35" s="29">
        <f t="shared" si="30"/>
        <v>0</v>
      </c>
      <c r="P35" s="30"/>
      <c r="Q35" s="31">
        <f t="shared" si="31"/>
        <v>0</v>
      </c>
      <c r="R35" s="29">
        <f t="shared" si="32"/>
        <v>14</v>
      </c>
    </row>
    <row r="36" spans="1:18" ht="14" x14ac:dyDescent="0.3">
      <c r="A36" s="93" t="s">
        <v>63</v>
      </c>
      <c r="B36" s="96" t="s">
        <v>46</v>
      </c>
      <c r="C36" s="96" t="s">
        <v>46</v>
      </c>
      <c r="D36" s="79"/>
      <c r="E36" s="96"/>
      <c r="F36" s="79"/>
      <c r="G36" s="79"/>
      <c r="H36" s="96"/>
      <c r="I36" s="79"/>
      <c r="J36" s="95"/>
      <c r="K36" s="36"/>
      <c r="L36" s="14">
        <f t="shared" si="29"/>
        <v>0</v>
      </c>
      <c r="M36" s="28">
        <v>0</v>
      </c>
      <c r="N36" s="28">
        <v>0</v>
      </c>
      <c r="O36" s="29">
        <f t="shared" si="30"/>
        <v>0</v>
      </c>
      <c r="P36" s="30"/>
      <c r="Q36" s="31">
        <f t="shared" si="31"/>
        <v>0</v>
      </c>
      <c r="R36" s="29">
        <f t="shared" si="32"/>
        <v>0</v>
      </c>
    </row>
    <row r="37" spans="1:18" ht="14" x14ac:dyDescent="0.3">
      <c r="A37" s="93" t="s">
        <v>149</v>
      </c>
      <c r="B37" s="36"/>
      <c r="C37" s="36"/>
      <c r="D37" s="95" t="s">
        <v>46</v>
      </c>
      <c r="E37" s="36" t="s">
        <v>46</v>
      </c>
      <c r="F37" s="36" t="s">
        <v>46</v>
      </c>
      <c r="G37" s="95" t="s">
        <v>46</v>
      </c>
      <c r="H37" s="36"/>
      <c r="I37" s="95"/>
      <c r="J37" s="95"/>
      <c r="K37" s="36"/>
      <c r="L37" s="14">
        <f t="shared" si="29"/>
        <v>0</v>
      </c>
      <c r="M37" s="28">
        <v>0</v>
      </c>
      <c r="N37" s="28">
        <v>0</v>
      </c>
      <c r="O37" s="29">
        <f t="shared" si="30"/>
        <v>0</v>
      </c>
      <c r="P37" s="30"/>
      <c r="Q37" s="31">
        <f t="shared" si="31"/>
        <v>0</v>
      </c>
      <c r="R37" s="29">
        <f t="shared" si="32"/>
        <v>0</v>
      </c>
    </row>
    <row r="38" spans="1:18" ht="14" x14ac:dyDescent="0.3">
      <c r="A38" s="27" t="s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20" t="s">
        <v>21</v>
      </c>
      <c r="M38" s="30" t="s">
        <v>10</v>
      </c>
      <c r="N38" s="30" t="s">
        <v>11</v>
      </c>
      <c r="O38" s="32" t="s">
        <v>1</v>
      </c>
      <c r="P38" s="30" t="s">
        <v>5</v>
      </c>
      <c r="Q38" s="30" t="s">
        <v>0</v>
      </c>
      <c r="R38" s="32" t="s">
        <v>0</v>
      </c>
    </row>
    <row r="39" spans="1:18" ht="14" x14ac:dyDescent="0.3">
      <c r="A39" s="93" t="s">
        <v>98</v>
      </c>
      <c r="B39" s="79">
        <v>10</v>
      </c>
      <c r="C39" s="79">
        <v>9</v>
      </c>
      <c r="D39" s="79">
        <v>8</v>
      </c>
      <c r="E39" s="96">
        <v>9</v>
      </c>
      <c r="F39" s="79">
        <v>8</v>
      </c>
      <c r="G39" s="79">
        <v>9</v>
      </c>
      <c r="H39" s="79"/>
      <c r="I39" s="79"/>
      <c r="J39" s="47"/>
      <c r="K39" s="47"/>
      <c r="L39" s="14">
        <f t="shared" ref="L39:L47" si="33">SUM(B39:K39)</f>
        <v>53</v>
      </c>
      <c r="M39" s="28">
        <v>0</v>
      </c>
      <c r="N39" s="28">
        <v>0</v>
      </c>
      <c r="O39" s="29">
        <f t="shared" ref="O39:O47" si="34">AVERAGE(M39:N39)</f>
        <v>0</v>
      </c>
      <c r="P39" s="30"/>
      <c r="Q39" s="31">
        <f>P39*1.5</f>
        <v>0</v>
      </c>
      <c r="R39" s="29">
        <f t="shared" ref="R39:R47" si="35">Q39+L39</f>
        <v>53</v>
      </c>
    </row>
    <row r="40" spans="1:18" ht="14" x14ac:dyDescent="0.3">
      <c r="A40" s="93" t="s">
        <v>72</v>
      </c>
      <c r="B40" s="95">
        <v>8</v>
      </c>
      <c r="C40" s="79">
        <v>7</v>
      </c>
      <c r="D40" s="79">
        <v>4</v>
      </c>
      <c r="E40" s="79">
        <v>10</v>
      </c>
      <c r="F40" s="96">
        <v>9.5</v>
      </c>
      <c r="G40" s="79">
        <v>10</v>
      </c>
      <c r="H40" s="79"/>
      <c r="I40" s="79"/>
      <c r="J40" s="104"/>
      <c r="K40" s="47"/>
      <c r="L40" s="14">
        <f t="shared" si="33"/>
        <v>48.5</v>
      </c>
      <c r="M40" s="28">
        <v>0</v>
      </c>
      <c r="N40" s="28">
        <v>0</v>
      </c>
      <c r="O40" s="29">
        <f t="shared" si="34"/>
        <v>0</v>
      </c>
      <c r="P40" s="30"/>
      <c r="Q40" s="31">
        <f>P40*1.5</f>
        <v>0</v>
      </c>
      <c r="R40" s="29">
        <f t="shared" si="35"/>
        <v>48.5</v>
      </c>
    </row>
    <row r="41" spans="1:18" ht="14" x14ac:dyDescent="0.3">
      <c r="A41" s="93" t="s">
        <v>48</v>
      </c>
      <c r="B41" s="95">
        <v>9</v>
      </c>
      <c r="C41" s="96">
        <v>8</v>
      </c>
      <c r="D41" s="79">
        <v>10</v>
      </c>
      <c r="E41" s="79">
        <v>5</v>
      </c>
      <c r="F41" s="79">
        <v>9.5</v>
      </c>
      <c r="G41" s="79">
        <v>6</v>
      </c>
      <c r="H41" s="79"/>
      <c r="I41" s="79"/>
      <c r="J41" s="47"/>
      <c r="K41" s="47"/>
      <c r="L41" s="14">
        <f t="shared" si="33"/>
        <v>47.5</v>
      </c>
      <c r="M41" s="28">
        <v>0</v>
      </c>
      <c r="N41" s="28">
        <v>0</v>
      </c>
      <c r="O41" s="29">
        <f t="shared" si="34"/>
        <v>0</v>
      </c>
      <c r="P41" s="30"/>
      <c r="Q41" s="31">
        <f>P41*1.5</f>
        <v>0</v>
      </c>
      <c r="R41" s="29">
        <f t="shared" si="35"/>
        <v>47.5</v>
      </c>
    </row>
    <row r="42" spans="1:18" ht="14" x14ac:dyDescent="0.3">
      <c r="A42" s="93" t="s">
        <v>66</v>
      </c>
      <c r="B42" s="95" t="s">
        <v>46</v>
      </c>
      <c r="C42" s="95">
        <v>10</v>
      </c>
      <c r="D42" s="103">
        <v>6</v>
      </c>
      <c r="E42" s="95">
        <v>4</v>
      </c>
      <c r="F42" s="36">
        <v>7</v>
      </c>
      <c r="G42" s="36" t="s">
        <v>46</v>
      </c>
      <c r="H42" s="36"/>
      <c r="I42" s="47"/>
      <c r="J42" s="47"/>
      <c r="K42" s="47"/>
      <c r="L42" s="14">
        <f t="shared" si="33"/>
        <v>27</v>
      </c>
      <c r="M42" s="28">
        <v>0</v>
      </c>
      <c r="N42" s="28">
        <v>0</v>
      </c>
      <c r="O42" s="29">
        <f t="shared" si="34"/>
        <v>0</v>
      </c>
      <c r="P42" s="30"/>
      <c r="Q42" s="31">
        <v>0</v>
      </c>
      <c r="R42" s="29">
        <f t="shared" si="35"/>
        <v>27</v>
      </c>
    </row>
    <row r="43" spans="1:18" ht="14" x14ac:dyDescent="0.3">
      <c r="A43" s="93" t="s">
        <v>49</v>
      </c>
      <c r="B43" s="79" t="s">
        <v>46</v>
      </c>
      <c r="C43" s="79">
        <v>6</v>
      </c>
      <c r="D43" s="79">
        <v>5</v>
      </c>
      <c r="E43" s="96">
        <v>3</v>
      </c>
      <c r="F43" s="79" t="s">
        <v>46</v>
      </c>
      <c r="G43" s="79">
        <v>8</v>
      </c>
      <c r="H43" s="79"/>
      <c r="I43" s="79"/>
      <c r="J43" s="47"/>
      <c r="K43" s="47"/>
      <c r="L43" s="14">
        <f t="shared" si="33"/>
        <v>22</v>
      </c>
      <c r="M43" s="28">
        <v>0</v>
      </c>
      <c r="N43" s="28">
        <v>0</v>
      </c>
      <c r="O43" s="29">
        <f t="shared" si="34"/>
        <v>0</v>
      </c>
      <c r="P43" s="30"/>
      <c r="Q43" s="31">
        <f>P43*1.5</f>
        <v>0</v>
      </c>
      <c r="R43" s="29">
        <f t="shared" si="35"/>
        <v>22</v>
      </c>
    </row>
    <row r="44" spans="1:18" ht="14" x14ac:dyDescent="0.3">
      <c r="A44" s="93" t="s">
        <v>68</v>
      </c>
      <c r="B44" s="96" t="s">
        <v>77</v>
      </c>
      <c r="C44" s="79">
        <v>4</v>
      </c>
      <c r="D44" s="79">
        <v>9</v>
      </c>
      <c r="E44" s="96">
        <v>8</v>
      </c>
      <c r="F44" s="79" t="s">
        <v>46</v>
      </c>
      <c r="G44" s="79" t="s">
        <v>46</v>
      </c>
      <c r="H44" s="79"/>
      <c r="I44" s="79"/>
      <c r="J44" s="47"/>
      <c r="K44" s="104"/>
      <c r="L44" s="14">
        <f t="shared" si="33"/>
        <v>21</v>
      </c>
      <c r="M44" s="28">
        <v>0</v>
      </c>
      <c r="N44" s="97">
        <v>0</v>
      </c>
      <c r="O44" s="29">
        <f t="shared" si="34"/>
        <v>0</v>
      </c>
      <c r="P44" s="30"/>
      <c r="Q44" s="31">
        <f>P44*1.5</f>
        <v>0</v>
      </c>
      <c r="R44" s="29">
        <f t="shared" si="35"/>
        <v>21</v>
      </c>
    </row>
    <row r="45" spans="1:18" ht="14" x14ac:dyDescent="0.3">
      <c r="A45" s="93" t="s">
        <v>144</v>
      </c>
      <c r="B45" s="79"/>
      <c r="C45" s="79"/>
      <c r="D45" s="79">
        <v>7</v>
      </c>
      <c r="E45" s="96">
        <v>7</v>
      </c>
      <c r="F45" s="79">
        <v>5</v>
      </c>
      <c r="G45" s="79" t="s">
        <v>46</v>
      </c>
      <c r="H45" s="79"/>
      <c r="I45" s="79"/>
      <c r="J45" s="47"/>
      <c r="K45" s="47"/>
      <c r="L45" s="14">
        <f t="shared" si="33"/>
        <v>19</v>
      </c>
      <c r="M45" s="28">
        <v>0</v>
      </c>
      <c r="N45" s="28">
        <v>0</v>
      </c>
      <c r="O45" s="29">
        <f t="shared" si="34"/>
        <v>0</v>
      </c>
      <c r="P45" s="30"/>
      <c r="Q45" s="31">
        <f>P45*1.5</f>
        <v>0</v>
      </c>
      <c r="R45" s="29">
        <f t="shared" si="35"/>
        <v>19</v>
      </c>
    </row>
    <row r="46" spans="1:18" ht="14" x14ac:dyDescent="0.3">
      <c r="A46" s="93" t="s">
        <v>75</v>
      </c>
      <c r="B46" s="95" t="s">
        <v>46</v>
      </c>
      <c r="C46" s="95">
        <v>3</v>
      </c>
      <c r="D46" s="102" t="s">
        <v>46</v>
      </c>
      <c r="E46" s="96">
        <v>6</v>
      </c>
      <c r="F46" s="79" t="s">
        <v>46</v>
      </c>
      <c r="G46" s="79">
        <v>7</v>
      </c>
      <c r="H46" s="79"/>
      <c r="I46" s="79"/>
      <c r="J46" s="47"/>
      <c r="K46" s="47"/>
      <c r="L46" s="14">
        <f t="shared" si="33"/>
        <v>16</v>
      </c>
      <c r="M46" s="97">
        <v>0</v>
      </c>
      <c r="N46" s="28">
        <v>0</v>
      </c>
      <c r="O46" s="29">
        <f t="shared" si="34"/>
        <v>0</v>
      </c>
      <c r="P46" s="30"/>
      <c r="Q46" s="31">
        <f>P46*1.5</f>
        <v>0</v>
      </c>
      <c r="R46" s="29">
        <f t="shared" si="35"/>
        <v>16</v>
      </c>
    </row>
    <row r="47" spans="1:18" ht="14" x14ac:dyDescent="0.3">
      <c r="A47" s="93" t="s">
        <v>99</v>
      </c>
      <c r="B47" s="96" t="s">
        <v>46</v>
      </c>
      <c r="C47" s="96">
        <v>5</v>
      </c>
      <c r="D47" s="79"/>
      <c r="E47" s="79"/>
      <c r="F47" s="79">
        <v>6</v>
      </c>
      <c r="G47" s="79" t="s">
        <v>46</v>
      </c>
      <c r="H47" s="96"/>
      <c r="I47" s="79"/>
      <c r="J47" s="47"/>
      <c r="K47" s="47"/>
      <c r="L47" s="14">
        <f t="shared" si="33"/>
        <v>11</v>
      </c>
      <c r="M47" s="28">
        <v>0</v>
      </c>
      <c r="N47" s="28">
        <v>0</v>
      </c>
      <c r="O47" s="29">
        <f t="shared" si="34"/>
        <v>0</v>
      </c>
      <c r="P47" s="30"/>
      <c r="Q47" s="31">
        <f>P47*1.5</f>
        <v>0</v>
      </c>
      <c r="R47" s="29">
        <f t="shared" si="35"/>
        <v>11</v>
      </c>
    </row>
    <row r="48" spans="1:18" ht="14" x14ac:dyDescent="0.3">
      <c r="A48" s="93"/>
      <c r="B48" s="96"/>
      <c r="C48" s="79"/>
      <c r="D48" s="79"/>
      <c r="E48" s="79"/>
      <c r="F48" s="79"/>
      <c r="G48" s="79"/>
      <c r="H48" s="79"/>
      <c r="I48" s="79"/>
      <c r="J48" s="47"/>
      <c r="K48" s="47"/>
      <c r="L48" s="14">
        <f t="shared" ref="L48:L49" si="36">SUM(B48:K48)</f>
        <v>0</v>
      </c>
      <c r="M48" s="28">
        <v>0</v>
      </c>
      <c r="N48" s="28">
        <v>0</v>
      </c>
      <c r="O48" s="29">
        <f t="shared" ref="O48:O49" si="37">AVERAGE(M48:N48)</f>
        <v>0</v>
      </c>
      <c r="P48" s="30"/>
      <c r="Q48" s="31">
        <v>0</v>
      </c>
      <c r="R48" s="29">
        <f t="shared" ref="R48:R49" si="38">Q48+L48</f>
        <v>0</v>
      </c>
    </row>
    <row r="49" spans="1:18" ht="14" x14ac:dyDescent="0.3">
      <c r="A49" s="49"/>
      <c r="B49" s="79"/>
      <c r="C49" s="79"/>
      <c r="D49" s="79"/>
      <c r="E49" s="79"/>
      <c r="F49" s="79"/>
      <c r="G49" s="79"/>
      <c r="H49" s="79"/>
      <c r="I49" s="79"/>
      <c r="J49" s="47"/>
      <c r="K49" s="47"/>
      <c r="L49" s="14">
        <f t="shared" si="36"/>
        <v>0</v>
      </c>
      <c r="M49" s="28">
        <v>0</v>
      </c>
      <c r="N49" s="28">
        <v>0</v>
      </c>
      <c r="O49" s="29">
        <f t="shared" si="37"/>
        <v>0</v>
      </c>
      <c r="P49" s="30"/>
      <c r="Q49" s="31">
        <v>0</v>
      </c>
      <c r="R49" s="29">
        <f t="shared" si="38"/>
        <v>0</v>
      </c>
    </row>
    <row r="50" spans="1:18" ht="14" x14ac:dyDescent="0.3">
      <c r="A50" s="93"/>
      <c r="B50" s="79"/>
      <c r="C50" s="79"/>
      <c r="D50" s="79"/>
      <c r="E50" s="96"/>
      <c r="F50" s="79"/>
      <c r="G50" s="79"/>
      <c r="H50" s="79"/>
      <c r="I50" s="79"/>
      <c r="J50" s="47"/>
      <c r="K50" s="104"/>
      <c r="L50" s="14"/>
      <c r="M50" s="28"/>
      <c r="N50" s="28"/>
      <c r="O50" s="29"/>
      <c r="P50" s="30"/>
      <c r="Q50" s="31"/>
      <c r="R50" s="29"/>
    </row>
    <row r="51" spans="1:18" ht="14" x14ac:dyDescent="0.3">
      <c r="A51" s="49"/>
      <c r="B51" s="79"/>
      <c r="C51" s="79"/>
      <c r="D51" s="79"/>
      <c r="E51" s="79"/>
      <c r="F51" s="79"/>
      <c r="G51" s="79"/>
      <c r="H51" s="79"/>
      <c r="I51" s="79"/>
      <c r="J51" s="47"/>
      <c r="K51" s="47"/>
      <c r="L51" s="14">
        <f t="shared" ref="L51:L52" si="39">SUM(B51:K51)</f>
        <v>0</v>
      </c>
      <c r="M51" s="28">
        <v>0</v>
      </c>
      <c r="N51" s="28">
        <v>0</v>
      </c>
      <c r="O51" s="29">
        <f t="shared" ref="O51:O52" si="40">AVERAGE(M51:N51)</f>
        <v>0</v>
      </c>
      <c r="P51" s="30"/>
      <c r="Q51" s="31">
        <v>0</v>
      </c>
      <c r="R51" s="29">
        <f t="shared" ref="R51:R52" si="41">Q51+L51</f>
        <v>0</v>
      </c>
    </row>
    <row r="52" spans="1:18" ht="14" x14ac:dyDescent="0.3">
      <c r="A52" s="49"/>
      <c r="B52" s="79"/>
      <c r="C52" s="79"/>
      <c r="D52" s="79"/>
      <c r="E52" s="79"/>
      <c r="F52" s="79"/>
      <c r="G52" s="79"/>
      <c r="H52" s="79"/>
      <c r="I52" s="79"/>
      <c r="J52" s="47"/>
      <c r="K52" s="47"/>
      <c r="L52" s="14">
        <f t="shared" si="39"/>
        <v>0</v>
      </c>
      <c r="M52" s="28">
        <v>0</v>
      </c>
      <c r="N52" s="28">
        <v>0</v>
      </c>
      <c r="O52" s="29">
        <f t="shared" si="40"/>
        <v>0</v>
      </c>
      <c r="P52" s="30"/>
      <c r="Q52" s="31">
        <v>0</v>
      </c>
      <c r="R52" s="29">
        <f t="shared" si="41"/>
        <v>0</v>
      </c>
    </row>
    <row r="53" spans="1:18" ht="14" x14ac:dyDescent="0.3">
      <c r="A53" s="49"/>
      <c r="B53" s="79"/>
      <c r="C53" s="79"/>
      <c r="D53" s="79"/>
      <c r="E53" s="79"/>
      <c r="F53" s="79"/>
      <c r="G53" s="79"/>
      <c r="H53" s="79"/>
      <c r="I53" s="79"/>
      <c r="J53" s="47"/>
      <c r="K53" s="47"/>
      <c r="L53" s="14">
        <f t="shared" ref="L53:L55" si="42">SUM(B53:K53)</f>
        <v>0</v>
      </c>
      <c r="M53" s="28">
        <v>0</v>
      </c>
      <c r="N53" s="28">
        <v>0</v>
      </c>
      <c r="O53" s="29">
        <f t="shared" ref="O53:O55" si="43">AVERAGE(M53:N53)</f>
        <v>0</v>
      </c>
      <c r="P53" s="30"/>
      <c r="Q53" s="31">
        <v>0</v>
      </c>
      <c r="R53" s="29">
        <f t="shared" ref="R53:R55" si="44">Q53+L53</f>
        <v>0</v>
      </c>
    </row>
    <row r="54" spans="1:18" ht="14" x14ac:dyDescent="0.3">
      <c r="A54" s="49"/>
      <c r="B54" s="79"/>
      <c r="C54" s="79"/>
      <c r="D54" s="79"/>
      <c r="E54" s="79"/>
      <c r="F54" s="79"/>
      <c r="G54" s="79"/>
      <c r="H54" s="79"/>
      <c r="I54" s="79"/>
      <c r="J54" s="47"/>
      <c r="K54" s="47"/>
      <c r="L54" s="14">
        <f t="shared" si="42"/>
        <v>0</v>
      </c>
      <c r="M54" s="28">
        <v>0</v>
      </c>
      <c r="N54" s="28">
        <v>0</v>
      </c>
      <c r="O54" s="29">
        <f t="shared" si="43"/>
        <v>0</v>
      </c>
      <c r="P54" s="30"/>
      <c r="Q54" s="31">
        <v>0</v>
      </c>
      <c r="R54" s="29">
        <f t="shared" si="44"/>
        <v>0</v>
      </c>
    </row>
    <row r="55" spans="1:18" ht="14" x14ac:dyDescent="0.3">
      <c r="A55" s="49" t="s">
        <v>43</v>
      </c>
      <c r="B55" s="79" t="s">
        <v>43</v>
      </c>
      <c r="C55" s="79" t="s">
        <v>43</v>
      </c>
      <c r="D55" s="79"/>
      <c r="E55" s="79"/>
      <c r="F55" s="79"/>
      <c r="G55" s="79"/>
      <c r="H55" s="79"/>
      <c r="I55" s="79"/>
      <c r="J55" s="47"/>
      <c r="K55" s="47"/>
      <c r="L55" s="14">
        <f t="shared" si="42"/>
        <v>0</v>
      </c>
      <c r="M55" s="28">
        <v>0</v>
      </c>
      <c r="N55" s="28">
        <v>0</v>
      </c>
      <c r="O55" s="29">
        <f t="shared" si="43"/>
        <v>0</v>
      </c>
      <c r="P55" s="30"/>
      <c r="Q55" s="31">
        <v>0</v>
      </c>
      <c r="R55" s="29">
        <f t="shared" si="44"/>
        <v>0</v>
      </c>
    </row>
    <row r="56" spans="1:18" ht="14" x14ac:dyDescent="0.3">
      <c r="A56" s="49" t="s">
        <v>43</v>
      </c>
      <c r="B56" s="79"/>
      <c r="C56" s="79"/>
      <c r="D56" s="79"/>
      <c r="E56" s="79"/>
      <c r="F56" s="79"/>
      <c r="G56" s="79"/>
      <c r="H56" s="79"/>
      <c r="I56" s="79"/>
      <c r="J56" s="47"/>
      <c r="K56" s="47"/>
      <c r="L56" s="14">
        <f t="shared" ref="L56" si="45">SUM(B56:K56)</f>
        <v>0</v>
      </c>
      <c r="M56" s="28">
        <v>0</v>
      </c>
      <c r="N56" s="28">
        <v>0</v>
      </c>
      <c r="O56" s="29">
        <f t="shared" ref="O56" si="46">AVERAGE(M56:N56)</f>
        <v>0</v>
      </c>
      <c r="P56" s="30"/>
      <c r="Q56" s="31">
        <v>0</v>
      </c>
      <c r="R56" s="29">
        <f t="shared" ref="R56" si="47">Q56+L56</f>
        <v>0</v>
      </c>
    </row>
    <row r="61" spans="1:18" ht="17.5" x14ac:dyDescent="0.35">
      <c r="D61" s="100"/>
    </row>
    <row r="102" spans="1:18" ht="14" x14ac:dyDescent="0.3">
      <c r="A102" s="8"/>
      <c r="B102" s="2"/>
      <c r="C102" s="2"/>
      <c r="D102" s="2"/>
      <c r="E102" s="2"/>
      <c r="F102" s="2"/>
      <c r="G102" s="2"/>
      <c r="H102" s="2"/>
      <c r="I102" s="9"/>
      <c r="J102" s="9"/>
      <c r="K102" s="9"/>
      <c r="L102" s="2"/>
      <c r="M102" s="4"/>
      <c r="N102" s="4"/>
      <c r="O102" s="5"/>
      <c r="P102" s="1"/>
      <c r="Q102" s="4"/>
      <c r="R102" s="5"/>
    </row>
    <row r="103" spans="1:18" ht="14" x14ac:dyDescent="0.3">
      <c r="A103" s="8"/>
      <c r="B103" s="2"/>
      <c r="C103" s="2"/>
      <c r="D103" s="2"/>
      <c r="E103" s="2"/>
      <c r="F103" s="2"/>
      <c r="G103" s="2"/>
      <c r="H103" s="2"/>
      <c r="I103" s="9"/>
      <c r="J103" s="9"/>
      <c r="K103" s="9"/>
      <c r="L103" s="2"/>
      <c r="M103" s="4"/>
      <c r="N103" s="4"/>
      <c r="O103" s="5"/>
      <c r="P103" s="1"/>
      <c r="Q103" s="4"/>
      <c r="R103" s="5"/>
    </row>
    <row r="104" spans="1:18" x14ac:dyDescent="0.25">
      <c r="M104" s="7"/>
      <c r="N104" s="7"/>
      <c r="O104" s="7"/>
      <c r="Q104" s="7"/>
      <c r="R104" s="7"/>
    </row>
    <row r="105" spans="1:18" x14ac:dyDescent="0.25">
      <c r="M105" s="7"/>
      <c r="N105" s="7"/>
      <c r="O105" s="7"/>
      <c r="Q105" s="7"/>
      <c r="R105" s="7"/>
    </row>
    <row r="106" spans="1:18" x14ac:dyDescent="0.25">
      <c r="M106" s="7"/>
      <c r="N106" s="7"/>
      <c r="O106" s="7"/>
      <c r="Q106" s="7"/>
      <c r="R106" s="7"/>
    </row>
  </sheetData>
  <sortState ref="A39:R47">
    <sortCondition descending="1" ref="R39"/>
  </sortState>
  <phoneticPr fontId="0" type="noConversion"/>
  <printOptions horizontalCentered="1" verticalCentered="1"/>
  <pageMargins left="0.5" right="0.5" top="0.28999999999999998" bottom="0.28000000000000003" header="0" footer="0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5"/>
  <sheetViews>
    <sheetView showGridLines="0" view="pageBreakPreview" topLeftCell="A42" zoomScaleNormal="214" zoomScaleSheetLayoutView="100" zoomScalePageLayoutView="214" workbookViewId="0">
      <pane xSplit="1" topLeftCell="B1" activePane="topRight" state="frozen"/>
      <selection activeCell="A18" sqref="A18"/>
      <selection pane="topRight" activeCell="H47" sqref="H47"/>
    </sheetView>
  </sheetViews>
  <sheetFormatPr defaultColWidth="8.81640625" defaultRowHeight="12.5" x14ac:dyDescent="0.25"/>
  <cols>
    <col min="1" max="1" width="36.7265625" customWidth="1"/>
    <col min="2" max="11" width="9.7265625" style="10" customWidth="1"/>
    <col min="12" max="12" width="8.7265625" style="10" customWidth="1"/>
    <col min="13" max="14" width="9.453125" style="7" customWidth="1"/>
    <col min="15" max="15" width="8.453125" style="7" customWidth="1"/>
    <col min="16" max="16" width="6.1796875" style="11" bestFit="1" customWidth="1"/>
    <col min="17" max="17" width="7.81640625" style="10" customWidth="1"/>
    <col min="18" max="18" width="10.26953125" style="10" customWidth="1"/>
  </cols>
  <sheetData>
    <row r="1" spans="1:19" ht="14" x14ac:dyDescent="0.3">
      <c r="A1" s="27" t="s">
        <v>32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37" t="s">
        <v>20</v>
      </c>
      <c r="N1" s="37" t="s">
        <v>20</v>
      </c>
      <c r="O1" s="36"/>
      <c r="P1" s="17"/>
      <c r="Q1" s="35" t="s">
        <v>1</v>
      </c>
      <c r="R1" s="24" t="s">
        <v>6</v>
      </c>
    </row>
    <row r="2" spans="1:19" s="3" customFormat="1" ht="14" x14ac:dyDescent="0.3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38" t="s">
        <v>7</v>
      </c>
      <c r="N2" s="38" t="s">
        <v>8</v>
      </c>
      <c r="O2" s="36"/>
      <c r="P2" s="17"/>
      <c r="Q2" s="12" t="s">
        <v>2</v>
      </c>
      <c r="R2" s="25" t="s">
        <v>2</v>
      </c>
    </row>
    <row r="3" spans="1:19" ht="14" x14ac:dyDescent="0.3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39" t="s">
        <v>10</v>
      </c>
      <c r="N3" s="39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9" ht="14" x14ac:dyDescent="0.3">
      <c r="A4" s="93"/>
      <c r="B4" s="79"/>
      <c r="C4" s="79"/>
      <c r="D4" s="79"/>
      <c r="E4" s="79"/>
      <c r="F4" s="79"/>
      <c r="G4" s="79"/>
      <c r="H4" s="79"/>
      <c r="I4" s="79"/>
      <c r="J4" s="79"/>
      <c r="K4" s="47"/>
      <c r="L4" s="14">
        <f t="shared" ref="L4" si="0">SUM(B4:K4)</f>
        <v>0</v>
      </c>
      <c r="M4" s="28">
        <v>0</v>
      </c>
      <c r="N4" s="28">
        <v>0</v>
      </c>
      <c r="O4" s="29">
        <f t="shared" ref="O4" si="1">AVERAGE(M4:N4)</f>
        <v>0</v>
      </c>
      <c r="P4" s="30"/>
      <c r="Q4" s="31">
        <f t="shared" ref="Q4" si="2">P4*1.5</f>
        <v>0</v>
      </c>
      <c r="R4" s="29">
        <f t="shared" ref="R4" si="3">Q4+L4</f>
        <v>0</v>
      </c>
    </row>
    <row r="5" spans="1:19" ht="14" x14ac:dyDescent="0.3">
      <c r="A5" s="93" t="s">
        <v>91</v>
      </c>
      <c r="B5" s="96">
        <v>10</v>
      </c>
      <c r="C5" s="79">
        <v>10</v>
      </c>
      <c r="D5" s="79">
        <v>10</v>
      </c>
      <c r="E5" s="79">
        <v>10</v>
      </c>
      <c r="F5" s="79">
        <v>10</v>
      </c>
      <c r="G5" s="79">
        <v>10</v>
      </c>
      <c r="H5" s="79"/>
      <c r="I5" s="79"/>
      <c r="J5" s="79"/>
      <c r="K5" s="47"/>
      <c r="L5" s="14">
        <f t="shared" ref="L5:L12" si="4">SUM(B5:K5)</f>
        <v>60</v>
      </c>
      <c r="M5" s="28">
        <v>0</v>
      </c>
      <c r="N5" s="28">
        <v>0</v>
      </c>
      <c r="O5" s="29">
        <f t="shared" ref="O5:O12" si="5">AVERAGE(M5:N5)</f>
        <v>0</v>
      </c>
      <c r="P5" s="30"/>
      <c r="Q5" s="31">
        <f t="shared" ref="Q5:Q12" si="6">P5*1.5</f>
        <v>0</v>
      </c>
      <c r="R5" s="29">
        <f t="shared" ref="R5:R12" si="7">Q5+L5</f>
        <v>60</v>
      </c>
    </row>
    <row r="6" spans="1:19" ht="14" x14ac:dyDescent="0.3">
      <c r="A6" s="93" t="s">
        <v>86</v>
      </c>
      <c r="B6" s="79">
        <v>8</v>
      </c>
      <c r="C6" s="79">
        <v>8</v>
      </c>
      <c r="D6" s="79">
        <v>8</v>
      </c>
      <c r="E6" s="79">
        <v>8</v>
      </c>
      <c r="F6" s="79">
        <v>8</v>
      </c>
      <c r="G6" s="79">
        <v>8</v>
      </c>
      <c r="H6" s="79"/>
      <c r="I6" s="79"/>
      <c r="J6" s="79"/>
      <c r="K6" s="47"/>
      <c r="L6" s="14">
        <f t="shared" si="4"/>
        <v>48</v>
      </c>
      <c r="M6" s="28">
        <v>0</v>
      </c>
      <c r="N6" s="28">
        <v>0</v>
      </c>
      <c r="O6" s="29">
        <f t="shared" si="5"/>
        <v>0</v>
      </c>
      <c r="P6" s="30"/>
      <c r="Q6" s="31">
        <f t="shared" si="6"/>
        <v>0</v>
      </c>
      <c r="R6" s="29">
        <f t="shared" si="7"/>
        <v>48</v>
      </c>
    </row>
    <row r="7" spans="1:19" ht="14" x14ac:dyDescent="0.3">
      <c r="A7" s="93" t="s">
        <v>128</v>
      </c>
      <c r="B7" s="79">
        <v>7</v>
      </c>
      <c r="C7" s="79">
        <v>9</v>
      </c>
      <c r="D7" s="79">
        <v>6</v>
      </c>
      <c r="E7" s="79">
        <v>9</v>
      </c>
      <c r="F7" s="79" t="s">
        <v>46</v>
      </c>
      <c r="G7" s="79">
        <v>9</v>
      </c>
      <c r="H7" s="79"/>
      <c r="I7" s="79"/>
      <c r="J7" s="79"/>
      <c r="K7" s="47"/>
      <c r="L7" s="14">
        <f t="shared" si="4"/>
        <v>40</v>
      </c>
      <c r="M7" s="28">
        <v>0</v>
      </c>
      <c r="N7" s="28">
        <v>0</v>
      </c>
      <c r="O7" s="29">
        <f t="shared" si="5"/>
        <v>0</v>
      </c>
      <c r="P7" s="30"/>
      <c r="Q7" s="31">
        <f t="shared" si="6"/>
        <v>0</v>
      </c>
      <c r="R7" s="29">
        <f t="shared" si="7"/>
        <v>40</v>
      </c>
    </row>
    <row r="8" spans="1:19" ht="14" x14ac:dyDescent="0.3">
      <c r="A8" s="93" t="s">
        <v>153</v>
      </c>
      <c r="B8" s="36"/>
      <c r="C8" s="36"/>
      <c r="D8" s="36">
        <v>9</v>
      </c>
      <c r="E8" s="36" t="s">
        <v>77</v>
      </c>
      <c r="F8" s="36">
        <v>9</v>
      </c>
      <c r="G8" s="36">
        <v>7</v>
      </c>
      <c r="H8" s="36"/>
      <c r="I8" s="47"/>
      <c r="J8" s="47"/>
      <c r="K8" s="47"/>
      <c r="L8" s="14">
        <f t="shared" si="4"/>
        <v>25</v>
      </c>
      <c r="M8" s="28">
        <v>0</v>
      </c>
      <c r="N8" s="28">
        <v>0</v>
      </c>
      <c r="O8" s="29">
        <f t="shared" si="5"/>
        <v>0</v>
      </c>
      <c r="P8" s="30"/>
      <c r="Q8" s="31">
        <f t="shared" si="6"/>
        <v>0</v>
      </c>
      <c r="R8" s="29">
        <f t="shared" si="7"/>
        <v>25</v>
      </c>
    </row>
    <row r="9" spans="1:19" ht="14" x14ac:dyDescent="0.3">
      <c r="A9" s="93" t="s">
        <v>71</v>
      </c>
      <c r="B9" s="96" t="s">
        <v>46</v>
      </c>
      <c r="C9" s="96"/>
      <c r="D9" s="96">
        <v>7</v>
      </c>
      <c r="E9" s="96">
        <v>7</v>
      </c>
      <c r="F9" s="96"/>
      <c r="G9" s="96"/>
      <c r="H9" s="79"/>
      <c r="I9" s="79"/>
      <c r="J9" s="79"/>
      <c r="K9" s="47"/>
      <c r="L9" s="14">
        <f t="shared" si="4"/>
        <v>14</v>
      </c>
      <c r="M9" s="28">
        <v>0</v>
      </c>
      <c r="N9" s="28">
        <v>0</v>
      </c>
      <c r="O9" s="29">
        <f t="shared" si="5"/>
        <v>0</v>
      </c>
      <c r="P9" s="30"/>
      <c r="Q9" s="31">
        <f t="shared" si="6"/>
        <v>0</v>
      </c>
      <c r="R9" s="29">
        <f t="shared" si="7"/>
        <v>14</v>
      </c>
      <c r="S9" s="7"/>
    </row>
    <row r="10" spans="1:19" s="7" customFormat="1" ht="14" x14ac:dyDescent="0.3">
      <c r="A10" s="93" t="s">
        <v>130</v>
      </c>
      <c r="B10" s="79"/>
      <c r="C10" s="79"/>
      <c r="D10" s="96" t="s">
        <v>46</v>
      </c>
      <c r="E10" s="96">
        <v>6</v>
      </c>
      <c r="F10" s="79" t="s">
        <v>46</v>
      </c>
      <c r="G10" s="79">
        <v>6</v>
      </c>
      <c r="H10" s="79"/>
      <c r="I10" s="96"/>
      <c r="J10" s="79"/>
      <c r="K10" s="104"/>
      <c r="L10" s="14">
        <f t="shared" si="4"/>
        <v>12</v>
      </c>
      <c r="M10" s="28">
        <v>0</v>
      </c>
      <c r="N10" s="28">
        <v>0</v>
      </c>
      <c r="O10" s="29">
        <f t="shared" si="5"/>
        <v>0</v>
      </c>
      <c r="P10" s="30"/>
      <c r="Q10" s="31">
        <f t="shared" si="6"/>
        <v>0</v>
      </c>
      <c r="R10" s="29">
        <f t="shared" si="7"/>
        <v>12</v>
      </c>
      <c r="S10"/>
    </row>
    <row r="11" spans="1:19" ht="14" x14ac:dyDescent="0.3">
      <c r="A11" s="93" t="s">
        <v>145</v>
      </c>
      <c r="B11" s="36">
        <v>9</v>
      </c>
      <c r="C11" s="79" t="s">
        <v>46</v>
      </c>
      <c r="D11" s="79" t="s">
        <v>46</v>
      </c>
      <c r="E11" s="79" t="s">
        <v>46</v>
      </c>
      <c r="F11" s="79" t="s">
        <v>46</v>
      </c>
      <c r="G11" s="79" t="s">
        <v>46</v>
      </c>
      <c r="H11" s="79"/>
      <c r="I11" s="79"/>
      <c r="J11" s="79"/>
      <c r="K11" s="47"/>
      <c r="L11" s="14">
        <f t="shared" si="4"/>
        <v>9</v>
      </c>
      <c r="M11" s="28">
        <v>0</v>
      </c>
      <c r="N11" s="28">
        <v>0</v>
      </c>
      <c r="O11" s="29">
        <f t="shared" si="5"/>
        <v>0</v>
      </c>
      <c r="P11" s="30"/>
      <c r="Q11" s="31">
        <f t="shared" si="6"/>
        <v>0</v>
      </c>
      <c r="R11" s="29">
        <f t="shared" si="7"/>
        <v>9</v>
      </c>
    </row>
    <row r="12" spans="1:19" ht="14" x14ac:dyDescent="0.3">
      <c r="A12" s="49"/>
      <c r="B12" s="79"/>
      <c r="C12" s="79"/>
      <c r="D12" s="79"/>
      <c r="E12" s="79"/>
      <c r="F12" s="79"/>
      <c r="G12" s="79"/>
      <c r="H12" s="79"/>
      <c r="I12" s="79"/>
      <c r="J12" s="79"/>
      <c r="K12" s="47"/>
      <c r="L12" s="14">
        <f t="shared" si="4"/>
        <v>0</v>
      </c>
      <c r="M12" s="28">
        <v>0</v>
      </c>
      <c r="N12" s="28">
        <v>0</v>
      </c>
      <c r="O12" s="29">
        <f t="shared" si="5"/>
        <v>0</v>
      </c>
      <c r="P12" s="30"/>
      <c r="Q12" s="31">
        <f t="shared" si="6"/>
        <v>0</v>
      </c>
      <c r="R12" s="29">
        <f t="shared" si="7"/>
        <v>0</v>
      </c>
    </row>
    <row r="13" spans="1:19" ht="14" x14ac:dyDescent="0.3">
      <c r="A13" s="93"/>
      <c r="B13" s="79"/>
      <c r="C13" s="79"/>
      <c r="D13" s="79"/>
      <c r="E13" s="79"/>
      <c r="F13" s="79"/>
      <c r="G13" s="79"/>
      <c r="H13" s="79"/>
      <c r="I13" s="96"/>
      <c r="J13" s="79"/>
      <c r="K13" s="104"/>
      <c r="L13" s="14"/>
      <c r="M13" s="28"/>
      <c r="N13" s="28"/>
      <c r="O13" s="29"/>
      <c r="P13" s="30"/>
      <c r="Q13" s="31"/>
      <c r="R13" s="29"/>
    </row>
    <row r="14" spans="1:19" ht="14" x14ac:dyDescent="0.3">
      <c r="A14" s="27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20" t="s">
        <v>21</v>
      </c>
      <c r="M14" s="39" t="s">
        <v>10</v>
      </c>
      <c r="N14" s="39" t="s">
        <v>11</v>
      </c>
      <c r="O14" s="27" t="s">
        <v>1</v>
      </c>
      <c r="P14" s="30" t="s">
        <v>5</v>
      </c>
      <c r="Q14" s="30" t="s">
        <v>0</v>
      </c>
      <c r="R14" s="32" t="s">
        <v>0</v>
      </c>
    </row>
    <row r="15" spans="1:19" ht="14" x14ac:dyDescent="0.3">
      <c r="A15" s="93"/>
      <c r="B15" s="79"/>
      <c r="C15" s="79"/>
      <c r="D15" s="79"/>
      <c r="E15" s="79"/>
      <c r="F15" s="79"/>
      <c r="G15" s="79"/>
      <c r="H15" s="79"/>
      <c r="I15" s="79"/>
      <c r="J15" s="36"/>
      <c r="K15" s="36"/>
      <c r="L15" s="14">
        <f t="shared" ref="L15" si="8">SUM(B15:K15)</f>
        <v>0</v>
      </c>
      <c r="M15" s="28">
        <v>0</v>
      </c>
      <c r="N15" s="28">
        <v>0</v>
      </c>
      <c r="O15" s="29">
        <f t="shared" ref="O15" si="9">AVERAGE(M15:N15)</f>
        <v>0</v>
      </c>
      <c r="P15" s="30"/>
      <c r="Q15" s="31">
        <f t="shared" ref="Q15" si="10">P15*1.5</f>
        <v>0</v>
      </c>
      <c r="R15" s="29">
        <f t="shared" ref="R15" si="11">Q15+L15</f>
        <v>0</v>
      </c>
    </row>
    <row r="16" spans="1:19" ht="14" x14ac:dyDescent="0.3">
      <c r="A16" s="93" t="s">
        <v>101</v>
      </c>
      <c r="B16" s="79">
        <v>7</v>
      </c>
      <c r="C16" s="79">
        <v>7</v>
      </c>
      <c r="D16" s="79">
        <v>10</v>
      </c>
      <c r="E16" s="79">
        <v>10</v>
      </c>
      <c r="F16" s="79">
        <v>10</v>
      </c>
      <c r="G16" s="79">
        <v>10</v>
      </c>
      <c r="H16" s="79"/>
      <c r="I16" s="79"/>
      <c r="J16" s="36"/>
      <c r="K16" s="36"/>
      <c r="L16" s="14">
        <f t="shared" ref="L16:L27" si="12">SUM(B16:K16)</f>
        <v>54</v>
      </c>
      <c r="M16" s="28">
        <v>0</v>
      </c>
      <c r="N16" s="28">
        <v>0</v>
      </c>
      <c r="O16" s="29">
        <f t="shared" ref="O16:O27" si="13">AVERAGE(M16:N16)</f>
        <v>0</v>
      </c>
      <c r="P16" s="30"/>
      <c r="Q16" s="31">
        <f t="shared" ref="Q16:Q27" si="14">P16*1.5</f>
        <v>0</v>
      </c>
      <c r="R16" s="29">
        <f t="shared" ref="R16:R27" si="15">Q16+L16</f>
        <v>54</v>
      </c>
    </row>
    <row r="17" spans="1:18" ht="14" x14ac:dyDescent="0.3">
      <c r="A17" s="93" t="s">
        <v>140</v>
      </c>
      <c r="B17" s="36">
        <v>10</v>
      </c>
      <c r="C17" s="36">
        <v>9</v>
      </c>
      <c r="D17" s="36">
        <v>9</v>
      </c>
      <c r="E17" s="36">
        <v>9</v>
      </c>
      <c r="F17" s="36">
        <v>6</v>
      </c>
      <c r="G17" s="36">
        <v>9</v>
      </c>
      <c r="H17" s="36"/>
      <c r="I17" s="36"/>
      <c r="J17" s="36"/>
      <c r="K17" s="36"/>
      <c r="L17" s="14">
        <f t="shared" si="12"/>
        <v>52</v>
      </c>
      <c r="M17" s="28">
        <v>0</v>
      </c>
      <c r="N17" s="28">
        <v>0</v>
      </c>
      <c r="O17" s="29">
        <f t="shared" si="13"/>
        <v>0</v>
      </c>
      <c r="P17" s="30"/>
      <c r="Q17" s="31">
        <f t="shared" si="14"/>
        <v>0</v>
      </c>
      <c r="R17" s="29">
        <f t="shared" si="15"/>
        <v>52</v>
      </c>
    </row>
    <row r="18" spans="1:18" ht="14" x14ac:dyDescent="0.3">
      <c r="A18" s="93" t="s">
        <v>104</v>
      </c>
      <c r="B18" s="79">
        <v>9</v>
      </c>
      <c r="C18" s="79">
        <v>10</v>
      </c>
      <c r="D18" s="79">
        <v>7</v>
      </c>
      <c r="E18" s="96">
        <v>8</v>
      </c>
      <c r="F18" s="79">
        <v>9</v>
      </c>
      <c r="G18" s="79">
        <v>8</v>
      </c>
      <c r="H18" s="79"/>
      <c r="I18" s="79"/>
      <c r="J18" s="36"/>
      <c r="K18" s="36"/>
      <c r="L18" s="14">
        <f t="shared" si="12"/>
        <v>51</v>
      </c>
      <c r="M18" s="28">
        <v>0</v>
      </c>
      <c r="N18" s="28">
        <v>0</v>
      </c>
      <c r="O18" s="29">
        <f t="shared" si="13"/>
        <v>0</v>
      </c>
      <c r="P18" s="30"/>
      <c r="Q18" s="31">
        <f t="shared" si="14"/>
        <v>0</v>
      </c>
      <c r="R18" s="29">
        <f t="shared" si="15"/>
        <v>51</v>
      </c>
    </row>
    <row r="19" spans="1:18" ht="14" x14ac:dyDescent="0.3">
      <c r="A19" s="93" t="s">
        <v>81</v>
      </c>
      <c r="B19" s="36">
        <v>5</v>
      </c>
      <c r="C19" s="36">
        <v>8</v>
      </c>
      <c r="D19" s="95">
        <v>6</v>
      </c>
      <c r="E19" s="36">
        <v>7</v>
      </c>
      <c r="F19" s="36">
        <v>8</v>
      </c>
      <c r="G19" s="36">
        <v>7</v>
      </c>
      <c r="H19" s="36"/>
      <c r="I19" s="36"/>
      <c r="J19" s="36"/>
      <c r="K19" s="36"/>
      <c r="L19" s="14">
        <f t="shared" si="12"/>
        <v>41</v>
      </c>
      <c r="M19" s="28">
        <v>0</v>
      </c>
      <c r="N19" s="28">
        <v>0</v>
      </c>
      <c r="O19" s="29">
        <f t="shared" si="13"/>
        <v>0</v>
      </c>
      <c r="P19" s="30"/>
      <c r="Q19" s="31">
        <f t="shared" si="14"/>
        <v>0</v>
      </c>
      <c r="R19" s="29">
        <f t="shared" si="15"/>
        <v>41</v>
      </c>
    </row>
    <row r="20" spans="1:18" ht="14" x14ac:dyDescent="0.3">
      <c r="A20" s="93" t="s">
        <v>63</v>
      </c>
      <c r="B20" s="79">
        <v>8</v>
      </c>
      <c r="C20" s="79">
        <v>5</v>
      </c>
      <c r="D20" s="79">
        <v>4</v>
      </c>
      <c r="E20" s="79">
        <v>6</v>
      </c>
      <c r="F20" s="79">
        <v>7</v>
      </c>
      <c r="G20" s="79">
        <v>4</v>
      </c>
      <c r="H20" s="79"/>
      <c r="I20" s="79"/>
      <c r="J20" s="36"/>
      <c r="K20" s="36"/>
      <c r="L20" s="14">
        <f t="shared" si="12"/>
        <v>34</v>
      </c>
      <c r="M20" s="28">
        <v>0</v>
      </c>
      <c r="N20" s="28">
        <v>0</v>
      </c>
      <c r="O20" s="29">
        <f t="shared" si="13"/>
        <v>0</v>
      </c>
      <c r="P20" s="30"/>
      <c r="Q20" s="31">
        <f t="shared" si="14"/>
        <v>0</v>
      </c>
      <c r="R20" s="29">
        <f t="shared" si="15"/>
        <v>34</v>
      </c>
    </row>
    <row r="21" spans="1:18" ht="14" x14ac:dyDescent="0.3">
      <c r="A21" s="93" t="s">
        <v>120</v>
      </c>
      <c r="B21" s="79">
        <v>4</v>
      </c>
      <c r="C21" s="79">
        <v>3</v>
      </c>
      <c r="D21" s="79" t="s">
        <v>77</v>
      </c>
      <c r="E21" s="79">
        <v>4</v>
      </c>
      <c r="F21" s="79">
        <v>5</v>
      </c>
      <c r="G21" s="79">
        <v>6</v>
      </c>
      <c r="H21" s="79"/>
      <c r="I21" s="79"/>
      <c r="J21" s="36"/>
      <c r="K21" s="36"/>
      <c r="L21" s="14">
        <f t="shared" si="12"/>
        <v>22</v>
      </c>
      <c r="M21" s="28">
        <v>0</v>
      </c>
      <c r="N21" s="28">
        <v>0</v>
      </c>
      <c r="O21" s="29">
        <f t="shared" si="13"/>
        <v>0</v>
      </c>
      <c r="P21" s="30"/>
      <c r="Q21" s="31">
        <f t="shared" si="14"/>
        <v>0</v>
      </c>
      <c r="R21" s="29">
        <f t="shared" si="15"/>
        <v>22</v>
      </c>
    </row>
    <row r="22" spans="1:18" ht="14" x14ac:dyDescent="0.3">
      <c r="A22" s="93" t="s">
        <v>105</v>
      </c>
      <c r="B22" s="79">
        <v>6</v>
      </c>
      <c r="C22" s="79">
        <v>4</v>
      </c>
      <c r="D22" s="79">
        <v>5</v>
      </c>
      <c r="E22" s="79">
        <v>5</v>
      </c>
      <c r="F22" s="79"/>
      <c r="G22" s="79"/>
      <c r="H22" s="96"/>
      <c r="I22" s="79"/>
      <c r="J22" s="95"/>
      <c r="K22" s="36"/>
      <c r="L22" s="14">
        <f t="shared" si="12"/>
        <v>20</v>
      </c>
      <c r="M22" s="28">
        <v>0</v>
      </c>
      <c r="N22" s="28">
        <v>0</v>
      </c>
      <c r="O22" s="29">
        <f t="shared" si="13"/>
        <v>0</v>
      </c>
      <c r="P22" s="30"/>
      <c r="Q22" s="31">
        <f t="shared" si="14"/>
        <v>0</v>
      </c>
      <c r="R22" s="29">
        <f t="shared" si="15"/>
        <v>20</v>
      </c>
    </row>
    <row r="23" spans="1:18" ht="14" x14ac:dyDescent="0.3">
      <c r="A23" s="93" t="s">
        <v>107</v>
      </c>
      <c r="B23" s="96"/>
      <c r="C23" s="79">
        <v>6</v>
      </c>
      <c r="D23" s="79">
        <v>8</v>
      </c>
      <c r="E23" s="79" t="s">
        <v>77</v>
      </c>
      <c r="F23" s="96"/>
      <c r="G23" s="96"/>
      <c r="H23" s="79"/>
      <c r="I23" s="79"/>
      <c r="J23" s="36"/>
      <c r="K23" s="36"/>
      <c r="L23" s="14">
        <f t="shared" si="12"/>
        <v>14</v>
      </c>
      <c r="M23" s="28">
        <v>0</v>
      </c>
      <c r="N23" s="28">
        <v>0</v>
      </c>
      <c r="O23" s="29">
        <f t="shared" si="13"/>
        <v>0</v>
      </c>
      <c r="P23" s="30"/>
      <c r="Q23" s="31">
        <f t="shared" si="14"/>
        <v>0</v>
      </c>
      <c r="R23" s="29">
        <f t="shared" si="15"/>
        <v>14</v>
      </c>
    </row>
    <row r="24" spans="1:18" ht="14" x14ac:dyDescent="0.3">
      <c r="A24" s="93" t="s">
        <v>154</v>
      </c>
      <c r="B24" s="36"/>
      <c r="C24" s="36"/>
      <c r="D24" s="36" t="s">
        <v>46</v>
      </c>
      <c r="E24" s="36" t="s">
        <v>77</v>
      </c>
      <c r="F24" s="36">
        <v>4</v>
      </c>
      <c r="G24" s="36">
        <v>5</v>
      </c>
      <c r="H24" s="36"/>
      <c r="I24" s="36"/>
      <c r="J24" s="36"/>
      <c r="K24" s="36"/>
      <c r="L24" s="14">
        <f t="shared" si="12"/>
        <v>9</v>
      </c>
      <c r="M24" s="28">
        <v>0</v>
      </c>
      <c r="N24" s="28">
        <v>0</v>
      </c>
      <c r="O24" s="29">
        <f t="shared" si="13"/>
        <v>0</v>
      </c>
      <c r="P24" s="30"/>
      <c r="Q24" s="31">
        <f t="shared" si="14"/>
        <v>0</v>
      </c>
      <c r="R24" s="29">
        <f t="shared" si="15"/>
        <v>9</v>
      </c>
    </row>
    <row r="25" spans="1:18" ht="14" x14ac:dyDescent="0.3">
      <c r="A25" s="49" t="s">
        <v>103</v>
      </c>
      <c r="B25" s="36"/>
      <c r="C25" s="36"/>
      <c r="D25" s="36">
        <v>3</v>
      </c>
      <c r="E25" s="36">
        <v>3</v>
      </c>
      <c r="F25" s="36"/>
      <c r="G25" s="36"/>
      <c r="H25" s="36"/>
      <c r="I25" s="36"/>
      <c r="J25" s="36"/>
      <c r="K25" s="36"/>
      <c r="L25" s="14">
        <f t="shared" si="12"/>
        <v>6</v>
      </c>
      <c r="M25" s="28">
        <v>0</v>
      </c>
      <c r="N25" s="28">
        <v>0</v>
      </c>
      <c r="O25" s="29">
        <f t="shared" si="13"/>
        <v>0</v>
      </c>
      <c r="P25" s="30"/>
      <c r="Q25" s="31">
        <f t="shared" si="14"/>
        <v>0</v>
      </c>
      <c r="R25" s="29">
        <f t="shared" si="15"/>
        <v>6</v>
      </c>
    </row>
    <row r="26" spans="1:18" ht="14" x14ac:dyDescent="0.3">
      <c r="A26" s="49" t="s">
        <v>167</v>
      </c>
      <c r="B26" s="36"/>
      <c r="C26" s="36"/>
      <c r="D26" s="36"/>
      <c r="E26" s="36"/>
      <c r="F26" s="36">
        <v>3</v>
      </c>
      <c r="G26" s="36">
        <v>3</v>
      </c>
      <c r="H26" s="36"/>
      <c r="I26" s="36"/>
      <c r="J26" s="36"/>
      <c r="K26" s="36"/>
      <c r="L26" s="14">
        <f t="shared" si="12"/>
        <v>6</v>
      </c>
      <c r="M26" s="28">
        <v>0</v>
      </c>
      <c r="N26" s="28">
        <v>0</v>
      </c>
      <c r="O26" s="29">
        <f t="shared" si="13"/>
        <v>0</v>
      </c>
      <c r="P26" s="30"/>
      <c r="Q26" s="31">
        <f t="shared" si="14"/>
        <v>0</v>
      </c>
      <c r="R26" s="29">
        <f t="shared" si="15"/>
        <v>6</v>
      </c>
    </row>
    <row r="27" spans="1:18" ht="14" x14ac:dyDescent="0.3">
      <c r="A27" s="93" t="s">
        <v>155</v>
      </c>
      <c r="B27" s="79"/>
      <c r="C27" s="79"/>
      <c r="D27" s="79">
        <v>2</v>
      </c>
      <c r="E27" s="79" t="s">
        <v>77</v>
      </c>
      <c r="F27" s="79"/>
      <c r="G27" s="79"/>
      <c r="H27" s="79"/>
      <c r="I27" s="79"/>
      <c r="J27" s="36"/>
      <c r="K27" s="36"/>
      <c r="L27" s="14">
        <f t="shared" si="12"/>
        <v>2</v>
      </c>
      <c r="M27" s="28">
        <v>0</v>
      </c>
      <c r="N27" s="28">
        <v>0</v>
      </c>
      <c r="O27" s="29">
        <f t="shared" si="13"/>
        <v>0</v>
      </c>
      <c r="P27" s="30"/>
      <c r="Q27" s="31">
        <f t="shared" si="14"/>
        <v>0</v>
      </c>
      <c r="R27" s="29">
        <f t="shared" si="15"/>
        <v>2</v>
      </c>
    </row>
    <row r="28" spans="1:18" ht="14" x14ac:dyDescent="0.3">
      <c r="A28" s="27" t="s">
        <v>14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20" t="s">
        <v>21</v>
      </c>
      <c r="M28" s="39" t="s">
        <v>10</v>
      </c>
      <c r="N28" s="39" t="s">
        <v>11</v>
      </c>
      <c r="O28" s="27" t="s">
        <v>1</v>
      </c>
      <c r="P28" s="30" t="s">
        <v>5</v>
      </c>
      <c r="Q28" s="30" t="s">
        <v>0</v>
      </c>
      <c r="R28" s="32" t="s">
        <v>0</v>
      </c>
    </row>
    <row r="29" spans="1:18" ht="14" x14ac:dyDescent="0.3">
      <c r="A29" s="93"/>
      <c r="B29" s="36"/>
      <c r="C29" s="36"/>
      <c r="D29" s="36"/>
      <c r="E29" s="36"/>
      <c r="F29" s="95"/>
      <c r="G29" s="95"/>
      <c r="H29" s="36"/>
      <c r="I29" s="47"/>
      <c r="J29" s="47"/>
      <c r="K29" s="47"/>
      <c r="L29" s="14">
        <f t="shared" ref="L29" si="16">SUM(B29:K29)</f>
        <v>0</v>
      </c>
      <c r="M29" s="28">
        <v>0</v>
      </c>
      <c r="N29" s="28">
        <v>0</v>
      </c>
      <c r="O29" s="29">
        <f t="shared" ref="O29" si="17">AVERAGE(M29:N29)</f>
        <v>0</v>
      </c>
      <c r="P29" s="30"/>
      <c r="Q29" s="31">
        <f t="shared" ref="Q29" si="18">P29*1.5</f>
        <v>0</v>
      </c>
      <c r="R29" s="29">
        <f t="shared" ref="R29" si="19">Q29+L29</f>
        <v>0</v>
      </c>
    </row>
    <row r="30" spans="1:18" ht="14" x14ac:dyDescent="0.3">
      <c r="A30" s="93" t="s">
        <v>52</v>
      </c>
      <c r="B30" s="79">
        <v>10</v>
      </c>
      <c r="C30" s="79">
        <v>1</v>
      </c>
      <c r="D30" s="79">
        <v>9</v>
      </c>
      <c r="E30" s="79">
        <v>10</v>
      </c>
      <c r="F30" s="79">
        <v>9</v>
      </c>
      <c r="G30" s="79">
        <v>8.5</v>
      </c>
      <c r="H30" s="79"/>
      <c r="I30" s="79"/>
      <c r="J30" s="47"/>
      <c r="K30" s="47"/>
      <c r="L30" s="14">
        <f t="shared" ref="L30:L42" si="20">SUM(B30:K30)</f>
        <v>47.5</v>
      </c>
      <c r="M30" s="28">
        <v>0</v>
      </c>
      <c r="N30" s="28">
        <v>0</v>
      </c>
      <c r="O30" s="29">
        <f t="shared" ref="O30:O42" si="21">AVERAGE(M30:N30)</f>
        <v>0</v>
      </c>
      <c r="P30" s="30"/>
      <c r="Q30" s="31">
        <f t="shared" ref="Q30:Q42" si="22">P30*1.5</f>
        <v>0</v>
      </c>
      <c r="R30" s="29">
        <f t="shared" ref="R30:R42" si="23">Q30+L30</f>
        <v>47.5</v>
      </c>
    </row>
    <row r="31" spans="1:18" ht="14" x14ac:dyDescent="0.3">
      <c r="A31" s="93" t="s">
        <v>54</v>
      </c>
      <c r="B31" s="79">
        <v>9</v>
      </c>
      <c r="C31" s="79">
        <v>5</v>
      </c>
      <c r="D31" s="79">
        <v>1</v>
      </c>
      <c r="E31" s="79">
        <v>8</v>
      </c>
      <c r="F31" s="79">
        <v>7</v>
      </c>
      <c r="G31" s="79">
        <v>10</v>
      </c>
      <c r="H31" s="79"/>
      <c r="I31" s="79"/>
      <c r="J31" s="47"/>
      <c r="K31" s="47"/>
      <c r="L31" s="14">
        <f t="shared" si="20"/>
        <v>40</v>
      </c>
      <c r="M31" s="28">
        <v>0</v>
      </c>
      <c r="N31" s="28">
        <v>0</v>
      </c>
      <c r="O31" s="29">
        <f t="shared" si="21"/>
        <v>0</v>
      </c>
      <c r="P31" s="30"/>
      <c r="Q31" s="31">
        <f t="shared" si="22"/>
        <v>0</v>
      </c>
      <c r="R31" s="29">
        <f t="shared" si="23"/>
        <v>40</v>
      </c>
    </row>
    <row r="32" spans="1:18" ht="14" x14ac:dyDescent="0.3">
      <c r="A32" s="93" t="s">
        <v>55</v>
      </c>
      <c r="B32" s="79">
        <v>5</v>
      </c>
      <c r="C32" s="79">
        <v>8</v>
      </c>
      <c r="D32" s="79">
        <v>6</v>
      </c>
      <c r="E32" s="79">
        <v>9</v>
      </c>
      <c r="F32" s="96">
        <v>5</v>
      </c>
      <c r="G32" s="79">
        <v>5</v>
      </c>
      <c r="H32" s="79"/>
      <c r="I32" s="79"/>
      <c r="J32" s="47"/>
      <c r="K32" s="47"/>
      <c r="L32" s="14">
        <f t="shared" si="20"/>
        <v>38</v>
      </c>
      <c r="M32" s="28">
        <v>0</v>
      </c>
      <c r="N32" s="28">
        <v>0</v>
      </c>
      <c r="O32" s="29">
        <f t="shared" si="21"/>
        <v>0</v>
      </c>
      <c r="P32" s="30"/>
      <c r="Q32" s="31">
        <f t="shared" si="22"/>
        <v>0</v>
      </c>
      <c r="R32" s="29">
        <f t="shared" si="23"/>
        <v>38</v>
      </c>
    </row>
    <row r="33" spans="1:18" ht="14" x14ac:dyDescent="0.3">
      <c r="A33" s="93" t="s">
        <v>56</v>
      </c>
      <c r="B33" s="79">
        <v>7</v>
      </c>
      <c r="C33" s="79">
        <v>7</v>
      </c>
      <c r="D33" s="79">
        <v>7</v>
      </c>
      <c r="E33" s="79">
        <v>6</v>
      </c>
      <c r="F33" s="96">
        <v>2</v>
      </c>
      <c r="G33" s="96">
        <v>6</v>
      </c>
      <c r="H33" s="79"/>
      <c r="I33" s="79"/>
      <c r="J33" s="47"/>
      <c r="K33" s="47"/>
      <c r="L33" s="14">
        <f t="shared" si="20"/>
        <v>35</v>
      </c>
      <c r="M33" s="28">
        <v>0</v>
      </c>
      <c r="N33" s="28">
        <v>0</v>
      </c>
      <c r="O33" s="29">
        <f t="shared" si="21"/>
        <v>0</v>
      </c>
      <c r="P33" s="30"/>
      <c r="Q33" s="31">
        <f t="shared" si="22"/>
        <v>0</v>
      </c>
      <c r="R33" s="29">
        <f t="shared" si="23"/>
        <v>35</v>
      </c>
    </row>
    <row r="34" spans="1:18" ht="14" x14ac:dyDescent="0.3">
      <c r="A34" s="49" t="s">
        <v>109</v>
      </c>
      <c r="B34" s="36">
        <v>6</v>
      </c>
      <c r="C34" s="36">
        <v>9</v>
      </c>
      <c r="D34" s="36"/>
      <c r="E34" s="36" t="s">
        <v>77</v>
      </c>
      <c r="F34" s="36">
        <v>10</v>
      </c>
      <c r="G34" s="36">
        <v>7</v>
      </c>
      <c r="H34" s="36"/>
      <c r="I34" s="36"/>
      <c r="J34" s="36"/>
      <c r="K34" s="36"/>
      <c r="L34" s="14">
        <f t="shared" si="20"/>
        <v>32</v>
      </c>
      <c r="M34" s="28">
        <v>0</v>
      </c>
      <c r="N34" s="28">
        <v>0</v>
      </c>
      <c r="O34" s="29">
        <f t="shared" si="21"/>
        <v>0</v>
      </c>
      <c r="P34" s="30"/>
      <c r="Q34" s="31">
        <f t="shared" si="22"/>
        <v>0</v>
      </c>
      <c r="R34" s="29">
        <f t="shared" si="23"/>
        <v>32</v>
      </c>
    </row>
    <row r="35" spans="1:18" ht="14" x14ac:dyDescent="0.3">
      <c r="A35" s="49" t="s">
        <v>51</v>
      </c>
      <c r="B35" s="79">
        <v>8</v>
      </c>
      <c r="C35" s="79">
        <v>10</v>
      </c>
      <c r="D35" s="79">
        <v>2</v>
      </c>
      <c r="E35" s="79">
        <v>2</v>
      </c>
      <c r="F35" s="79">
        <v>6</v>
      </c>
      <c r="G35" s="79" t="s">
        <v>46</v>
      </c>
      <c r="H35" s="79"/>
      <c r="I35" s="79"/>
      <c r="J35" s="47"/>
      <c r="K35" s="47"/>
      <c r="L35" s="14">
        <f t="shared" si="20"/>
        <v>28</v>
      </c>
      <c r="M35" s="28">
        <v>0</v>
      </c>
      <c r="N35" s="28">
        <v>0</v>
      </c>
      <c r="O35" s="29">
        <f t="shared" si="21"/>
        <v>0</v>
      </c>
      <c r="P35" s="30"/>
      <c r="Q35" s="31">
        <f t="shared" si="22"/>
        <v>0</v>
      </c>
      <c r="R35" s="29">
        <f t="shared" si="23"/>
        <v>28</v>
      </c>
    </row>
    <row r="36" spans="1:18" ht="14" x14ac:dyDescent="0.3">
      <c r="A36" s="93" t="s">
        <v>146</v>
      </c>
      <c r="B36" s="96" t="s">
        <v>46</v>
      </c>
      <c r="C36" s="79" t="s">
        <v>77</v>
      </c>
      <c r="D36" s="79">
        <v>10</v>
      </c>
      <c r="E36" s="79" t="s">
        <v>77</v>
      </c>
      <c r="F36" s="79">
        <v>8</v>
      </c>
      <c r="G36" s="79">
        <v>8.5</v>
      </c>
      <c r="H36" s="79"/>
      <c r="I36" s="96"/>
      <c r="J36" s="47"/>
      <c r="K36" s="47"/>
      <c r="L36" s="14">
        <f t="shared" si="20"/>
        <v>26.5</v>
      </c>
      <c r="M36" s="28">
        <v>0</v>
      </c>
      <c r="N36" s="28">
        <v>0</v>
      </c>
      <c r="O36" s="29">
        <f t="shared" si="21"/>
        <v>0</v>
      </c>
      <c r="P36" s="30"/>
      <c r="Q36" s="31">
        <f t="shared" si="22"/>
        <v>0</v>
      </c>
      <c r="R36" s="29">
        <f t="shared" si="23"/>
        <v>26.5</v>
      </c>
    </row>
    <row r="37" spans="1:18" ht="14" x14ac:dyDescent="0.3">
      <c r="A37" s="93" t="s">
        <v>110</v>
      </c>
      <c r="B37" s="36">
        <v>4</v>
      </c>
      <c r="C37" s="36">
        <v>3</v>
      </c>
      <c r="D37" s="36">
        <v>4</v>
      </c>
      <c r="E37" s="36">
        <v>3</v>
      </c>
      <c r="F37" s="36">
        <v>4</v>
      </c>
      <c r="G37" s="36">
        <v>4</v>
      </c>
      <c r="H37" s="36"/>
      <c r="I37" s="47"/>
      <c r="J37" s="47"/>
      <c r="K37" s="47"/>
      <c r="L37" s="14">
        <f t="shared" si="20"/>
        <v>22</v>
      </c>
      <c r="M37" s="28">
        <v>0</v>
      </c>
      <c r="N37" s="28">
        <v>0</v>
      </c>
      <c r="O37" s="29">
        <f t="shared" si="21"/>
        <v>0</v>
      </c>
      <c r="P37" s="30"/>
      <c r="Q37" s="31">
        <f t="shared" si="22"/>
        <v>0</v>
      </c>
      <c r="R37" s="29">
        <f t="shared" si="23"/>
        <v>22</v>
      </c>
    </row>
    <row r="38" spans="1:18" ht="14" x14ac:dyDescent="0.3">
      <c r="A38" s="49" t="s">
        <v>108</v>
      </c>
      <c r="B38" s="79" t="s">
        <v>46</v>
      </c>
      <c r="C38" s="79">
        <v>6</v>
      </c>
      <c r="D38" s="79">
        <v>8</v>
      </c>
      <c r="E38" s="79">
        <v>7</v>
      </c>
      <c r="F38" s="79"/>
      <c r="G38" s="79"/>
      <c r="H38" s="79"/>
      <c r="I38" s="79"/>
      <c r="J38" s="47"/>
      <c r="K38" s="47"/>
      <c r="L38" s="14">
        <f t="shared" si="20"/>
        <v>21</v>
      </c>
      <c r="M38" s="28">
        <v>0</v>
      </c>
      <c r="N38" s="28">
        <v>0</v>
      </c>
      <c r="O38" s="29">
        <f t="shared" si="21"/>
        <v>0</v>
      </c>
      <c r="P38" s="30"/>
      <c r="Q38" s="31">
        <f t="shared" si="22"/>
        <v>0</v>
      </c>
      <c r="R38" s="29">
        <f t="shared" si="23"/>
        <v>21</v>
      </c>
    </row>
    <row r="39" spans="1:18" ht="14" x14ac:dyDescent="0.3">
      <c r="A39" s="49" t="s">
        <v>87</v>
      </c>
      <c r="B39" s="79">
        <v>3</v>
      </c>
      <c r="C39" s="79">
        <v>4</v>
      </c>
      <c r="D39" s="79">
        <v>3</v>
      </c>
      <c r="E39" s="79">
        <v>4</v>
      </c>
      <c r="F39" s="79"/>
      <c r="G39" s="79"/>
      <c r="H39" s="79"/>
      <c r="I39" s="79"/>
      <c r="J39" s="47"/>
      <c r="K39" s="47"/>
      <c r="L39" s="14">
        <f t="shared" si="20"/>
        <v>14</v>
      </c>
      <c r="M39" s="28">
        <v>0</v>
      </c>
      <c r="N39" s="28">
        <v>0</v>
      </c>
      <c r="O39" s="29">
        <f t="shared" si="21"/>
        <v>0</v>
      </c>
      <c r="P39" s="30"/>
      <c r="Q39" s="31">
        <f t="shared" si="22"/>
        <v>0</v>
      </c>
      <c r="R39" s="29">
        <f t="shared" si="23"/>
        <v>14</v>
      </c>
    </row>
    <row r="40" spans="1:18" ht="14" x14ac:dyDescent="0.3">
      <c r="A40" s="93" t="s">
        <v>123</v>
      </c>
      <c r="B40" s="96">
        <v>2</v>
      </c>
      <c r="C40" s="79">
        <v>2</v>
      </c>
      <c r="D40" s="96">
        <v>5</v>
      </c>
      <c r="E40" s="96">
        <v>5</v>
      </c>
      <c r="F40" s="79"/>
      <c r="G40" s="79"/>
      <c r="H40" s="79"/>
      <c r="I40" s="79"/>
      <c r="J40" s="47"/>
      <c r="K40" s="47"/>
      <c r="L40" s="14">
        <f t="shared" si="20"/>
        <v>14</v>
      </c>
      <c r="M40" s="28">
        <v>0</v>
      </c>
      <c r="N40" s="28">
        <v>0</v>
      </c>
      <c r="O40" s="29">
        <f t="shared" si="21"/>
        <v>0</v>
      </c>
      <c r="P40" s="30"/>
      <c r="Q40" s="31">
        <f t="shared" si="22"/>
        <v>0</v>
      </c>
      <c r="R40" s="29">
        <f t="shared" si="23"/>
        <v>14</v>
      </c>
    </row>
    <row r="41" spans="1:18" ht="14" x14ac:dyDescent="0.3">
      <c r="A41" s="49" t="s">
        <v>166</v>
      </c>
      <c r="B41" s="79"/>
      <c r="C41" s="79"/>
      <c r="D41" s="79"/>
      <c r="E41" s="79"/>
      <c r="F41" s="79">
        <v>3</v>
      </c>
      <c r="G41" s="79">
        <v>3</v>
      </c>
      <c r="H41" s="79"/>
      <c r="I41" s="79"/>
      <c r="J41" s="47"/>
      <c r="K41" s="47"/>
      <c r="L41" s="14">
        <f t="shared" si="20"/>
        <v>6</v>
      </c>
      <c r="M41" s="28">
        <v>0</v>
      </c>
      <c r="N41" s="28">
        <v>0</v>
      </c>
      <c r="O41" s="29">
        <f t="shared" si="21"/>
        <v>0</v>
      </c>
      <c r="P41" s="30"/>
      <c r="Q41" s="31">
        <f t="shared" si="22"/>
        <v>0</v>
      </c>
      <c r="R41" s="29">
        <f t="shared" si="23"/>
        <v>6</v>
      </c>
    </row>
    <row r="42" spans="1:18" ht="14" x14ac:dyDescent="0.3">
      <c r="A42" s="49" t="s">
        <v>122</v>
      </c>
      <c r="B42" s="36">
        <v>1</v>
      </c>
      <c r="C42" s="36" t="s">
        <v>111</v>
      </c>
      <c r="D42" s="36" t="s">
        <v>46</v>
      </c>
      <c r="E42" s="36">
        <v>1</v>
      </c>
      <c r="F42" s="36">
        <v>1</v>
      </c>
      <c r="G42" s="36">
        <v>2</v>
      </c>
      <c r="H42" s="36"/>
      <c r="I42" s="47"/>
      <c r="J42" s="47"/>
      <c r="K42" s="47"/>
      <c r="L42" s="14">
        <f t="shared" si="20"/>
        <v>5</v>
      </c>
      <c r="M42" s="28">
        <v>0</v>
      </c>
      <c r="N42" s="28">
        <v>0</v>
      </c>
      <c r="O42" s="29">
        <f t="shared" si="21"/>
        <v>0</v>
      </c>
      <c r="P42" s="30"/>
      <c r="Q42" s="31">
        <f t="shared" si="22"/>
        <v>0</v>
      </c>
      <c r="R42" s="29">
        <f t="shared" si="23"/>
        <v>5</v>
      </c>
    </row>
    <row r="43" spans="1:18" ht="14" x14ac:dyDescent="0.3">
      <c r="A43" s="49" t="s">
        <v>43</v>
      </c>
      <c r="B43" s="79"/>
      <c r="C43" s="79"/>
      <c r="D43" s="79"/>
      <c r="E43" s="79"/>
      <c r="F43" s="79"/>
      <c r="G43" s="79"/>
      <c r="H43" s="79"/>
      <c r="I43" s="79"/>
      <c r="J43" s="47"/>
      <c r="K43" s="47"/>
      <c r="L43" s="14">
        <f t="shared" ref="L43" si="24">SUM(B43:K43)</f>
        <v>0</v>
      </c>
      <c r="M43" s="28">
        <v>0</v>
      </c>
      <c r="N43" s="28">
        <v>0</v>
      </c>
      <c r="O43" s="29">
        <f t="shared" ref="O43" si="25">AVERAGE(M43:N43)</f>
        <v>0</v>
      </c>
      <c r="P43" s="30"/>
      <c r="Q43" s="31">
        <f t="shared" ref="Q43" si="26">P43*1.5</f>
        <v>0</v>
      </c>
      <c r="R43" s="29">
        <f t="shared" ref="R43" si="27">Q43+L43</f>
        <v>0</v>
      </c>
    </row>
    <row r="44" spans="1:18" ht="14" x14ac:dyDescent="0.3">
      <c r="A44" s="49"/>
      <c r="B44" s="79"/>
      <c r="C44" s="79"/>
      <c r="D44" s="79"/>
      <c r="E44" s="79"/>
      <c r="F44" s="79"/>
      <c r="G44" s="79"/>
      <c r="H44" s="79"/>
      <c r="I44" s="79"/>
      <c r="J44" s="47"/>
      <c r="K44" s="47"/>
      <c r="L44" s="14"/>
      <c r="M44" s="28"/>
      <c r="N44" s="28"/>
      <c r="O44" s="29"/>
      <c r="P44" s="30"/>
      <c r="Q44" s="31"/>
      <c r="R44" s="29"/>
    </row>
    <row r="45" spans="1:18" ht="14" x14ac:dyDescent="0.3">
      <c r="A45" s="27" t="s">
        <v>35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20" t="s">
        <v>21</v>
      </c>
      <c r="M45" s="39" t="s">
        <v>10</v>
      </c>
      <c r="N45" s="39" t="s">
        <v>11</v>
      </c>
      <c r="O45" s="27" t="s">
        <v>1</v>
      </c>
      <c r="P45" s="30" t="s">
        <v>5</v>
      </c>
      <c r="Q45" s="30" t="s">
        <v>0</v>
      </c>
      <c r="R45" s="32" t="s">
        <v>0</v>
      </c>
    </row>
    <row r="46" spans="1:18" ht="14" x14ac:dyDescent="0.3">
      <c r="A46" s="93"/>
      <c r="B46" s="79"/>
      <c r="C46" s="79"/>
      <c r="D46" s="79"/>
      <c r="E46" s="79"/>
      <c r="F46" s="79"/>
      <c r="G46" s="79"/>
      <c r="H46" s="79"/>
      <c r="I46" s="47"/>
      <c r="J46" s="28"/>
      <c r="K46" s="47"/>
      <c r="L46" s="14">
        <f t="shared" ref="L46" si="28">SUM(B46:K46)</f>
        <v>0</v>
      </c>
      <c r="M46" s="28">
        <v>0</v>
      </c>
      <c r="N46" s="28">
        <v>0</v>
      </c>
      <c r="O46" s="29">
        <f t="shared" ref="O46" si="29">AVERAGE(M46:N46)</f>
        <v>0</v>
      </c>
      <c r="P46" s="30"/>
      <c r="Q46" s="31">
        <f t="shared" ref="Q46" si="30">P46*1.5</f>
        <v>0</v>
      </c>
      <c r="R46" s="29">
        <f t="shared" ref="R46" si="31">Q46+L46</f>
        <v>0</v>
      </c>
    </row>
    <row r="47" spans="1:18" ht="14" x14ac:dyDescent="0.3">
      <c r="A47" s="93" t="s">
        <v>60</v>
      </c>
      <c r="B47" s="79">
        <v>6</v>
      </c>
      <c r="C47" s="79">
        <v>10</v>
      </c>
      <c r="D47" s="79">
        <v>9</v>
      </c>
      <c r="E47" s="79">
        <v>10</v>
      </c>
      <c r="F47" s="79">
        <v>9</v>
      </c>
      <c r="G47" s="79">
        <v>9</v>
      </c>
      <c r="H47" s="79"/>
      <c r="I47" s="47"/>
      <c r="J47" s="28"/>
      <c r="K47" s="47"/>
      <c r="L47" s="14">
        <f t="shared" ref="L47:L69" si="32">SUM(B47:K47)</f>
        <v>53</v>
      </c>
      <c r="M47" s="28">
        <v>0</v>
      </c>
      <c r="N47" s="28">
        <v>0</v>
      </c>
      <c r="O47" s="29">
        <f t="shared" ref="O47:O69" si="33">AVERAGE(M47:N47)</f>
        <v>0</v>
      </c>
      <c r="P47" s="30"/>
      <c r="Q47" s="31">
        <f t="shared" ref="Q47:Q69" si="34">P47*1.5</f>
        <v>0</v>
      </c>
      <c r="R47" s="29">
        <f t="shared" ref="R47:R69" si="35">Q47+L47</f>
        <v>53</v>
      </c>
    </row>
    <row r="48" spans="1:18" ht="14" x14ac:dyDescent="0.3">
      <c r="A48" s="93" t="s">
        <v>79</v>
      </c>
      <c r="B48" s="79">
        <v>7</v>
      </c>
      <c r="C48" s="79">
        <v>9</v>
      </c>
      <c r="D48" s="79">
        <v>10</v>
      </c>
      <c r="E48" s="79" t="s">
        <v>77</v>
      </c>
      <c r="F48" s="79">
        <v>8</v>
      </c>
      <c r="G48" s="79">
        <v>10</v>
      </c>
      <c r="H48" s="79"/>
      <c r="I48" s="47"/>
      <c r="J48" s="28"/>
      <c r="K48" s="47"/>
      <c r="L48" s="14">
        <f t="shared" si="32"/>
        <v>44</v>
      </c>
      <c r="M48" s="28">
        <v>0</v>
      </c>
      <c r="N48" s="28">
        <v>0</v>
      </c>
      <c r="O48" s="29">
        <f t="shared" si="33"/>
        <v>0</v>
      </c>
      <c r="P48" s="30"/>
      <c r="Q48" s="31">
        <f t="shared" si="34"/>
        <v>0</v>
      </c>
      <c r="R48" s="29">
        <f t="shared" si="35"/>
        <v>44</v>
      </c>
    </row>
    <row r="49" spans="1:19" ht="14" x14ac:dyDescent="0.3">
      <c r="A49" s="93" t="s">
        <v>113</v>
      </c>
      <c r="B49" s="79">
        <v>3</v>
      </c>
      <c r="C49" s="79" t="s">
        <v>111</v>
      </c>
      <c r="D49" s="79">
        <v>7</v>
      </c>
      <c r="E49" s="79">
        <v>8</v>
      </c>
      <c r="F49" s="79">
        <v>10</v>
      </c>
      <c r="G49" s="79">
        <v>8</v>
      </c>
      <c r="H49" s="79"/>
      <c r="I49" s="47"/>
      <c r="J49" s="47"/>
      <c r="K49" s="47"/>
      <c r="L49" s="14">
        <f t="shared" si="32"/>
        <v>36</v>
      </c>
      <c r="M49" s="28">
        <v>0</v>
      </c>
      <c r="N49" s="28">
        <v>0</v>
      </c>
      <c r="O49" s="29">
        <f t="shared" si="33"/>
        <v>0</v>
      </c>
      <c r="P49" s="30"/>
      <c r="Q49" s="31">
        <f t="shared" si="34"/>
        <v>0</v>
      </c>
      <c r="R49" s="29">
        <f t="shared" si="35"/>
        <v>36</v>
      </c>
    </row>
    <row r="50" spans="1:19" ht="14" x14ac:dyDescent="0.3">
      <c r="A50" s="93" t="s">
        <v>112</v>
      </c>
      <c r="B50" s="79">
        <v>5</v>
      </c>
      <c r="C50" s="36">
        <v>7</v>
      </c>
      <c r="D50" s="36">
        <v>5</v>
      </c>
      <c r="E50" s="36" t="s">
        <v>77</v>
      </c>
      <c r="F50" s="36">
        <v>7</v>
      </c>
      <c r="G50" s="36">
        <v>6</v>
      </c>
      <c r="H50" s="36"/>
      <c r="I50" s="47"/>
      <c r="J50" s="47"/>
      <c r="K50" s="47"/>
      <c r="L50" s="14">
        <f t="shared" si="32"/>
        <v>30</v>
      </c>
      <c r="M50" s="28">
        <v>0</v>
      </c>
      <c r="N50" s="28">
        <v>0</v>
      </c>
      <c r="O50" s="29">
        <f t="shared" si="33"/>
        <v>0</v>
      </c>
      <c r="P50" s="30"/>
      <c r="Q50" s="31">
        <f t="shared" si="34"/>
        <v>0</v>
      </c>
      <c r="R50" s="29">
        <f t="shared" si="35"/>
        <v>30</v>
      </c>
    </row>
    <row r="51" spans="1:19" ht="14" x14ac:dyDescent="0.3">
      <c r="A51" s="93" t="s">
        <v>61</v>
      </c>
      <c r="B51" s="79">
        <v>8</v>
      </c>
      <c r="C51" s="36" t="s">
        <v>111</v>
      </c>
      <c r="D51" s="36">
        <v>4</v>
      </c>
      <c r="E51" s="36">
        <v>7</v>
      </c>
      <c r="F51" s="36">
        <v>3</v>
      </c>
      <c r="G51" s="36">
        <v>7</v>
      </c>
      <c r="H51" s="36"/>
      <c r="I51" s="47"/>
      <c r="J51" s="47"/>
      <c r="K51" s="47"/>
      <c r="L51" s="14">
        <f t="shared" si="32"/>
        <v>29</v>
      </c>
      <c r="M51" s="28">
        <v>0</v>
      </c>
      <c r="N51" s="28">
        <v>0</v>
      </c>
      <c r="O51" s="29">
        <f t="shared" si="33"/>
        <v>0</v>
      </c>
      <c r="P51" s="30"/>
      <c r="Q51" s="31">
        <f t="shared" si="34"/>
        <v>0</v>
      </c>
      <c r="R51" s="29">
        <f t="shared" si="35"/>
        <v>29</v>
      </c>
    </row>
    <row r="52" spans="1:19" ht="14" x14ac:dyDescent="0.3">
      <c r="A52" s="93" t="s">
        <v>115</v>
      </c>
      <c r="B52" s="95">
        <v>4</v>
      </c>
      <c r="C52" s="36">
        <v>5</v>
      </c>
      <c r="D52" s="36">
        <v>6</v>
      </c>
      <c r="E52" s="36"/>
      <c r="F52" s="36">
        <v>4</v>
      </c>
      <c r="G52" s="36">
        <v>3</v>
      </c>
      <c r="H52" s="36"/>
      <c r="I52" s="47"/>
      <c r="J52" s="47"/>
      <c r="K52" s="47"/>
      <c r="L52" s="14">
        <f t="shared" si="32"/>
        <v>22</v>
      </c>
      <c r="M52" s="28">
        <v>0</v>
      </c>
      <c r="N52" s="28">
        <v>0</v>
      </c>
      <c r="O52" s="29">
        <f t="shared" si="33"/>
        <v>0</v>
      </c>
      <c r="P52" s="30"/>
      <c r="Q52" s="31">
        <f t="shared" si="34"/>
        <v>0</v>
      </c>
      <c r="R52" s="29">
        <f t="shared" si="35"/>
        <v>22</v>
      </c>
    </row>
    <row r="53" spans="1:19" ht="14" x14ac:dyDescent="0.3">
      <c r="A53" s="93" t="s">
        <v>64</v>
      </c>
      <c r="B53" s="36" t="s">
        <v>111</v>
      </c>
      <c r="C53" s="79">
        <v>8</v>
      </c>
      <c r="D53" s="36">
        <v>2</v>
      </c>
      <c r="E53" s="36">
        <v>5</v>
      </c>
      <c r="F53" s="36">
        <v>1</v>
      </c>
      <c r="G53" s="36">
        <v>2</v>
      </c>
      <c r="H53" s="36"/>
      <c r="I53" s="47"/>
      <c r="J53" s="28"/>
      <c r="K53" s="47"/>
      <c r="L53" s="14">
        <f t="shared" si="32"/>
        <v>18</v>
      </c>
      <c r="M53" s="28">
        <v>0</v>
      </c>
      <c r="N53" s="28">
        <v>0</v>
      </c>
      <c r="O53" s="29">
        <f t="shared" si="33"/>
        <v>0</v>
      </c>
      <c r="P53" s="30"/>
      <c r="Q53" s="31">
        <f t="shared" si="34"/>
        <v>0</v>
      </c>
      <c r="R53" s="29">
        <f t="shared" si="35"/>
        <v>18</v>
      </c>
    </row>
    <row r="54" spans="1:19" ht="14" x14ac:dyDescent="0.3">
      <c r="A54" s="111" t="s">
        <v>125</v>
      </c>
      <c r="B54" s="79">
        <v>10</v>
      </c>
      <c r="C54" s="79">
        <v>6</v>
      </c>
      <c r="D54" s="79" t="s">
        <v>77</v>
      </c>
      <c r="E54" s="79" t="s">
        <v>77</v>
      </c>
      <c r="F54" s="79"/>
      <c r="G54" s="79"/>
      <c r="H54" s="79"/>
      <c r="I54" s="47"/>
      <c r="J54" s="28"/>
      <c r="K54" s="47"/>
      <c r="L54" s="14">
        <f t="shared" si="32"/>
        <v>16</v>
      </c>
      <c r="M54" s="28">
        <v>0</v>
      </c>
      <c r="N54" s="28">
        <v>0</v>
      </c>
      <c r="O54" s="29">
        <f t="shared" si="33"/>
        <v>0</v>
      </c>
      <c r="P54" s="30"/>
      <c r="Q54" s="31">
        <f t="shared" si="34"/>
        <v>0</v>
      </c>
      <c r="R54" s="29">
        <f t="shared" si="35"/>
        <v>16</v>
      </c>
    </row>
    <row r="55" spans="1:19" ht="14" x14ac:dyDescent="0.3">
      <c r="A55" s="93" t="s">
        <v>74</v>
      </c>
      <c r="B55" s="95">
        <v>2</v>
      </c>
      <c r="C55" s="79" t="s">
        <v>111</v>
      </c>
      <c r="D55" s="79" t="s">
        <v>111</v>
      </c>
      <c r="E55" s="79">
        <v>9</v>
      </c>
      <c r="F55" s="79">
        <v>5</v>
      </c>
      <c r="G55" s="79" t="s">
        <v>111</v>
      </c>
      <c r="H55" s="79"/>
      <c r="I55" s="47"/>
      <c r="J55" s="28"/>
      <c r="K55" s="47"/>
      <c r="L55" s="14">
        <f t="shared" si="32"/>
        <v>16</v>
      </c>
      <c r="M55" s="28">
        <v>0</v>
      </c>
      <c r="N55" s="28">
        <v>0</v>
      </c>
      <c r="O55" s="29">
        <f t="shared" si="33"/>
        <v>0</v>
      </c>
      <c r="P55" s="30"/>
      <c r="Q55" s="31">
        <f t="shared" si="34"/>
        <v>0</v>
      </c>
      <c r="R55" s="29">
        <f t="shared" si="35"/>
        <v>16</v>
      </c>
    </row>
    <row r="56" spans="1:19" ht="14" x14ac:dyDescent="0.3">
      <c r="A56" s="93" t="s">
        <v>126</v>
      </c>
      <c r="B56" s="79" t="s">
        <v>46</v>
      </c>
      <c r="C56" s="36">
        <v>3</v>
      </c>
      <c r="D56" s="36" t="s">
        <v>111</v>
      </c>
      <c r="E56" s="36">
        <v>2</v>
      </c>
      <c r="F56" s="36">
        <v>6</v>
      </c>
      <c r="G56" s="36">
        <v>5</v>
      </c>
      <c r="H56" s="36"/>
      <c r="I56" s="47"/>
      <c r="J56" s="47"/>
      <c r="K56" s="47"/>
      <c r="L56" s="14">
        <f t="shared" si="32"/>
        <v>16</v>
      </c>
      <c r="M56" s="28">
        <v>0</v>
      </c>
      <c r="N56" s="28">
        <v>0</v>
      </c>
      <c r="O56" s="29">
        <f t="shared" si="33"/>
        <v>0</v>
      </c>
      <c r="P56" s="30"/>
      <c r="Q56" s="31">
        <f t="shared" si="34"/>
        <v>0</v>
      </c>
      <c r="R56" s="29">
        <f t="shared" si="35"/>
        <v>16</v>
      </c>
    </row>
    <row r="57" spans="1:19" ht="14" x14ac:dyDescent="0.3">
      <c r="A57" s="111" t="s">
        <v>147</v>
      </c>
      <c r="B57" s="36" t="s">
        <v>111</v>
      </c>
      <c r="C57" s="36">
        <v>2</v>
      </c>
      <c r="D57" s="36">
        <v>3</v>
      </c>
      <c r="E57" s="36">
        <v>6</v>
      </c>
      <c r="F57" s="36">
        <v>2</v>
      </c>
      <c r="G57" s="36">
        <v>1</v>
      </c>
      <c r="H57" s="36"/>
      <c r="I57" s="47"/>
      <c r="J57" s="47"/>
      <c r="K57" s="47"/>
      <c r="L57" s="14">
        <f t="shared" si="32"/>
        <v>14</v>
      </c>
      <c r="M57" s="28">
        <v>0</v>
      </c>
      <c r="N57" s="28">
        <v>0</v>
      </c>
      <c r="O57" s="29">
        <f t="shared" si="33"/>
        <v>0</v>
      </c>
      <c r="P57" s="30"/>
      <c r="Q57" s="31">
        <f t="shared" si="34"/>
        <v>0</v>
      </c>
      <c r="R57" s="29">
        <f t="shared" si="35"/>
        <v>14</v>
      </c>
    </row>
    <row r="58" spans="1:19" ht="14" x14ac:dyDescent="0.3">
      <c r="A58" s="111" t="s">
        <v>157</v>
      </c>
      <c r="B58" s="36"/>
      <c r="C58" s="36"/>
      <c r="D58" s="36">
        <v>8</v>
      </c>
      <c r="E58" s="36" t="s">
        <v>77</v>
      </c>
      <c r="F58" s="36" t="s">
        <v>111</v>
      </c>
      <c r="G58" s="36">
        <v>4</v>
      </c>
      <c r="H58" s="36"/>
      <c r="I58" s="47"/>
      <c r="J58" s="47"/>
      <c r="K58" s="47"/>
      <c r="L58" s="14">
        <f t="shared" si="32"/>
        <v>12</v>
      </c>
      <c r="M58" s="28">
        <v>0</v>
      </c>
      <c r="N58" s="28">
        <v>0</v>
      </c>
      <c r="O58" s="29">
        <f t="shared" si="33"/>
        <v>0</v>
      </c>
      <c r="P58" s="30"/>
      <c r="Q58" s="31">
        <f t="shared" si="34"/>
        <v>0</v>
      </c>
      <c r="R58" s="29">
        <f t="shared" si="35"/>
        <v>12</v>
      </c>
    </row>
    <row r="59" spans="1:19" ht="14" x14ac:dyDescent="0.3">
      <c r="A59" s="93" t="s">
        <v>59</v>
      </c>
      <c r="B59" s="79">
        <v>1</v>
      </c>
      <c r="C59" s="36">
        <v>4</v>
      </c>
      <c r="D59" s="36">
        <v>1</v>
      </c>
      <c r="E59" s="36">
        <v>4</v>
      </c>
      <c r="F59" s="36" t="s">
        <v>111</v>
      </c>
      <c r="G59" s="36" t="s">
        <v>111</v>
      </c>
      <c r="H59" s="36"/>
      <c r="I59" s="47"/>
      <c r="J59" s="47"/>
      <c r="K59" s="47"/>
      <c r="L59" s="14">
        <f t="shared" si="32"/>
        <v>10</v>
      </c>
      <c r="M59" s="28">
        <v>0</v>
      </c>
      <c r="N59" s="28">
        <v>0</v>
      </c>
      <c r="O59" s="29">
        <f t="shared" si="33"/>
        <v>0</v>
      </c>
      <c r="P59" s="30"/>
      <c r="Q59" s="31">
        <f t="shared" si="34"/>
        <v>0</v>
      </c>
      <c r="R59" s="29">
        <f t="shared" si="35"/>
        <v>10</v>
      </c>
      <c r="S59" s="92"/>
    </row>
    <row r="60" spans="1:19" ht="14" x14ac:dyDescent="0.3">
      <c r="A60" s="93" t="s">
        <v>118</v>
      </c>
      <c r="B60" s="79">
        <v>9</v>
      </c>
      <c r="C60" s="36"/>
      <c r="D60" s="36"/>
      <c r="E60" s="36"/>
      <c r="F60" s="36"/>
      <c r="G60" s="36"/>
      <c r="H60" s="36"/>
      <c r="I60" s="47"/>
      <c r="J60" s="28"/>
      <c r="K60" s="47"/>
      <c r="L60" s="14">
        <f t="shared" si="32"/>
        <v>9</v>
      </c>
      <c r="M60" s="28">
        <v>0</v>
      </c>
      <c r="N60" s="28">
        <v>0</v>
      </c>
      <c r="O60" s="29">
        <f t="shared" si="33"/>
        <v>0</v>
      </c>
      <c r="P60" s="30"/>
      <c r="Q60" s="31">
        <f t="shared" si="34"/>
        <v>0</v>
      </c>
      <c r="R60" s="29">
        <f t="shared" si="35"/>
        <v>9</v>
      </c>
    </row>
    <row r="61" spans="1:19" ht="14" x14ac:dyDescent="0.3">
      <c r="A61" s="93" t="s">
        <v>62</v>
      </c>
      <c r="B61" s="79" t="s">
        <v>111</v>
      </c>
      <c r="C61" s="79" t="s">
        <v>111</v>
      </c>
      <c r="D61" s="79" t="s">
        <v>111</v>
      </c>
      <c r="E61" s="79">
        <v>3</v>
      </c>
      <c r="F61" s="79" t="s">
        <v>46</v>
      </c>
      <c r="G61" s="79" t="s">
        <v>111</v>
      </c>
      <c r="H61" s="79"/>
      <c r="I61" s="47"/>
      <c r="J61" s="28"/>
      <c r="K61" s="47"/>
      <c r="L61" s="14">
        <f t="shared" si="32"/>
        <v>3</v>
      </c>
      <c r="M61" s="28">
        <v>0</v>
      </c>
      <c r="N61" s="28">
        <v>0</v>
      </c>
      <c r="O61" s="29">
        <f t="shared" si="33"/>
        <v>0</v>
      </c>
      <c r="P61" s="30"/>
      <c r="Q61" s="31">
        <f t="shared" si="34"/>
        <v>0</v>
      </c>
      <c r="R61" s="29">
        <f t="shared" si="35"/>
        <v>3</v>
      </c>
    </row>
    <row r="62" spans="1:19" ht="14" x14ac:dyDescent="0.3">
      <c r="A62" s="93" t="s">
        <v>114</v>
      </c>
      <c r="B62" s="95" t="s">
        <v>77</v>
      </c>
      <c r="C62" s="79">
        <v>1</v>
      </c>
      <c r="D62" s="79"/>
      <c r="E62" s="79" t="s">
        <v>77</v>
      </c>
      <c r="F62" s="79" t="s">
        <v>46</v>
      </c>
      <c r="G62" s="79" t="s">
        <v>111</v>
      </c>
      <c r="H62" s="79"/>
      <c r="I62" s="47"/>
      <c r="J62" s="47"/>
      <c r="K62" s="47"/>
      <c r="L62" s="14">
        <f t="shared" si="32"/>
        <v>1</v>
      </c>
      <c r="M62" s="28">
        <v>0</v>
      </c>
      <c r="N62" s="28">
        <v>0</v>
      </c>
      <c r="O62" s="29">
        <f t="shared" si="33"/>
        <v>0</v>
      </c>
      <c r="P62" s="30"/>
      <c r="Q62" s="31">
        <f t="shared" si="34"/>
        <v>0</v>
      </c>
      <c r="R62" s="29">
        <f t="shared" si="35"/>
        <v>1</v>
      </c>
    </row>
    <row r="63" spans="1:19" ht="14" x14ac:dyDescent="0.3">
      <c r="A63" s="93" t="s">
        <v>156</v>
      </c>
      <c r="B63" s="95"/>
      <c r="C63" s="79"/>
      <c r="D63" s="79" t="s">
        <v>111</v>
      </c>
      <c r="E63" s="79">
        <v>1</v>
      </c>
      <c r="F63" s="79" t="s">
        <v>111</v>
      </c>
      <c r="G63" s="79" t="s">
        <v>111</v>
      </c>
      <c r="H63" s="79"/>
      <c r="I63" s="47"/>
      <c r="J63" s="47"/>
      <c r="K63" s="47"/>
      <c r="L63" s="14">
        <f t="shared" si="32"/>
        <v>1</v>
      </c>
      <c r="M63" s="28">
        <v>0</v>
      </c>
      <c r="N63" s="28">
        <v>0</v>
      </c>
      <c r="O63" s="29">
        <f t="shared" si="33"/>
        <v>0</v>
      </c>
      <c r="P63" s="30"/>
      <c r="Q63" s="31">
        <f t="shared" si="34"/>
        <v>0</v>
      </c>
      <c r="R63" s="29">
        <f t="shared" si="35"/>
        <v>1</v>
      </c>
    </row>
    <row r="64" spans="1:19" ht="14" x14ac:dyDescent="0.3">
      <c r="A64" s="93" t="s">
        <v>83</v>
      </c>
      <c r="B64" s="79" t="s">
        <v>46</v>
      </c>
      <c r="C64" s="36" t="s">
        <v>111</v>
      </c>
      <c r="D64" s="96"/>
      <c r="E64" s="79"/>
      <c r="F64" s="79"/>
      <c r="G64" s="79"/>
      <c r="H64" s="79"/>
      <c r="I64" s="104"/>
      <c r="J64" s="47"/>
      <c r="K64" s="47"/>
      <c r="L64" s="14">
        <f t="shared" si="32"/>
        <v>0</v>
      </c>
      <c r="M64" s="28">
        <v>0</v>
      </c>
      <c r="N64" s="28">
        <v>0</v>
      </c>
      <c r="O64" s="29">
        <f t="shared" si="33"/>
        <v>0</v>
      </c>
      <c r="P64" s="30"/>
      <c r="Q64" s="31">
        <f t="shared" si="34"/>
        <v>0</v>
      </c>
      <c r="R64" s="29">
        <f t="shared" si="35"/>
        <v>0</v>
      </c>
    </row>
    <row r="65" spans="1:18" ht="14" x14ac:dyDescent="0.3">
      <c r="A65" s="111" t="s">
        <v>82</v>
      </c>
      <c r="B65" s="36" t="s">
        <v>111</v>
      </c>
      <c r="C65" s="79" t="s">
        <v>46</v>
      </c>
      <c r="D65" s="79" t="s">
        <v>77</v>
      </c>
      <c r="E65" s="79" t="s">
        <v>77</v>
      </c>
      <c r="F65" s="79"/>
      <c r="G65" s="79"/>
      <c r="H65" s="79"/>
      <c r="I65" s="47"/>
      <c r="J65" s="28"/>
      <c r="K65" s="47"/>
      <c r="L65" s="14">
        <f t="shared" si="32"/>
        <v>0</v>
      </c>
      <c r="M65" s="28">
        <v>0</v>
      </c>
      <c r="N65" s="28">
        <v>0</v>
      </c>
      <c r="O65" s="29">
        <f t="shared" si="33"/>
        <v>0</v>
      </c>
      <c r="P65" s="30"/>
      <c r="Q65" s="31">
        <f t="shared" si="34"/>
        <v>0</v>
      </c>
      <c r="R65" s="29">
        <f t="shared" si="35"/>
        <v>0</v>
      </c>
    </row>
    <row r="66" spans="1:18" ht="14" x14ac:dyDescent="0.3">
      <c r="A66" s="93" t="s">
        <v>116</v>
      </c>
      <c r="B66" s="79" t="s">
        <v>111</v>
      </c>
      <c r="C66" s="36" t="s">
        <v>111</v>
      </c>
      <c r="D66" s="79" t="s">
        <v>111</v>
      </c>
      <c r="E66" s="79" t="s">
        <v>77</v>
      </c>
      <c r="F66" s="79" t="s">
        <v>111</v>
      </c>
      <c r="G66" s="79" t="s">
        <v>111</v>
      </c>
      <c r="H66" s="79"/>
      <c r="I66" s="47"/>
      <c r="J66" s="28"/>
      <c r="K66" s="47"/>
      <c r="L66" s="14">
        <f t="shared" si="32"/>
        <v>0</v>
      </c>
      <c r="M66" s="28">
        <v>0</v>
      </c>
      <c r="N66" s="28">
        <v>0</v>
      </c>
      <c r="O66" s="29">
        <f t="shared" si="33"/>
        <v>0</v>
      </c>
      <c r="P66" s="30"/>
      <c r="Q66" s="31">
        <f t="shared" si="34"/>
        <v>0</v>
      </c>
      <c r="R66" s="29">
        <f t="shared" si="35"/>
        <v>0</v>
      </c>
    </row>
    <row r="67" spans="1:18" ht="14" x14ac:dyDescent="0.3">
      <c r="A67" s="93" t="s">
        <v>158</v>
      </c>
      <c r="B67" s="79"/>
      <c r="C67" s="36"/>
      <c r="D67" s="79"/>
      <c r="E67" s="79"/>
      <c r="F67" s="79" t="s">
        <v>111</v>
      </c>
      <c r="G67" s="79" t="s">
        <v>111</v>
      </c>
      <c r="H67" s="79"/>
      <c r="I67" s="47"/>
      <c r="J67" s="28"/>
      <c r="K67" s="47"/>
      <c r="L67" s="14">
        <f t="shared" si="32"/>
        <v>0</v>
      </c>
      <c r="M67" s="28">
        <v>0</v>
      </c>
      <c r="N67" s="28">
        <v>0</v>
      </c>
      <c r="O67" s="29">
        <f t="shared" si="33"/>
        <v>0</v>
      </c>
      <c r="P67" s="30"/>
      <c r="Q67" s="31">
        <f t="shared" si="34"/>
        <v>0</v>
      </c>
      <c r="R67" s="29">
        <f t="shared" si="35"/>
        <v>0</v>
      </c>
    </row>
    <row r="68" spans="1:18" ht="14" x14ac:dyDescent="0.3">
      <c r="A68" s="111" t="s">
        <v>73</v>
      </c>
      <c r="B68" s="36" t="s">
        <v>111</v>
      </c>
      <c r="C68" s="79" t="s">
        <v>111</v>
      </c>
      <c r="D68" s="95" t="s">
        <v>111</v>
      </c>
      <c r="E68" s="36" t="s">
        <v>111</v>
      </c>
      <c r="F68" s="36"/>
      <c r="G68" s="36"/>
      <c r="H68" s="36"/>
      <c r="I68" s="47"/>
      <c r="J68" s="47"/>
      <c r="K68" s="47"/>
      <c r="L68" s="14">
        <f t="shared" si="32"/>
        <v>0</v>
      </c>
      <c r="M68" s="28">
        <v>0</v>
      </c>
      <c r="N68" s="28">
        <v>0</v>
      </c>
      <c r="O68" s="29">
        <f t="shared" si="33"/>
        <v>0</v>
      </c>
      <c r="P68" s="30"/>
      <c r="Q68" s="31">
        <f t="shared" si="34"/>
        <v>0</v>
      </c>
      <c r="R68" s="29">
        <f t="shared" si="35"/>
        <v>0</v>
      </c>
    </row>
    <row r="69" spans="1:18" ht="14" x14ac:dyDescent="0.3">
      <c r="A69" s="93" t="s">
        <v>165</v>
      </c>
      <c r="B69" s="95"/>
      <c r="C69" s="36"/>
      <c r="D69" s="36"/>
      <c r="E69" s="36"/>
      <c r="F69" s="36" t="s">
        <v>111</v>
      </c>
      <c r="G69" s="36" t="s">
        <v>111</v>
      </c>
      <c r="H69" s="36"/>
      <c r="I69" s="47"/>
      <c r="J69" s="47"/>
      <c r="K69" s="47"/>
      <c r="L69" s="14">
        <f t="shared" si="32"/>
        <v>0</v>
      </c>
      <c r="M69" s="28">
        <v>0</v>
      </c>
      <c r="N69" s="28">
        <v>0</v>
      </c>
      <c r="O69" s="29">
        <f t="shared" si="33"/>
        <v>0</v>
      </c>
      <c r="P69" s="30"/>
      <c r="Q69" s="31">
        <f t="shared" si="34"/>
        <v>0</v>
      </c>
      <c r="R69" s="29">
        <f t="shared" si="35"/>
        <v>0</v>
      </c>
    </row>
    <row r="101" spans="1:18" ht="14" x14ac:dyDescent="0.3">
      <c r="A101" s="8"/>
      <c r="B101" s="2"/>
      <c r="C101" s="2"/>
      <c r="D101" s="2"/>
      <c r="E101" s="2"/>
      <c r="F101" s="2"/>
      <c r="G101" s="2"/>
      <c r="H101" s="2"/>
      <c r="I101" s="9"/>
      <c r="J101" s="9"/>
      <c r="K101" s="9"/>
      <c r="L101" s="2"/>
      <c r="M101" s="4"/>
      <c r="N101" s="4"/>
      <c r="O101" s="5"/>
      <c r="P101" s="1"/>
      <c r="Q101" s="4"/>
      <c r="R101" s="5"/>
    </row>
    <row r="102" spans="1:18" ht="14" x14ac:dyDescent="0.3">
      <c r="A102" s="8"/>
      <c r="B102" s="2"/>
      <c r="C102" s="2"/>
      <c r="D102" s="2"/>
      <c r="E102" s="2"/>
      <c r="F102" s="2"/>
      <c r="G102" s="2"/>
      <c r="H102" s="2"/>
      <c r="I102" s="9"/>
      <c r="J102" s="9"/>
      <c r="K102" s="9"/>
      <c r="L102" s="2"/>
      <c r="M102" s="4"/>
      <c r="N102" s="4"/>
      <c r="O102" s="5"/>
      <c r="P102" s="1"/>
      <c r="Q102" s="4"/>
      <c r="R102" s="5"/>
    </row>
    <row r="103" spans="1:18" x14ac:dyDescent="0.25">
      <c r="Q103" s="7"/>
      <c r="R103" s="7"/>
    </row>
    <row r="104" spans="1:18" x14ac:dyDescent="0.25">
      <c r="Q104" s="7"/>
      <c r="R104" s="7"/>
    </row>
    <row r="105" spans="1:18" x14ac:dyDescent="0.25">
      <c r="Q105" s="7"/>
      <c r="R105" s="7"/>
    </row>
  </sheetData>
  <sortState ref="A47:R69">
    <sortCondition descending="1" ref="R47"/>
  </sortState>
  <phoneticPr fontId="0" type="noConversion"/>
  <printOptions horizontalCentered="1" verticalCentered="1"/>
  <pageMargins left="0.5" right="0.5" top="0.26" bottom="0.28000000000000003" header="0" footer="0"/>
  <pageSetup scale="5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showGridLines="0" view="pageBreakPreview" zoomScaleNormal="142" zoomScaleSheetLayoutView="100" zoomScalePageLayoutView="142" workbookViewId="0">
      <pane xSplit="1" topLeftCell="B1" activePane="topRight" state="frozen"/>
      <selection activeCell="A14" sqref="A14"/>
      <selection pane="topRight" activeCell="K4" sqref="K4"/>
    </sheetView>
  </sheetViews>
  <sheetFormatPr defaultColWidth="8.81640625" defaultRowHeight="12.5" x14ac:dyDescent="0.25"/>
  <cols>
    <col min="1" max="1" width="36.7265625" style="58" customWidth="1"/>
    <col min="2" max="11" width="9.7265625" style="72" customWidth="1"/>
    <col min="12" max="12" width="8.7265625" style="72" customWidth="1"/>
    <col min="13" max="14" width="9.453125" style="72" customWidth="1"/>
    <col min="15" max="15" width="8.453125" style="72" customWidth="1"/>
    <col min="16" max="16" width="6.453125" style="74" bestFit="1" customWidth="1"/>
    <col min="17" max="17" width="7.81640625" style="72" customWidth="1"/>
    <col min="18" max="18" width="10.26953125" style="72" customWidth="1"/>
    <col min="19" max="16384" width="8.81640625" style="58"/>
  </cols>
  <sheetData>
    <row r="1" spans="1:18" ht="14" x14ac:dyDescent="0.3">
      <c r="A1" s="39" t="s">
        <v>26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21</v>
      </c>
      <c r="M1" s="16" t="s">
        <v>20</v>
      </c>
      <c r="N1" s="16" t="s">
        <v>20</v>
      </c>
      <c r="O1" s="56"/>
      <c r="P1" s="17"/>
      <c r="Q1" s="35" t="s">
        <v>1</v>
      </c>
      <c r="R1" s="57" t="s">
        <v>6</v>
      </c>
    </row>
    <row r="2" spans="1:18" s="59" customFormat="1" ht="14" x14ac:dyDescent="0.3">
      <c r="A2" s="38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4" x14ac:dyDescent="0.3">
      <c r="A3" s="39" t="s">
        <v>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4" x14ac:dyDescent="0.3">
      <c r="A4" s="90" t="s">
        <v>63</v>
      </c>
      <c r="B4" s="67">
        <v>10</v>
      </c>
      <c r="C4" s="67" t="s">
        <v>46</v>
      </c>
      <c r="D4" s="67" t="s">
        <v>46</v>
      </c>
      <c r="E4" s="67" t="s">
        <v>46</v>
      </c>
      <c r="F4" s="67" t="s">
        <v>46</v>
      </c>
      <c r="G4" s="67" t="s">
        <v>46</v>
      </c>
      <c r="H4" s="67"/>
      <c r="I4" s="68"/>
      <c r="J4" s="68"/>
      <c r="K4" s="68"/>
      <c r="L4" s="75">
        <f>SUM(B4:K4)</f>
        <v>10</v>
      </c>
      <c r="M4" s="75">
        <v>0</v>
      </c>
      <c r="N4" s="75">
        <v>0</v>
      </c>
      <c r="O4" s="85">
        <f>AVERAGE(M4:N4)</f>
        <v>0</v>
      </c>
      <c r="P4" s="77"/>
      <c r="Q4" s="86">
        <f t="shared" ref="Q4:Q9" si="0">P4*1.5</f>
        <v>0</v>
      </c>
      <c r="R4" s="75">
        <f t="shared" ref="R4:R20" si="1">Q4+L4</f>
        <v>10</v>
      </c>
    </row>
    <row r="5" spans="1:18" ht="14" x14ac:dyDescent="0.3">
      <c r="A5" s="90" t="s">
        <v>103</v>
      </c>
      <c r="B5" s="67" t="s">
        <v>77</v>
      </c>
      <c r="C5" s="67" t="s">
        <v>77</v>
      </c>
      <c r="D5" s="67"/>
      <c r="E5" s="67"/>
      <c r="F5" s="67"/>
      <c r="G5" s="67"/>
      <c r="H5" s="67"/>
      <c r="I5" s="68"/>
      <c r="J5" s="68"/>
      <c r="K5" s="68"/>
      <c r="L5" s="75">
        <f>SUM(B5:K5)</f>
        <v>0</v>
      </c>
      <c r="M5" s="75">
        <v>0</v>
      </c>
      <c r="N5" s="75">
        <v>0</v>
      </c>
      <c r="O5" s="85">
        <f t="shared" ref="O5:O9" si="2">AVERAGE(M5:N5)</f>
        <v>0</v>
      </c>
      <c r="P5" s="77"/>
      <c r="Q5" s="86">
        <f t="shared" si="0"/>
        <v>0</v>
      </c>
      <c r="R5" s="75">
        <f>Q5+L5</f>
        <v>0</v>
      </c>
    </row>
    <row r="6" spans="1:18" ht="14" x14ac:dyDescent="0.3">
      <c r="A6" s="90" t="s">
        <v>81</v>
      </c>
      <c r="B6" s="67"/>
      <c r="C6" s="67"/>
      <c r="D6" s="67" t="s">
        <v>46</v>
      </c>
      <c r="E6" s="67" t="s">
        <v>46</v>
      </c>
      <c r="F6" s="67" t="s">
        <v>46</v>
      </c>
      <c r="G6" s="67" t="s">
        <v>46</v>
      </c>
      <c r="H6" s="67"/>
      <c r="I6" s="68"/>
      <c r="J6" s="68"/>
      <c r="K6" s="68"/>
      <c r="L6" s="75">
        <f>SUM(B6:K6)</f>
        <v>0</v>
      </c>
      <c r="M6" s="75">
        <v>0</v>
      </c>
      <c r="N6" s="75">
        <v>0</v>
      </c>
      <c r="O6" s="85">
        <f t="shared" si="2"/>
        <v>0</v>
      </c>
      <c r="P6" s="77"/>
      <c r="Q6" s="86">
        <f t="shared" si="0"/>
        <v>0</v>
      </c>
      <c r="R6" s="75">
        <f t="shared" si="1"/>
        <v>0</v>
      </c>
    </row>
    <row r="7" spans="1:18" ht="14" x14ac:dyDescent="0.3">
      <c r="A7" s="90" t="s">
        <v>101</v>
      </c>
      <c r="B7" s="67"/>
      <c r="C7" s="67"/>
      <c r="D7" s="67" t="s">
        <v>46</v>
      </c>
      <c r="E7" s="67" t="s">
        <v>46</v>
      </c>
      <c r="F7" s="67" t="s">
        <v>46</v>
      </c>
      <c r="G7" s="67" t="s">
        <v>46</v>
      </c>
      <c r="H7" s="67"/>
      <c r="I7" s="68"/>
      <c r="J7" s="68"/>
      <c r="K7" s="68"/>
      <c r="L7" s="75">
        <f t="shared" ref="L7:L9" si="3">SUM(B7:K7)</f>
        <v>0</v>
      </c>
      <c r="M7" s="75">
        <v>0</v>
      </c>
      <c r="N7" s="75">
        <v>0</v>
      </c>
      <c r="O7" s="85">
        <f t="shared" si="2"/>
        <v>0</v>
      </c>
      <c r="P7" s="77"/>
      <c r="Q7" s="86">
        <f t="shared" si="0"/>
        <v>0</v>
      </c>
      <c r="R7" s="75">
        <f t="shared" si="1"/>
        <v>0</v>
      </c>
    </row>
    <row r="8" spans="1:18" ht="14" x14ac:dyDescent="0.3">
      <c r="A8" s="90" t="s">
        <v>107</v>
      </c>
      <c r="B8" s="67"/>
      <c r="C8" s="67"/>
      <c r="D8" s="67" t="s">
        <v>77</v>
      </c>
      <c r="E8" s="67" t="s">
        <v>77</v>
      </c>
      <c r="F8" s="67"/>
      <c r="G8" s="67"/>
      <c r="H8" s="67"/>
      <c r="I8" s="68"/>
      <c r="J8" s="68"/>
      <c r="K8" s="68"/>
      <c r="L8" s="75">
        <f t="shared" si="3"/>
        <v>0</v>
      </c>
      <c r="M8" s="75">
        <v>0</v>
      </c>
      <c r="N8" s="75">
        <v>0</v>
      </c>
      <c r="O8" s="85">
        <f t="shared" si="2"/>
        <v>0</v>
      </c>
      <c r="P8" s="77"/>
      <c r="Q8" s="86">
        <f t="shared" si="0"/>
        <v>0</v>
      </c>
      <c r="R8" s="75">
        <f t="shared" si="1"/>
        <v>0</v>
      </c>
    </row>
    <row r="9" spans="1:18" ht="14" x14ac:dyDescent="0.3">
      <c r="A9" s="90" t="s">
        <v>104</v>
      </c>
      <c r="B9" s="67"/>
      <c r="C9" s="67"/>
      <c r="D9" s="67"/>
      <c r="E9" s="67"/>
      <c r="F9" s="67" t="s">
        <v>46</v>
      </c>
      <c r="G9" s="67" t="s">
        <v>46</v>
      </c>
      <c r="H9" s="67"/>
      <c r="I9" s="68"/>
      <c r="J9" s="68"/>
      <c r="K9" s="68"/>
      <c r="L9" s="75">
        <f t="shared" si="3"/>
        <v>0</v>
      </c>
      <c r="M9" s="75">
        <v>0</v>
      </c>
      <c r="N9" s="75">
        <v>0</v>
      </c>
      <c r="O9" s="85">
        <f t="shared" si="2"/>
        <v>0</v>
      </c>
      <c r="P9" s="77"/>
      <c r="Q9" s="86">
        <f t="shared" si="0"/>
        <v>0</v>
      </c>
      <c r="R9" s="75">
        <f t="shared" si="1"/>
        <v>0</v>
      </c>
    </row>
    <row r="10" spans="1:18" ht="14" x14ac:dyDescent="0.3">
      <c r="A10" s="39" t="s">
        <v>12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7" t="s">
        <v>21</v>
      </c>
      <c r="M10" s="30" t="s">
        <v>10</v>
      </c>
      <c r="N10" s="30" t="s">
        <v>11</v>
      </c>
      <c r="O10" s="30" t="s">
        <v>1</v>
      </c>
      <c r="P10" s="30" t="s">
        <v>5</v>
      </c>
      <c r="Q10" s="30" t="s">
        <v>0</v>
      </c>
      <c r="R10" s="30" t="s">
        <v>0</v>
      </c>
    </row>
    <row r="11" spans="1:18" ht="14" x14ac:dyDescent="0.3">
      <c r="A11" s="90" t="s">
        <v>98</v>
      </c>
      <c r="B11" s="67">
        <v>9</v>
      </c>
      <c r="C11" s="80">
        <v>9</v>
      </c>
      <c r="D11" s="80" t="s">
        <v>46</v>
      </c>
      <c r="E11" s="80">
        <v>9</v>
      </c>
      <c r="F11" s="80">
        <v>10</v>
      </c>
      <c r="G11" s="80">
        <v>9</v>
      </c>
      <c r="H11" s="80"/>
      <c r="I11" s="80"/>
      <c r="J11" s="67"/>
      <c r="K11" s="67"/>
      <c r="L11" s="75">
        <f>SUM(B11:K11)</f>
        <v>46</v>
      </c>
      <c r="M11" s="75">
        <v>0</v>
      </c>
      <c r="N11" s="75">
        <v>0</v>
      </c>
      <c r="O11" s="85">
        <v>0</v>
      </c>
      <c r="P11" s="77"/>
      <c r="Q11" s="86">
        <f>P11*1.5</f>
        <v>0</v>
      </c>
      <c r="R11" s="75">
        <f>Q11+L11</f>
        <v>46</v>
      </c>
    </row>
    <row r="12" spans="1:18" ht="14" x14ac:dyDescent="0.3">
      <c r="A12" s="90" t="s">
        <v>76</v>
      </c>
      <c r="B12" s="80">
        <v>10</v>
      </c>
      <c r="C12" s="67" t="s">
        <v>46</v>
      </c>
      <c r="D12" s="67">
        <v>10</v>
      </c>
      <c r="E12" s="67">
        <v>10</v>
      </c>
      <c r="F12" s="67">
        <v>9</v>
      </c>
      <c r="G12" s="67" t="s">
        <v>46</v>
      </c>
      <c r="H12" s="67"/>
      <c r="I12" s="67"/>
      <c r="J12" s="67"/>
      <c r="K12" s="67"/>
      <c r="L12" s="75">
        <f>SUM(B12:K12)</f>
        <v>39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75">
        <f>Q12+L12</f>
        <v>39</v>
      </c>
    </row>
    <row r="13" spans="1:18" ht="14" x14ac:dyDescent="0.3">
      <c r="A13" s="90" t="s">
        <v>66</v>
      </c>
      <c r="B13" s="80" t="s">
        <v>46</v>
      </c>
      <c r="C13" s="67">
        <v>10</v>
      </c>
      <c r="D13" s="80" t="s">
        <v>46</v>
      </c>
      <c r="E13" s="80" t="s">
        <v>46</v>
      </c>
      <c r="F13" s="80">
        <v>8</v>
      </c>
      <c r="G13" s="80" t="s">
        <v>46</v>
      </c>
      <c r="H13" s="80"/>
      <c r="I13" s="80"/>
      <c r="J13" s="67"/>
      <c r="K13" s="67"/>
      <c r="L13" s="75">
        <f>SUM(B13:K13)</f>
        <v>18</v>
      </c>
      <c r="M13" s="75">
        <v>0</v>
      </c>
      <c r="N13" s="75">
        <v>0</v>
      </c>
      <c r="O13" s="85">
        <f>AVERAGE(M13:N13)</f>
        <v>0</v>
      </c>
      <c r="P13" s="77"/>
      <c r="Q13" s="86">
        <f>P13*1.5</f>
        <v>0</v>
      </c>
      <c r="R13" s="75">
        <f>Q13+L13</f>
        <v>18</v>
      </c>
    </row>
    <row r="14" spans="1:18" ht="14" x14ac:dyDescent="0.3">
      <c r="A14" s="90" t="s">
        <v>99</v>
      </c>
      <c r="B14" s="67" t="s">
        <v>46</v>
      </c>
      <c r="C14" s="67" t="s">
        <v>46</v>
      </c>
      <c r="D14" s="67"/>
      <c r="E14" s="67"/>
      <c r="F14" s="67">
        <v>7</v>
      </c>
      <c r="G14" s="67">
        <v>10</v>
      </c>
      <c r="H14" s="67"/>
      <c r="I14" s="67"/>
      <c r="J14" s="67"/>
      <c r="K14" s="67"/>
      <c r="L14" s="75">
        <f>SUM(B14:K14)</f>
        <v>17</v>
      </c>
      <c r="M14" s="75">
        <v>0</v>
      </c>
      <c r="N14" s="75">
        <v>0</v>
      </c>
      <c r="O14" s="85">
        <f>AVERAGE(M14:N14)</f>
        <v>0</v>
      </c>
      <c r="P14" s="77"/>
      <c r="Q14" s="86">
        <f>P14*1.5</f>
        <v>0</v>
      </c>
      <c r="R14" s="75">
        <f>Q14+L14</f>
        <v>17</v>
      </c>
    </row>
    <row r="15" spans="1:18" ht="14" x14ac:dyDescent="0.3">
      <c r="A15" s="90"/>
      <c r="B15" s="80"/>
      <c r="C15" s="80"/>
      <c r="D15" s="80"/>
      <c r="E15" s="80"/>
      <c r="F15" s="80"/>
      <c r="G15" s="80"/>
      <c r="H15" s="80"/>
      <c r="I15" s="80"/>
      <c r="J15" s="67"/>
      <c r="K15" s="67"/>
      <c r="L15" s="75">
        <f t="shared" ref="L15:L16" si="4">SUM(B15:K15)</f>
        <v>0</v>
      </c>
      <c r="M15" s="75">
        <v>0</v>
      </c>
      <c r="N15" s="75">
        <v>0</v>
      </c>
      <c r="O15" s="85">
        <f t="shared" ref="O15:O17" si="5">AVERAGE(M15:N15)</f>
        <v>0</v>
      </c>
      <c r="P15" s="77"/>
      <c r="Q15" s="86">
        <f t="shared" ref="Q15:Q16" si="6">P15*1.5</f>
        <v>0</v>
      </c>
      <c r="R15" s="75">
        <f t="shared" ref="R15:R16" si="7">Q15+L15</f>
        <v>0</v>
      </c>
    </row>
    <row r="16" spans="1:18" ht="14" x14ac:dyDescent="0.3">
      <c r="A16" s="90"/>
      <c r="B16" s="80"/>
      <c r="C16" s="80"/>
      <c r="D16" s="80"/>
      <c r="E16" s="80"/>
      <c r="F16" s="80"/>
      <c r="G16" s="80"/>
      <c r="H16" s="80"/>
      <c r="I16" s="80"/>
      <c r="J16" s="67"/>
      <c r="K16" s="67"/>
      <c r="L16" s="75">
        <f t="shared" si="4"/>
        <v>0</v>
      </c>
      <c r="M16" s="75">
        <v>0</v>
      </c>
      <c r="N16" s="75">
        <v>0</v>
      </c>
      <c r="O16" s="85">
        <f t="shared" si="5"/>
        <v>0</v>
      </c>
      <c r="P16" s="77"/>
      <c r="Q16" s="86">
        <f t="shared" si="6"/>
        <v>0</v>
      </c>
      <c r="R16" s="75">
        <f t="shared" si="7"/>
        <v>0</v>
      </c>
    </row>
    <row r="17" spans="1:18" ht="14" x14ac:dyDescent="0.3">
      <c r="A17" s="90"/>
      <c r="B17" s="80"/>
      <c r="C17" s="80"/>
      <c r="D17" s="80"/>
      <c r="E17" s="80"/>
      <c r="F17" s="80"/>
      <c r="G17" s="80"/>
      <c r="H17" s="80"/>
      <c r="I17" s="80"/>
      <c r="J17" s="67"/>
      <c r="K17" s="67"/>
      <c r="L17" s="75">
        <f t="shared" ref="L17" si="8">SUM(B17:K17)</f>
        <v>0</v>
      </c>
      <c r="M17" s="75">
        <v>0</v>
      </c>
      <c r="N17" s="75">
        <v>0</v>
      </c>
      <c r="O17" s="85">
        <f t="shared" si="5"/>
        <v>0</v>
      </c>
      <c r="P17" s="77"/>
      <c r="Q17" s="86">
        <f t="shared" ref="Q17" si="9">P17*1.5</f>
        <v>0</v>
      </c>
      <c r="R17" s="75">
        <f t="shared" ref="R17" si="10">Q17+L17</f>
        <v>0</v>
      </c>
    </row>
    <row r="18" spans="1:18" ht="14" x14ac:dyDescent="0.3">
      <c r="A18" s="90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75">
        <f t="shared" ref="L18:L20" si="11">SUM(B18:K18)</f>
        <v>0</v>
      </c>
      <c r="M18" s="75">
        <v>0</v>
      </c>
      <c r="N18" s="75">
        <v>0</v>
      </c>
      <c r="O18" s="85">
        <f t="shared" ref="O18:O20" si="12">AVERAGE(M18:N18)</f>
        <v>0</v>
      </c>
      <c r="P18" s="77"/>
      <c r="Q18" s="86">
        <f t="shared" ref="Q18:Q20" si="13">P18*1.5</f>
        <v>0</v>
      </c>
      <c r="R18" s="75">
        <f t="shared" si="1"/>
        <v>0</v>
      </c>
    </row>
    <row r="19" spans="1:18" ht="14" x14ac:dyDescent="0.3">
      <c r="A19" s="90" t="s">
        <v>43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5">
        <f t="shared" si="11"/>
        <v>0</v>
      </c>
      <c r="M19" s="75">
        <v>0</v>
      </c>
      <c r="N19" s="75">
        <v>0</v>
      </c>
      <c r="O19" s="85">
        <f t="shared" si="12"/>
        <v>0</v>
      </c>
      <c r="P19" s="77"/>
      <c r="Q19" s="86">
        <f t="shared" si="13"/>
        <v>0</v>
      </c>
      <c r="R19" s="75">
        <f t="shared" si="1"/>
        <v>0</v>
      </c>
    </row>
    <row r="20" spans="1:18" ht="14" x14ac:dyDescent="0.3">
      <c r="A20" s="90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75">
        <f t="shared" si="11"/>
        <v>0</v>
      </c>
      <c r="M20" s="75">
        <v>0</v>
      </c>
      <c r="N20" s="75">
        <v>0</v>
      </c>
      <c r="O20" s="85">
        <f t="shared" si="12"/>
        <v>0</v>
      </c>
      <c r="P20" s="77"/>
      <c r="Q20" s="86">
        <f t="shared" si="13"/>
        <v>0</v>
      </c>
      <c r="R20" s="75">
        <f t="shared" si="1"/>
        <v>0</v>
      </c>
    </row>
    <row r="21" spans="1:18" ht="14" x14ac:dyDescent="0.3">
      <c r="A21" s="39" t="s">
        <v>14</v>
      </c>
      <c r="B21" s="76"/>
      <c r="C21" s="76"/>
      <c r="D21" s="76"/>
      <c r="E21" s="78"/>
      <c r="F21" s="78"/>
      <c r="G21" s="78"/>
      <c r="H21" s="78"/>
      <c r="I21" s="78"/>
      <c r="J21" s="78"/>
      <c r="K21" s="78"/>
      <c r="L21" s="77" t="s">
        <v>21</v>
      </c>
      <c r="M21" s="30" t="s">
        <v>10</v>
      </c>
      <c r="N21" s="30" t="s">
        <v>11</v>
      </c>
      <c r="O21" s="30" t="s">
        <v>1</v>
      </c>
      <c r="P21" s="30" t="s">
        <v>5</v>
      </c>
      <c r="Q21" s="30" t="s">
        <v>0</v>
      </c>
      <c r="R21" s="30" t="s">
        <v>0</v>
      </c>
    </row>
    <row r="22" spans="1:18" ht="14" x14ac:dyDescent="0.3">
      <c r="A22" s="90" t="s">
        <v>78</v>
      </c>
      <c r="B22" s="80" t="s">
        <v>46</v>
      </c>
      <c r="C22" s="80">
        <v>10</v>
      </c>
      <c r="D22" s="80">
        <v>9</v>
      </c>
      <c r="E22" s="80" t="s">
        <v>77</v>
      </c>
      <c r="F22" s="80" t="s">
        <v>46</v>
      </c>
      <c r="G22" s="80">
        <v>10</v>
      </c>
      <c r="H22" s="80"/>
      <c r="I22" s="80"/>
      <c r="J22" s="80"/>
      <c r="K22" s="68"/>
      <c r="L22" s="75">
        <f t="shared" ref="L22:L29" si="14">SUM(B22:K22)</f>
        <v>29</v>
      </c>
      <c r="M22" s="75">
        <v>0</v>
      </c>
      <c r="N22" s="75">
        <v>0</v>
      </c>
      <c r="O22" s="85">
        <f t="shared" ref="O22:O29" si="15">AVERAGE(M22:N22)</f>
        <v>0</v>
      </c>
      <c r="P22" s="77"/>
      <c r="Q22" s="86">
        <f t="shared" ref="Q22:Q29" si="16">P22*1.5</f>
        <v>0</v>
      </c>
      <c r="R22" s="75">
        <f t="shared" ref="R22:R29" si="17">Q22+L22</f>
        <v>29</v>
      </c>
    </row>
    <row r="23" spans="1:18" ht="14" x14ac:dyDescent="0.3">
      <c r="A23" s="90" t="s">
        <v>65</v>
      </c>
      <c r="B23" s="80" t="s">
        <v>46</v>
      </c>
      <c r="C23" s="80" t="s">
        <v>46</v>
      </c>
      <c r="D23" s="80" t="s">
        <v>46</v>
      </c>
      <c r="E23" s="80">
        <v>10</v>
      </c>
      <c r="F23" s="80" t="s">
        <v>77</v>
      </c>
      <c r="G23" s="80">
        <v>9</v>
      </c>
      <c r="H23" s="80"/>
      <c r="I23" s="80"/>
      <c r="J23" s="80"/>
      <c r="K23" s="68"/>
      <c r="L23" s="75">
        <f t="shared" si="14"/>
        <v>19</v>
      </c>
      <c r="M23" s="75">
        <v>0</v>
      </c>
      <c r="N23" s="75">
        <v>0</v>
      </c>
      <c r="O23" s="85">
        <f t="shared" si="15"/>
        <v>0</v>
      </c>
      <c r="P23" s="77"/>
      <c r="Q23" s="86">
        <f t="shared" si="16"/>
        <v>0</v>
      </c>
      <c r="R23" s="75">
        <f t="shared" si="17"/>
        <v>19</v>
      </c>
    </row>
    <row r="24" spans="1:18" ht="14" x14ac:dyDescent="0.3">
      <c r="A24" s="90" t="s">
        <v>54</v>
      </c>
      <c r="B24" s="80" t="s">
        <v>46</v>
      </c>
      <c r="C24" s="80">
        <v>9</v>
      </c>
      <c r="D24" s="80" t="s">
        <v>46</v>
      </c>
      <c r="E24" s="80" t="s">
        <v>46</v>
      </c>
      <c r="F24" s="80">
        <v>10</v>
      </c>
      <c r="G24" s="80" t="s">
        <v>46</v>
      </c>
      <c r="H24" s="80"/>
      <c r="I24" s="80"/>
      <c r="J24" s="80"/>
      <c r="K24" s="68"/>
      <c r="L24" s="75">
        <f t="shared" si="14"/>
        <v>19</v>
      </c>
      <c r="M24" s="75">
        <v>0</v>
      </c>
      <c r="N24" s="75">
        <v>0</v>
      </c>
      <c r="O24" s="85">
        <f t="shared" si="15"/>
        <v>0</v>
      </c>
      <c r="P24" s="77"/>
      <c r="Q24" s="86">
        <f t="shared" si="16"/>
        <v>0</v>
      </c>
      <c r="R24" s="75">
        <f t="shared" si="17"/>
        <v>19</v>
      </c>
    </row>
    <row r="25" spans="1:18" ht="14" x14ac:dyDescent="0.3">
      <c r="A25" s="90" t="s">
        <v>56</v>
      </c>
      <c r="B25" s="80" t="s">
        <v>46</v>
      </c>
      <c r="C25" s="80" t="s">
        <v>46</v>
      </c>
      <c r="D25" s="80">
        <v>10</v>
      </c>
      <c r="E25" s="80" t="s">
        <v>46</v>
      </c>
      <c r="F25" s="80" t="s">
        <v>46</v>
      </c>
      <c r="G25" s="80" t="s">
        <v>46</v>
      </c>
      <c r="H25" s="80"/>
      <c r="I25" s="80"/>
      <c r="J25" s="80"/>
      <c r="K25" s="68"/>
      <c r="L25" s="75">
        <f t="shared" si="14"/>
        <v>10</v>
      </c>
      <c r="M25" s="75">
        <v>0</v>
      </c>
      <c r="N25" s="75">
        <v>0</v>
      </c>
      <c r="O25" s="85">
        <f t="shared" si="15"/>
        <v>0</v>
      </c>
      <c r="P25" s="77"/>
      <c r="Q25" s="86">
        <f t="shared" si="16"/>
        <v>0</v>
      </c>
      <c r="R25" s="75">
        <f t="shared" si="17"/>
        <v>10</v>
      </c>
    </row>
    <row r="26" spans="1:18" ht="14" x14ac:dyDescent="0.3">
      <c r="A26" s="90" t="s">
        <v>52</v>
      </c>
      <c r="B26" s="67" t="s">
        <v>46</v>
      </c>
      <c r="C26" s="67" t="s">
        <v>46</v>
      </c>
      <c r="D26" s="67" t="s">
        <v>46</v>
      </c>
      <c r="E26" s="67" t="s">
        <v>46</v>
      </c>
      <c r="F26" s="67" t="s">
        <v>46</v>
      </c>
      <c r="G26" s="67">
        <v>8</v>
      </c>
      <c r="H26" s="67"/>
      <c r="I26" s="68"/>
      <c r="J26" s="68"/>
      <c r="K26" s="68"/>
      <c r="L26" s="75">
        <f t="shared" si="14"/>
        <v>8</v>
      </c>
      <c r="M26" s="75">
        <v>0</v>
      </c>
      <c r="N26" s="75">
        <v>0</v>
      </c>
      <c r="O26" s="85">
        <f t="shared" si="15"/>
        <v>0</v>
      </c>
      <c r="P26" s="77"/>
      <c r="Q26" s="86">
        <f t="shared" si="16"/>
        <v>0</v>
      </c>
      <c r="R26" s="75">
        <f t="shared" si="17"/>
        <v>8</v>
      </c>
    </row>
    <row r="27" spans="1:18" ht="14" x14ac:dyDescent="0.3">
      <c r="A27" s="90" t="s">
        <v>151</v>
      </c>
      <c r="B27" s="67"/>
      <c r="C27" s="67"/>
      <c r="D27" s="67" t="s">
        <v>46</v>
      </c>
      <c r="E27" s="67" t="s">
        <v>46</v>
      </c>
      <c r="F27" s="67" t="s">
        <v>46</v>
      </c>
      <c r="G27" s="67">
        <v>7</v>
      </c>
      <c r="H27" s="67"/>
      <c r="I27" s="68"/>
      <c r="J27" s="68"/>
      <c r="K27" s="68"/>
      <c r="L27" s="75">
        <f t="shared" si="14"/>
        <v>7</v>
      </c>
      <c r="M27" s="75">
        <v>0</v>
      </c>
      <c r="N27" s="75">
        <v>0</v>
      </c>
      <c r="O27" s="85">
        <f t="shared" si="15"/>
        <v>0</v>
      </c>
      <c r="P27" s="77"/>
      <c r="Q27" s="86">
        <f t="shared" si="16"/>
        <v>0</v>
      </c>
      <c r="R27" s="75">
        <f t="shared" si="17"/>
        <v>7</v>
      </c>
    </row>
    <row r="28" spans="1:18" ht="14" x14ac:dyDescent="0.3">
      <c r="A28" s="90" t="s">
        <v>55</v>
      </c>
      <c r="B28" s="80" t="s">
        <v>46</v>
      </c>
      <c r="C28" s="80" t="s">
        <v>46</v>
      </c>
      <c r="D28" s="80" t="s">
        <v>46</v>
      </c>
      <c r="E28" s="80" t="s">
        <v>46</v>
      </c>
      <c r="F28" s="80" t="s">
        <v>46</v>
      </c>
      <c r="G28" s="80" t="s">
        <v>46</v>
      </c>
      <c r="H28" s="80"/>
      <c r="I28" s="80"/>
      <c r="J28" s="80"/>
      <c r="K28" s="68"/>
      <c r="L28" s="75">
        <f t="shared" si="14"/>
        <v>0</v>
      </c>
      <c r="M28" s="75">
        <v>0</v>
      </c>
      <c r="N28" s="75">
        <v>0</v>
      </c>
      <c r="O28" s="85">
        <f t="shared" si="15"/>
        <v>0</v>
      </c>
      <c r="P28" s="77"/>
      <c r="Q28" s="86">
        <f t="shared" si="16"/>
        <v>0</v>
      </c>
      <c r="R28" s="75">
        <f t="shared" si="17"/>
        <v>0</v>
      </c>
    </row>
    <row r="29" spans="1:18" ht="14" x14ac:dyDescent="0.3">
      <c r="A29" s="90" t="s">
        <v>166</v>
      </c>
      <c r="B29" s="80"/>
      <c r="C29" s="80"/>
      <c r="D29" s="80"/>
      <c r="E29" s="80"/>
      <c r="F29" s="80" t="s">
        <v>46</v>
      </c>
      <c r="G29" s="80"/>
      <c r="H29" s="80"/>
      <c r="I29" s="80"/>
      <c r="J29" s="80"/>
      <c r="K29" s="68"/>
      <c r="L29" s="75">
        <f t="shared" si="14"/>
        <v>0</v>
      </c>
      <c r="M29" s="75">
        <v>0</v>
      </c>
      <c r="N29" s="75">
        <v>0</v>
      </c>
      <c r="O29" s="85">
        <f t="shared" si="15"/>
        <v>0</v>
      </c>
      <c r="P29" s="77"/>
      <c r="Q29" s="86">
        <f t="shared" si="16"/>
        <v>0</v>
      </c>
      <c r="R29" s="75">
        <f t="shared" si="17"/>
        <v>0</v>
      </c>
    </row>
    <row r="30" spans="1:18" ht="14" x14ac:dyDescent="0.3">
      <c r="A30" s="39" t="s">
        <v>35</v>
      </c>
      <c r="B30" s="76"/>
      <c r="C30" s="76"/>
      <c r="D30" s="76"/>
      <c r="E30" s="78"/>
      <c r="F30" s="78"/>
      <c r="G30" s="78"/>
      <c r="H30" s="78"/>
      <c r="I30" s="78"/>
      <c r="J30" s="78"/>
      <c r="K30" s="78"/>
      <c r="L30" s="77" t="s">
        <v>21</v>
      </c>
      <c r="M30" s="30" t="s">
        <v>10</v>
      </c>
      <c r="N30" s="30" t="s">
        <v>11</v>
      </c>
      <c r="O30" s="30" t="s">
        <v>1</v>
      </c>
      <c r="P30" s="30" t="s">
        <v>5</v>
      </c>
      <c r="Q30" s="30" t="s">
        <v>0</v>
      </c>
      <c r="R30" s="30" t="s">
        <v>0</v>
      </c>
    </row>
    <row r="31" spans="1:18" ht="14" x14ac:dyDescent="0.3">
      <c r="A31" s="90" t="s">
        <v>78</v>
      </c>
      <c r="B31" s="80">
        <v>8</v>
      </c>
      <c r="C31" s="80" t="s">
        <v>46</v>
      </c>
      <c r="D31" s="80">
        <v>10</v>
      </c>
      <c r="E31" s="80" t="s">
        <v>77</v>
      </c>
      <c r="F31" s="80" t="s">
        <v>46</v>
      </c>
      <c r="G31" s="80">
        <v>10</v>
      </c>
      <c r="H31" s="80"/>
      <c r="I31" s="80"/>
      <c r="J31" s="80"/>
      <c r="K31" s="68"/>
      <c r="L31" s="75">
        <f t="shared" ref="L31:L40" si="18">SUM(B31:K31)</f>
        <v>28</v>
      </c>
      <c r="M31" s="75">
        <v>0</v>
      </c>
      <c r="N31" s="75">
        <v>0</v>
      </c>
      <c r="O31" s="85">
        <f t="shared" ref="O31:O40" si="19">AVERAGE(M31:N31)</f>
        <v>0</v>
      </c>
      <c r="P31" s="77"/>
      <c r="Q31" s="86">
        <f>P31*1.5</f>
        <v>0</v>
      </c>
      <c r="R31" s="75">
        <f t="shared" ref="R31:R40" si="20">Q31+L31</f>
        <v>28</v>
      </c>
    </row>
    <row r="32" spans="1:18" ht="14" x14ac:dyDescent="0.3">
      <c r="A32" s="90" t="s">
        <v>74</v>
      </c>
      <c r="B32" s="80" t="s">
        <v>46</v>
      </c>
      <c r="C32" s="80">
        <v>10</v>
      </c>
      <c r="D32" s="80" t="s">
        <v>46</v>
      </c>
      <c r="E32" s="80">
        <v>10</v>
      </c>
      <c r="F32" s="80" t="s">
        <v>46</v>
      </c>
      <c r="G32" s="80" t="s">
        <v>46</v>
      </c>
      <c r="H32" s="80"/>
      <c r="I32" s="80"/>
      <c r="J32" s="80"/>
      <c r="K32" s="68"/>
      <c r="L32" s="75">
        <f t="shared" si="18"/>
        <v>20</v>
      </c>
      <c r="M32" s="75">
        <v>0</v>
      </c>
      <c r="N32" s="75">
        <v>0</v>
      </c>
      <c r="O32" s="85">
        <f t="shared" si="19"/>
        <v>0</v>
      </c>
      <c r="P32" s="77"/>
      <c r="Q32" s="86">
        <f>P32*1.5</f>
        <v>0</v>
      </c>
      <c r="R32" s="75">
        <f t="shared" si="20"/>
        <v>20</v>
      </c>
    </row>
    <row r="33" spans="1:19" ht="14" x14ac:dyDescent="0.3">
      <c r="A33" s="90" t="s">
        <v>65</v>
      </c>
      <c r="B33" s="80">
        <v>10</v>
      </c>
      <c r="C33" s="80" t="s">
        <v>46</v>
      </c>
      <c r="D33" s="80">
        <v>9</v>
      </c>
      <c r="E33" s="80" t="s">
        <v>46</v>
      </c>
      <c r="F33" s="80" t="s">
        <v>77</v>
      </c>
      <c r="G33" s="80" t="s">
        <v>46</v>
      </c>
      <c r="H33" s="80"/>
      <c r="I33" s="80"/>
      <c r="J33" s="80"/>
      <c r="K33" s="68"/>
      <c r="L33" s="75">
        <f t="shared" si="18"/>
        <v>19</v>
      </c>
      <c r="M33" s="75">
        <v>0</v>
      </c>
      <c r="N33" s="75">
        <v>0</v>
      </c>
      <c r="O33" s="85">
        <f t="shared" si="19"/>
        <v>0</v>
      </c>
      <c r="P33" s="77"/>
      <c r="Q33" s="86">
        <f>P33*1.5</f>
        <v>0</v>
      </c>
      <c r="R33" s="75">
        <f t="shared" si="20"/>
        <v>19</v>
      </c>
    </row>
    <row r="34" spans="1:19" ht="14" x14ac:dyDescent="0.3">
      <c r="A34" s="90" t="s">
        <v>56</v>
      </c>
      <c r="B34" s="67"/>
      <c r="C34" s="67"/>
      <c r="D34" s="67"/>
      <c r="E34" s="67"/>
      <c r="F34" s="80">
        <v>10</v>
      </c>
      <c r="G34" s="80" t="s">
        <v>46</v>
      </c>
      <c r="H34" s="67"/>
      <c r="I34" s="68"/>
      <c r="J34" s="68"/>
      <c r="K34" s="68"/>
      <c r="L34" s="75">
        <f t="shared" si="18"/>
        <v>10</v>
      </c>
      <c r="M34" s="75">
        <v>0</v>
      </c>
      <c r="N34" s="75">
        <v>0</v>
      </c>
      <c r="O34" s="85">
        <f t="shared" si="19"/>
        <v>0</v>
      </c>
      <c r="P34" s="77"/>
      <c r="Q34" s="86">
        <v>0</v>
      </c>
      <c r="R34" s="75">
        <f t="shared" si="20"/>
        <v>10</v>
      </c>
    </row>
    <row r="35" spans="1:19" ht="14" x14ac:dyDescent="0.3">
      <c r="A35" s="108" t="s">
        <v>60</v>
      </c>
      <c r="B35" s="80" t="s">
        <v>46</v>
      </c>
      <c r="C35" s="80">
        <v>9</v>
      </c>
      <c r="D35" s="80" t="s">
        <v>46</v>
      </c>
      <c r="E35" s="80" t="s">
        <v>46</v>
      </c>
      <c r="F35" s="80" t="s">
        <v>46</v>
      </c>
      <c r="G35" s="80" t="s">
        <v>46</v>
      </c>
      <c r="H35" s="80"/>
      <c r="I35" s="80"/>
      <c r="J35" s="80"/>
      <c r="K35" s="68"/>
      <c r="L35" s="75">
        <f t="shared" si="18"/>
        <v>9</v>
      </c>
      <c r="M35" s="75">
        <v>0</v>
      </c>
      <c r="N35" s="75">
        <v>0</v>
      </c>
      <c r="O35" s="85">
        <f t="shared" si="19"/>
        <v>0</v>
      </c>
      <c r="P35" s="77"/>
      <c r="Q35" s="86">
        <f>P35*1.5</f>
        <v>0</v>
      </c>
      <c r="R35" s="75">
        <f t="shared" si="20"/>
        <v>9</v>
      </c>
    </row>
    <row r="36" spans="1:19" ht="14" x14ac:dyDescent="0.3">
      <c r="A36" s="90" t="s">
        <v>83</v>
      </c>
      <c r="B36" s="80">
        <v>9</v>
      </c>
      <c r="C36" s="80" t="s">
        <v>46</v>
      </c>
      <c r="D36" s="80"/>
      <c r="E36" s="80"/>
      <c r="F36" s="80"/>
      <c r="G36" s="80"/>
      <c r="H36" s="80"/>
      <c r="I36" s="80"/>
      <c r="J36" s="80"/>
      <c r="K36" s="68"/>
      <c r="L36" s="75">
        <f t="shared" si="18"/>
        <v>9</v>
      </c>
      <c r="M36" s="75">
        <v>0</v>
      </c>
      <c r="N36" s="75">
        <v>0</v>
      </c>
      <c r="O36" s="85">
        <f t="shared" si="19"/>
        <v>0</v>
      </c>
      <c r="P36" s="77"/>
      <c r="Q36" s="86">
        <f>P36*1.5</f>
        <v>0</v>
      </c>
      <c r="R36" s="75">
        <f t="shared" si="20"/>
        <v>9</v>
      </c>
    </row>
    <row r="37" spans="1:19" ht="14" x14ac:dyDescent="0.3">
      <c r="A37" s="90" t="s">
        <v>115</v>
      </c>
      <c r="B37" s="80" t="s">
        <v>77</v>
      </c>
      <c r="C37" s="80">
        <v>8</v>
      </c>
      <c r="D37" s="80" t="s">
        <v>46</v>
      </c>
      <c r="E37" s="80"/>
      <c r="F37" s="80" t="s">
        <v>46</v>
      </c>
      <c r="G37" s="80" t="s">
        <v>46</v>
      </c>
      <c r="H37" s="80"/>
      <c r="I37" s="80"/>
      <c r="J37" s="80"/>
      <c r="K37" s="68"/>
      <c r="L37" s="75">
        <f t="shared" si="18"/>
        <v>8</v>
      </c>
      <c r="M37" s="75">
        <v>0</v>
      </c>
      <c r="N37" s="75">
        <v>0</v>
      </c>
      <c r="O37" s="85">
        <f t="shared" si="19"/>
        <v>0</v>
      </c>
      <c r="P37" s="77"/>
      <c r="Q37" s="86">
        <f>P37*1.5</f>
        <v>0</v>
      </c>
      <c r="R37" s="75">
        <f t="shared" si="20"/>
        <v>8</v>
      </c>
      <c r="S37" s="98"/>
    </row>
    <row r="38" spans="1:19" ht="14" x14ac:dyDescent="0.3">
      <c r="A38" s="90" t="s">
        <v>59</v>
      </c>
      <c r="B38" s="67" t="s">
        <v>46</v>
      </c>
      <c r="C38" s="67" t="s">
        <v>46</v>
      </c>
      <c r="D38" s="67" t="s">
        <v>46</v>
      </c>
      <c r="E38" s="67" t="s">
        <v>46</v>
      </c>
      <c r="F38" s="80" t="s">
        <v>77</v>
      </c>
      <c r="G38" s="80" t="s">
        <v>77</v>
      </c>
      <c r="H38" s="67"/>
      <c r="I38" s="68"/>
      <c r="J38" s="68"/>
      <c r="K38" s="68"/>
      <c r="L38" s="75">
        <f t="shared" si="18"/>
        <v>0</v>
      </c>
      <c r="M38" s="75">
        <v>0</v>
      </c>
      <c r="N38" s="75">
        <v>0</v>
      </c>
      <c r="O38" s="85">
        <f t="shared" si="19"/>
        <v>0</v>
      </c>
      <c r="P38" s="77"/>
      <c r="Q38" s="86">
        <v>0</v>
      </c>
      <c r="R38" s="75">
        <f t="shared" si="20"/>
        <v>0</v>
      </c>
    </row>
    <row r="39" spans="1:19" ht="14" x14ac:dyDescent="0.3">
      <c r="A39" s="90" t="s">
        <v>116</v>
      </c>
      <c r="B39" s="67" t="s">
        <v>46</v>
      </c>
      <c r="C39" s="67" t="s">
        <v>46</v>
      </c>
      <c r="D39" s="67" t="s">
        <v>46</v>
      </c>
      <c r="E39" s="67" t="s">
        <v>77</v>
      </c>
      <c r="F39" s="80" t="s">
        <v>46</v>
      </c>
      <c r="G39" s="80" t="s">
        <v>46</v>
      </c>
      <c r="H39" s="67"/>
      <c r="I39" s="68"/>
      <c r="J39" s="68"/>
      <c r="K39" s="68"/>
      <c r="L39" s="75">
        <f t="shared" si="18"/>
        <v>0</v>
      </c>
      <c r="M39" s="75">
        <v>0</v>
      </c>
      <c r="N39" s="75">
        <v>0</v>
      </c>
      <c r="O39" s="85">
        <f t="shared" si="19"/>
        <v>0</v>
      </c>
      <c r="P39" s="77"/>
      <c r="Q39" s="86">
        <f>P39*1.5</f>
        <v>0</v>
      </c>
      <c r="R39" s="75">
        <f t="shared" si="20"/>
        <v>0</v>
      </c>
    </row>
    <row r="40" spans="1:19" ht="14" x14ac:dyDescent="0.3">
      <c r="A40" s="90" t="s">
        <v>165</v>
      </c>
      <c r="B40" s="67"/>
      <c r="C40" s="67"/>
      <c r="D40" s="67"/>
      <c r="E40" s="67"/>
      <c r="F40" s="80" t="s">
        <v>46</v>
      </c>
      <c r="G40" s="80" t="s">
        <v>46</v>
      </c>
      <c r="H40" s="67"/>
      <c r="I40" s="68"/>
      <c r="J40" s="68"/>
      <c r="K40" s="68"/>
      <c r="L40" s="75">
        <f t="shared" si="18"/>
        <v>0</v>
      </c>
      <c r="M40" s="75">
        <v>0</v>
      </c>
      <c r="N40" s="75">
        <v>0</v>
      </c>
      <c r="O40" s="85">
        <f t="shared" si="19"/>
        <v>0</v>
      </c>
      <c r="P40" s="77"/>
      <c r="Q40" s="86">
        <v>0</v>
      </c>
      <c r="R40" s="75">
        <f t="shared" si="20"/>
        <v>0</v>
      </c>
    </row>
    <row r="41" spans="1:19" ht="14" x14ac:dyDescent="0.3">
      <c r="A41" s="90"/>
      <c r="B41" s="80"/>
      <c r="C41" s="80"/>
      <c r="D41" s="80"/>
      <c r="E41" s="80"/>
      <c r="F41" s="80"/>
      <c r="G41" s="80"/>
      <c r="H41" s="80"/>
      <c r="I41" s="80"/>
      <c r="J41" s="80"/>
      <c r="K41" s="68"/>
      <c r="L41" s="75">
        <f t="shared" ref="L41:L44" si="21">SUM(B41:K41)</f>
        <v>0</v>
      </c>
      <c r="M41" s="75">
        <v>0</v>
      </c>
      <c r="N41" s="75">
        <v>0</v>
      </c>
      <c r="O41" s="85">
        <f t="shared" ref="O41:O44" si="22">AVERAGE(M41:N41)</f>
        <v>0</v>
      </c>
      <c r="P41" s="77"/>
      <c r="Q41" s="86">
        <v>0</v>
      </c>
      <c r="R41" s="75">
        <f t="shared" ref="R41:R44" si="23">Q41+L41</f>
        <v>0</v>
      </c>
    </row>
    <row r="42" spans="1:19" ht="14" x14ac:dyDescent="0.3">
      <c r="A42" s="90"/>
      <c r="B42" s="80"/>
      <c r="C42" s="80"/>
      <c r="D42" s="80"/>
      <c r="E42" s="80"/>
      <c r="F42" s="80"/>
      <c r="G42" s="80"/>
      <c r="H42" s="80"/>
      <c r="I42" s="80"/>
      <c r="J42" s="80"/>
      <c r="K42" s="68"/>
      <c r="L42" s="75">
        <f t="shared" si="21"/>
        <v>0</v>
      </c>
      <c r="M42" s="75">
        <v>0</v>
      </c>
      <c r="N42" s="75">
        <v>0</v>
      </c>
      <c r="O42" s="85">
        <f t="shared" si="22"/>
        <v>0</v>
      </c>
      <c r="P42" s="77"/>
      <c r="Q42" s="86">
        <v>0</v>
      </c>
      <c r="R42" s="75">
        <f t="shared" si="23"/>
        <v>0</v>
      </c>
    </row>
    <row r="43" spans="1:19" ht="14" x14ac:dyDescent="0.3">
      <c r="A43" s="109"/>
      <c r="B43" s="80"/>
      <c r="C43" s="80"/>
      <c r="D43" s="80"/>
      <c r="E43" s="80"/>
      <c r="F43" s="80"/>
      <c r="G43" s="80"/>
      <c r="H43" s="80"/>
      <c r="I43" s="80"/>
      <c r="J43" s="80"/>
      <c r="K43" s="68"/>
      <c r="L43" s="75">
        <f t="shared" si="21"/>
        <v>0</v>
      </c>
      <c r="M43" s="75">
        <v>0</v>
      </c>
      <c r="N43" s="75">
        <v>0</v>
      </c>
      <c r="O43" s="85">
        <f t="shared" si="22"/>
        <v>0</v>
      </c>
      <c r="P43" s="77"/>
      <c r="Q43" s="86">
        <f>P43*1.5</f>
        <v>0</v>
      </c>
      <c r="R43" s="75">
        <f t="shared" si="23"/>
        <v>0</v>
      </c>
    </row>
    <row r="44" spans="1:19" ht="14" x14ac:dyDescent="0.3">
      <c r="A44" s="90"/>
      <c r="B44" s="80"/>
      <c r="C44" s="80"/>
      <c r="D44" s="80"/>
      <c r="E44" s="80"/>
      <c r="F44" s="80"/>
      <c r="G44" s="80"/>
      <c r="H44" s="80"/>
      <c r="I44" s="80"/>
      <c r="J44" s="80"/>
      <c r="K44" s="68"/>
      <c r="L44" s="75">
        <f t="shared" si="21"/>
        <v>0</v>
      </c>
      <c r="M44" s="75">
        <v>0</v>
      </c>
      <c r="N44" s="75">
        <v>0</v>
      </c>
      <c r="O44" s="85">
        <f t="shared" si="22"/>
        <v>0</v>
      </c>
      <c r="P44" s="77"/>
      <c r="Q44" s="86">
        <f>P44*1.5</f>
        <v>0</v>
      </c>
      <c r="R44" s="75">
        <f t="shared" si="23"/>
        <v>0</v>
      </c>
    </row>
    <row r="82" spans="1:18" ht="14" x14ac:dyDescent="0.3">
      <c r="A82" s="69"/>
      <c r="B82" s="70"/>
      <c r="C82" s="70"/>
      <c r="D82" s="70"/>
      <c r="E82" s="70"/>
      <c r="F82" s="70"/>
      <c r="G82" s="70"/>
      <c r="H82" s="70"/>
      <c r="I82" s="71"/>
      <c r="J82" s="71"/>
      <c r="K82" s="71"/>
      <c r="L82" s="70"/>
      <c r="M82" s="4"/>
      <c r="N82" s="4"/>
      <c r="O82" s="4"/>
      <c r="P82" s="1"/>
      <c r="Q82" s="4"/>
      <c r="R82" s="4"/>
    </row>
    <row r="83" spans="1:18" ht="14" x14ac:dyDescent="0.3">
      <c r="A83" s="69"/>
      <c r="B83" s="70"/>
      <c r="C83" s="70"/>
      <c r="D83" s="70"/>
      <c r="E83" s="70"/>
      <c r="F83" s="70"/>
      <c r="G83" s="70"/>
      <c r="H83" s="70"/>
      <c r="I83" s="71"/>
      <c r="J83" s="71"/>
      <c r="K83" s="71"/>
      <c r="L83" s="70"/>
      <c r="M83" s="4"/>
      <c r="N83" s="4"/>
      <c r="O83" s="4"/>
      <c r="P83" s="1"/>
      <c r="Q83" s="4"/>
      <c r="R83" s="4"/>
    </row>
    <row r="84" spans="1:18" x14ac:dyDescent="0.25">
      <c r="M84" s="73"/>
      <c r="N84" s="73"/>
      <c r="O84" s="73"/>
      <c r="Q84" s="73"/>
      <c r="R84" s="73"/>
    </row>
    <row r="85" spans="1:18" x14ac:dyDescent="0.25">
      <c r="M85" s="73"/>
      <c r="N85" s="73"/>
      <c r="O85" s="73"/>
      <c r="Q85" s="73"/>
      <c r="R85" s="73"/>
    </row>
    <row r="86" spans="1:18" x14ac:dyDescent="0.25">
      <c r="M86" s="73"/>
      <c r="N86" s="73"/>
      <c r="O86" s="73"/>
      <c r="Q86" s="73"/>
      <c r="R86" s="73"/>
    </row>
  </sheetData>
  <sortState ref="A11:R14">
    <sortCondition descending="1" ref="R11"/>
  </sortState>
  <phoneticPr fontId="0" type="noConversion"/>
  <printOptions horizontalCentered="1" verticalCentered="1" gridLines="1"/>
  <pageMargins left="0.5" right="0.5" top="0.65" bottom="0.57999999999999996" header="0" footer="0.25"/>
  <pageSetup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showGridLines="0" view="pageBreakPreview" zoomScaleNormal="189" zoomScaleSheetLayoutView="100" zoomScalePageLayoutView="189" workbookViewId="0">
      <pane xSplit="1" topLeftCell="B1" activePane="topRight" state="frozen"/>
      <selection activeCell="A5" sqref="A5"/>
      <selection pane="topRight" activeCell="H40" sqref="H40"/>
    </sheetView>
  </sheetViews>
  <sheetFormatPr defaultColWidth="8.81640625" defaultRowHeight="12.5" x14ac:dyDescent="0.25"/>
  <cols>
    <col min="1" max="1" width="36.7265625" customWidth="1"/>
    <col min="2" max="11" width="9.7265625" style="10" customWidth="1"/>
    <col min="12" max="12" width="8.7265625" style="10" customWidth="1"/>
    <col min="13" max="14" width="9.453125" style="10" customWidth="1"/>
    <col min="15" max="15" width="8.453125" style="7" customWidth="1"/>
    <col min="16" max="16" width="6.1796875" style="11" bestFit="1" customWidth="1"/>
    <col min="17" max="17" width="7.81640625" style="10" customWidth="1"/>
    <col min="18" max="18" width="10.26953125" style="10" customWidth="1"/>
  </cols>
  <sheetData>
    <row r="1" spans="1:18" ht="14" x14ac:dyDescent="0.3">
      <c r="A1" s="27" t="s">
        <v>33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36"/>
      <c r="P1" s="17"/>
      <c r="Q1" s="35" t="s">
        <v>1</v>
      </c>
      <c r="R1" s="24" t="s">
        <v>6</v>
      </c>
    </row>
    <row r="2" spans="1:18" s="3" customFormat="1" ht="14" x14ac:dyDescent="0.3">
      <c r="A2" s="26" t="s">
        <v>3</v>
      </c>
      <c r="B2" s="110">
        <v>43603</v>
      </c>
      <c r="C2" s="110">
        <v>43604</v>
      </c>
      <c r="D2" s="110">
        <v>43631</v>
      </c>
      <c r="E2" s="110">
        <v>43632</v>
      </c>
      <c r="F2" s="110">
        <v>43652</v>
      </c>
      <c r="G2" s="110">
        <v>43653</v>
      </c>
      <c r="H2" s="110">
        <v>43694</v>
      </c>
      <c r="I2" s="110">
        <v>43695</v>
      </c>
      <c r="J2" s="110">
        <v>43715</v>
      </c>
      <c r="K2" s="110">
        <v>43716</v>
      </c>
      <c r="L2" s="14" t="s">
        <v>2</v>
      </c>
      <c r="M2" s="18" t="s">
        <v>7</v>
      </c>
      <c r="N2" s="18" t="s">
        <v>8</v>
      </c>
      <c r="O2" s="36"/>
      <c r="P2" s="17"/>
      <c r="Q2" s="12" t="s">
        <v>2</v>
      </c>
      <c r="R2" s="25" t="s">
        <v>2</v>
      </c>
    </row>
    <row r="3" spans="1:18" ht="14" x14ac:dyDescent="0.3">
      <c r="A3" s="27" t="s">
        <v>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21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4" x14ac:dyDescent="0.3">
      <c r="A4" s="93"/>
      <c r="B4" s="96"/>
      <c r="C4" s="79"/>
      <c r="D4" s="79"/>
      <c r="E4" s="79"/>
      <c r="F4" s="79"/>
      <c r="G4" s="79"/>
      <c r="H4" s="79"/>
      <c r="I4" s="79"/>
      <c r="J4" s="47"/>
      <c r="K4" s="104"/>
      <c r="L4" s="14">
        <f t="shared" ref="L4" si="0">SUM(B4:K4)</f>
        <v>0</v>
      </c>
      <c r="M4" s="28">
        <v>0</v>
      </c>
      <c r="N4" s="28">
        <v>0</v>
      </c>
      <c r="O4" s="29">
        <f t="shared" ref="O4" si="1">AVERAGE(M4:N4)</f>
        <v>0</v>
      </c>
      <c r="P4" s="30"/>
      <c r="Q4" s="31">
        <f t="shared" ref="Q4" si="2">P4*1.5</f>
        <v>0</v>
      </c>
      <c r="R4" s="29">
        <f t="shared" ref="R4" si="3">Q4+L4</f>
        <v>0</v>
      </c>
    </row>
    <row r="5" spans="1:18" ht="14" x14ac:dyDescent="0.3">
      <c r="A5" s="93" t="s">
        <v>130</v>
      </c>
      <c r="B5" s="79">
        <v>10</v>
      </c>
      <c r="C5" s="79">
        <v>10</v>
      </c>
      <c r="D5" s="79">
        <v>10</v>
      </c>
      <c r="E5" s="79">
        <v>10</v>
      </c>
      <c r="F5" s="79">
        <v>9</v>
      </c>
      <c r="G5" s="79">
        <v>10</v>
      </c>
      <c r="H5" s="79"/>
      <c r="I5" s="79"/>
      <c r="J5" s="47"/>
      <c r="K5" s="104"/>
      <c r="L5" s="14">
        <f t="shared" ref="L5:L14" si="4">SUM(B5:K5)</f>
        <v>59</v>
      </c>
      <c r="M5" s="28">
        <v>0</v>
      </c>
      <c r="N5" s="28">
        <v>0</v>
      </c>
      <c r="O5" s="29">
        <f t="shared" ref="O5:O19" si="5">AVERAGE(M5:N5)</f>
        <v>0</v>
      </c>
      <c r="P5" s="30"/>
      <c r="Q5" s="31">
        <f t="shared" ref="Q5:Q19" si="6">P5*1.5</f>
        <v>0</v>
      </c>
      <c r="R5" s="29">
        <f t="shared" ref="R5:R19" si="7">Q5+L5</f>
        <v>59</v>
      </c>
    </row>
    <row r="6" spans="1:18" ht="14" x14ac:dyDescent="0.3">
      <c r="A6" s="93" t="s">
        <v>133</v>
      </c>
      <c r="B6" s="79">
        <v>6</v>
      </c>
      <c r="C6" s="79">
        <v>9</v>
      </c>
      <c r="D6" s="79">
        <v>9</v>
      </c>
      <c r="E6" s="79">
        <v>7</v>
      </c>
      <c r="F6" s="79">
        <v>10</v>
      </c>
      <c r="G6" s="79">
        <v>9</v>
      </c>
      <c r="H6" s="79"/>
      <c r="I6" s="79"/>
      <c r="J6" s="47"/>
      <c r="K6" s="47"/>
      <c r="L6" s="14">
        <f t="shared" si="4"/>
        <v>50</v>
      </c>
      <c r="M6" s="28">
        <v>0</v>
      </c>
      <c r="N6" s="28">
        <v>0</v>
      </c>
      <c r="O6" s="29">
        <f t="shared" si="5"/>
        <v>0</v>
      </c>
      <c r="P6" s="30"/>
      <c r="Q6" s="31">
        <f t="shared" si="6"/>
        <v>0</v>
      </c>
      <c r="R6" s="29">
        <f t="shared" si="7"/>
        <v>50</v>
      </c>
    </row>
    <row r="7" spans="1:18" ht="14" x14ac:dyDescent="0.3">
      <c r="A7" s="93" t="s">
        <v>128</v>
      </c>
      <c r="B7" s="79">
        <v>7</v>
      </c>
      <c r="C7" s="79">
        <v>7</v>
      </c>
      <c r="D7" s="79">
        <v>6</v>
      </c>
      <c r="E7" s="79">
        <v>5</v>
      </c>
      <c r="F7" s="79">
        <v>7</v>
      </c>
      <c r="G7" s="79">
        <v>8</v>
      </c>
      <c r="H7" s="79"/>
      <c r="I7" s="79"/>
      <c r="J7" s="47"/>
      <c r="K7" s="104"/>
      <c r="L7" s="14">
        <f t="shared" si="4"/>
        <v>40</v>
      </c>
      <c r="M7" s="28">
        <v>0</v>
      </c>
      <c r="N7" s="28">
        <v>0</v>
      </c>
      <c r="O7" s="29">
        <f t="shared" si="5"/>
        <v>0</v>
      </c>
      <c r="P7" s="30"/>
      <c r="Q7" s="31">
        <f t="shared" si="6"/>
        <v>0</v>
      </c>
      <c r="R7" s="29">
        <f t="shared" si="7"/>
        <v>40</v>
      </c>
    </row>
    <row r="8" spans="1:18" ht="14" x14ac:dyDescent="0.3">
      <c r="A8" s="93" t="s">
        <v>132</v>
      </c>
      <c r="B8" s="96">
        <v>8</v>
      </c>
      <c r="C8" s="79" t="s">
        <v>77</v>
      </c>
      <c r="D8" s="79">
        <v>8</v>
      </c>
      <c r="E8" s="79">
        <v>9</v>
      </c>
      <c r="F8" s="79">
        <v>5</v>
      </c>
      <c r="G8" s="79">
        <v>6</v>
      </c>
      <c r="H8" s="79"/>
      <c r="I8" s="79"/>
      <c r="J8" s="47"/>
      <c r="K8" s="47"/>
      <c r="L8" s="14">
        <f t="shared" si="4"/>
        <v>36</v>
      </c>
      <c r="M8" s="28">
        <v>0</v>
      </c>
      <c r="N8" s="28">
        <v>0</v>
      </c>
      <c r="O8" s="29">
        <f t="shared" si="5"/>
        <v>0</v>
      </c>
      <c r="P8" s="30"/>
      <c r="Q8" s="31">
        <f t="shared" si="6"/>
        <v>0</v>
      </c>
      <c r="R8" s="29">
        <f t="shared" si="7"/>
        <v>36</v>
      </c>
    </row>
    <row r="9" spans="1:18" ht="14" x14ac:dyDescent="0.3">
      <c r="A9" s="49" t="s">
        <v>91</v>
      </c>
      <c r="B9" s="96">
        <v>9</v>
      </c>
      <c r="C9" s="79">
        <v>3</v>
      </c>
      <c r="D9" s="79"/>
      <c r="E9" s="79">
        <v>8</v>
      </c>
      <c r="F9" s="79">
        <v>8</v>
      </c>
      <c r="G9" s="79">
        <v>1</v>
      </c>
      <c r="H9" s="79"/>
      <c r="I9" s="79"/>
      <c r="J9" s="47"/>
      <c r="K9" s="47"/>
      <c r="L9" s="14">
        <f t="shared" si="4"/>
        <v>29</v>
      </c>
      <c r="M9" s="28">
        <v>0</v>
      </c>
      <c r="N9" s="28">
        <v>0</v>
      </c>
      <c r="O9" s="29">
        <f t="shared" si="5"/>
        <v>0</v>
      </c>
      <c r="P9" s="30"/>
      <c r="Q9" s="31">
        <f t="shared" si="6"/>
        <v>0</v>
      </c>
      <c r="R9" s="29">
        <f t="shared" si="7"/>
        <v>29</v>
      </c>
    </row>
    <row r="10" spans="1:18" ht="14" x14ac:dyDescent="0.3">
      <c r="A10" s="93" t="s">
        <v>86</v>
      </c>
      <c r="B10" s="79">
        <v>4</v>
      </c>
      <c r="C10" s="79">
        <v>4</v>
      </c>
      <c r="D10" s="79">
        <v>2.5</v>
      </c>
      <c r="E10" s="79">
        <v>4</v>
      </c>
      <c r="F10" s="79">
        <v>3</v>
      </c>
      <c r="G10" s="79">
        <v>7</v>
      </c>
      <c r="H10" s="79"/>
      <c r="I10" s="79"/>
      <c r="J10" s="47"/>
      <c r="K10" s="104"/>
      <c r="L10" s="14">
        <f t="shared" si="4"/>
        <v>24.5</v>
      </c>
      <c r="M10" s="28">
        <v>0</v>
      </c>
      <c r="N10" s="28">
        <v>0</v>
      </c>
      <c r="O10" s="29">
        <f t="shared" si="5"/>
        <v>0</v>
      </c>
      <c r="P10" s="30"/>
      <c r="Q10" s="31">
        <f t="shared" si="6"/>
        <v>0</v>
      </c>
      <c r="R10" s="29">
        <f t="shared" si="7"/>
        <v>24.5</v>
      </c>
    </row>
    <row r="11" spans="1:18" ht="14" x14ac:dyDescent="0.3">
      <c r="A11" s="93" t="s">
        <v>131</v>
      </c>
      <c r="B11" s="79">
        <v>2</v>
      </c>
      <c r="C11" s="79">
        <v>5</v>
      </c>
      <c r="D11" s="79">
        <v>4</v>
      </c>
      <c r="E11" s="79">
        <v>2</v>
      </c>
      <c r="F11" s="79">
        <v>4</v>
      </c>
      <c r="G11" s="79">
        <v>5</v>
      </c>
      <c r="H11" s="79"/>
      <c r="I11" s="79"/>
      <c r="J11" s="47"/>
      <c r="K11" s="47"/>
      <c r="L11" s="14">
        <f t="shared" si="4"/>
        <v>22</v>
      </c>
      <c r="M11" s="28">
        <v>0</v>
      </c>
      <c r="N11" s="28">
        <v>0</v>
      </c>
      <c r="O11" s="29">
        <f t="shared" si="5"/>
        <v>0</v>
      </c>
      <c r="P11" s="30"/>
      <c r="Q11" s="31">
        <f t="shared" si="6"/>
        <v>0</v>
      </c>
      <c r="R11" s="29">
        <f t="shared" si="7"/>
        <v>22</v>
      </c>
    </row>
    <row r="12" spans="1:18" ht="14" x14ac:dyDescent="0.3">
      <c r="A12" s="93" t="s">
        <v>135</v>
      </c>
      <c r="B12" s="96">
        <v>5</v>
      </c>
      <c r="C12" s="79">
        <v>8</v>
      </c>
      <c r="D12" s="79" t="s">
        <v>111</v>
      </c>
      <c r="E12" s="79">
        <v>3</v>
      </c>
      <c r="F12" s="79" t="s">
        <v>111</v>
      </c>
      <c r="G12" s="79">
        <v>3</v>
      </c>
      <c r="H12" s="79"/>
      <c r="I12" s="79"/>
      <c r="J12" s="47"/>
      <c r="K12" s="47"/>
      <c r="L12" s="14">
        <f t="shared" si="4"/>
        <v>19</v>
      </c>
      <c r="M12" s="28">
        <v>0</v>
      </c>
      <c r="N12" s="28">
        <v>0</v>
      </c>
      <c r="O12" s="29">
        <f t="shared" si="5"/>
        <v>0</v>
      </c>
      <c r="P12" s="30"/>
      <c r="Q12" s="31">
        <f t="shared" si="6"/>
        <v>0</v>
      </c>
      <c r="R12" s="29">
        <f t="shared" si="7"/>
        <v>19</v>
      </c>
    </row>
    <row r="13" spans="1:18" ht="14" x14ac:dyDescent="0.3">
      <c r="A13" s="49" t="s">
        <v>71</v>
      </c>
      <c r="B13" s="79">
        <v>3</v>
      </c>
      <c r="C13" s="79"/>
      <c r="D13" s="79">
        <v>7</v>
      </c>
      <c r="E13" s="79">
        <v>6</v>
      </c>
      <c r="F13" s="79"/>
      <c r="G13" s="79"/>
      <c r="H13" s="79"/>
      <c r="I13" s="79"/>
      <c r="J13" s="47"/>
      <c r="K13" s="47"/>
      <c r="L13" s="14">
        <f t="shared" si="4"/>
        <v>16</v>
      </c>
      <c r="M13" s="28">
        <v>0</v>
      </c>
      <c r="N13" s="28">
        <v>0</v>
      </c>
      <c r="O13" s="29">
        <f t="shared" si="5"/>
        <v>0</v>
      </c>
      <c r="P13" s="30"/>
      <c r="Q13" s="31">
        <f t="shared" si="6"/>
        <v>0</v>
      </c>
      <c r="R13" s="29">
        <f t="shared" si="7"/>
        <v>16</v>
      </c>
    </row>
    <row r="14" spans="1:18" ht="14" x14ac:dyDescent="0.3">
      <c r="A14" s="93" t="s">
        <v>129</v>
      </c>
      <c r="B14" s="79" t="s">
        <v>111</v>
      </c>
      <c r="C14" s="79">
        <v>6</v>
      </c>
      <c r="D14" s="79" t="s">
        <v>111</v>
      </c>
      <c r="E14" s="79">
        <v>1</v>
      </c>
      <c r="F14" s="79">
        <v>2</v>
      </c>
      <c r="G14" s="79" t="s">
        <v>111</v>
      </c>
      <c r="H14" s="79"/>
      <c r="I14" s="79"/>
      <c r="J14" s="47"/>
      <c r="K14" s="47"/>
      <c r="L14" s="14">
        <f t="shared" si="4"/>
        <v>9</v>
      </c>
      <c r="M14" s="28">
        <v>0</v>
      </c>
      <c r="N14" s="28">
        <v>0</v>
      </c>
      <c r="O14" s="29">
        <f t="shared" si="5"/>
        <v>0</v>
      </c>
      <c r="P14" s="30"/>
      <c r="Q14" s="31">
        <f t="shared" si="6"/>
        <v>0</v>
      </c>
      <c r="R14" s="29">
        <f t="shared" si="7"/>
        <v>9</v>
      </c>
    </row>
    <row r="15" spans="1:18" ht="14" x14ac:dyDescent="0.3">
      <c r="A15" s="49" t="s">
        <v>153</v>
      </c>
      <c r="B15" s="79"/>
      <c r="C15" s="79"/>
      <c r="D15" s="79">
        <v>1</v>
      </c>
      <c r="E15" s="79" t="s">
        <v>77</v>
      </c>
      <c r="F15" s="79">
        <v>6</v>
      </c>
      <c r="G15" s="79">
        <v>2</v>
      </c>
      <c r="H15" s="79"/>
      <c r="I15" s="79"/>
      <c r="J15" s="47"/>
      <c r="K15" s="47"/>
      <c r="L15" s="14">
        <f>SUM(B15:I15)</f>
        <v>9</v>
      </c>
      <c r="M15" s="28">
        <v>0</v>
      </c>
      <c r="N15" s="28">
        <v>0</v>
      </c>
      <c r="O15" s="29">
        <f t="shared" si="5"/>
        <v>0</v>
      </c>
      <c r="P15" s="30"/>
      <c r="Q15" s="31">
        <f t="shared" si="6"/>
        <v>0</v>
      </c>
      <c r="R15" s="29">
        <f t="shared" si="7"/>
        <v>9</v>
      </c>
    </row>
    <row r="16" spans="1:18" ht="14" x14ac:dyDescent="0.3">
      <c r="A16" s="93" t="s">
        <v>168</v>
      </c>
      <c r="B16" s="79"/>
      <c r="C16" s="79"/>
      <c r="D16" s="79"/>
      <c r="E16" s="79"/>
      <c r="F16" s="79" t="s">
        <v>111</v>
      </c>
      <c r="G16" s="79">
        <v>4</v>
      </c>
      <c r="H16" s="79"/>
      <c r="I16" s="79"/>
      <c r="J16" s="47"/>
      <c r="K16" s="104"/>
      <c r="L16" s="14">
        <f>SUM(B16:K16)</f>
        <v>4</v>
      </c>
      <c r="M16" s="28">
        <v>0</v>
      </c>
      <c r="N16" s="28">
        <v>0</v>
      </c>
      <c r="O16" s="29">
        <f t="shared" si="5"/>
        <v>0</v>
      </c>
      <c r="P16" s="30"/>
      <c r="Q16" s="31">
        <f t="shared" si="6"/>
        <v>0</v>
      </c>
      <c r="R16" s="29">
        <f t="shared" si="7"/>
        <v>4</v>
      </c>
    </row>
    <row r="17" spans="1:18" ht="14" x14ac:dyDescent="0.3">
      <c r="A17" s="93" t="s">
        <v>90</v>
      </c>
      <c r="B17" s="79">
        <v>1</v>
      </c>
      <c r="C17" s="79"/>
      <c r="D17" s="79">
        <v>2.5</v>
      </c>
      <c r="E17" s="79"/>
      <c r="F17" s="79"/>
      <c r="G17" s="79" t="s">
        <v>111</v>
      </c>
      <c r="H17" s="79"/>
      <c r="I17" s="79"/>
      <c r="J17" s="47"/>
      <c r="K17" s="104"/>
      <c r="L17" s="14">
        <f>SUM(B17:K17)</f>
        <v>3.5</v>
      </c>
      <c r="M17" s="28">
        <v>0</v>
      </c>
      <c r="N17" s="28">
        <v>0</v>
      </c>
      <c r="O17" s="29">
        <f t="shared" si="5"/>
        <v>0</v>
      </c>
      <c r="P17" s="30"/>
      <c r="Q17" s="31">
        <f t="shared" si="6"/>
        <v>0</v>
      </c>
      <c r="R17" s="29">
        <f t="shared" si="7"/>
        <v>3.5</v>
      </c>
    </row>
    <row r="18" spans="1:18" ht="14" x14ac:dyDescent="0.3">
      <c r="A18" s="93" t="s">
        <v>134</v>
      </c>
      <c r="B18" s="79" t="s">
        <v>111</v>
      </c>
      <c r="C18" s="79">
        <v>2</v>
      </c>
      <c r="D18" s="79" t="s">
        <v>111</v>
      </c>
      <c r="E18" s="79" t="s">
        <v>46</v>
      </c>
      <c r="F18" s="79">
        <v>1</v>
      </c>
      <c r="G18" s="79" t="s">
        <v>111</v>
      </c>
      <c r="H18" s="79"/>
      <c r="I18" s="79"/>
      <c r="J18" s="47"/>
      <c r="K18" s="104"/>
      <c r="L18" s="14">
        <f>SUM(B18:K18)</f>
        <v>3</v>
      </c>
      <c r="M18" s="28">
        <v>0</v>
      </c>
      <c r="N18" s="28">
        <v>0</v>
      </c>
      <c r="O18" s="29">
        <f t="shared" si="5"/>
        <v>0</v>
      </c>
      <c r="P18" s="30"/>
      <c r="Q18" s="31">
        <f t="shared" si="6"/>
        <v>0</v>
      </c>
      <c r="R18" s="29">
        <f t="shared" si="7"/>
        <v>3</v>
      </c>
    </row>
    <row r="19" spans="1:18" s="7" customFormat="1" ht="14" x14ac:dyDescent="0.3">
      <c r="A19" s="49" t="s">
        <v>159</v>
      </c>
      <c r="B19" s="79"/>
      <c r="C19" s="79"/>
      <c r="D19" s="79" t="s">
        <v>46</v>
      </c>
      <c r="E19" s="79" t="s">
        <v>77</v>
      </c>
      <c r="F19" s="79"/>
      <c r="G19" s="79"/>
      <c r="H19" s="79"/>
      <c r="I19" s="79"/>
      <c r="J19" s="47"/>
      <c r="K19" s="47"/>
      <c r="L19" s="14">
        <f>SUM(B19:I19)</f>
        <v>0</v>
      </c>
      <c r="M19" s="28">
        <v>0</v>
      </c>
      <c r="N19" s="28">
        <v>0</v>
      </c>
      <c r="O19" s="29">
        <f t="shared" si="5"/>
        <v>0</v>
      </c>
      <c r="P19" s="30"/>
      <c r="Q19" s="31">
        <f t="shared" si="6"/>
        <v>0</v>
      </c>
      <c r="R19" s="29">
        <f t="shared" si="7"/>
        <v>0</v>
      </c>
    </row>
    <row r="20" spans="1:18" ht="14" hidden="1" x14ac:dyDescent="0.3">
      <c r="A20" s="49"/>
      <c r="B20" s="36"/>
      <c r="C20" s="36"/>
      <c r="D20" s="36"/>
      <c r="E20" s="36"/>
      <c r="F20" s="36"/>
      <c r="G20" s="36"/>
      <c r="H20" s="36"/>
      <c r="I20" s="47"/>
      <c r="J20" s="47"/>
      <c r="K20" s="47"/>
      <c r="L20" s="14">
        <f t="shared" ref="L20:L22" si="8">SUM(B20:K20)</f>
        <v>0</v>
      </c>
      <c r="M20" s="28"/>
      <c r="N20" s="28"/>
      <c r="O20" s="36">
        <f>SUM(M20+N20)/2</f>
        <v>0</v>
      </c>
      <c r="P20" s="30"/>
      <c r="Q20" s="31">
        <f>SUM(P20*1.5)</f>
        <v>0</v>
      </c>
      <c r="R20" s="29">
        <f t="shared" ref="R20:R22" si="9">Q20+L20</f>
        <v>0</v>
      </c>
    </row>
    <row r="21" spans="1:18" ht="14" hidden="1" x14ac:dyDescent="0.3">
      <c r="A21" s="49"/>
      <c r="B21" s="36"/>
      <c r="C21" s="36"/>
      <c r="D21" s="36"/>
      <c r="E21" s="36"/>
      <c r="F21" s="36"/>
      <c r="G21" s="36"/>
      <c r="H21" s="36"/>
      <c r="I21" s="47"/>
      <c r="J21" s="47"/>
      <c r="K21" s="47"/>
      <c r="L21" s="14">
        <f t="shared" si="8"/>
        <v>0</v>
      </c>
      <c r="M21" s="28"/>
      <c r="N21" s="28"/>
      <c r="O21" s="36">
        <f>SUM(M21+N21)/2</f>
        <v>0</v>
      </c>
      <c r="P21" s="30"/>
      <c r="Q21" s="31">
        <f>SUM(P21*1.5)</f>
        <v>0</v>
      </c>
      <c r="R21" s="29">
        <f t="shared" si="9"/>
        <v>0</v>
      </c>
    </row>
    <row r="22" spans="1:18" ht="14" hidden="1" x14ac:dyDescent="0.3">
      <c r="A22" s="49"/>
      <c r="B22" s="36"/>
      <c r="C22" s="36"/>
      <c r="D22" s="36"/>
      <c r="E22" s="36"/>
      <c r="F22" s="36"/>
      <c r="G22" s="36"/>
      <c r="H22" s="36"/>
      <c r="I22" s="47"/>
      <c r="J22" s="47"/>
      <c r="K22" s="47"/>
      <c r="L22" s="14">
        <f t="shared" si="8"/>
        <v>0</v>
      </c>
      <c r="M22" s="28"/>
      <c r="N22" s="28"/>
      <c r="O22" s="36">
        <f>SUM(M22+N22)/2</f>
        <v>0</v>
      </c>
      <c r="P22" s="30"/>
      <c r="Q22" s="31">
        <f>SUM(P22*1.5)</f>
        <v>0</v>
      </c>
      <c r="R22" s="29">
        <f t="shared" si="9"/>
        <v>0</v>
      </c>
    </row>
    <row r="23" spans="1:18" ht="14" x14ac:dyDescent="0.3">
      <c r="A23" s="27" t="s">
        <v>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20" t="s">
        <v>21</v>
      </c>
      <c r="M23" s="30" t="s">
        <v>10</v>
      </c>
      <c r="N23" s="30" t="s">
        <v>11</v>
      </c>
      <c r="O23" s="27" t="s">
        <v>1</v>
      </c>
      <c r="P23" s="30" t="s">
        <v>5</v>
      </c>
      <c r="Q23" s="30" t="s">
        <v>0</v>
      </c>
      <c r="R23" s="32" t="s">
        <v>0</v>
      </c>
    </row>
    <row r="24" spans="1:18" ht="14.5" customHeight="1" x14ac:dyDescent="0.3">
      <c r="A24" s="93" t="s">
        <v>144</v>
      </c>
      <c r="B24" s="36">
        <v>10</v>
      </c>
      <c r="C24" s="79">
        <v>10</v>
      </c>
      <c r="D24" s="79">
        <v>10</v>
      </c>
      <c r="E24" s="79">
        <v>5</v>
      </c>
      <c r="F24" s="79">
        <v>9</v>
      </c>
      <c r="G24" s="79">
        <v>8</v>
      </c>
      <c r="H24" s="79"/>
      <c r="I24" s="79"/>
      <c r="J24" s="36"/>
      <c r="K24" s="36"/>
      <c r="L24" s="14">
        <f t="shared" ref="L24:L35" si="10">SUM(B24:K24)</f>
        <v>52</v>
      </c>
      <c r="M24" s="28">
        <v>0</v>
      </c>
      <c r="N24" s="28">
        <v>0</v>
      </c>
      <c r="O24" s="29">
        <f t="shared" ref="O24:O35" si="11">AVERAGE(M24:N24)</f>
        <v>0</v>
      </c>
      <c r="P24" s="30"/>
      <c r="Q24" s="31">
        <f t="shared" ref="Q24:Q35" si="12">P24*1.5</f>
        <v>0</v>
      </c>
      <c r="R24" s="29">
        <f t="shared" ref="R24:R35" si="13">Q24+L24</f>
        <v>52</v>
      </c>
    </row>
    <row r="25" spans="1:18" ht="14.5" customHeight="1" x14ac:dyDescent="0.3">
      <c r="A25" s="93" t="s">
        <v>88</v>
      </c>
      <c r="B25" s="79">
        <v>8.5</v>
      </c>
      <c r="C25" s="36">
        <v>9</v>
      </c>
      <c r="D25" s="79">
        <v>4</v>
      </c>
      <c r="E25" s="79">
        <v>9</v>
      </c>
      <c r="F25" s="79">
        <v>8</v>
      </c>
      <c r="G25" s="79">
        <v>9</v>
      </c>
      <c r="H25" s="96"/>
      <c r="I25" s="79"/>
      <c r="J25" s="36"/>
      <c r="K25" s="36"/>
      <c r="L25" s="14">
        <f t="shared" si="10"/>
        <v>47.5</v>
      </c>
      <c r="M25" s="28">
        <v>0</v>
      </c>
      <c r="N25" s="28">
        <v>0</v>
      </c>
      <c r="O25" s="29">
        <f t="shared" si="11"/>
        <v>0</v>
      </c>
      <c r="P25" s="30"/>
      <c r="Q25" s="31">
        <f t="shared" si="12"/>
        <v>0</v>
      </c>
      <c r="R25" s="29">
        <f t="shared" si="13"/>
        <v>47.5</v>
      </c>
    </row>
    <row r="26" spans="1:18" ht="14" x14ac:dyDescent="0.3">
      <c r="A26" s="93" t="s">
        <v>84</v>
      </c>
      <c r="B26" s="79">
        <v>6</v>
      </c>
      <c r="C26" s="79">
        <v>8</v>
      </c>
      <c r="D26" s="79">
        <v>7</v>
      </c>
      <c r="E26" s="79">
        <v>7</v>
      </c>
      <c r="F26" s="79">
        <v>10</v>
      </c>
      <c r="G26" s="79">
        <v>7</v>
      </c>
      <c r="H26" s="79"/>
      <c r="I26" s="79"/>
      <c r="J26" s="36"/>
      <c r="K26" s="36"/>
      <c r="L26" s="14">
        <f t="shared" si="10"/>
        <v>45</v>
      </c>
      <c r="M26" s="28">
        <v>0</v>
      </c>
      <c r="N26" s="28">
        <v>0</v>
      </c>
      <c r="O26" s="29">
        <f t="shared" si="11"/>
        <v>0</v>
      </c>
      <c r="P26" s="30"/>
      <c r="Q26" s="31">
        <f t="shared" si="12"/>
        <v>0</v>
      </c>
      <c r="R26" s="29">
        <f t="shared" si="13"/>
        <v>45</v>
      </c>
    </row>
    <row r="27" spans="1:18" ht="14" x14ac:dyDescent="0.3">
      <c r="A27" s="93" t="s">
        <v>93</v>
      </c>
      <c r="B27" s="36">
        <v>4</v>
      </c>
      <c r="C27" s="79">
        <v>7</v>
      </c>
      <c r="D27" s="79" t="s">
        <v>46</v>
      </c>
      <c r="E27" s="79">
        <v>10</v>
      </c>
      <c r="F27" s="79">
        <v>3</v>
      </c>
      <c r="G27" s="79">
        <v>10</v>
      </c>
      <c r="H27" s="79"/>
      <c r="I27" s="79"/>
      <c r="J27" s="36"/>
      <c r="K27" s="36"/>
      <c r="L27" s="14">
        <f t="shared" si="10"/>
        <v>34</v>
      </c>
      <c r="M27" s="28">
        <v>0</v>
      </c>
      <c r="N27" s="28">
        <v>0</v>
      </c>
      <c r="O27" s="29">
        <f t="shared" si="11"/>
        <v>0</v>
      </c>
      <c r="P27" s="30"/>
      <c r="Q27" s="31">
        <f t="shared" si="12"/>
        <v>0</v>
      </c>
      <c r="R27" s="29">
        <f t="shared" si="13"/>
        <v>34</v>
      </c>
    </row>
    <row r="28" spans="1:18" ht="14" x14ac:dyDescent="0.3">
      <c r="A28" s="93" t="s">
        <v>68</v>
      </c>
      <c r="B28" s="79" t="s">
        <v>77</v>
      </c>
      <c r="C28" s="79">
        <v>5</v>
      </c>
      <c r="D28" s="79">
        <v>9</v>
      </c>
      <c r="E28" s="79">
        <v>8</v>
      </c>
      <c r="F28" s="79">
        <v>6.5</v>
      </c>
      <c r="G28" s="79">
        <v>5</v>
      </c>
      <c r="H28" s="79"/>
      <c r="I28" s="79"/>
      <c r="J28" s="36"/>
      <c r="K28" s="36"/>
      <c r="L28" s="14">
        <f t="shared" si="10"/>
        <v>33.5</v>
      </c>
      <c r="M28" s="28">
        <v>0</v>
      </c>
      <c r="N28" s="28">
        <v>0</v>
      </c>
      <c r="O28" s="29">
        <f t="shared" si="11"/>
        <v>0</v>
      </c>
      <c r="P28" s="30"/>
      <c r="Q28" s="31">
        <f t="shared" si="12"/>
        <v>0</v>
      </c>
      <c r="R28" s="29">
        <f t="shared" si="13"/>
        <v>33.5</v>
      </c>
    </row>
    <row r="29" spans="1:18" ht="14" x14ac:dyDescent="0.3">
      <c r="A29" s="93" t="s">
        <v>89</v>
      </c>
      <c r="B29" s="36">
        <v>3</v>
      </c>
      <c r="C29" s="36">
        <v>4</v>
      </c>
      <c r="D29" s="36">
        <v>8</v>
      </c>
      <c r="E29" s="36">
        <v>2</v>
      </c>
      <c r="F29" s="36">
        <v>4</v>
      </c>
      <c r="G29" s="36">
        <v>6</v>
      </c>
      <c r="H29" s="36"/>
      <c r="I29" s="47"/>
      <c r="J29" s="47"/>
      <c r="K29" s="47"/>
      <c r="L29" s="14">
        <f t="shared" si="10"/>
        <v>27</v>
      </c>
      <c r="M29" s="28">
        <v>0</v>
      </c>
      <c r="N29" s="28">
        <v>0</v>
      </c>
      <c r="O29" s="29">
        <f t="shared" si="11"/>
        <v>0</v>
      </c>
      <c r="P29" s="30"/>
      <c r="Q29" s="31">
        <f t="shared" si="12"/>
        <v>0</v>
      </c>
      <c r="R29" s="29">
        <f t="shared" si="13"/>
        <v>27</v>
      </c>
    </row>
    <row r="30" spans="1:18" ht="14" x14ac:dyDescent="0.3">
      <c r="A30" s="93" t="s">
        <v>69</v>
      </c>
      <c r="B30" s="79">
        <v>7</v>
      </c>
      <c r="C30" s="79">
        <v>6</v>
      </c>
      <c r="D30" s="36">
        <v>5</v>
      </c>
      <c r="E30" s="36">
        <v>3</v>
      </c>
      <c r="F30" s="36">
        <v>2</v>
      </c>
      <c r="G30" s="36">
        <v>3</v>
      </c>
      <c r="H30" s="36"/>
      <c r="I30" s="36"/>
      <c r="J30" s="36"/>
      <c r="K30" s="36"/>
      <c r="L30" s="14">
        <f t="shared" si="10"/>
        <v>26</v>
      </c>
      <c r="M30" s="28">
        <v>0</v>
      </c>
      <c r="N30" s="28">
        <v>0</v>
      </c>
      <c r="O30" s="29">
        <f t="shared" si="11"/>
        <v>0</v>
      </c>
      <c r="P30" s="30"/>
      <c r="Q30" s="31">
        <f t="shared" si="12"/>
        <v>0</v>
      </c>
      <c r="R30" s="29">
        <f t="shared" si="13"/>
        <v>26</v>
      </c>
    </row>
    <row r="31" spans="1:18" ht="14" x14ac:dyDescent="0.3">
      <c r="A31" s="93" t="s">
        <v>70</v>
      </c>
      <c r="B31" s="79">
        <v>5</v>
      </c>
      <c r="C31" s="36">
        <v>2</v>
      </c>
      <c r="D31" s="79">
        <v>2</v>
      </c>
      <c r="E31" s="79">
        <v>4</v>
      </c>
      <c r="F31" s="79">
        <v>6.5</v>
      </c>
      <c r="G31" s="79">
        <v>2</v>
      </c>
      <c r="H31" s="79"/>
      <c r="I31" s="79"/>
      <c r="J31" s="36"/>
      <c r="K31" s="36"/>
      <c r="L31" s="14">
        <f t="shared" si="10"/>
        <v>21.5</v>
      </c>
      <c r="M31" s="28">
        <v>0</v>
      </c>
      <c r="N31" s="28">
        <v>0</v>
      </c>
      <c r="O31" s="29">
        <f t="shared" si="11"/>
        <v>0</v>
      </c>
      <c r="P31" s="30"/>
      <c r="Q31" s="31">
        <f t="shared" si="12"/>
        <v>0</v>
      </c>
      <c r="R31" s="29">
        <f t="shared" si="13"/>
        <v>21.5</v>
      </c>
    </row>
    <row r="32" spans="1:18" ht="14" x14ac:dyDescent="0.3">
      <c r="A32" s="101" t="s">
        <v>137</v>
      </c>
      <c r="B32" s="79">
        <v>2</v>
      </c>
      <c r="C32" s="79">
        <v>3</v>
      </c>
      <c r="D32" s="36">
        <v>3</v>
      </c>
      <c r="E32" s="36">
        <v>6</v>
      </c>
      <c r="F32" s="36">
        <v>5</v>
      </c>
      <c r="G32" s="36">
        <v>1</v>
      </c>
      <c r="H32" s="36"/>
      <c r="I32" s="36"/>
      <c r="J32" s="36"/>
      <c r="K32" s="36"/>
      <c r="L32" s="14">
        <f t="shared" si="10"/>
        <v>20</v>
      </c>
      <c r="M32" s="28">
        <v>0</v>
      </c>
      <c r="N32" s="28">
        <v>0</v>
      </c>
      <c r="O32" s="29">
        <f t="shared" si="11"/>
        <v>0</v>
      </c>
      <c r="P32" s="30"/>
      <c r="Q32" s="31">
        <f t="shared" si="12"/>
        <v>0</v>
      </c>
      <c r="R32" s="29">
        <f t="shared" si="13"/>
        <v>20</v>
      </c>
    </row>
    <row r="33" spans="1:18" ht="14" x14ac:dyDescent="0.3">
      <c r="A33" s="49" t="s">
        <v>160</v>
      </c>
      <c r="B33" s="36"/>
      <c r="C33" s="36"/>
      <c r="D33" s="36">
        <v>6</v>
      </c>
      <c r="E33" s="36"/>
      <c r="F33" s="36"/>
      <c r="G33" s="36">
        <v>4</v>
      </c>
      <c r="H33" s="36"/>
      <c r="I33" s="36"/>
      <c r="J33" s="36"/>
      <c r="K33" s="36"/>
      <c r="L33" s="14">
        <f t="shared" si="10"/>
        <v>10</v>
      </c>
      <c r="M33" s="28">
        <v>0</v>
      </c>
      <c r="N33" s="28">
        <v>0</v>
      </c>
      <c r="O33" s="29">
        <f t="shared" si="11"/>
        <v>0</v>
      </c>
      <c r="P33" s="30"/>
      <c r="Q33" s="31">
        <f t="shared" si="12"/>
        <v>0</v>
      </c>
      <c r="R33" s="29">
        <f t="shared" si="13"/>
        <v>10</v>
      </c>
    </row>
    <row r="34" spans="1:18" ht="14" x14ac:dyDescent="0.3">
      <c r="A34" s="93" t="s">
        <v>94</v>
      </c>
      <c r="B34" s="79"/>
      <c r="C34" s="79" t="s">
        <v>46</v>
      </c>
      <c r="D34" s="79">
        <v>1</v>
      </c>
      <c r="E34" s="79">
        <v>1</v>
      </c>
      <c r="F34" s="79"/>
      <c r="G34" s="79"/>
      <c r="H34" s="79"/>
      <c r="I34" s="79"/>
      <c r="J34" s="36"/>
      <c r="K34" s="36"/>
      <c r="L34" s="14">
        <f t="shared" si="10"/>
        <v>2</v>
      </c>
      <c r="M34" s="28">
        <v>0</v>
      </c>
      <c r="N34" s="28">
        <v>0</v>
      </c>
      <c r="O34" s="29">
        <f t="shared" si="11"/>
        <v>0</v>
      </c>
      <c r="P34" s="30"/>
      <c r="Q34" s="31">
        <f t="shared" si="12"/>
        <v>0</v>
      </c>
      <c r="R34" s="29">
        <f t="shared" si="13"/>
        <v>2</v>
      </c>
    </row>
    <row r="35" spans="1:18" ht="14" x14ac:dyDescent="0.3">
      <c r="A35" s="93" t="s">
        <v>136</v>
      </c>
      <c r="B35" s="79" t="s">
        <v>46</v>
      </c>
      <c r="C35" s="79" t="s">
        <v>46</v>
      </c>
      <c r="D35" s="79" t="s">
        <v>46</v>
      </c>
      <c r="E35" s="79" t="s">
        <v>46</v>
      </c>
      <c r="F35" s="79" t="s">
        <v>46</v>
      </c>
      <c r="G35" s="79" t="s">
        <v>46</v>
      </c>
      <c r="H35" s="79"/>
      <c r="I35" s="79"/>
      <c r="J35" s="36"/>
      <c r="K35" s="36"/>
      <c r="L35" s="14">
        <f t="shared" si="10"/>
        <v>0</v>
      </c>
      <c r="M35" s="28">
        <v>0</v>
      </c>
      <c r="N35" s="28">
        <v>0</v>
      </c>
      <c r="O35" s="29">
        <f t="shared" si="11"/>
        <v>0</v>
      </c>
      <c r="P35" s="30"/>
      <c r="Q35" s="31">
        <f t="shared" si="12"/>
        <v>0</v>
      </c>
      <c r="R35" s="29">
        <f t="shared" si="13"/>
        <v>0</v>
      </c>
    </row>
    <row r="36" spans="1:18" ht="14" x14ac:dyDescent="0.3">
      <c r="A36" s="49"/>
      <c r="B36" s="79"/>
      <c r="C36" s="79"/>
      <c r="D36" s="79"/>
      <c r="E36" s="79"/>
      <c r="F36" s="79"/>
      <c r="G36" s="79"/>
      <c r="H36" s="79"/>
      <c r="I36" s="79"/>
      <c r="J36" s="36"/>
      <c r="K36" s="36"/>
      <c r="L36" s="14">
        <f t="shared" ref="L36:L38" si="14">SUM(B36:K36)</f>
        <v>0</v>
      </c>
      <c r="M36" s="28">
        <v>0</v>
      </c>
      <c r="N36" s="28">
        <v>0</v>
      </c>
      <c r="O36" s="29">
        <f t="shared" ref="O36:O37" si="15">AVERAGE(M36:N36)</f>
        <v>0</v>
      </c>
      <c r="P36" s="30"/>
      <c r="Q36" s="31">
        <f t="shared" ref="Q36:Q37" si="16">P36*1.5</f>
        <v>0</v>
      </c>
      <c r="R36" s="29">
        <f t="shared" ref="R36" si="17">Q36+L36</f>
        <v>0</v>
      </c>
    </row>
    <row r="37" spans="1:18" ht="14" x14ac:dyDescent="0.3">
      <c r="A37" s="49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14">
        <f t="shared" si="14"/>
        <v>0</v>
      </c>
      <c r="M37" s="28">
        <v>0</v>
      </c>
      <c r="N37" s="28">
        <v>0</v>
      </c>
      <c r="O37" s="29">
        <f t="shared" si="15"/>
        <v>0</v>
      </c>
      <c r="P37" s="30"/>
      <c r="Q37" s="31">
        <f t="shared" si="16"/>
        <v>0</v>
      </c>
      <c r="R37" s="29">
        <f t="shared" ref="R37" si="18">Q37+L37</f>
        <v>0</v>
      </c>
    </row>
    <row r="38" spans="1:18" ht="14" x14ac:dyDescent="0.3">
      <c r="A38" s="49"/>
      <c r="B38" s="79"/>
      <c r="C38" s="79"/>
      <c r="D38" s="79"/>
      <c r="E38" s="79"/>
      <c r="F38" s="79"/>
      <c r="G38" s="79"/>
      <c r="H38" s="79"/>
      <c r="I38" s="79"/>
      <c r="J38" s="36"/>
      <c r="K38" s="36"/>
      <c r="L38" s="14">
        <f t="shared" si="14"/>
        <v>0</v>
      </c>
      <c r="M38" s="28"/>
      <c r="N38" s="28"/>
      <c r="O38" s="29"/>
      <c r="P38" s="30"/>
      <c r="Q38" s="31"/>
      <c r="R38" s="29"/>
    </row>
    <row r="39" spans="1:18" ht="14" x14ac:dyDescent="0.3">
      <c r="A39" s="49" t="s">
        <v>43</v>
      </c>
      <c r="B39" s="79"/>
      <c r="C39" s="79"/>
      <c r="D39" s="79"/>
      <c r="E39" s="79"/>
      <c r="F39" s="79"/>
      <c r="G39" s="79"/>
      <c r="H39" s="79"/>
      <c r="I39" s="79"/>
      <c r="J39" s="47"/>
      <c r="K39" s="47"/>
      <c r="L39" s="14">
        <f t="shared" ref="L39:L40" si="19">SUM(B39:K39)</f>
        <v>0</v>
      </c>
      <c r="M39" s="28">
        <v>0</v>
      </c>
      <c r="N39" s="28">
        <v>0</v>
      </c>
      <c r="O39" s="29">
        <f t="shared" ref="O39:O40" si="20">AVERAGE(M39:N39)</f>
        <v>0</v>
      </c>
      <c r="P39" s="30"/>
      <c r="Q39" s="31">
        <f t="shared" ref="Q39:Q40" si="21">P39*1.5</f>
        <v>0</v>
      </c>
      <c r="R39" s="29">
        <f t="shared" ref="R39:R40" si="22">Q39+L39</f>
        <v>0</v>
      </c>
    </row>
    <row r="40" spans="1:18" ht="14" x14ac:dyDescent="0.3">
      <c r="A40" s="49" t="s">
        <v>43</v>
      </c>
      <c r="B40" s="79"/>
      <c r="C40" s="79"/>
      <c r="D40" s="79"/>
      <c r="E40" s="79"/>
      <c r="F40" s="79"/>
      <c r="G40" s="79"/>
      <c r="H40" s="79"/>
      <c r="I40" s="79"/>
      <c r="J40" s="36"/>
      <c r="K40" s="36"/>
      <c r="L40" s="14">
        <f t="shared" si="19"/>
        <v>0</v>
      </c>
      <c r="M40" s="28">
        <v>0</v>
      </c>
      <c r="N40" s="28">
        <v>0</v>
      </c>
      <c r="O40" s="29">
        <f t="shared" si="20"/>
        <v>0</v>
      </c>
      <c r="P40" s="30"/>
      <c r="Q40" s="31">
        <f t="shared" si="21"/>
        <v>0</v>
      </c>
      <c r="R40" s="29">
        <f t="shared" si="22"/>
        <v>0</v>
      </c>
    </row>
    <row r="41" spans="1:18" ht="14" x14ac:dyDescent="0.3">
      <c r="A41" s="27" t="s">
        <v>143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20" t="s">
        <v>21</v>
      </c>
      <c r="M41" s="30" t="s">
        <v>10</v>
      </c>
      <c r="N41" s="30" t="s">
        <v>11</v>
      </c>
      <c r="O41" s="27" t="s">
        <v>1</v>
      </c>
      <c r="P41" s="30" t="s">
        <v>5</v>
      </c>
      <c r="Q41" s="30" t="s">
        <v>0</v>
      </c>
      <c r="R41" s="32" t="s">
        <v>0</v>
      </c>
    </row>
    <row r="42" spans="1:18" ht="14" x14ac:dyDescent="0.3">
      <c r="A42" s="93" t="s">
        <v>93</v>
      </c>
      <c r="B42" s="79">
        <v>10</v>
      </c>
      <c r="C42" s="79">
        <v>10</v>
      </c>
      <c r="D42" s="79">
        <v>10</v>
      </c>
      <c r="E42" s="79">
        <v>10</v>
      </c>
      <c r="F42" s="79">
        <v>10</v>
      </c>
      <c r="G42" s="79">
        <v>10</v>
      </c>
      <c r="H42" s="79"/>
      <c r="I42" s="79"/>
      <c r="J42" s="79"/>
      <c r="K42" s="47"/>
      <c r="L42" s="14">
        <f t="shared" ref="L42:L50" si="23">SUM(B42:K42)</f>
        <v>60</v>
      </c>
      <c r="M42" s="28">
        <v>0</v>
      </c>
      <c r="N42" s="28">
        <v>0</v>
      </c>
      <c r="O42" s="29">
        <f t="shared" ref="O42:O50" si="24">AVERAGE(M42:N42)</f>
        <v>0</v>
      </c>
      <c r="P42" s="30"/>
      <c r="Q42" s="31">
        <f t="shared" ref="Q42:Q50" si="25">P42*1.5</f>
        <v>0</v>
      </c>
      <c r="R42" s="29">
        <f t="shared" ref="R42:R50" si="26">Q42+L42</f>
        <v>60</v>
      </c>
    </row>
    <row r="43" spans="1:18" ht="14" x14ac:dyDescent="0.3">
      <c r="A43" s="93" t="s">
        <v>88</v>
      </c>
      <c r="B43" s="79">
        <v>7</v>
      </c>
      <c r="C43" s="96">
        <v>8</v>
      </c>
      <c r="D43" s="96">
        <v>8</v>
      </c>
      <c r="E43" s="79">
        <v>8</v>
      </c>
      <c r="F43" s="79">
        <v>8</v>
      </c>
      <c r="G43" s="79">
        <v>8</v>
      </c>
      <c r="H43" s="79"/>
      <c r="I43" s="79"/>
      <c r="J43" s="79"/>
      <c r="K43" s="47"/>
      <c r="L43" s="14">
        <f t="shared" si="23"/>
        <v>47</v>
      </c>
      <c r="M43" s="28">
        <v>0</v>
      </c>
      <c r="N43" s="28">
        <v>0</v>
      </c>
      <c r="O43" s="29">
        <f t="shared" si="24"/>
        <v>0</v>
      </c>
      <c r="P43" s="30"/>
      <c r="Q43" s="31">
        <f t="shared" si="25"/>
        <v>0</v>
      </c>
      <c r="R43" s="29">
        <f t="shared" si="26"/>
        <v>47</v>
      </c>
    </row>
    <row r="44" spans="1:18" ht="14" x14ac:dyDescent="0.3">
      <c r="A44" s="93" t="s">
        <v>69</v>
      </c>
      <c r="B44" s="79">
        <v>8</v>
      </c>
      <c r="C44" s="96">
        <v>9</v>
      </c>
      <c r="D44" s="96">
        <v>9</v>
      </c>
      <c r="E44" s="96" t="s">
        <v>46</v>
      </c>
      <c r="F44" s="79">
        <v>9</v>
      </c>
      <c r="G44" s="79">
        <v>9</v>
      </c>
      <c r="H44" s="79"/>
      <c r="I44" s="79"/>
      <c r="J44" s="79"/>
      <c r="K44" s="47"/>
      <c r="L44" s="14">
        <f t="shared" si="23"/>
        <v>44</v>
      </c>
      <c r="M44" s="28">
        <v>0</v>
      </c>
      <c r="N44" s="28">
        <v>0</v>
      </c>
      <c r="O44" s="29">
        <f t="shared" si="24"/>
        <v>0</v>
      </c>
      <c r="P44" s="30"/>
      <c r="Q44" s="31">
        <f t="shared" si="25"/>
        <v>0</v>
      </c>
      <c r="R44" s="29">
        <f t="shared" si="26"/>
        <v>44</v>
      </c>
    </row>
    <row r="45" spans="1:18" ht="14" x14ac:dyDescent="0.3">
      <c r="A45" s="49" t="s">
        <v>70</v>
      </c>
      <c r="B45" s="36">
        <v>5</v>
      </c>
      <c r="C45" s="36">
        <v>7</v>
      </c>
      <c r="D45" s="36">
        <v>6</v>
      </c>
      <c r="E45" s="36">
        <v>9</v>
      </c>
      <c r="F45" s="36">
        <v>7</v>
      </c>
      <c r="G45" s="36">
        <v>7</v>
      </c>
      <c r="H45" s="36"/>
      <c r="I45" s="47"/>
      <c r="J45" s="47"/>
      <c r="K45" s="47"/>
      <c r="L45" s="14">
        <f t="shared" si="23"/>
        <v>41</v>
      </c>
      <c r="M45" s="28">
        <v>0</v>
      </c>
      <c r="N45" s="28">
        <v>0</v>
      </c>
      <c r="O45" s="29">
        <f t="shared" si="24"/>
        <v>0</v>
      </c>
      <c r="P45" s="30"/>
      <c r="Q45" s="31">
        <f t="shared" si="25"/>
        <v>0</v>
      </c>
      <c r="R45" s="29">
        <f t="shared" si="26"/>
        <v>41</v>
      </c>
    </row>
    <row r="46" spans="1:18" ht="14" x14ac:dyDescent="0.3">
      <c r="A46" s="49" t="s">
        <v>144</v>
      </c>
      <c r="B46" s="79">
        <v>6</v>
      </c>
      <c r="C46" s="79" t="s">
        <v>77</v>
      </c>
      <c r="D46" s="79">
        <v>7</v>
      </c>
      <c r="E46" s="79">
        <v>7</v>
      </c>
      <c r="F46" s="96">
        <v>6</v>
      </c>
      <c r="G46" s="96">
        <v>6</v>
      </c>
      <c r="H46" s="79"/>
      <c r="I46" s="79"/>
      <c r="J46" s="96"/>
      <c r="K46" s="47"/>
      <c r="L46" s="14">
        <f t="shared" si="23"/>
        <v>32</v>
      </c>
      <c r="M46" s="28">
        <v>0</v>
      </c>
      <c r="N46" s="28">
        <v>0</v>
      </c>
      <c r="O46" s="29">
        <f t="shared" si="24"/>
        <v>0</v>
      </c>
      <c r="P46" s="30"/>
      <c r="Q46" s="31">
        <f t="shared" si="25"/>
        <v>0</v>
      </c>
      <c r="R46" s="29">
        <f t="shared" si="26"/>
        <v>32</v>
      </c>
    </row>
    <row r="47" spans="1:18" ht="14" x14ac:dyDescent="0.3">
      <c r="A47" s="93" t="s">
        <v>68</v>
      </c>
      <c r="B47" s="79" t="s">
        <v>77</v>
      </c>
      <c r="C47" s="79" t="s">
        <v>77</v>
      </c>
      <c r="D47" s="79">
        <v>5</v>
      </c>
      <c r="E47" s="79">
        <v>6</v>
      </c>
      <c r="F47" s="79">
        <v>5</v>
      </c>
      <c r="G47" s="79">
        <v>5</v>
      </c>
      <c r="H47" s="79"/>
      <c r="I47" s="79"/>
      <c r="J47" s="96"/>
      <c r="K47" s="47"/>
      <c r="L47" s="14">
        <f t="shared" si="23"/>
        <v>21</v>
      </c>
      <c r="M47" s="28">
        <v>0</v>
      </c>
      <c r="N47" s="28">
        <v>0</v>
      </c>
      <c r="O47" s="29">
        <f t="shared" si="24"/>
        <v>0</v>
      </c>
      <c r="P47" s="30"/>
      <c r="Q47" s="31">
        <f t="shared" si="25"/>
        <v>0</v>
      </c>
      <c r="R47" s="29">
        <f t="shared" si="26"/>
        <v>21</v>
      </c>
    </row>
    <row r="48" spans="1:18" ht="14" x14ac:dyDescent="0.3">
      <c r="A48" s="93" t="s">
        <v>84</v>
      </c>
      <c r="B48" s="79">
        <v>9</v>
      </c>
      <c r="C48" s="96" t="s">
        <v>77</v>
      </c>
      <c r="D48" s="96" t="s">
        <v>77</v>
      </c>
      <c r="E48" s="96" t="s">
        <v>77</v>
      </c>
      <c r="F48" s="79"/>
      <c r="G48" s="79"/>
      <c r="H48" s="79"/>
      <c r="I48" s="79"/>
      <c r="J48" s="79"/>
      <c r="K48" s="47"/>
      <c r="L48" s="14">
        <f t="shared" si="23"/>
        <v>9</v>
      </c>
      <c r="M48" s="28">
        <v>0</v>
      </c>
      <c r="N48" s="28">
        <v>0</v>
      </c>
      <c r="O48" s="29">
        <f t="shared" si="24"/>
        <v>0</v>
      </c>
      <c r="P48" s="30"/>
      <c r="Q48" s="31">
        <f t="shared" si="25"/>
        <v>0</v>
      </c>
      <c r="R48" s="29">
        <f t="shared" si="26"/>
        <v>9</v>
      </c>
    </row>
    <row r="49" spans="1:18" ht="14" x14ac:dyDescent="0.3">
      <c r="A49" s="93" t="s">
        <v>169</v>
      </c>
      <c r="B49" s="79"/>
      <c r="C49" s="79"/>
      <c r="D49" s="79"/>
      <c r="E49" s="79"/>
      <c r="F49" s="79" t="s">
        <v>77</v>
      </c>
      <c r="G49" s="79" t="s">
        <v>77</v>
      </c>
      <c r="H49" s="79"/>
      <c r="I49" s="79"/>
      <c r="J49" s="79"/>
      <c r="K49" s="47"/>
      <c r="L49" s="14">
        <f t="shared" si="23"/>
        <v>0</v>
      </c>
      <c r="M49" s="28">
        <v>0</v>
      </c>
      <c r="N49" s="28">
        <v>0</v>
      </c>
      <c r="O49" s="29">
        <f t="shared" si="24"/>
        <v>0</v>
      </c>
      <c r="P49" s="30"/>
      <c r="Q49" s="31">
        <f t="shared" si="25"/>
        <v>0</v>
      </c>
      <c r="R49" s="29">
        <f t="shared" si="26"/>
        <v>0</v>
      </c>
    </row>
    <row r="50" spans="1:18" ht="14" x14ac:dyDescent="0.3">
      <c r="A50" s="93"/>
      <c r="B50" s="79"/>
      <c r="C50" s="79"/>
      <c r="D50" s="96"/>
      <c r="E50" s="96"/>
      <c r="F50" s="96"/>
      <c r="G50" s="96"/>
      <c r="H50" s="96"/>
      <c r="I50" s="79"/>
      <c r="J50" s="79"/>
      <c r="K50" s="47"/>
      <c r="L50" s="14">
        <f t="shared" si="23"/>
        <v>0</v>
      </c>
      <c r="M50" s="28">
        <v>0</v>
      </c>
      <c r="N50" s="28">
        <v>0</v>
      </c>
      <c r="O50" s="29">
        <f t="shared" si="24"/>
        <v>0</v>
      </c>
      <c r="P50" s="30"/>
      <c r="Q50" s="31">
        <f t="shared" si="25"/>
        <v>0</v>
      </c>
      <c r="R50" s="29">
        <f t="shared" si="26"/>
        <v>0</v>
      </c>
    </row>
    <row r="96" spans="1:18" ht="14" x14ac:dyDescent="0.3">
      <c r="A96" s="8"/>
      <c r="B96" s="2"/>
      <c r="C96" s="2"/>
      <c r="D96" s="2"/>
      <c r="E96" s="2"/>
      <c r="F96" s="2"/>
      <c r="G96" s="2"/>
      <c r="H96" s="2"/>
      <c r="I96" s="9"/>
      <c r="J96" s="9"/>
      <c r="K96" s="9"/>
      <c r="L96" s="2"/>
      <c r="M96" s="4"/>
      <c r="N96" s="4"/>
      <c r="O96" s="5"/>
      <c r="P96" s="1"/>
      <c r="Q96" s="4"/>
      <c r="R96" s="5"/>
    </row>
    <row r="97" spans="1:18" ht="14" x14ac:dyDescent="0.3">
      <c r="A97" s="8"/>
      <c r="B97" s="2"/>
      <c r="C97" s="2"/>
      <c r="D97" s="2"/>
      <c r="E97" s="2"/>
      <c r="F97" s="2"/>
      <c r="G97" s="2"/>
      <c r="H97" s="2"/>
      <c r="I97" s="9"/>
      <c r="J97" s="9"/>
      <c r="K97" s="9"/>
      <c r="L97" s="2"/>
      <c r="M97" s="4"/>
      <c r="N97" s="4"/>
      <c r="O97" s="5"/>
      <c r="P97" s="1"/>
      <c r="Q97" s="4"/>
      <c r="R97" s="5"/>
    </row>
    <row r="98" spans="1:18" x14ac:dyDescent="0.25">
      <c r="M98" s="7"/>
      <c r="N98" s="7"/>
      <c r="Q98" s="7"/>
      <c r="R98" s="7"/>
    </row>
    <row r="99" spans="1:18" x14ac:dyDescent="0.25">
      <c r="M99" s="7"/>
      <c r="N99" s="7"/>
      <c r="Q99" s="7"/>
      <c r="R99" s="7"/>
    </row>
    <row r="100" spans="1:18" x14ac:dyDescent="0.25">
      <c r="M100" s="7"/>
      <c r="N100" s="7"/>
      <c r="Q100" s="7"/>
      <c r="R100" s="7"/>
    </row>
  </sheetData>
  <sortState ref="A42:R50">
    <sortCondition descending="1" ref="R42"/>
  </sortState>
  <phoneticPr fontId="0" type="noConversion"/>
  <printOptions horizontalCentered="1" verticalCentered="1"/>
  <pageMargins left="0.5" right="0.5" top="0.39" bottom="0.37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SHEEP-CALF-BULL RIDING</vt:lpstr>
      <vt:lpstr>STEER DAUBIN &amp; CHUTE DOGGIN</vt:lpstr>
      <vt:lpstr>GOAT TYING</vt:lpstr>
      <vt:lpstr>CALF &amp; TEAM ROPING</vt:lpstr>
      <vt:lpstr>POLE BENDING</vt:lpstr>
      <vt:lpstr>DUMMY ROPING</vt:lpstr>
      <vt:lpstr>BARRELS</vt:lpstr>
      <vt:lpstr>BREAKAWAY</vt:lpstr>
      <vt:lpstr>GOAT TAIL TYING-SPEED &amp; CONTROL</vt:lpstr>
      <vt:lpstr>Drag Dummy Roping</vt:lpstr>
      <vt:lpstr>BARRELS!Print_Area</vt:lpstr>
      <vt:lpstr>BREAKAWAY!Print_Area</vt:lpstr>
      <vt:lpstr>'Drag Dummy Roping'!Print_Area</vt:lpstr>
      <vt:lpstr>'DUMMY ROPING'!Print_Area</vt:lpstr>
      <vt:lpstr>'GOAT TYING'!Print_Area</vt:lpstr>
      <vt:lpstr>'POLE BENDING'!Print_Area</vt:lpstr>
      <vt:lpstr>'SHEEP-CALF-BULL RIDING'!Print_Area</vt:lpstr>
      <vt:lpstr>'STEER DAUBIN &amp; CHUTE DOGGIN'!Print_Area</vt:lpstr>
    </vt:vector>
  </TitlesOfParts>
  <Company>DuPont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</dc:creator>
  <cp:lastModifiedBy>Julie Cremeans</cp:lastModifiedBy>
  <cp:lastPrinted>2017-08-21T18:52:32Z</cp:lastPrinted>
  <dcterms:created xsi:type="dcterms:W3CDTF">2006-05-25T17:32:57Z</dcterms:created>
  <dcterms:modified xsi:type="dcterms:W3CDTF">2019-07-17T20:25:31Z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