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qjyap5/Downloads/"/>
    </mc:Choice>
  </mc:AlternateContent>
  <xr:revisionPtr revIDLastSave="0" documentId="13_ncr:1_{833042C1-1233-724C-82E7-25D7F46DF54B}" xr6:coauthVersionLast="47" xr6:coauthVersionMax="47" xr10:uidLastSave="{00000000-0000-0000-0000-000000000000}"/>
  <bookViews>
    <workbookView xWindow="15940" yWindow="5700" windowWidth="28800" windowHeight="15840" firstSheet="2" activeTab="2" xr2:uid="{A284870C-D728-624B-85BE-74910EC71297}"/>
  </bookViews>
  <sheets>
    <sheet name="Pioneers and Luminaries" sheetId="2" r:id="rId1"/>
    <sheet name="Stats" sheetId="3" r:id="rId2"/>
    <sheet name="ACDS General Members" sheetId="1" r:id="rId3"/>
    <sheet name="Pioneers" sheetId="4" r:id="rId4"/>
  </sheets>
  <definedNames>
    <definedName name="_xlnm._FilterDatabase" localSheetId="2" hidden="1">'ACDS General Members'!$A$2:$G$296</definedName>
    <definedName name="_xlnm._FilterDatabase" localSheetId="0" hidden="1">'Pioneers and Luminaries'!$A$2:$H$24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9" i="3" l="1"/>
  <c r="G200" i="3"/>
  <c r="M98" i="3"/>
  <c r="M97" i="3"/>
  <c r="G197" i="3"/>
  <c r="G198" i="3"/>
  <c r="M95" i="3"/>
  <c r="M96" i="3"/>
  <c r="G195" i="3"/>
  <c r="G196" i="3"/>
  <c r="G201" i="3"/>
  <c r="M94" i="3"/>
  <c r="G192" i="3"/>
  <c r="G193" i="3"/>
  <c r="G194" i="3"/>
  <c r="E74" i="3"/>
  <c r="D74" i="3"/>
  <c r="F64" i="3"/>
  <c r="F65" i="3"/>
  <c r="F66" i="3"/>
  <c r="F67" i="3"/>
  <c r="F68" i="3"/>
  <c r="F69" i="3"/>
  <c r="F70" i="3"/>
  <c r="F71" i="3"/>
  <c r="F72" i="3"/>
  <c r="F73" i="3"/>
  <c r="F62" i="3"/>
  <c r="F63" i="3"/>
  <c r="M91" i="3"/>
  <c r="M92" i="3"/>
  <c r="M93" i="3"/>
  <c r="M90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A383" i="1"/>
  <c r="A384" i="1" s="1"/>
  <c r="A385" i="1" s="1"/>
  <c r="A386" i="1" s="1"/>
  <c r="A387" i="1" s="1"/>
  <c r="A388" i="1" s="1"/>
  <c r="A389" i="1" s="1"/>
  <c r="A390" i="1" s="1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07" i="3"/>
  <c r="M88" i="3"/>
  <c r="M89" i="3"/>
  <c r="M87" i="3"/>
  <c r="M85" i="3"/>
  <c r="M84" i="3"/>
  <c r="M83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8" i="3"/>
  <c r="M37" i="3"/>
  <c r="M36" i="3"/>
  <c r="M35" i="3"/>
  <c r="M34" i="3"/>
  <c r="M33" i="3"/>
  <c r="M32" i="3"/>
  <c r="M31" i="3"/>
  <c r="M30" i="3"/>
  <c r="M29" i="3"/>
  <c r="F36" i="3"/>
  <c r="F58" i="3"/>
  <c r="E58" i="3"/>
  <c r="D58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5" i="3"/>
  <c r="M99" i="3" l="1"/>
  <c r="F74" i="3"/>
  <c r="N91" i="3"/>
  <c r="H193" i="3" s="1"/>
  <c r="N92" i="3"/>
  <c r="H194" i="3" s="1"/>
  <c r="N93" i="3"/>
  <c r="H195" i="3" s="1"/>
  <c r="N90" i="3"/>
  <c r="H192" i="3" s="1"/>
  <c r="G36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F32" i="3"/>
  <c r="G58" i="3"/>
  <c r="N98" i="3" l="1"/>
  <c r="H200" i="3" s="1"/>
  <c r="N97" i="3"/>
  <c r="H199" i="3" s="1"/>
  <c r="N95" i="3"/>
  <c r="H197" i="3" s="1"/>
  <c r="N96" i="3"/>
  <c r="H198" i="3" s="1"/>
  <c r="N94" i="3"/>
  <c r="H196" i="3" s="1"/>
  <c r="G64" i="3"/>
  <c r="G65" i="3"/>
  <c r="G66" i="3"/>
  <c r="G67" i="3"/>
  <c r="G68" i="3"/>
  <c r="G69" i="3"/>
  <c r="G70" i="3"/>
  <c r="G71" i="3"/>
  <c r="G72" i="3"/>
  <c r="G73" i="3"/>
  <c r="G62" i="3"/>
  <c r="G63" i="3"/>
  <c r="N88" i="3"/>
  <c r="H190" i="3" s="1"/>
  <c r="N89" i="3"/>
  <c r="H191" i="3" s="1"/>
  <c r="N86" i="3"/>
  <c r="H188" i="3" s="1"/>
  <c r="N82" i="3"/>
  <c r="H184" i="3" s="1"/>
  <c r="N81" i="3"/>
  <c r="H183" i="3" s="1"/>
  <c r="N80" i="3"/>
  <c r="H182" i="3" s="1"/>
  <c r="N79" i="3"/>
  <c r="H181" i="3" s="1"/>
  <c r="N78" i="3"/>
  <c r="H180" i="3" s="1"/>
  <c r="N77" i="3"/>
  <c r="H179" i="3" s="1"/>
  <c r="N76" i="3"/>
  <c r="H178" i="3" s="1"/>
  <c r="N75" i="3"/>
  <c r="H177" i="3" s="1"/>
  <c r="N39" i="3"/>
  <c r="H141" i="3" s="1"/>
  <c r="N29" i="3"/>
  <c r="H131" i="3" s="1"/>
  <c r="N30" i="3"/>
  <c r="H132" i="3" s="1"/>
  <c r="N31" i="3"/>
  <c r="H133" i="3" s="1"/>
  <c r="N32" i="3"/>
  <c r="H134" i="3" s="1"/>
  <c r="N33" i="3"/>
  <c r="H135" i="3" s="1"/>
  <c r="N34" i="3"/>
  <c r="H136" i="3" s="1"/>
  <c r="N35" i="3"/>
  <c r="H137" i="3" s="1"/>
  <c r="N36" i="3"/>
  <c r="H138" i="3" s="1"/>
  <c r="N37" i="3"/>
  <c r="H139" i="3" s="1"/>
  <c r="N38" i="3"/>
  <c r="H140" i="3" s="1"/>
  <c r="N40" i="3"/>
  <c r="H142" i="3" s="1"/>
  <c r="N41" i="3"/>
  <c r="H143" i="3" s="1"/>
  <c r="N42" i="3"/>
  <c r="H144" i="3" s="1"/>
  <c r="N43" i="3"/>
  <c r="H145" i="3" s="1"/>
  <c r="N44" i="3"/>
  <c r="H146" i="3" s="1"/>
  <c r="N45" i="3"/>
  <c r="H147" i="3" s="1"/>
  <c r="N46" i="3"/>
  <c r="H148" i="3" s="1"/>
  <c r="N47" i="3"/>
  <c r="H149" i="3" s="1"/>
  <c r="N48" i="3"/>
  <c r="H150" i="3" s="1"/>
  <c r="N49" i="3"/>
  <c r="H151" i="3" s="1"/>
  <c r="N50" i="3"/>
  <c r="H152" i="3" s="1"/>
  <c r="N51" i="3"/>
  <c r="H153" i="3" s="1"/>
  <c r="N52" i="3"/>
  <c r="H154" i="3" s="1"/>
  <c r="N53" i="3"/>
  <c r="H155" i="3" s="1"/>
  <c r="N54" i="3"/>
  <c r="H156" i="3" s="1"/>
  <c r="N55" i="3"/>
  <c r="H157" i="3" s="1"/>
  <c r="N56" i="3"/>
  <c r="H158" i="3" s="1"/>
  <c r="N57" i="3"/>
  <c r="H159" i="3" s="1"/>
  <c r="N58" i="3"/>
  <c r="H160" i="3" s="1"/>
  <c r="N59" i="3"/>
  <c r="H161" i="3" s="1"/>
  <c r="N60" i="3"/>
  <c r="H162" i="3" s="1"/>
  <c r="N61" i="3"/>
  <c r="H163" i="3" s="1"/>
  <c r="N62" i="3"/>
  <c r="H164" i="3" s="1"/>
  <c r="N63" i="3"/>
  <c r="H165" i="3" s="1"/>
  <c r="N64" i="3"/>
  <c r="H166" i="3" s="1"/>
  <c r="N65" i="3"/>
  <c r="H167" i="3" s="1"/>
  <c r="N66" i="3"/>
  <c r="H168" i="3" s="1"/>
  <c r="N67" i="3"/>
  <c r="H169" i="3" s="1"/>
  <c r="N68" i="3"/>
  <c r="H170" i="3" s="1"/>
  <c r="N69" i="3"/>
  <c r="H171" i="3" s="1"/>
  <c r="N70" i="3"/>
  <c r="H172" i="3" s="1"/>
  <c r="N71" i="3"/>
  <c r="H173" i="3" s="1"/>
  <c r="N72" i="3"/>
  <c r="H174" i="3" s="1"/>
  <c r="N73" i="3"/>
  <c r="H175" i="3" s="1"/>
  <c r="N74" i="3"/>
  <c r="H176" i="3" s="1"/>
  <c r="N83" i="3"/>
  <c r="H185" i="3" s="1"/>
  <c r="N84" i="3"/>
  <c r="H186" i="3" s="1"/>
  <c r="N85" i="3"/>
  <c r="H187" i="3" s="1"/>
  <c r="N87" i="3"/>
  <c r="H189" i="3" s="1"/>
  <c r="G29" i="3"/>
  <c r="D131" i="3" s="1"/>
  <c r="G30" i="3"/>
  <c r="D132" i="3" s="1"/>
  <c r="G31" i="3"/>
  <c r="D133" i="3" s="1"/>
  <c r="N5" i="3"/>
  <c r="N28" i="3"/>
  <c r="H130" i="3" s="1"/>
  <c r="N27" i="3"/>
  <c r="H129" i="3" s="1"/>
  <c r="N26" i="3"/>
  <c r="H128" i="3" s="1"/>
  <c r="N25" i="3"/>
  <c r="H127" i="3" s="1"/>
  <c r="N24" i="3"/>
  <c r="H126" i="3" s="1"/>
  <c r="N23" i="3"/>
  <c r="H125" i="3" s="1"/>
  <c r="N22" i="3"/>
  <c r="H124" i="3" s="1"/>
  <c r="N21" i="3"/>
  <c r="H123" i="3" s="1"/>
  <c r="N20" i="3"/>
  <c r="H122" i="3" s="1"/>
  <c r="N19" i="3"/>
  <c r="H121" i="3" s="1"/>
  <c r="N18" i="3"/>
  <c r="H120" i="3" s="1"/>
  <c r="N17" i="3"/>
  <c r="H119" i="3" s="1"/>
  <c r="N16" i="3"/>
  <c r="H118" i="3" s="1"/>
  <c r="N15" i="3"/>
  <c r="H117" i="3" s="1"/>
  <c r="N14" i="3"/>
  <c r="H116" i="3" s="1"/>
  <c r="N13" i="3"/>
  <c r="H115" i="3" s="1"/>
  <c r="N12" i="3"/>
  <c r="H114" i="3" s="1"/>
  <c r="N11" i="3"/>
  <c r="H113" i="3" s="1"/>
  <c r="N10" i="3"/>
  <c r="H112" i="3" s="1"/>
  <c r="N9" i="3"/>
  <c r="H111" i="3" s="1"/>
  <c r="N8" i="3"/>
  <c r="H110" i="3" s="1"/>
  <c r="N7" i="3"/>
  <c r="H109" i="3" s="1"/>
  <c r="N6" i="3"/>
  <c r="H108" i="3" s="1"/>
  <c r="G6" i="3"/>
  <c r="D108" i="3" s="1"/>
  <c r="G7" i="3"/>
  <c r="D109" i="3" s="1"/>
  <c r="G8" i="3"/>
  <c r="D110" i="3" s="1"/>
  <c r="G9" i="3"/>
  <c r="D111" i="3" s="1"/>
  <c r="G10" i="3"/>
  <c r="D112" i="3" s="1"/>
  <c r="G11" i="3"/>
  <c r="D113" i="3" s="1"/>
  <c r="G12" i="3"/>
  <c r="D114" i="3" s="1"/>
  <c r="G13" i="3"/>
  <c r="D115" i="3" s="1"/>
  <c r="G14" i="3"/>
  <c r="D116" i="3" s="1"/>
  <c r="G15" i="3"/>
  <c r="D117" i="3" s="1"/>
  <c r="G16" i="3"/>
  <c r="D118" i="3" s="1"/>
  <c r="G17" i="3"/>
  <c r="D119" i="3" s="1"/>
  <c r="G18" i="3"/>
  <c r="D120" i="3" s="1"/>
  <c r="G19" i="3"/>
  <c r="D121" i="3" s="1"/>
  <c r="G20" i="3"/>
  <c r="D122" i="3" s="1"/>
  <c r="G21" i="3"/>
  <c r="D123" i="3" s="1"/>
  <c r="G22" i="3"/>
  <c r="D124" i="3" s="1"/>
  <c r="G23" i="3"/>
  <c r="D125" i="3" s="1"/>
  <c r="G24" i="3"/>
  <c r="D126" i="3" s="1"/>
  <c r="G25" i="3"/>
  <c r="D127" i="3" s="1"/>
  <c r="G26" i="3"/>
  <c r="D128" i="3" s="1"/>
  <c r="G27" i="3"/>
  <c r="D129" i="3" s="1"/>
  <c r="G28" i="3"/>
  <c r="D130" i="3" s="1"/>
  <c r="G5" i="3"/>
  <c r="G32" i="3" s="1"/>
  <c r="N99" i="3" l="1"/>
  <c r="G74" i="3"/>
  <c r="D107" i="3"/>
  <c r="D134" i="3" s="1"/>
  <c r="H107" i="3"/>
  <c r="H201" i="3"/>
</calcChain>
</file>

<file path=xl/sharedStrings.xml><?xml version="1.0" encoding="utf-8"?>
<sst xmlns="http://schemas.openxmlformats.org/spreadsheetml/2006/main" count="2942" uniqueCount="1490">
  <si>
    <t>PIONEERS AND LUMINARIES</t>
  </si>
  <si>
    <t xml:space="preserve">NAME </t>
  </si>
  <si>
    <t>POSITION</t>
  </si>
  <si>
    <t>L/P</t>
  </si>
  <si>
    <t>AFFLIATION</t>
  </si>
  <si>
    <t>COUNTRY</t>
  </si>
  <si>
    <t>KEY WORDS</t>
  </si>
  <si>
    <t>Andreas Strasser</t>
  </si>
  <si>
    <t>strasser@wehi.edu.au</t>
  </si>
  <si>
    <t>Lab Head</t>
  </si>
  <si>
    <t>Pioneer</t>
  </si>
  <si>
    <t>WEHI</t>
  </si>
  <si>
    <t>Australia</t>
  </si>
  <si>
    <t>Sharad Kumar</t>
  </si>
  <si>
    <t>Sharad.Kumar@unisa.edu.au</t>
  </si>
  <si>
    <t>University of SA</t>
  </si>
  <si>
    <t>Jerry Adams</t>
  </si>
  <si>
    <t>adams@wehi.edu.au</t>
  </si>
  <si>
    <t>Peter Colman</t>
  </si>
  <si>
    <t xml:space="preserve">pcolman@wehi.edu.au </t>
  </si>
  <si>
    <t>David Vaux</t>
  </si>
  <si>
    <t xml:space="preserve">vaux@wehi.edu.au </t>
  </si>
  <si>
    <t>Suzanne Cory</t>
  </si>
  <si>
    <t xml:space="preserve">cory@wehi.edu.au </t>
  </si>
  <si>
    <t>Ruth Kluck</t>
  </si>
  <si>
    <t>kluck@wehi.edu.au</t>
  </si>
  <si>
    <t>Kim Newton</t>
  </si>
  <si>
    <t xml:space="preserve">knewton@gene.com </t>
  </si>
  <si>
    <t>Research Scientist</t>
  </si>
  <si>
    <t>Genentech</t>
  </si>
  <si>
    <t>USA</t>
  </si>
  <si>
    <t>Shigakazu Nagata</t>
  </si>
  <si>
    <t>snagata@ifrec.osaka-u.ac.jp</t>
  </si>
  <si>
    <t>Osaka</t>
  </si>
  <si>
    <t>Japan</t>
  </si>
  <si>
    <t>Kate Schroder</t>
  </si>
  <si>
    <t>k.schroder@imb.uq.edu.au</t>
  </si>
  <si>
    <t>Luminary</t>
  </si>
  <si>
    <t>University of Queensland</t>
  </si>
  <si>
    <t xml:space="preserve">Australia </t>
  </si>
  <si>
    <t>inflammasome, caspase, pyroptosis, inflammation, innate immunity</t>
  </si>
  <si>
    <t>John Silke</t>
  </si>
  <si>
    <t>silke@wehi.edu.au</t>
  </si>
  <si>
    <t>James Murphy</t>
  </si>
  <si>
    <t>jamesm@wehi.edu.au</t>
  </si>
  <si>
    <t>necroptosis, RIPK3, MLK1</t>
  </si>
  <si>
    <t>Peter Czabotar</t>
  </si>
  <si>
    <t>czabotar@wehi.edu.au</t>
  </si>
  <si>
    <t>Doug Fairlie</t>
  </si>
  <si>
    <t>doug.fairlie@onjcri.org.au</t>
  </si>
  <si>
    <t>ONJCRI</t>
  </si>
  <si>
    <t>BCL-2 proteins, BH3-mimetics, cancer, autophagy</t>
  </si>
  <si>
    <t>David Huang</t>
  </si>
  <si>
    <t>huang_d@wehi.edu.au</t>
  </si>
  <si>
    <t>Joseph Trapani</t>
  </si>
  <si>
    <t>Joe.Trapani@petermac.org</t>
  </si>
  <si>
    <t>Peter Mac</t>
  </si>
  <si>
    <t>Elizabeth Hartland</t>
  </si>
  <si>
    <t>Elizabeth.Hartland@hudson.org.au</t>
  </si>
  <si>
    <t>Hudson</t>
  </si>
  <si>
    <t xml:space="preserve">Mariapia Degli-Esposti  </t>
  </si>
  <si>
    <t>Mariapia.Degli-Esposti@monash.edu</t>
  </si>
  <si>
    <t>Monash University</t>
  </si>
  <si>
    <t>Kate Stacey</t>
  </si>
  <si>
    <t>katryn.stacey@uq.edu.au</t>
  </si>
  <si>
    <t>Ben Kile</t>
  </si>
  <si>
    <t xml:space="preserve">b.kile@garvan.org.au </t>
  </si>
  <si>
    <t>Garvan Institute</t>
  </si>
  <si>
    <t>Catherine Day</t>
  </si>
  <si>
    <t>catherine.day@otago.ac.nz</t>
  </si>
  <si>
    <t>University of Otago</t>
  </si>
  <si>
    <t>New Zealand</t>
  </si>
  <si>
    <t>Wayne Fairbrother</t>
  </si>
  <si>
    <t>fairbrother.wayne@gene.com</t>
  </si>
  <si>
    <t>Erinna Lee</t>
  </si>
  <si>
    <t>Erinna.Lee@latrobe.edu.au</t>
  </si>
  <si>
    <t>La Trobe Institute for Molecular Scienc, ONJCRI</t>
  </si>
  <si>
    <t>Apoptosis, Autophagy, BCL-2, BH3-mimetics</t>
  </si>
  <si>
    <t>Seth Masters</t>
  </si>
  <si>
    <t>seth.masters@hudson.org.au</t>
  </si>
  <si>
    <t>Centre Head</t>
  </si>
  <si>
    <t>Autoinflammatory, Inflammasome, innate immunology</t>
  </si>
  <si>
    <t>SPONSOR CONTACT</t>
  </si>
  <si>
    <t>CONTACT</t>
  </si>
  <si>
    <t>Jodie Hemingway</t>
  </si>
  <si>
    <t>hemingway.j@wehi.edu.au</t>
  </si>
  <si>
    <t>David Boucher</t>
  </si>
  <si>
    <t>Promega</t>
  </si>
  <si>
    <t>david.boucher@promega.com</t>
  </si>
  <si>
    <t>Country</t>
  </si>
  <si>
    <t>Affliation</t>
  </si>
  <si>
    <t>P&amp;L</t>
  </si>
  <si>
    <t>G</t>
  </si>
  <si>
    <t>Total</t>
  </si>
  <si>
    <t>Percentage</t>
  </si>
  <si>
    <t>Poland</t>
  </si>
  <si>
    <t>University of QLD</t>
  </si>
  <si>
    <t>LIMS/LTU</t>
  </si>
  <si>
    <t>Singapore</t>
  </si>
  <si>
    <t>Germany</t>
  </si>
  <si>
    <t>QIMR Berghofer Medical Research Institute</t>
  </si>
  <si>
    <t>NZ</t>
  </si>
  <si>
    <t>University of South Australia</t>
  </si>
  <si>
    <t>England</t>
  </si>
  <si>
    <t>University of Sydney</t>
  </si>
  <si>
    <t>Scotland</t>
  </si>
  <si>
    <t>National University of Singapore</t>
  </si>
  <si>
    <t>Switzerland</t>
  </si>
  <si>
    <t>Centre of Postgraduate Medical Education</t>
  </si>
  <si>
    <t>Thailand</t>
  </si>
  <si>
    <t>Spain</t>
  </si>
  <si>
    <t>Sponsor</t>
  </si>
  <si>
    <t>Brazil</t>
  </si>
  <si>
    <t>Belgium</t>
  </si>
  <si>
    <t>Turkey</t>
  </si>
  <si>
    <t>Peter Doherty Institute</t>
  </si>
  <si>
    <t>Pakistan</t>
  </si>
  <si>
    <t>Northern Ireland</t>
  </si>
  <si>
    <t>Otto von guericke university</t>
  </si>
  <si>
    <t>Malaysia</t>
  </si>
  <si>
    <t>John Curtin School of Medical Research, ANU</t>
  </si>
  <si>
    <t>Russia</t>
  </si>
  <si>
    <t>Adelaide University</t>
  </si>
  <si>
    <t>Italy</t>
  </si>
  <si>
    <t>University of Glasgow, Cancer Reserch UK Beatson Insitute</t>
  </si>
  <si>
    <t>Nigeria</t>
  </si>
  <si>
    <t>Chulalongkorn University</t>
  </si>
  <si>
    <t>France</t>
  </si>
  <si>
    <t>Osaka University</t>
  </si>
  <si>
    <t>China</t>
  </si>
  <si>
    <t>Baker Heart and Diabetes</t>
  </si>
  <si>
    <t>Egypt</t>
  </si>
  <si>
    <t>Gray St Vet Clinic</t>
  </si>
  <si>
    <t>Israel</t>
  </si>
  <si>
    <t>Istanbul University</t>
  </si>
  <si>
    <t>Czech Republic</t>
  </si>
  <si>
    <t>Max-Planck Institute for Biochemistry</t>
  </si>
  <si>
    <t>India</t>
  </si>
  <si>
    <t>NeuClone</t>
  </si>
  <si>
    <t>University of Huddersfield</t>
  </si>
  <si>
    <t>University of Melbourne</t>
  </si>
  <si>
    <t>Position</t>
  </si>
  <si>
    <t>VIB, University of Ghent</t>
  </si>
  <si>
    <t>Victoria University</t>
  </si>
  <si>
    <t>Postdoc (fellow/researcher/senior/RO/sen sci)</t>
  </si>
  <si>
    <t>Queen's University Belfast</t>
  </si>
  <si>
    <t>PhD student</t>
  </si>
  <si>
    <t>Royal Brisbane and Women's Hospital, Queensland Health</t>
  </si>
  <si>
    <t>University of Balochistan</t>
  </si>
  <si>
    <t>Research Assisstant/Associate</t>
  </si>
  <si>
    <t>University of York</t>
  </si>
  <si>
    <t>Masters student</t>
  </si>
  <si>
    <t>University of Lausanne</t>
  </si>
  <si>
    <t>Royal Brisbane and Women's Hospital</t>
  </si>
  <si>
    <t>Professor/A/Prof</t>
  </si>
  <si>
    <t>University of California San Diego</t>
  </si>
  <si>
    <t>Undergraduate student and other student</t>
  </si>
  <si>
    <t>University of Dundee</t>
  </si>
  <si>
    <t>Lecturer/Academic</t>
  </si>
  <si>
    <t>University of Oxford</t>
  </si>
  <si>
    <t>Senior Scientist/Principal Scientist</t>
  </si>
  <si>
    <t>University of Zurich</t>
  </si>
  <si>
    <t>Honours student/student</t>
  </si>
  <si>
    <t>Toho University School of Medicine</t>
  </si>
  <si>
    <t>Scientific services/company/sponsor</t>
  </si>
  <si>
    <t>N/A</t>
  </si>
  <si>
    <t>Biotechnologist</t>
  </si>
  <si>
    <t>University of Technology Sydney</t>
  </si>
  <si>
    <t>Chief Scientific Officer</t>
  </si>
  <si>
    <t>IDIBELL</t>
  </si>
  <si>
    <t>ECR</t>
  </si>
  <si>
    <t>RIKEN</t>
  </si>
  <si>
    <t>Microscopy Facility Manager</t>
  </si>
  <si>
    <t>UTS-Centenary Institute</t>
  </si>
  <si>
    <t>Veterinary Surgeon</t>
  </si>
  <si>
    <t>University of São Paulo</t>
  </si>
  <si>
    <t>Vice President</t>
  </si>
  <si>
    <t>Biomedical Research Institute of Murcia</t>
  </si>
  <si>
    <t>Other</t>
  </si>
  <si>
    <t>James Cook University</t>
  </si>
  <si>
    <t>Facuility Head/Director</t>
  </si>
  <si>
    <t>Institute of Cytology and Genetics SB RAS, Novosibirsk</t>
  </si>
  <si>
    <t>Patient</t>
  </si>
  <si>
    <t>Universiti Putra Malaysia</t>
  </si>
  <si>
    <t>Project Officer</t>
  </si>
  <si>
    <t>University of Sao Paulo</t>
  </si>
  <si>
    <t>University of Canterbury</t>
  </si>
  <si>
    <t>Fondazione Ri.MED</t>
  </si>
  <si>
    <t>Position (simplified by RS)</t>
  </si>
  <si>
    <t>Université Libre de Bruxelles</t>
  </si>
  <si>
    <t>Duke University</t>
  </si>
  <si>
    <t>Lab Head/PI/Director</t>
  </si>
  <si>
    <t>Victor Chang Cardiac Research Institute</t>
  </si>
  <si>
    <t>Prof (incl. Assistant/Associate)</t>
  </si>
  <si>
    <t>University of Cologne</t>
  </si>
  <si>
    <t>Lecturer</t>
  </si>
  <si>
    <t>Nigerian Institute of Medical Research</t>
  </si>
  <si>
    <t>Senior Postdoc</t>
  </si>
  <si>
    <t>Postdoc (fellow/researcher/scientist)</t>
  </si>
  <si>
    <t>Mahidol University</t>
  </si>
  <si>
    <t>Research Assisstant/ Senior RA</t>
  </si>
  <si>
    <t>University of Virginia</t>
  </si>
  <si>
    <t>University of Tokyo</t>
  </si>
  <si>
    <t>MICHIGAN STATE UNIVERSITY</t>
  </si>
  <si>
    <t>Undergraduate student</t>
  </si>
  <si>
    <t>University of Konstanz</t>
  </si>
  <si>
    <t>Honours student and other student (summer, etc.)</t>
  </si>
  <si>
    <t>Industry</t>
  </si>
  <si>
    <t>NewSpace2060</t>
  </si>
  <si>
    <t>Burnet Institute</t>
  </si>
  <si>
    <t>Erzincan Üniversity</t>
  </si>
  <si>
    <t>Heinrich Heine University Duesseldorf</t>
  </si>
  <si>
    <t>University of St Andrews</t>
  </si>
  <si>
    <t>Children’s Medical Research Institute (CMRI), Sydney</t>
  </si>
  <si>
    <t>IP Australia</t>
  </si>
  <si>
    <t>St Vincent's Institute</t>
  </si>
  <si>
    <t>CRCI2NA (Centre de Recherches en Cancérologie et Immunologie Nantes Angers )</t>
  </si>
  <si>
    <t>Zhejiang Cancer Hospital</t>
  </si>
  <si>
    <t>The Westmead Institute for Medical Research</t>
  </si>
  <si>
    <t>Assiut University</t>
  </si>
  <si>
    <t>University of Pennsylvania</t>
  </si>
  <si>
    <t>University of Wisconsin Madison</t>
  </si>
  <si>
    <t>Tel Aviv University</t>
  </si>
  <si>
    <t>Apop Biosciences</t>
  </si>
  <si>
    <t>Masaryk University Faculty of Medicine</t>
  </si>
  <si>
    <t>Indian Institute Of Integrative Medicine (IIIM)</t>
  </si>
  <si>
    <t>MRC Laboratory of Molecular Biology</t>
  </si>
  <si>
    <t>Merck</t>
  </si>
  <si>
    <t>Cartherics</t>
  </si>
  <si>
    <t>University of Leicester</t>
  </si>
  <si>
    <t>University of Delhi South Campus</t>
  </si>
  <si>
    <t>University of Wollongong</t>
  </si>
  <si>
    <t>INSERM U1242 (OSS) - Rennes University</t>
  </si>
  <si>
    <t>SCiGENCi</t>
  </si>
  <si>
    <t>Affi</t>
  </si>
  <si>
    <t>ACDS GENERAL MEMBERS</t>
  </si>
  <si>
    <t>LAB GROUP</t>
  </si>
  <si>
    <t>Georgia Atkin-Smith</t>
  </si>
  <si>
    <t>Postdoctoral Researcher</t>
  </si>
  <si>
    <t>Poon &amp; Hawkins Lab</t>
  </si>
  <si>
    <t>WEHI, La Trobe Institute for Molecular Science</t>
  </si>
  <si>
    <t>apoptosis, apoptotic cell clearance, apoptoic bodies, cancer</t>
  </si>
  <si>
    <t>Daniel Simpson</t>
  </si>
  <si>
    <t>Vince Lab</t>
  </si>
  <si>
    <t>E3 ubiquitin ligase, RIPK1, caspase-8, IFN-gamma, TLRs, TNF, iNOS</t>
  </si>
  <si>
    <t>Mary Speir</t>
  </si>
  <si>
    <t>Lawlor Lab</t>
  </si>
  <si>
    <t>The Hudson</t>
  </si>
  <si>
    <t>host-pathogen interactions, innate immunity, apoptosis, inflammation</t>
  </si>
  <si>
    <t>Amy Chan</t>
  </si>
  <si>
    <t>Schroder Lab</t>
  </si>
  <si>
    <t>Pyroptosis, inflammasome, caspase, inflammation</t>
  </si>
  <si>
    <t>Ivan Poon</t>
  </si>
  <si>
    <t>Poon Lab</t>
  </si>
  <si>
    <t>La Trobe Institute for Molecular Science</t>
  </si>
  <si>
    <t>Apoptotic bodies, cell clearance, efferocytosis, extracellular vesicles</t>
  </si>
  <si>
    <t>Guneet Bindra</t>
  </si>
  <si>
    <t>Hulett Lab</t>
  </si>
  <si>
    <t>Innate Immunology, Cell Death</t>
  </si>
  <si>
    <t>Jascinta Santavanond</t>
  </si>
  <si>
    <t>Apoptotic bodies, Apoptotic cell disassembly, Apoptotic cell clearance</t>
  </si>
  <si>
    <t>Kinga Duszyc</t>
  </si>
  <si>
    <t>Yap Lab</t>
  </si>
  <si>
    <t>apoptosis, apoptotic extrusion, epithelia</t>
  </si>
  <si>
    <t>Lahiru Gangoda</t>
  </si>
  <si>
    <t>Herold Lab</t>
  </si>
  <si>
    <t>Apoptosis, BH3 mimetic, inflammation, melanoma</t>
  </si>
  <si>
    <t>Rhynelle Dmello</t>
  </si>
  <si>
    <t>Cancer and Inflammation Lab</t>
  </si>
  <si>
    <t>Cytokines signalling, STAT3, gp130, IL6, IL11, cancer cell apoptosis, therapeutic targeting, TME, colon cancer, liver metastasis</t>
  </si>
  <si>
    <t>Andre Samson</t>
  </si>
  <si>
    <t>Murphy &amp; Hawkins Lab</t>
  </si>
  <si>
    <t>Necroptosis, Cell Death, Imaging, Microscopy</t>
  </si>
  <si>
    <t>Lorraine O'Reilly</t>
  </si>
  <si>
    <t>Senior Scientist</t>
  </si>
  <si>
    <t>Inflammation</t>
  </si>
  <si>
    <t>Inflammation, autoimmunity, cancer, oral, stomach</t>
  </si>
  <si>
    <t>Najoua Lalaoui</t>
  </si>
  <si>
    <t>Group Leader</t>
  </si>
  <si>
    <t>Lalaoui Lab</t>
  </si>
  <si>
    <t>TNF apoptosis necroptosis RIPK1 Smac-mimetic</t>
  </si>
  <si>
    <t>Gemma Kelly</t>
  </si>
  <si>
    <t>Kelly Lab</t>
  </si>
  <si>
    <t>apoptosis, lymphoma, BH3-mimetics, MCL-1, MYC, EBV</t>
  </si>
  <si>
    <t>Peter Mace</t>
  </si>
  <si>
    <t>Mace Lab</t>
  </si>
  <si>
    <t>New Zeleand</t>
  </si>
  <si>
    <t>Structural biology, kinase, ubiquitin, pseudokinase</t>
  </si>
  <si>
    <t>Anna Gabrielyan</t>
  </si>
  <si>
    <t>Silke Lab</t>
  </si>
  <si>
    <t>cancer, cell death, ubiquitin, TRAIL</t>
  </si>
  <si>
    <t>Joanne Hildebrand</t>
  </si>
  <si>
    <t>Senior Research Officer</t>
  </si>
  <si>
    <t>Murphy Lab</t>
  </si>
  <si>
    <t>MLKL, necroptosis, human genetics</t>
  </si>
  <si>
    <t>Grace Lawrence</t>
  </si>
  <si>
    <t>Neuroinflammation of Parkinson’s Disease</t>
  </si>
  <si>
    <t>Tahnee Saunders</t>
  </si>
  <si>
    <t>Postdoctoral Research Fellow</t>
  </si>
  <si>
    <t>Dewson &amp; Lazarou Lab</t>
  </si>
  <si>
    <t>apoptosis, mitochondria, inflammation, parkinson's disease, mtDNA, cGAS/STING, autophagy, mitophagy</t>
  </si>
  <si>
    <t>Raja Ganesan</t>
  </si>
  <si>
    <t>Research Fellow</t>
  </si>
  <si>
    <t>Robinson Lab</t>
  </si>
  <si>
    <t>Cell Death, Ageing, Cellular stress, Autophagy, Antimicrobial resitance</t>
  </si>
  <si>
    <t>Leon Smyth</t>
  </si>
  <si>
    <t>Hampton Lab</t>
  </si>
  <si>
    <t>Necroptosis, blood-brain barrier, neuroinflammation, neutrophils, NETosis</t>
  </si>
  <si>
    <t>Michelle Clark</t>
  </si>
  <si>
    <t>Pellegrini Lab</t>
  </si>
  <si>
    <t>Cell Death, Apoptosis, Infectious Disease, Leishmania, HBV</t>
  </si>
  <si>
    <t>Khalidah Ibraheem</t>
  </si>
  <si>
    <t>Georgopoulos Lab</t>
  </si>
  <si>
    <t>CD40 mediated apoptosis in carcinoma cells</t>
  </si>
  <si>
    <t>Kurt Giuliani</t>
  </si>
  <si>
    <t>CIML - Kidney Research Group</t>
  </si>
  <si>
    <t>Kidney, mitochondrial dysfunction, innate immunity</t>
  </si>
  <si>
    <t>Maria Tanzer</t>
  </si>
  <si>
    <t>Mann Lab</t>
  </si>
  <si>
    <t>Proteomics, Necroptosis, Apoptosis, Innate immunity</t>
  </si>
  <si>
    <t>Najoua lalaoui</t>
  </si>
  <si>
    <t>necroptosis, apoptosis, TNF, RIPK, IAP, Smac-mimetic</t>
  </si>
  <si>
    <t>Stefan Emming</t>
  </si>
  <si>
    <t>Inflammasome, Pyroptosis</t>
  </si>
  <si>
    <t>Weidong Jing</t>
  </si>
  <si>
    <t>Man Lab</t>
  </si>
  <si>
    <t>Inflammasome, Pyroptosis, Infectious Disease and Cancer</t>
  </si>
  <si>
    <t>Amy Hodge</t>
  </si>
  <si>
    <t>Apoptosis, apoptotic cell disassembly, extra cellular vesicles, apoptotic bodies</t>
  </si>
  <si>
    <t>Richard Birkinshaw</t>
  </si>
  <si>
    <t>Czabotar Lab</t>
  </si>
  <si>
    <t>Apoptosis, BAX/BAK, BCL2 family proteins, Structural biology</t>
  </si>
  <si>
    <t>Loretta Dorstyn</t>
  </si>
  <si>
    <t>Senior Research Fellow and Project Leader</t>
  </si>
  <si>
    <t>Molecular Regulation Laboratory</t>
  </si>
  <si>
    <t>Centre for Cancer Biology and University of South Australia</t>
  </si>
  <si>
    <t>Caspases, apoptosis, chromosome instability, tumour suppression</t>
  </si>
  <si>
    <t>Tashbib Khan</t>
  </si>
  <si>
    <t>Cancer Biology Lab</t>
  </si>
  <si>
    <t>Mater Medical Research Institute, University of Queensland</t>
  </si>
  <si>
    <t>Cancer, Metabolism, Ferroptosis, Necroptosis</t>
  </si>
  <si>
    <t>Chris Horne</t>
  </si>
  <si>
    <t>Pseudokinase, Necroptosis, MLKL</t>
  </si>
  <si>
    <t>Chathura Suraweera</t>
  </si>
  <si>
    <t>Kvansakul Lab</t>
  </si>
  <si>
    <t>Apoptosis, viral Bcl2</t>
  </si>
  <si>
    <t>Alexis Bonfim-Melo</t>
  </si>
  <si>
    <t>Institute for Molecular Bioscience, The University of Queensland</t>
  </si>
  <si>
    <t>Pyroptosis, Epithelial cells, Cell Signalling, Cell-Cell Junctions, Actin Cytoskeleton, Mechanobiology</t>
  </si>
  <si>
    <t>Christine Hawkins</t>
  </si>
  <si>
    <t>Hawkins Lab</t>
  </si>
  <si>
    <t>apoptosis, necroptosis, caspase, Smac mimetic, cancer, yeast, osteosarcoma</t>
  </si>
  <si>
    <t>Thomas Naderer</t>
  </si>
  <si>
    <t>Naderer Lab</t>
  </si>
  <si>
    <t>apoptosis, pyroptosis, infection, host-microbe</t>
  </si>
  <si>
    <t>Madeleine Wemyss</t>
  </si>
  <si>
    <t>Host-Pathogen Interactions Group</t>
  </si>
  <si>
    <t>Salmonella, programmed cell death, type three secretion system, effector proteins</t>
  </si>
  <si>
    <t>Lung-Yu Liang</t>
  </si>
  <si>
    <t>Lucet &amp; Murphy Lab</t>
  </si>
  <si>
    <t>Protein kinases and pseudokinases, membrane receptors, cancer</t>
  </si>
  <si>
    <t>Dominic De Nardo</t>
  </si>
  <si>
    <t>Lab Head/Postdoctoral Researcher</t>
  </si>
  <si>
    <t>Kile Lab</t>
  </si>
  <si>
    <t>Innate immunity, PRRs, TLRs, cGAS, STING, inflammasomes, cell death</t>
  </si>
  <si>
    <t>Jessica Borger</t>
  </si>
  <si>
    <t>T cells, Signalling, Exosomes</t>
  </si>
  <si>
    <t>Dr Jack Atkin-Smith</t>
  </si>
  <si>
    <t>Apoptosis</t>
  </si>
  <si>
    <t>Daniel Fox</t>
  </si>
  <si>
    <t>Inflammasomes, pyroptosis</t>
  </si>
  <si>
    <t>Elizabeth Lieschke</t>
  </si>
  <si>
    <t>Strasser Lab</t>
  </si>
  <si>
    <t>TP53, tumour suppression, cell death, cell cycle arrest, cell senescence</t>
  </si>
  <si>
    <t>Airah</t>
  </si>
  <si>
    <t>p53, E6, HPV</t>
  </si>
  <si>
    <t>Thanh Kha Phan</t>
  </si>
  <si>
    <t>apoptosis, extracellular vesicles, infection, apoptotic bodies</t>
  </si>
  <si>
    <t>Angelo Perani</t>
  </si>
  <si>
    <t>Apoptosis in Industrial Recombinant Protein Processes</t>
  </si>
  <si>
    <t>Dilara Ozkocak</t>
  </si>
  <si>
    <t>Apoptosis, extracellular vesicles, EVs</t>
  </si>
  <si>
    <t>Stephanie Rutter</t>
  </si>
  <si>
    <t>Apoptotic cell death, Adherent-cell apoptosis, Extracellular vesicles, Apoptotic Bodies</t>
  </si>
  <si>
    <t>Melissa Shi</t>
  </si>
  <si>
    <t>Research Assisstant</t>
  </si>
  <si>
    <t>Kluck Lab</t>
  </si>
  <si>
    <t>apoptosis, Bak, Bax, Bcl-2 family proteins</t>
  </si>
  <si>
    <t>Hema Preethi Subas Satish</t>
  </si>
  <si>
    <t>Apoptosis, BAK, antibodies</t>
  </si>
  <si>
    <t>Jaison D Sa</t>
  </si>
  <si>
    <t>Komander Lab</t>
  </si>
  <si>
    <t>Parkin, Parkinsons disease</t>
  </si>
  <si>
    <t>Morris Lee</t>
  </si>
  <si>
    <t>Stacey Lab</t>
  </si>
  <si>
    <t>University of Queensland, SCMB</t>
  </si>
  <si>
    <t>cell death, cytosolic DNA, lytic cell death</t>
  </si>
  <si>
    <t>Alan Yu</t>
  </si>
  <si>
    <t>Postdoctoral Fellow</t>
  </si>
  <si>
    <t>Masters Lab</t>
  </si>
  <si>
    <t>Innate immunity, neuroinflammation, neuronal death</t>
  </si>
  <si>
    <t>Amy Baxter</t>
  </si>
  <si>
    <t>Apoptosis, Inflammation, Cell Death, Atherosclerosis</t>
  </si>
  <si>
    <t>Ashley Weir</t>
  </si>
  <si>
    <t>IL1B, E3 ligase, Necroptosis, Inflammation</t>
  </si>
  <si>
    <t>Tatiana Kolesnik</t>
  </si>
  <si>
    <t>Nicholson Lab</t>
  </si>
  <si>
    <t>SOCS signalling</t>
  </si>
  <si>
    <t>Bhadra Kerala Varma</t>
  </si>
  <si>
    <t>Clarke Lab</t>
  </si>
  <si>
    <t>Cell death, apoptosis</t>
  </si>
  <si>
    <t>Hayley Newton</t>
  </si>
  <si>
    <t>Newton</t>
  </si>
  <si>
    <t>host-pathogen interactions, intracellular bacterial pathogens, effector proteins</t>
  </si>
  <si>
    <t>Jaclyn Pearson</t>
  </si>
  <si>
    <t>Lecturer and Group Leader</t>
  </si>
  <si>
    <t>Pearson</t>
  </si>
  <si>
    <t>the School of Medicine at the University of St Andrews</t>
  </si>
  <si>
    <t>Bacterial pathogenesis, cell death signaling, Salmonella, in vivo models of infection</t>
  </si>
  <si>
    <t>Cristina Giogha</t>
  </si>
  <si>
    <t>Hartland Lab</t>
  </si>
  <si>
    <t>Centre for Innate Immunity and Infectious Diseases, The Hudson</t>
  </si>
  <si>
    <t>host-pathogen interactions, innate immune signalling</t>
  </si>
  <si>
    <t>Hazel Tyee</t>
  </si>
  <si>
    <t>Cell death, metabolism</t>
  </si>
  <si>
    <t>Megan Steain</t>
  </si>
  <si>
    <t>Herpesvirus pathogenesis and cell death group</t>
  </si>
  <si>
    <t>The University of Sydney</t>
  </si>
  <si>
    <t>Herpesviruses, necroptosis, amyloid</t>
  </si>
  <si>
    <t>Stephanie Conos</t>
  </si>
  <si>
    <t>Cell Death and Inflammatory Signalling</t>
  </si>
  <si>
    <t>Cell death, metabolism, pyroptosis, necroptosis</t>
  </si>
  <si>
    <t>Alice West</t>
  </si>
  <si>
    <t xml:space="preserve">Biotechnology Patent Examiner </t>
  </si>
  <si>
    <t>Inflammasomes, Pyroptosis, Apoptosis, Cancer associated inflammation, microbiome </t>
  </si>
  <si>
    <t>Marco Herold</t>
  </si>
  <si>
    <t>CRISPR, Cancer, Apoptosis, BCL-2, Caspases</t>
  </si>
  <si>
    <t>Amac Fatih Tuyun</t>
  </si>
  <si>
    <t>Professor</t>
  </si>
  <si>
    <t>Cancer, Medicinal Chemistry, Apoptosis</t>
  </si>
  <si>
    <t>Ayesha Ali</t>
  </si>
  <si>
    <t>Kamran Taj Lab</t>
  </si>
  <si>
    <t>CASVAB, University of Balochistan</t>
  </si>
  <si>
    <t>Medical bacteriology</t>
  </si>
  <si>
    <t>Omar Audi</t>
  </si>
  <si>
    <t>apoptosis, apoptotic cell disassembly</t>
  </si>
  <si>
    <t>Ngee Kiat Chua</t>
  </si>
  <si>
    <t>Feltham Lab</t>
  </si>
  <si>
    <t>Inflammation, ubiquitin, lipid, endoplasmic reticulum</t>
  </si>
  <si>
    <t>Shuai Huang</t>
  </si>
  <si>
    <t>Dewson &amp; Huang Labs</t>
  </si>
  <si>
    <t>Max Baker</t>
  </si>
  <si>
    <t>Sunde Lab</t>
  </si>
  <si>
    <t>herpesvirus, RIP homotypic interaction motif, amyloid, apoptosis, necroptosis</t>
  </si>
  <si>
    <t>Hassan Choucair</t>
  </si>
  <si>
    <r>
      <rPr>
        <sz val="12"/>
        <color rgb="FF000000"/>
        <rFont val="Calibri"/>
        <family val="2"/>
        <scheme val="minor"/>
      </rPr>
      <t xml:space="preserve">Lecturer </t>
    </r>
    <r>
      <rPr>
        <strike/>
        <sz val="12"/>
        <color rgb="FF000000"/>
        <rFont val="Calibri"/>
        <family val="2"/>
        <scheme val="minor"/>
      </rPr>
      <t>Early Career Researcher</t>
    </r>
  </si>
  <si>
    <t>Pharmacogenomics and Drug Development Group</t>
  </si>
  <si>
    <t>Apoptosis; Aryl-urea; Breast cancer; Endoplasmic reticulum stress; Mitochondria; Pro-apoptotic agents; Reactive oxygen species;</t>
  </si>
  <si>
    <t>Pawat Laohamonthonkul</t>
  </si>
  <si>
    <t>Inflammasomes</t>
  </si>
  <si>
    <t>Cassandra Harapas</t>
  </si>
  <si>
    <t>inflammasome, nlrp1, dpp9</t>
  </si>
  <si>
    <t>James Vince</t>
  </si>
  <si>
    <t>t</t>
  </si>
  <si>
    <t>Rebecca Feltham</t>
  </si>
  <si>
    <t>Ubiquitin, E3 ligases, PROTACs/degraders</t>
  </si>
  <si>
    <t>Rochelle Tixeira</t>
  </si>
  <si>
    <t>Ravichandran Lab</t>
  </si>
  <si>
    <t>Belguim</t>
  </si>
  <si>
    <t>Cell death, cell clearance, reproduction, Inflammation</t>
  </si>
  <si>
    <t>Kate McArthur</t>
  </si>
  <si>
    <t>Ryan Lab</t>
  </si>
  <si>
    <t>BDI, Monash University</t>
  </si>
  <si>
    <t>cell death, mitochondria, microscopy</t>
  </si>
  <si>
    <t>Nigel Waterhouse</t>
  </si>
  <si>
    <t>Flow Cytometry and Imaging</t>
  </si>
  <si>
    <t>Microscopy, Fluorescence, Cytometry</t>
  </si>
  <si>
    <t>Javier Botella</t>
  </si>
  <si>
    <t>Bishop group</t>
  </si>
  <si>
    <t>Institute for Health and Sport, Victoria University</t>
  </si>
  <si>
    <t>Mitochondria, exercise, muscle</t>
  </si>
  <si>
    <t>Kate Lawlor</t>
  </si>
  <si>
    <t>Centre for Innate Immunity and Infectious Diseases, Hudson</t>
  </si>
  <si>
    <t>Apoptosis, Pyroptosis, Necroptosis, Inflammasomes, Autoinflammatory disease, autoimmunity, infectious diseases</t>
  </si>
  <si>
    <t>Vishva m Dixit</t>
  </si>
  <si>
    <t>Physiological Chemistry</t>
  </si>
  <si>
    <t>Pyroptosis</t>
  </si>
  <si>
    <t>Shane Ravenhill</t>
  </si>
  <si>
    <t>Binger Lab</t>
  </si>
  <si>
    <t>Mitochondria, Parkinson's disease, inflammation, bioenergetics, neurodegeneration</t>
  </si>
  <si>
    <t>Yaowu He</t>
  </si>
  <si>
    <t>Cancer cell biology, Metastasis, Chemoresistance, Theranostics</t>
  </si>
  <si>
    <t>Caroline Holley</t>
  </si>
  <si>
    <t>Postdoc</t>
  </si>
  <si>
    <t>Majer Lab</t>
  </si>
  <si>
    <t>Max Planck Institute for Infection Biology</t>
  </si>
  <si>
    <t>Inflammasome, pyroptosis, macrophage, monocyte, cell biology</t>
  </si>
  <si>
    <t>Xiaohui Wang</t>
  </si>
  <si>
    <t>Schroder and Labzin Lab</t>
  </si>
  <si>
    <t>Innate immunity, virology</t>
  </si>
  <si>
    <t>Larisa Labzin</t>
  </si>
  <si>
    <t>macrophage, influenza, SARS-CoV-2, inflammation, pyroptosis</t>
  </si>
  <si>
    <t>Tyron Esposito</t>
  </si>
  <si>
    <t>Honours student</t>
  </si>
  <si>
    <t>Immunology, Virology</t>
  </si>
  <si>
    <t>Mercedes Monteleone</t>
  </si>
  <si>
    <t>Senior research fellow</t>
  </si>
  <si>
    <t>Inflammasome, extracellular traps, pyroptosis</t>
  </si>
  <si>
    <t>Mark Milner</t>
  </si>
  <si>
    <t>Inflammasome, Alzheimer’s disease, aging, glia, brain</t>
  </si>
  <si>
    <t>Mark Hulett</t>
  </si>
  <si>
    <t>Professir and Head of Department</t>
  </si>
  <si>
    <t>Innate immunity, necrosis, defensin, apoptosis, apoptotic cell disassembly, cell clearanace</t>
  </si>
  <si>
    <t>Holly Anderton</t>
  </si>
  <si>
    <t>Apoptosis, necroptosis, dermatology, inflammation</t>
  </si>
  <si>
    <t>Katherine Martin</t>
  </si>
  <si>
    <t>Research Officer</t>
  </si>
  <si>
    <t>Wicks Lab</t>
  </si>
  <si>
    <t>Neutrophil</t>
  </si>
  <si>
    <t>Sabrina Sofia Burgener</t>
  </si>
  <si>
    <t>Innate immunity, neutrophils, gasdermins, caspases,</t>
  </si>
  <si>
    <t>Michael Roy</t>
  </si>
  <si>
    <t>Lucet Lab</t>
  </si>
  <si>
    <t>BCL2 family, drug discovery, protein degradation</t>
  </si>
  <si>
    <t>Emma Carrington</t>
  </si>
  <si>
    <t>Lew Lab</t>
  </si>
  <si>
    <t>BCL-2 family, apoptosis, BH3 mimetic</t>
  </si>
  <si>
    <t>Rachel Uren</t>
  </si>
  <si>
    <t>BAK, BAX, apoptosis,</t>
  </si>
  <si>
    <t>Gwo Yaw Ho</t>
  </si>
  <si>
    <t>Medical Oncologist and Research Fellow</t>
  </si>
  <si>
    <t>Segelov Lab</t>
  </si>
  <si>
    <t>School of Clinical Sciences, Monash University</t>
  </si>
  <si>
    <t>Ovarian cancer, patient derived xenograft, T-cell therapy, Tumour neoantigen</t>
  </si>
  <si>
    <t>Alissa Robbins</t>
  </si>
  <si>
    <t>Gray Lab</t>
  </si>
  <si>
    <t>Immunology, Apoptosis, Necroptosis, T cells</t>
  </si>
  <si>
    <t>ZEYAD NASSAR</t>
  </si>
  <si>
    <t>NHMRC Postdoctoral Early Career Research Fellow</t>
  </si>
  <si>
    <t>Prostate Cancer Research Group</t>
  </si>
  <si>
    <t>University of Adelaide</t>
  </si>
  <si>
    <t>Fatty acid oxidation, Ferroptosis, Prostate cancer, Drug discovery</t>
  </si>
  <si>
    <t>Stefanie Bader</t>
  </si>
  <si>
    <t>Pellegrini, Strasser, Herold Labs</t>
  </si>
  <si>
    <t>Infection, cell death</t>
  </si>
  <si>
    <t>MengXiao Luo</t>
  </si>
  <si>
    <t xml:space="preserve">WEHI </t>
  </si>
  <si>
    <t>BCL-2 family members in T cell development and malignancy</t>
  </si>
  <si>
    <t>Ronnie Ren Jie Low</t>
  </si>
  <si>
    <t>Putoczki Lab</t>
  </si>
  <si>
    <t>Pancreatic cancer; Organoid;</t>
  </si>
  <si>
    <t>Zheng Yuan</t>
  </si>
  <si>
    <t>Dewson Lab</t>
  </si>
  <si>
    <t>Apoptosis, cell death</t>
  </si>
  <si>
    <t>Simon Preston</t>
  </si>
  <si>
    <t>Necroptosis, apoptosis, infection, virus</t>
  </si>
  <si>
    <t>Oscar Lu</t>
  </si>
  <si>
    <t>STING</t>
  </si>
  <si>
    <t>Diane Moujalled</t>
  </si>
  <si>
    <t>glioblastoma multiforme, BH3 mimetics, cell death</t>
  </si>
  <si>
    <t>Mark McKenzie</t>
  </si>
  <si>
    <t>Tumour immunology</t>
  </si>
  <si>
    <t>Byron Mobbs</t>
  </si>
  <si>
    <t>Inflammasome</t>
  </si>
  <si>
    <t>Marlene Schmidt</t>
  </si>
  <si>
    <t>Parkinson's disease, neural stem cells, ubiquitin, cell death, neuroinflammation, neurodegeneration</t>
  </si>
  <si>
    <t>Karla Fischer</t>
  </si>
  <si>
    <t>Cory Lab</t>
  </si>
  <si>
    <t>Acute myeloid leukemia, Blood Cancers, Cell Death, Cell signalling, Cell metabolism</t>
  </si>
  <si>
    <t>Charis Teh</t>
  </si>
  <si>
    <t>apoptosis, immunology, mass cytometry (CyTOF), blood cancer</t>
  </si>
  <si>
    <t>Vik Eng</t>
  </si>
  <si>
    <t>RIP kinases, necroptosis, gastroenteritis</t>
  </si>
  <si>
    <t>Colin Hockings</t>
  </si>
  <si>
    <t>Inflammation, cytokines, microscopy, screening</t>
  </si>
  <si>
    <t>Isabella Kong</t>
  </si>
  <si>
    <t>epigenetics, cancer</t>
  </si>
  <si>
    <t>Joy Liu</t>
  </si>
  <si>
    <t>myeloma, cancer, intravital imaging</t>
  </si>
  <si>
    <t>Marcel Doerflinger</t>
  </si>
  <si>
    <t>infection, cell death, apoptosis</t>
  </si>
  <si>
    <t>Pankaj Deo</t>
  </si>
  <si>
    <t>Apoptosis, inflammation, OMVs</t>
  </si>
  <si>
    <t>Niruk Sha</t>
  </si>
  <si>
    <t>amyloid</t>
  </si>
  <si>
    <t>Daniel Frank</t>
  </si>
  <si>
    <t>RIPK3, ubiquitylation</t>
  </si>
  <si>
    <t>Zilu Wang</t>
  </si>
  <si>
    <t>cell death</t>
  </si>
  <si>
    <t>Yanxiang Meng</t>
  </si>
  <si>
    <t>Necroptosis, MLKL, RIPK3, cell death, structural biology</t>
  </si>
  <si>
    <t>Emma Tovey Crutchfield</t>
  </si>
  <si>
    <t xml:space="preserve">Necroptosis </t>
  </si>
  <si>
    <t>Kaiwen Chen</t>
  </si>
  <si>
    <t>Chen Lab</t>
  </si>
  <si>
    <t>gasdermin, pyroptosis, caspase-8, inflammasome, TNF</t>
  </si>
  <si>
    <t>Seong Hoong Chow</t>
  </si>
  <si>
    <t>Macrophages, bacterial toxins, cell death</t>
  </si>
  <si>
    <t>Maggie Potts</t>
  </si>
  <si>
    <t>Lymphoma, Leukemia, CRISPR/Cas9, Apoptosis</t>
  </si>
  <si>
    <t>Grant Dewson</t>
  </si>
  <si>
    <t>Apoptosis, BAX, BAK, mitophagy, Parkin, neurodegeneration, Parkinson's disease</t>
  </si>
  <si>
    <t>Catia Pierotti</t>
  </si>
  <si>
    <t>Murphy &amp; Lessen Lab</t>
  </si>
  <si>
    <t>necroptosis</t>
  </si>
  <si>
    <t>Hoanh Tran</t>
  </si>
  <si>
    <t>Senior Postdoctoral Fellow</t>
  </si>
  <si>
    <t>Ubiquitin, DUBs, Neurodegenerative disease</t>
  </si>
  <si>
    <t>Rebecca Coll</t>
  </si>
  <si>
    <t>Coll Lab</t>
  </si>
  <si>
    <t>Inflammasome pyroptosis NLRP3 small-molecule inhibitors</t>
  </si>
  <si>
    <t>PARTHIBAN PERIASAMY</t>
  </si>
  <si>
    <t>Research Higher Degree Fellow</t>
  </si>
  <si>
    <t>Cancer Precision Medicine Laboratory</t>
  </si>
  <si>
    <t>Micropeptide, degradome, proteomics, transcriptomics, virology, small-protein enrichment, serum proteomics, clinical proteomics, infectious disease</t>
  </si>
  <si>
    <t>Prahlad Raninga</t>
  </si>
  <si>
    <t>Khanna Lab</t>
  </si>
  <si>
    <t>cell death, apoptosis, breast cancer, ovarian cancer, chemoresistance, metastases</t>
  </si>
  <si>
    <t>Purba Nag</t>
  </si>
  <si>
    <t>CIMI Renal Research</t>
  </si>
  <si>
    <t>Apoptosis, Ferroptosis, Kidney homeostasis, Regeneration</t>
  </si>
  <si>
    <t>Kyohei Nakamura</t>
  </si>
  <si>
    <t>Nakamura Lab</t>
  </si>
  <si>
    <t>Haematological malignancies, inflammation, cancer immunology</t>
  </si>
  <si>
    <t>Muhammad Ali Khan</t>
  </si>
  <si>
    <t>Kidney Research Lab</t>
  </si>
  <si>
    <t>Chronic Kidney Disease, Primary Human Proximal Tubular Epithelial Cells, Apoptosis, Ferroptosis, Necroptosis, Pyroptosis, Flavonoid Compounds</t>
  </si>
  <si>
    <t>Murugan kalimutho</t>
  </si>
  <si>
    <t>Signal Transduction Lab</t>
  </si>
  <si>
    <t>Cell cycle, cell death, mitosis, DNA damage</t>
  </si>
  <si>
    <t>Claudia Bruedigam</t>
  </si>
  <si>
    <t>Gordon &amp; Gilmour Lab</t>
  </si>
  <si>
    <t>ferroptosis</t>
  </si>
  <si>
    <t>Pramila Maniam</t>
  </si>
  <si>
    <t>Lung inflammation and infection lab</t>
  </si>
  <si>
    <t>Cystic fibrosis, lung, inflammation, infection</t>
  </si>
  <si>
    <t>Lun-Hsien Chang</t>
  </si>
  <si>
    <t>Immunology</t>
  </si>
  <si>
    <t>data science, bioinformatics</t>
  </si>
  <si>
    <t>Debottam Sinha</t>
  </si>
  <si>
    <t>Tumour Immunology Lab</t>
  </si>
  <si>
    <t>Novel cancer therapies, Cell death, cancer biology, metastasis, immuno-oncology</t>
  </si>
  <si>
    <t>Kerstin Brinkmann</t>
  </si>
  <si>
    <t>Strasser &amp; Herold Lab</t>
  </si>
  <si>
    <t>cancer, hematopoiesis, apoptosis</t>
  </si>
  <si>
    <t>Greg Ebert</t>
  </si>
  <si>
    <t>Infectious disease, cell death, inflammation</t>
  </si>
  <si>
    <t>Margs Brennan</t>
  </si>
  <si>
    <t>Blood cancer, BCL-2 family, intrinsic apoptosis, hematopoiesis</t>
  </si>
  <si>
    <t>Christine White</t>
  </si>
  <si>
    <t>Senior Postdoctoral Scientist</t>
  </si>
  <si>
    <t>Huang &amp; Roberts Lab</t>
  </si>
  <si>
    <t>apoptosis, BCLxL, BCL2, myeloma, leukemia, lymphoma</t>
  </si>
  <si>
    <t>Hui Wen Yeap</t>
  </si>
  <si>
    <t>Cell death, inflammation, infection</t>
  </si>
  <si>
    <t>Dave Boucher</t>
  </si>
  <si>
    <t>Boucher Protease and Innate Immunity lab</t>
  </si>
  <si>
    <t>Caspase, inflammasome, protease signalling, Pyroptosis, Host-Pathogens Interactions</t>
  </si>
  <si>
    <t>Yusun Jeon</t>
  </si>
  <si>
    <t>Monash University, BDI</t>
  </si>
  <si>
    <t>Programmed cell death, apoptosis, bacterial toxins, macrophages</t>
  </si>
  <si>
    <t>Jared Mamrot</t>
  </si>
  <si>
    <t>GMDx Group</t>
  </si>
  <si>
    <t>Bioinformatics Cancer Genomics Developmental Biology</t>
  </si>
  <si>
    <t>Lin Liu</t>
  </si>
  <si>
    <t>TNF, cell death, cell signalling, tankyrase, ADP-ribosylation</t>
  </si>
  <si>
    <t>Anne Hempel</t>
  </si>
  <si>
    <t>necroptosis, MLKL</t>
  </si>
  <si>
    <t>Anna Coussens</t>
  </si>
  <si>
    <t>Coussens Lab</t>
  </si>
  <si>
    <t>Tuberculosis, GBPs, pyroptosis, inflammasome, extracellular trap</t>
  </si>
  <si>
    <t>AISAH RESTI AMELIA</t>
  </si>
  <si>
    <t>Neutrophil, NETs, ANCA, Covid-19, Immunofluorescence</t>
  </si>
  <si>
    <t>Kateryna Shkarina</t>
  </si>
  <si>
    <t>Petr Broz Lab</t>
  </si>
  <si>
    <t>Inflammasome, host-pathogen interactions, cell death, pyroptosis</t>
  </si>
  <si>
    <t>Shashank Masaldan</t>
  </si>
  <si>
    <t>autophagy, ferroptosis, cell death, senescence</t>
  </si>
  <si>
    <t>Shene Chiou</t>
  </si>
  <si>
    <t>Kim O'Sullivan</t>
  </si>
  <si>
    <t>Autoimmune Kidney Disease and Vasculitis Research Group</t>
  </si>
  <si>
    <t>Monash University, Centre for Inflammatory Diseases</t>
  </si>
  <si>
    <t>Neutrophil extracellular Traps (NETs), inflammation, cell death, vasculitis, autoimmune kidney disease</t>
  </si>
  <si>
    <t>RAJAN VENKATRAMAN</t>
  </si>
  <si>
    <t>Innate immunity, cGAS-STING, DNA sensing</t>
  </si>
  <si>
    <t>Abdou Hachani</t>
  </si>
  <si>
    <t>Stinear-Howden</t>
  </si>
  <si>
    <t>Host-pathogen interactions, bacterial pathogenesis, programmed cell death</t>
  </si>
  <si>
    <t>Yoon Lim</t>
  </si>
  <si>
    <t>Kumar Lab</t>
  </si>
  <si>
    <t>Centre for Cancer Biology, UniSA</t>
  </si>
  <si>
    <t>apoptosis, caspases, mitotic catastrophe, DNA damage, tumour suppression, posttranslational modificaiton</t>
  </si>
  <si>
    <t>Liam Hourigan</t>
  </si>
  <si>
    <t>Masters Student</t>
  </si>
  <si>
    <t>La Trobe University</t>
  </si>
  <si>
    <t>Extracellular Vesicles</t>
  </si>
  <si>
    <t>Helen Healy</t>
  </si>
  <si>
    <t>Conjoint Internal Medicine - Kidney Research Labortory</t>
  </si>
  <si>
    <t>kidney disease, inflammation, innate immunity, fibrosis</t>
  </si>
  <si>
    <t>Ashlyn Pascoe</t>
  </si>
  <si>
    <t>Cell death pathways</t>
  </si>
  <si>
    <t>Tirta (Mario) Djajawi</t>
  </si>
  <si>
    <t>apoptosis, necroptosis, pyroptosis</t>
  </si>
  <si>
    <t>Mathew Jones</t>
  </si>
  <si>
    <t>Research Fellow/Group Leader</t>
  </si>
  <si>
    <t>Jones Lab</t>
  </si>
  <si>
    <t>University of Queensland Diamantina Institute</t>
  </si>
  <si>
    <t>DNA repair, DNA replication and apoptosis</t>
  </si>
  <si>
    <t>Stephen Tait</t>
  </si>
  <si>
    <t>Tait Lab</t>
  </si>
  <si>
    <t>Cancer, mitochondria, cell death, inflammation</t>
  </si>
  <si>
    <t>Nur Kocaturk</t>
  </si>
  <si>
    <t>Sapkota lab</t>
  </si>
  <si>
    <t>University of Dundee, MRC PPU</t>
  </si>
  <si>
    <t>Autophagy, UPS, protein degradation, synuclein</t>
  </si>
  <si>
    <t>Sarah Garnish</t>
  </si>
  <si>
    <t>Sara Thygesen</t>
  </si>
  <si>
    <t>School of Chemistry and Molecular Biosciences, The University of Queensland</t>
  </si>
  <si>
    <t>Inflammasomes, caspase, pyroptosis, cell death, innate immunity</t>
  </si>
  <si>
    <t>Snehlata Kumari</t>
  </si>
  <si>
    <t>Kumari Lab</t>
  </si>
  <si>
    <t>The University of Queensland Diamantina Institute, Translattional Research Institute,</t>
  </si>
  <si>
    <t>Inflammation, Cell Death, Inflammatory skin diseases, Innate immune signalling</t>
  </si>
  <si>
    <t>Ben Croker</t>
  </si>
  <si>
    <t>A/Prof</t>
  </si>
  <si>
    <t>Division of Allergy, Immunology &amp; Rheumatology, Department of Pediatrics, School of Medicine, University of California San Diego</t>
  </si>
  <si>
    <t>Necroptosis, Apoptosis, Pyroptosis, Inflammasomes, Neutrophil, Inflammation</t>
  </si>
  <si>
    <t>Joanne O'Donnell</t>
  </si>
  <si>
    <t>Post-doctoral fellow</t>
  </si>
  <si>
    <t>Marques Lab</t>
  </si>
  <si>
    <t>Necroptosis</t>
  </si>
  <si>
    <t>Jelena Bezbradica Mirkovic</t>
  </si>
  <si>
    <t>Bezbradica Lab</t>
  </si>
  <si>
    <t>Inflammasome, NLRP3, macrophages, sterile inflammation</t>
  </si>
  <si>
    <t>Edwin D Hawkins</t>
  </si>
  <si>
    <t>Necroptosis blood cancer</t>
  </si>
  <si>
    <t>Abdulah Bawazeer</t>
  </si>
  <si>
    <t>Tate Lab, Viral Immunity and Immunopathology</t>
  </si>
  <si>
    <t>The Hudson, Centre for Innate Immunity and Infectious Diseases</t>
  </si>
  <si>
    <t>Inflammation, Influenza virus infection</t>
  </si>
  <si>
    <t>Hasriadi Ad</t>
  </si>
  <si>
    <t>Student</t>
  </si>
  <si>
    <t>Pain Research Laboratory</t>
  </si>
  <si>
    <t>Pain, Inflammation, Cell death</t>
  </si>
  <si>
    <t>Timothy Patton</t>
  </si>
  <si>
    <t>Corbett Lab</t>
  </si>
  <si>
    <t>MAIT Cells, Cell Death, Necroptosis</t>
  </si>
  <si>
    <t>Donna Denton</t>
  </si>
  <si>
    <t>Project Leader</t>
  </si>
  <si>
    <t>Drosophila, Autophagy, development</t>
  </si>
  <si>
    <t>Enaam Alghamdi</t>
  </si>
  <si>
    <t>PhD candidate</t>
  </si>
  <si>
    <t>The University Of Queensland - Diamantina Institute</t>
  </si>
  <si>
    <t>Cell cycle, cell death, apoptosis, cancer, cGAS, mitosis</t>
  </si>
  <si>
    <t>Jared Coombs</t>
  </si>
  <si>
    <t>Denuja Karunakaran</t>
  </si>
  <si>
    <t>Karunakaran Lab</t>
  </si>
  <si>
    <t>RIPK1, inflammation, necroptosis, Cardiometabolic Inflammation and Cell Death</t>
  </si>
  <si>
    <t>Lynn Wong</t>
  </si>
  <si>
    <t>Wong Lab</t>
  </si>
  <si>
    <t>E3 ligase activity, inflammasome, TNF, immunity, mitochondrial signaling and trafficking</t>
  </si>
  <si>
    <t>Beinan</t>
  </si>
  <si>
    <t>Huang Lab</t>
  </si>
  <si>
    <t>Daniel Gray</t>
  </si>
  <si>
    <t>Immunology, apoptosis, T cells, necroptosis, thymus, cancer</t>
  </si>
  <si>
    <t>Hongke Peng</t>
  </si>
  <si>
    <t>blood cancer, immunology, bioinformatics</t>
  </si>
  <si>
    <t>Kym Lowes</t>
  </si>
  <si>
    <t>Facility Head</t>
  </si>
  <si>
    <t>Screening Lab</t>
  </si>
  <si>
    <t>Drug discovery</t>
  </si>
  <si>
    <t>Mark van Delft</t>
  </si>
  <si>
    <t>Hiroyasu Nakano</t>
  </si>
  <si>
    <t>Nakano Lab</t>
  </si>
  <si>
    <t>Department of Biochemistry, Toho University School of Medicine</t>
  </si>
  <si>
    <t>Apoptosis, necroptosis, imaging, FRET, DAMPs, TNF</t>
  </si>
  <si>
    <t>Annette Jacobsen</t>
  </si>
  <si>
    <r>
      <rPr>
        <strike/>
        <sz val="12"/>
        <color rgb="FF000000"/>
        <rFont val="Calibri"/>
        <family val="2"/>
        <scheme val="minor"/>
      </rPr>
      <t>PhD student</t>
    </r>
    <r>
      <rPr>
        <sz val="12"/>
        <color rgb="FF000000"/>
        <rFont val="Calibri"/>
        <family val="2"/>
        <scheme val="minor"/>
      </rPr>
      <t xml:space="preserve"> Postdoc</t>
    </r>
  </si>
  <si>
    <r>
      <rPr>
        <strike/>
        <sz val="12"/>
        <color rgb="FF000000"/>
        <rFont val="Calibri"/>
        <family val="2"/>
      </rPr>
      <t>Murphy Lab</t>
    </r>
    <r>
      <rPr>
        <sz val="12"/>
        <color rgb="FF000000"/>
        <rFont val="Calibri"/>
        <family val="2"/>
      </rPr>
      <t xml:space="preserve"> Lukáš Čajánek </t>
    </r>
  </si>
  <si>
    <r>
      <rPr>
        <strike/>
        <sz val="12"/>
        <color rgb="FF000000"/>
        <rFont val="Calibri"/>
        <family val="2"/>
      </rPr>
      <t>WEHI</t>
    </r>
    <r>
      <rPr>
        <sz val="12"/>
        <color rgb="FF000000"/>
        <rFont val="Calibri"/>
        <family val="2"/>
      </rPr>
      <t xml:space="preserve"> Masaryk University Faculty of Medicine</t>
    </r>
  </si>
  <si>
    <r>
      <rPr>
        <strike/>
        <sz val="12"/>
        <color rgb="FF000000"/>
        <rFont val="Calibri"/>
        <family val="2"/>
      </rPr>
      <t>Australia</t>
    </r>
    <r>
      <rPr>
        <sz val="12"/>
        <color rgb="FF000000"/>
        <rFont val="Calibri"/>
        <family val="2"/>
      </rPr>
      <t xml:space="preserve"> Czech Republic</t>
    </r>
  </si>
  <si>
    <r>
      <rPr>
        <strike/>
        <sz val="12"/>
        <color rgb="FF000000"/>
        <rFont val="Calibri"/>
        <family val="2"/>
      </rPr>
      <t>necroptosis MLKL</t>
    </r>
    <r>
      <rPr>
        <sz val="12"/>
        <color rgb="FF000000"/>
        <rFont val="Calibri"/>
        <family val="2"/>
      </rPr>
      <t xml:space="preserve"> biology of primary cilia</t>
    </r>
  </si>
  <si>
    <t>Nicholas Shields</t>
  </si>
  <si>
    <t>Research Associate</t>
  </si>
  <si>
    <t>Young Lab</t>
  </si>
  <si>
    <t>immunogenic cell death, necrosis, tumour cell death</t>
  </si>
  <si>
    <t>Guillaume Lessene</t>
  </si>
  <si>
    <t>Theme Leader and Laboratory Head</t>
  </si>
  <si>
    <t>Lessene Lab</t>
  </si>
  <si>
    <t>Apoptosis, BH3-mimetics, necroptosis, drug discovery and development</t>
  </si>
  <si>
    <t>Andrew Jarratt</t>
  </si>
  <si>
    <t>Apoptosis, CRISPR-Cas9, Gene Regulation, Epigenetics</t>
  </si>
  <si>
    <t>Gabriela Brumatti</t>
  </si>
  <si>
    <t>cancer, cell death,</t>
  </si>
  <si>
    <t>Zoe Day</t>
  </si>
  <si>
    <t>Honours Student</t>
  </si>
  <si>
    <t>FA induced cell death</t>
  </si>
  <si>
    <t>Farima Moghaddaskho</t>
  </si>
  <si>
    <t>Cancer Biology &amp; Cell Death</t>
  </si>
  <si>
    <t>Nobuhiko Kayagaki</t>
  </si>
  <si>
    <t>Principal Scientist</t>
  </si>
  <si>
    <t>Physiological Chemistry Department</t>
  </si>
  <si>
    <t>Pyroptosis, inflammasome</t>
  </si>
  <si>
    <t>Yow See Jie</t>
  </si>
  <si>
    <t>Cell Death, Host defence mechanism</t>
  </si>
  <si>
    <t>Jiyi Pang</t>
  </si>
  <si>
    <t>inflammasome activation; XIAP; HLH; cell death</t>
  </si>
  <si>
    <t>Johanna Richter</t>
  </si>
  <si>
    <t>Walker Lab</t>
  </si>
  <si>
    <t>University of Queensland, School of Chemistry and Molecular Biosciences</t>
  </si>
  <si>
    <t>Host-pathogen interactions, inflammation, cell signalling</t>
  </si>
  <si>
    <t xml:space="preserve">Yow See Jie </t>
  </si>
  <si>
    <t>Cell Death, Gasdermins</t>
  </si>
  <si>
    <t>Rachel Thijssen</t>
  </si>
  <si>
    <t>Apoptosis, leukaemia, venetoclax</t>
  </si>
  <si>
    <t>Doug Hilton</t>
  </si>
  <si>
    <t>CEO</t>
  </si>
  <si>
    <t>CSIRO</t>
  </si>
  <si>
    <t>Cytokines Receptors Signalling Negative-Feedback</t>
  </si>
  <si>
    <t>Matt Neve</t>
  </si>
  <si>
    <t>Rosenbluh Lab</t>
  </si>
  <si>
    <t>Functional genomics, circular RNA and Wnt/beta-catenin</t>
  </si>
  <si>
    <t>Edwina Jenkins</t>
  </si>
  <si>
    <t>Cancer patient and nerd night enthusiast</t>
  </si>
  <si>
    <t>MPNST (Malignant Peripheral Nerve Sheath Tumor)</t>
  </si>
  <si>
    <t>Necroptosis, MLKL, cell death</t>
  </si>
  <si>
    <t>Vivian Kahl</t>
  </si>
  <si>
    <t>University of Queensland, Diamantina Institute</t>
  </si>
  <si>
    <t>telomere, cell cycle, mitosis, cancer</t>
  </si>
  <si>
    <t>Sugandha Bhatia</t>
  </si>
  <si>
    <t>Mitotic cell death</t>
  </si>
  <si>
    <t>Subhash Dhital</t>
  </si>
  <si>
    <t>Biomedicine Discovery Institute, Monash University</t>
  </si>
  <si>
    <t>Infection and Immunity, Cell death, Outer membrane vesicles</t>
  </si>
  <si>
    <t>Destiny Dalseno</t>
  </si>
  <si>
    <t xml:space="preserve">TNF </t>
  </si>
  <si>
    <t>Panxue Wang</t>
  </si>
  <si>
    <t>TNFR1, cell death</t>
  </si>
  <si>
    <t>Teresa Lyons</t>
  </si>
  <si>
    <t>Technical Services Scientist</t>
  </si>
  <si>
    <t>Promega Corporation</t>
  </si>
  <si>
    <t>Apoptosis, Cytotoxicity, Cancer</t>
  </si>
  <si>
    <t>Maggie Ma</t>
  </si>
  <si>
    <t>Sales</t>
  </si>
  <si>
    <t>Cancer, cell death, cell viability</t>
  </si>
  <si>
    <t>Julian Moxon</t>
  </si>
  <si>
    <t>Sales &amp; Applications Specialist</t>
  </si>
  <si>
    <t>Abacus DX</t>
  </si>
  <si>
    <t>Eiman Saleh</t>
  </si>
  <si>
    <t>Cell Death, Gilobalstoma</t>
  </si>
  <si>
    <t>Felicia Chan</t>
  </si>
  <si>
    <t xml:space="preserve">National University of Singapore </t>
  </si>
  <si>
    <t>Pyroptosis, Complex IIb</t>
  </si>
  <si>
    <t>Qian Peter Su</t>
  </si>
  <si>
    <t>Su Lab</t>
  </si>
  <si>
    <t>BME, FEIT, University of Technology Sydney</t>
  </si>
  <si>
    <t>Super-resolution, Single-molecule, Membrane Dynamics</t>
  </si>
  <si>
    <t>Iswarya Sreeram</t>
  </si>
  <si>
    <t>Doctoral researcher</t>
  </si>
  <si>
    <t>Clinical research in Thoracic tumors</t>
  </si>
  <si>
    <t>Cell death, mesothelioma, BCL2 protein family</t>
  </si>
  <si>
    <t>Kosuke Dodo</t>
  </si>
  <si>
    <t>Senior Research Scientist</t>
  </si>
  <si>
    <t>Synthetic Organic Chemistry Laboratory</t>
  </si>
  <si>
    <t>necrosis, chemical biology, ferroptosis, oxidative stress</t>
  </si>
  <si>
    <t>Tomasz Skirecki</t>
  </si>
  <si>
    <t>Laboratory of Flow Cytometry</t>
  </si>
  <si>
    <t>sepsis, inflammasome, translational medicine</t>
  </si>
  <si>
    <t>Aldona Jeznach</t>
  </si>
  <si>
    <t>Magdalena Bandyszewska</t>
  </si>
  <si>
    <t>Department of Clinical Cytology</t>
  </si>
  <si>
    <t>Cell biology, apoptosis, pyroptosis</t>
  </si>
  <si>
    <t>Sakshi Arora</t>
  </si>
  <si>
    <t>Apoptosis, Bcl-2 family proteins</t>
  </si>
  <si>
    <t>Christina Nedeva</t>
  </si>
  <si>
    <t>Mathivanan Lab</t>
  </si>
  <si>
    <t>Cell death, sepsis, inflammation</t>
  </si>
  <si>
    <t>Karolina Sidor</t>
  </si>
  <si>
    <t>Laboratory od Flow Cytometry</t>
  </si>
  <si>
    <t>Inflammasom, pyroptosis, apoptosis, bacteria, sepsis, infection</t>
  </si>
  <si>
    <t>Magdalena Ambrożek-Latecka</t>
  </si>
  <si>
    <t>Laboratory of Klinical Cytology</t>
  </si>
  <si>
    <t>Pyroptosis, Inflamasome, Apoptosis.</t>
  </si>
  <si>
    <t>Madeleine Tancock</t>
  </si>
  <si>
    <t>Pearson Lab</t>
  </si>
  <si>
    <t>cancer, cell signalling, senescence</t>
  </si>
  <si>
    <t>Kate Balka</t>
  </si>
  <si>
    <t>De Nardo Lab</t>
  </si>
  <si>
    <t>inflammation, innate immunity,</t>
  </si>
  <si>
    <t>Ilona Turek</t>
  </si>
  <si>
    <t>Casual academic</t>
  </si>
  <si>
    <t>Irving Lab</t>
  </si>
  <si>
    <t>inflammation, native immunity</t>
  </si>
  <si>
    <t>Ahmad Zharif</t>
  </si>
  <si>
    <t>Biomedicine, molecular biology, genetics</t>
  </si>
  <si>
    <t>SAMSON KOSEMANI</t>
  </si>
  <si>
    <t>Graduate student</t>
  </si>
  <si>
    <t>Molecular and Cellular Biology</t>
  </si>
  <si>
    <t>University of Sao Paulo, Brazil</t>
  </si>
  <si>
    <t>Melanoma, cell death, tumour biology, cell biology</t>
  </si>
  <si>
    <t>Peter Murphy</t>
  </si>
  <si>
    <t>UQ Diamantina Institute</t>
  </si>
  <si>
    <t>Skin, Cell Death, Apoptosis, Necroptosis.</t>
  </si>
  <si>
    <t>Fayth Lim</t>
  </si>
  <si>
    <t>TRI, UQ Diamantina Institute</t>
  </si>
  <si>
    <t>Cell death, Cancer</t>
  </si>
  <si>
    <t>Chrissie Ong</t>
  </si>
  <si>
    <t>Inflammation, skin, cell death</t>
  </si>
  <si>
    <t>Paul Clarke</t>
  </si>
  <si>
    <t>Director, UQ Diamantina Institute</t>
  </si>
  <si>
    <t>Clarke Group</t>
  </si>
  <si>
    <t>The University of Queensland</t>
  </si>
  <si>
    <t>Mitotic cell death, cell cycle, cell signalling, cancer</t>
  </si>
  <si>
    <t>Sweta Iyer</t>
  </si>
  <si>
    <t>Postdoctoral fellow</t>
  </si>
  <si>
    <t>Apoptosis, antibodies, viruses</t>
  </si>
  <si>
    <t>Sarah Diepstraten</t>
  </si>
  <si>
    <t>BH3-mimetics, apoptosis, lymphoma, CRISPR screens</t>
  </si>
  <si>
    <t>Caitlin Gillis</t>
  </si>
  <si>
    <t>Centre for Inflammation</t>
  </si>
  <si>
    <t>Efferocytosis Macrophage Phagocytosis Apoptosis Asthma COPD</t>
  </si>
  <si>
    <t>Julia Marchingo</t>
  </si>
  <si>
    <t>Strasser lab</t>
  </si>
  <si>
    <t>T lymphocyte, T cell activation, proliferation, proteomics, protein translation, Myc</t>
  </si>
  <si>
    <t>Jack Scanlan</t>
  </si>
  <si>
    <t>Caspase-2</t>
  </si>
  <si>
    <t>Siyang Ding</t>
  </si>
  <si>
    <t>Yuning Hong Lab</t>
  </si>
  <si>
    <t>LIMS</t>
  </si>
  <si>
    <t>Autophagy, cell biology, fluorescence toolbox, oxidative stress, proteomics</t>
  </si>
  <si>
    <t>Ronaldo Rodrigues Ribeiro</t>
  </si>
  <si>
    <t>Molecular and Cell Biology Lab</t>
  </si>
  <si>
    <t>Institute of Biomedical Sciences - University of São Paulo</t>
  </si>
  <si>
    <t>Cell death; Cancer; Ras pathway; RASSF; Immunology; Cell Biology.</t>
  </si>
  <si>
    <t>Pooranee Morgan</t>
  </si>
  <si>
    <t>Haematopoiesis and Leukocyte Biology</t>
  </si>
  <si>
    <t>Ferroptosis, immunology, lipids</t>
  </si>
  <si>
    <t>Pablo Pelegrin</t>
  </si>
  <si>
    <t>PI</t>
  </si>
  <si>
    <t>Molecular Inflammation</t>
  </si>
  <si>
    <t>Pyroptosis, gasdermin, caspase-1, NLRP3 inflammasome</t>
  </si>
  <si>
    <t>Cell biology, Synthetic probes, Autophagy, Proteome oxidation</t>
  </si>
  <si>
    <t>Michael Harris</t>
  </si>
  <si>
    <t>Smac mimetics, IAP proteins, Osteosarcoma</t>
  </si>
  <si>
    <t>Michael Katschner</t>
  </si>
  <si>
    <t>HDR Candidate</t>
  </si>
  <si>
    <t>CCB / Uni SA</t>
  </si>
  <si>
    <t>Cancer biology, Caspase-2</t>
  </si>
  <si>
    <t>Jack Pryor</t>
  </si>
  <si>
    <t>Simonds - Integrated Physiology Lab</t>
  </si>
  <si>
    <t>excitotoxicity neuroscience</t>
  </si>
  <si>
    <t>Manasa Mellacheruvu</t>
  </si>
  <si>
    <t>Inflammasome, innate immunity, signalling pathways</t>
  </si>
  <si>
    <t>Kirsten Kenney</t>
  </si>
  <si>
    <t>Fibrosis, Liver, Inflammasome</t>
  </si>
  <si>
    <t>Malvina Pizzuto</t>
  </si>
  <si>
    <t>inflammasome; caspase-4; caspase-11; toll-like receptor; pyroptosis; cardiolipin; mitochondria</t>
  </si>
  <si>
    <t>Saparna Pai</t>
  </si>
  <si>
    <t>Adjunct Research Fellow</t>
  </si>
  <si>
    <t>Immunity</t>
  </si>
  <si>
    <t>Lois Kerswell</t>
  </si>
  <si>
    <t>PhD Student</t>
  </si>
  <si>
    <t>cancer, p53, apoptosis</t>
  </si>
  <si>
    <t>Farzaneh Shojaee</t>
  </si>
  <si>
    <t>Bromodomains, BET inhibitors, Pyroptosis, Inflammasome</t>
  </si>
  <si>
    <t>Conor Kearney</t>
  </si>
  <si>
    <t>Molecular Immunology Laboratory</t>
  </si>
  <si>
    <t>T cells</t>
  </si>
  <si>
    <t>Hulett Laboratory</t>
  </si>
  <si>
    <t>Apoptosis Ferroptosis Heparanase T-cell</t>
  </si>
  <si>
    <t>Rhidita Saha</t>
  </si>
  <si>
    <t>student</t>
  </si>
  <si>
    <t>Mansell Lab</t>
  </si>
  <si>
    <t>Hudson Institute</t>
  </si>
  <si>
    <t>Inflammasome activation</t>
  </si>
  <si>
    <t>Johannes Espe</t>
  </si>
  <si>
    <t>Lavrik Group</t>
  </si>
  <si>
    <t>Cell Death, Apoptosis</t>
  </si>
  <si>
    <t>Nikita Ivanisenko</t>
  </si>
  <si>
    <t>Senior Researcher</t>
  </si>
  <si>
    <t>Computational Proteomics</t>
  </si>
  <si>
    <t>molecular modeling, drug design, artificial intelligence</t>
  </si>
  <si>
    <t>Sarah Rosli</t>
  </si>
  <si>
    <t>PhD Candidate</t>
  </si>
  <si>
    <t>Viral Immunity and Immunopathology</t>
  </si>
  <si>
    <t>Hudson Institute of Medical Research / Monash University</t>
  </si>
  <si>
    <t>Cell Death, Inflammation</t>
  </si>
  <si>
    <t>Corinna König</t>
  </si>
  <si>
    <t>Prof. Lavrik, Translational Inflammation ResearchOtto-von-Guericke University Magdeburg, Germany, Translational Inflammation Research</t>
  </si>
  <si>
    <t>Kamil Seyrek</t>
  </si>
  <si>
    <t>Scientific staff</t>
  </si>
  <si>
    <t>Prof. Dr. Inna Lavrik</t>
  </si>
  <si>
    <t>Otto von Guerick University Magdeburg, Magdeburg/Germany</t>
  </si>
  <si>
    <t>Apoptosis, glycosylation</t>
  </si>
  <si>
    <t>Katherine Davies</t>
  </si>
  <si>
    <t>Post-Doc</t>
  </si>
  <si>
    <t>Czabotar</t>
  </si>
  <si>
    <t>Bo Shi</t>
  </si>
  <si>
    <t>Apoptotic Cell Disassembly and Clearance Laboratory</t>
  </si>
  <si>
    <t>School of Agriculture, Biomedicine and Environment, La Trobe University</t>
  </si>
  <si>
    <t>Jihyeon Kim</t>
  </si>
  <si>
    <t>UQDI</t>
  </si>
  <si>
    <t>Mitotic cell death regulation</t>
  </si>
  <si>
    <t>Ye Mon Soe</t>
  </si>
  <si>
    <t>Cell death</t>
  </si>
  <si>
    <t>Hong Tri Tran</t>
  </si>
  <si>
    <t>Apoptosis, necroptosis, inflammation</t>
  </si>
  <si>
    <t>Bageshri Naimish Nanavati</t>
  </si>
  <si>
    <t>Apoptosis, extrusion, desmosome, intermediate filaments</t>
  </si>
  <si>
    <t>Katie Chan</t>
  </si>
  <si>
    <t>Head of Marketing</t>
  </si>
  <si>
    <t>Marketing</t>
  </si>
  <si>
    <t>Sapphire Bioscience</t>
  </si>
  <si>
    <t>apoptosis, cell death, ferroptosis, panoptosis</t>
  </si>
  <si>
    <t>Sven Engel</t>
  </si>
  <si>
    <t>Bedoui Lab</t>
  </si>
  <si>
    <t>Department of Microbiology and Immunology at the Doherty Institute for Infection and Immunity, The University of Melbourne</t>
  </si>
  <si>
    <t>Programmed cell death pathways; Intracellular infections; Salmonella</t>
  </si>
  <si>
    <t>TORU OKAMOTO</t>
  </si>
  <si>
    <t>Institute for Advanced Co-Creation Studies</t>
  </si>
  <si>
    <t>Research Institute for Microbial Diseases, Osaka University</t>
  </si>
  <si>
    <t>cell death, viral infection</t>
  </si>
  <si>
    <t>Baker Heart and Diabetes Institute</t>
  </si>
  <si>
    <t>Ferroptosis, lipids, immune cells</t>
  </si>
  <si>
    <t>La Trobe University (LIMS1)</t>
  </si>
  <si>
    <t>Xiao-Yun Wang</t>
  </si>
  <si>
    <t>cell cycle; mitotic cell death; cancer</t>
  </si>
  <si>
    <t>Rosalie Heilig</t>
  </si>
  <si>
    <t>The Beatson Institute for Cancer Research</t>
  </si>
  <si>
    <t>Cell death, mitochondria, inflammation</t>
  </si>
  <si>
    <t>Hardyanti Putrie</t>
  </si>
  <si>
    <t>Researcher</t>
  </si>
  <si>
    <t>Cell Death</t>
  </si>
  <si>
    <t>Rinie Bajracharya</t>
  </si>
  <si>
    <t>Schroder</t>
  </si>
  <si>
    <t>Inflammasome, inflammaging, tauopathy, dementia</t>
  </si>
  <si>
    <t>Prof. Paul Clarke Group</t>
  </si>
  <si>
    <t>UQ / MRS</t>
  </si>
  <si>
    <t>Cell death, inflammation, mitotic cell death, mitosis, Nek7, telomere DNA damage</t>
  </si>
  <si>
    <t>Chen Kaiwen Lab</t>
  </si>
  <si>
    <t>Masters Candidate</t>
  </si>
  <si>
    <t>Cell Death, Breast cancer, Cancer, Caspase-2, Lipid metabolism</t>
  </si>
  <si>
    <t>Abigail Schwartfeger</t>
  </si>
  <si>
    <t>Morris labs</t>
  </si>
  <si>
    <t>Caspase-8, Amyloid, Necroptosis</t>
  </si>
  <si>
    <t>Chiara Cipollina</t>
  </si>
  <si>
    <t>Experimental Lung Research</t>
  </si>
  <si>
    <t xml:space="preserve"> Italy</t>
  </si>
  <si>
    <t>lung, inflammasomes, pyroptosis, necroptosis, cigarette smoke, macrophages</t>
  </si>
  <si>
    <t>Ruchi Umargamwala</t>
  </si>
  <si>
    <t>Autophagy, Cell Death, Drosophila, HeLa Cell, Autophagy-Dependent Cell Death, Ubiquitination, E3 Ligases</t>
  </si>
  <si>
    <t>Donia Abeid</t>
  </si>
  <si>
    <t>Ivan Poon / Amy Baxter</t>
  </si>
  <si>
    <t>La Trobe University / School of Agriculture, Biomedicine and Environment (SABE)</t>
  </si>
  <si>
    <t>Endothelial cell clearance / clearance during vascular inflammation</t>
  </si>
  <si>
    <t>Ruysschaert,Jean-Marie</t>
  </si>
  <si>
    <t>Visiting Professor</t>
  </si>
  <si>
    <t>Structure and Functions of Biological Membranes</t>
  </si>
  <si>
    <t>Lipids-Inflammasome-TLR</t>
  </si>
  <si>
    <t>Chen Kaiwen</t>
  </si>
  <si>
    <t>Diva sinha</t>
  </si>
  <si>
    <t>Phd student</t>
  </si>
  <si>
    <t>Ubiquitination, inflammation</t>
  </si>
  <si>
    <t>Gemma Ryan</t>
  </si>
  <si>
    <t>Research Assistant</t>
  </si>
  <si>
    <t>Research officer</t>
  </si>
  <si>
    <t>Nirmal Robinson</t>
  </si>
  <si>
    <t>Cellular Stress and Immune signalling Lab</t>
  </si>
  <si>
    <t>Centre for Cancer Biology, University of South Australia</t>
  </si>
  <si>
    <t>Autophagy, metabolism, cell death, infection, immunity, cancer</t>
  </si>
  <si>
    <t>Le Wang</t>
  </si>
  <si>
    <t>Macrcel Doerflinger</t>
  </si>
  <si>
    <t>Cell Daeth, Infectious Diseases</t>
  </si>
  <si>
    <t>Dominika Michalek</t>
  </si>
  <si>
    <t>Lalaoui</t>
  </si>
  <si>
    <t>Peter MacCallum Cancer Centre</t>
  </si>
  <si>
    <t>RIPK1</t>
  </si>
  <si>
    <t>Kenta Moriwaki</t>
  </si>
  <si>
    <t>Associate Professor</t>
  </si>
  <si>
    <t>Necroptosis, Inflammation</t>
  </si>
  <si>
    <t>Olivia Lavidis</t>
  </si>
  <si>
    <t>The University of Sydne</t>
  </si>
  <si>
    <t>Viral oncolytics, herpes simplex virus, necroptosis, cancer</t>
  </si>
  <si>
    <t>Han Xu</t>
  </si>
  <si>
    <t>Cardiometabolic Immunity Group</t>
  </si>
  <si>
    <t>Diabetic Atherosclerosis, Macrophages, efferocytosi</t>
  </si>
  <si>
    <t>Tomokazu Souma</t>
  </si>
  <si>
    <t>Assistant Professor</t>
  </si>
  <si>
    <t>SOUMA</t>
  </si>
  <si>
    <t>Ferroptosis, kidney</t>
  </si>
  <si>
    <t>Timothy Gottschalk</t>
  </si>
  <si>
    <t>Postdoctoral Scientist</t>
  </si>
  <si>
    <t>Centre for Innate Immunity and Infectious Diseases, Hudson Institute of Medical Research</t>
  </si>
  <si>
    <t>Pyroptosis, Gasdermin, inflammation, IL-1b, rheumatoid arthritis, diabetes, metabolic disease</t>
  </si>
  <si>
    <t>Izzah</t>
  </si>
  <si>
    <t>Cell Death, inflammasome, pyroptosis, necroptosis, apoptosis</t>
  </si>
  <si>
    <t>Heather Cheok Yi Ying</t>
  </si>
  <si>
    <t>Macrophage, cell death, intrinsic apoptosis, extrinsic apoptosis, immunology, NLRP3, inflammasome</t>
  </si>
  <si>
    <t>Ana J. Garcia-Saez</t>
  </si>
  <si>
    <t>Garcia-Saez</t>
  </si>
  <si>
    <t>apoptosis, BCL2, BAX, BAK, mitochondria, necroptosis, pyroptosis, ferroptosis, microscopy, biophysics</t>
  </si>
  <si>
    <t>Jordyn Nelson</t>
  </si>
  <si>
    <t>Research assistant</t>
  </si>
  <si>
    <t>Karunakaran lab - cardiometabolic immunity</t>
  </si>
  <si>
    <t>Cardiometabolic, cell death, immunity</t>
  </si>
  <si>
    <t>Osvaldo Contreras</t>
  </si>
  <si>
    <t>Developmental and Regenerative Biology Division, Harvey Lab</t>
  </si>
  <si>
    <t>Cell cycle, DNA damage, Fibro-adipogenic progenitors, hiPSCs, stem cells, muscle regeneration</t>
  </si>
  <si>
    <t>Koki Abe</t>
  </si>
  <si>
    <t>Postdoctoral researcher</t>
  </si>
  <si>
    <t>Nephrology</t>
  </si>
  <si>
    <t>Duke university</t>
  </si>
  <si>
    <t>Necroptosis, Ferroptosis, kidney</t>
  </si>
  <si>
    <t>Peter Wookey</t>
  </si>
  <si>
    <t>Associate Professor, Principal Fellow</t>
  </si>
  <si>
    <t>Cardiovascular and Tumour vascular Research Group</t>
  </si>
  <si>
    <t>Medicine-Austin, University of Melbourne</t>
  </si>
  <si>
    <t>Autophagy, apoptosis, imaging, cell stress</t>
  </si>
  <si>
    <t>Annabella Thomas</t>
  </si>
  <si>
    <t>Andreas Strasser and Gemma Kelly</t>
  </si>
  <si>
    <t>cell death, imaging, p53, cancer</t>
  </si>
  <si>
    <t>Ajisegiri Sewedo Blessing</t>
  </si>
  <si>
    <t>Virology and Genomics</t>
  </si>
  <si>
    <t>Cancer metastasis, signalling, epigenetics, cancer therapeutic, apoptosis</t>
  </si>
  <si>
    <t>Genevieve Huppert</t>
  </si>
  <si>
    <t>Francine Marques</t>
  </si>
  <si>
    <t>Hypertension, Necroptosis, Immunity</t>
  </si>
  <si>
    <t>Sonia Shah</t>
  </si>
  <si>
    <t>ubiquitination, inflammasome, cell death, kidney disease</t>
  </si>
  <si>
    <t>Isha Khan</t>
  </si>
  <si>
    <t>Phd Candidate</t>
  </si>
  <si>
    <t>Norbert E. Kaminski Lab</t>
  </si>
  <si>
    <t>AHR, immunotoxicology, in vitro hematopoiesis, flow cytometry</t>
  </si>
  <si>
    <t>Wayne Cawthorne</t>
  </si>
  <si>
    <t>Murphy Laboratory</t>
  </si>
  <si>
    <t>Jeremy Yap Kean Yi</t>
  </si>
  <si>
    <t>Schroder Group</t>
  </si>
  <si>
    <t>Institute for Molecular Science - University of Queensland</t>
  </si>
  <si>
    <t>Inflammasome, Pyroptosis, Cell death, Innate immunity, Infection, Inflammation</t>
  </si>
  <si>
    <t>Alex Corbett</t>
  </si>
  <si>
    <t>Lab head</t>
  </si>
  <si>
    <t>Corbett</t>
  </si>
  <si>
    <t>University of Melbourne/Doherty Institute</t>
  </si>
  <si>
    <t>MAIT cells, Immunology</t>
  </si>
  <si>
    <t>Hosna Sarani</t>
  </si>
  <si>
    <t>The university of Melbourne</t>
  </si>
  <si>
    <t>Microbiology and Immunology</t>
  </si>
  <si>
    <t>Wanchalerm Yenjai</t>
  </si>
  <si>
    <t>Innovative Molecular Discovery Laboratory</t>
  </si>
  <si>
    <t>Faculty of Science, Mahidol University</t>
  </si>
  <si>
    <t>Regulated cell death, Ferroptosis</t>
  </si>
  <si>
    <t>Daiki Kajioka</t>
  </si>
  <si>
    <t>Morioka lab</t>
  </si>
  <si>
    <t>Department of Medicine, Division of Nephrology and the Center for Immunity, Inflammation and Regenerative Medicine (CIIR), University of Virginia</t>
  </si>
  <si>
    <t>Efferocytosis, Phagocytosis, Apoptotic cell death</t>
  </si>
  <si>
    <t>Francios Oliver</t>
  </si>
  <si>
    <t>Centre for Dynamic Imaging</t>
  </si>
  <si>
    <t>WEHI, CSL, Monash University</t>
  </si>
  <si>
    <t>Fungal pathogenesis, cell death, advanced imaging methods</t>
  </si>
  <si>
    <t>Zhuohao YANG</t>
  </si>
  <si>
    <t>Laboratory of Bio-Analytical Chemistry (Shirasaki group</t>
  </si>
  <si>
    <t>Graduate School of Pharmaceutical Sciencesm, The University of Tokyo</t>
  </si>
  <si>
    <t>Single cell imaing, Secretion, Pyroptossis, Cell clearance</t>
  </si>
  <si>
    <t>Adilson Fonseca Teixeira</t>
  </si>
  <si>
    <t>Cancer Signaling Research Laboratory</t>
  </si>
  <si>
    <t>The University of Melbourne</t>
  </si>
  <si>
    <t>Metastasis,</t>
  </si>
  <si>
    <t>Lukas Meisinger</t>
  </si>
  <si>
    <t>Thomi Brunner lab</t>
  </si>
  <si>
    <t>Mitochondria, lukemia, resistance, cell death</t>
  </si>
  <si>
    <t>Tracy Heng</t>
  </si>
  <si>
    <t>Heng Lab</t>
  </si>
  <si>
    <t>apoptosis, immunomodulation, cell therapy, stem cells, mesenchymal stromal cells, immune cells</t>
  </si>
  <si>
    <t>Rebekka Lambrecht</t>
  </si>
  <si>
    <t>Liver damage, apoptosis, necrosis, bcl-2 family</t>
  </si>
  <si>
    <t>Marta Cristaldi</t>
  </si>
  <si>
    <t>Cell death and innate immunity</t>
  </si>
  <si>
    <t>Helen Tung</t>
  </si>
  <si>
    <t>Founder</t>
  </si>
  <si>
    <t>Space medicine and law interests</t>
  </si>
  <si>
    <t>medicine, healing, stem cells, wellness, quality of life, ethics, medtech, entrepreneurship, longevity</t>
  </si>
  <si>
    <t>Melissa Hill</t>
  </si>
  <si>
    <t>Dewson lab</t>
  </si>
  <si>
    <t>Mitochondria, Neurodegeneration, mitophagy</t>
  </si>
  <si>
    <t>Cassandra Vandenberg</t>
  </si>
  <si>
    <t>Scott Laboratory</t>
  </si>
  <si>
    <t>Ovarian cancer, Rare cancers</t>
  </si>
  <si>
    <t>Abigail Grootveld</t>
  </si>
  <si>
    <t>Phan Lab</t>
  </si>
  <si>
    <t>The Garvan Institute, Sydney</t>
  </si>
  <si>
    <t>Apoptosis, Autoimmunity, B cells, Germinal Centre, Tingible Body Macrophages</t>
  </si>
  <si>
    <t>Andrew Freeman</t>
  </si>
  <si>
    <t>Heng Laboratory</t>
  </si>
  <si>
    <t>cell therapy, cell death, macrophages, immunomodulation, mechanism of action</t>
  </si>
  <si>
    <t>Nicole Campbell</t>
  </si>
  <si>
    <t>Paul Hertzog</t>
  </si>
  <si>
    <t>Hudson Institute of Medical Research</t>
  </si>
  <si>
    <t>interferon, cancer, inflammation</t>
  </si>
  <si>
    <t>Michelle tate</t>
  </si>
  <si>
    <t>Tate lab</t>
  </si>
  <si>
    <t>influenza, gasdermins, pyroptosis</t>
  </si>
  <si>
    <t>Sebastian Grant</t>
  </si>
  <si>
    <t>Boucher Group</t>
  </si>
  <si>
    <t>UK</t>
  </si>
  <si>
    <t>Caspase-substrate interactions</t>
  </si>
  <si>
    <t>Tri Phan</t>
  </si>
  <si>
    <t>Intravital Microscopy and Gene Expression (IMAGE) Lab</t>
  </si>
  <si>
    <t>Garvan Institute of Medical Research</t>
  </si>
  <si>
    <t>intravital microscopy; macrophages; lymph node; germinal centre; apoptosis; B cells</t>
  </si>
  <si>
    <t>Alice Bong</t>
  </si>
  <si>
    <t>Postdoctoral research fellow</t>
  </si>
  <si>
    <t>CSICRL</t>
  </si>
  <si>
    <t>Calcium signaling, cancer cell death</t>
  </si>
  <si>
    <t>Tugba Erkmen Dogru</t>
  </si>
  <si>
    <t>Assisstant Professor</t>
  </si>
  <si>
    <t>Biochemistry</t>
  </si>
  <si>
    <t>Apoptosis, autophagy, cell signaling, cancer, leukemia</t>
  </si>
  <si>
    <t>Zahra Asadzadeh</t>
  </si>
  <si>
    <t>Dr. Najoua Lalaoui's Lab</t>
  </si>
  <si>
    <t>Cell death, Apoptosis, Necroptosis</t>
  </si>
  <si>
    <t>Robson Kriiger Loterio</t>
  </si>
  <si>
    <t>Arbovirology</t>
  </si>
  <si>
    <t>Host-pathogen interactions; Oxidative stress- induced cell death; GPX4</t>
  </si>
  <si>
    <t>Jing Rong Chia</t>
  </si>
  <si>
    <t>Schroder's Group</t>
  </si>
  <si>
    <t>Inflammasome Lab, Institute for Molecular Bioscience, The University of Queensland</t>
  </si>
  <si>
    <t>Role of cardiolipin in modulating TLR4 and caspase-11/4/5 activation</t>
  </si>
  <si>
    <t>Miku Kuba</t>
  </si>
  <si>
    <t>Personalised Oncology</t>
  </si>
  <si>
    <t>Oncology</t>
  </si>
  <si>
    <t>Takashi Nishina</t>
  </si>
  <si>
    <t>Junior associate professor</t>
  </si>
  <si>
    <t>Department of Biochemistry, Dr.Hiroyasu Nakano laboratory</t>
  </si>
  <si>
    <t>Toho university</t>
  </si>
  <si>
    <t>Cancer, Inflammation, Oxidative stress, Necroptosis</t>
  </si>
  <si>
    <t>Jonathan Lim</t>
  </si>
  <si>
    <t>Gabriel Leprivier</t>
  </si>
  <si>
    <t>Institute of Neuropathology, Düsseldorf, Germany</t>
  </si>
  <si>
    <t>Ferroptosis, KRAS, cancer metabolism</t>
  </si>
  <si>
    <t>Andrew Murphy</t>
  </si>
  <si>
    <t>Ferroptosis, inflammation, haematopoiesis</t>
  </si>
  <si>
    <t>Dylan Antolasic</t>
  </si>
  <si>
    <t>Coussens Laboratory</t>
  </si>
  <si>
    <t>Cell Death NETS Neutrophil Extracellular Traps</t>
  </si>
  <si>
    <t>Tobias Kratina</t>
  </si>
  <si>
    <t>Research Assistant (Lab Manager)</t>
  </si>
  <si>
    <t>Apoptosis, Inflammation and Cell Death</t>
  </si>
  <si>
    <t>Radoslaw Szmyd</t>
  </si>
  <si>
    <t>Genome Integrity Unit under Tony Cesare’s supervision</t>
  </si>
  <si>
    <t>Ablative Radiotherapy, DNA damage response, Double-strand break repair, homologous recombination, mitotic cell death</t>
  </si>
  <si>
    <t>Sean Barton</t>
  </si>
  <si>
    <t>Cardiorenal Disease</t>
  </si>
  <si>
    <t>Cell death, CKD, PKD</t>
  </si>
  <si>
    <t>Alexander Lewis</t>
  </si>
  <si>
    <t>Post Doc</t>
  </si>
  <si>
    <t>Kats</t>
  </si>
  <si>
    <t>Heme, cuproptosis, AML</t>
  </si>
  <si>
    <r>
      <t>Julie </t>
    </r>
    <r>
      <rPr>
        <sz val="11"/>
        <color rgb="FF5F6368"/>
        <rFont val="Calibri"/>
        <family val="2"/>
        <scheme val="minor"/>
      </rPr>
      <t>Juliani</t>
    </r>
    <r>
      <rPr>
        <sz val="11"/>
        <color rgb="FF4D5156"/>
        <rFont val="Calibri"/>
        <family val="2"/>
        <scheme val="minor"/>
      </rPr>
      <t> </t>
    </r>
  </si>
  <si>
    <t>Assoc Profs Doug Fairlie &amp; Erinna Lee</t>
  </si>
  <si>
    <t>La Trobe University ; Olivia Newton-John Cancer Research Institute</t>
  </si>
  <si>
    <t>Apoptosis, autophagy, Beclin1, Gut health</t>
  </si>
  <si>
    <t>Ming Chen</t>
  </si>
  <si>
    <t>PIDG</t>
  </si>
  <si>
    <t>Formulation</t>
  </si>
  <si>
    <t>Jimma Lenjisa</t>
  </si>
  <si>
    <t>Drug discovery and development</t>
  </si>
  <si>
    <t>Kinase inhibitors, immunotherapy, combination therapy</t>
  </si>
  <si>
    <t>Laychiluh Mekonnen</t>
  </si>
  <si>
    <t>Research fellow</t>
  </si>
  <si>
    <t>CDK4/6 inhibitor, cell cycle, ovarian cancer</t>
  </si>
  <si>
    <t>Syeda hafsa ali</t>
  </si>
  <si>
    <t>Lymphatic and regenerative medicine</t>
  </si>
  <si>
    <t>Lipedema, ECM remodelling, Fibrosis</t>
  </si>
  <si>
    <t>Lauren Bird</t>
  </si>
  <si>
    <t>Newton Group</t>
  </si>
  <si>
    <t>lysosome, bacteria, infection, secretion system, protease</t>
  </si>
  <si>
    <t>Charlotte Willaims</t>
  </si>
  <si>
    <t>Tanzer Lab</t>
  </si>
  <si>
    <t>Efferocytosis, dead cell sensing, macrophage reprogramming</t>
  </si>
  <si>
    <t>Patricia GOMEZ-BOUGIE</t>
  </si>
  <si>
    <t>REsearch on MOlecular Vulnerabilities of tumor Escape in mature B-cell malignancies</t>
  </si>
  <si>
    <t>INSERM U1307. Centre de Recherches en Cancérologie et Immunologie Nantes Angers (CRCI2NA)</t>
  </si>
  <si>
    <t>BCL2 family, MCL1, BAK, VDAC2, multiple myeloma</t>
  </si>
  <si>
    <t>Chen Hui Xin Zoe</t>
  </si>
  <si>
    <t>Chen Kai Wen's Lab</t>
  </si>
  <si>
    <t>NUS</t>
  </si>
  <si>
    <t>Zu Ye</t>
  </si>
  <si>
    <t>Ye Group</t>
  </si>
  <si>
    <t>DNA damage, DNA repair, pyroptosis, inflammation, immune response, Cancer therapy</t>
  </si>
  <si>
    <t>Kael Schoffer</t>
  </si>
  <si>
    <t>cell death, apoptosis, cell clearance, macrophages, efferocytosis, inflammation, proteomics, mass spectrometry</t>
  </si>
  <si>
    <t>Ana Traven</t>
  </si>
  <si>
    <t>Traven</t>
  </si>
  <si>
    <t>Biomedicine Discovery Institute, Center to Impact AMR, Monash University</t>
  </si>
  <si>
    <t>fungal infections, Candida, macrophage</t>
  </si>
  <si>
    <t>Shinya Tsurusaki</t>
  </si>
  <si>
    <t>Centre for Heart Research</t>
  </si>
  <si>
    <t>Cardiac gene therapy</t>
  </si>
  <si>
    <t>Neuroinflammation</t>
  </si>
  <si>
    <t>Florey institute of neuroscience and mental health</t>
  </si>
  <si>
    <t>Neuroinflammation, Inflammaging</t>
  </si>
  <si>
    <t>Hugh Ma</t>
  </si>
  <si>
    <t>apoptosis, necroptosis, inflammation, intrabody, LNP/mRNA</t>
  </si>
  <si>
    <t>Ashley Wong</t>
  </si>
  <si>
    <t>Lawlor Group</t>
  </si>
  <si>
    <t>Apoptosis, Bcl2a1, cancer</t>
  </si>
  <si>
    <t>Yasmeen Mady</t>
  </si>
  <si>
    <t>Assistan Lecturer</t>
  </si>
  <si>
    <t>SECI-FCL</t>
  </si>
  <si>
    <t>AML- therapy resistance - cell death</t>
  </si>
  <si>
    <t>Cornelius Taabazuing</t>
  </si>
  <si>
    <t>Taabazuing Lab</t>
  </si>
  <si>
    <t>Pyroptosis, Apoptosis, Inflammasomes, Cytokines, Caspases</t>
  </si>
  <si>
    <t>Melanie Walter</t>
  </si>
  <si>
    <t>Genome Integrity Unit - Cesare Lab</t>
  </si>
  <si>
    <t>Children's Medical Research Institute</t>
  </si>
  <si>
    <t>Cancer, DNA Damage, DNA replication stress, irradiation, chemotherapy</t>
  </si>
  <si>
    <t>Tean Zaheer</t>
  </si>
  <si>
    <t>Tick Lab.</t>
  </si>
  <si>
    <t>Ticks, Extracellular Vesicles, Nanotechnology, EV Vaccines</t>
  </si>
  <si>
    <t>Judy Choi</t>
  </si>
  <si>
    <t>Cardiovascular inflammation and redox biology</t>
  </si>
  <si>
    <t>NLRP3 inflammasome, Gasdermin-D, ischemia/reperfusion injury</t>
  </si>
  <si>
    <t>Nooshin Masouleh</t>
  </si>
  <si>
    <t>PhD scholar</t>
  </si>
  <si>
    <t>Molecular Immunology Lab</t>
  </si>
  <si>
    <t>CAR-T cell therapy, Immunotherapy, Apoptosis, Metastasis</t>
  </si>
  <si>
    <t>Biswadeep Sen</t>
  </si>
  <si>
    <t>Mariadason Lab</t>
  </si>
  <si>
    <t>Cell Death, Apoptosis, Post transcriptional modifications</t>
  </si>
  <si>
    <t>Aysha Al-Ani</t>
  </si>
  <si>
    <t>Inflammatory bowel disease cell death</t>
  </si>
  <si>
    <t>Kathryn Friend</t>
  </si>
  <si>
    <t>Director</t>
  </si>
  <si>
    <t>Apoptosis, Autophagy, Cell Death</t>
  </si>
  <si>
    <t>Irma Stowe</t>
  </si>
  <si>
    <t>Scientist</t>
  </si>
  <si>
    <t>Priya Mitra</t>
  </si>
  <si>
    <t>Ph.D Student</t>
  </si>
  <si>
    <t>Motti Gerlic's Lab</t>
  </si>
  <si>
    <t>Bageshri Nanavati</t>
  </si>
  <si>
    <t>Nagoya Lalaoui's lab</t>
  </si>
  <si>
    <t>Peter MacCallum cancer centre</t>
  </si>
  <si>
    <t>RIPK1, inflammation</t>
  </si>
  <si>
    <t>Annabell Bachem</t>
  </si>
  <si>
    <t>senior postdoc</t>
  </si>
  <si>
    <t>Bedoui</t>
  </si>
  <si>
    <t>Programmed Cell Death, Infection, T cells, Microbiome, Metabolism, Melanoma</t>
  </si>
  <si>
    <t>Ziyan Liu</t>
  </si>
  <si>
    <t>Jeremy Er</t>
  </si>
  <si>
    <t>blood cancer/multiple myeloma, immunotherapy, cell death, intravital imaging, spatial transcriptomics</t>
  </si>
  <si>
    <t>Arijit Nandi</t>
  </si>
  <si>
    <t>Blaskovich group</t>
  </si>
  <si>
    <t>UQ</t>
  </si>
  <si>
    <t>Antibacterial, Synthesis, Computational modelling, Radiochemistry, In vivo</t>
  </si>
  <si>
    <t>Maaria Ahmed</t>
  </si>
  <si>
    <t>Intrinsic Apoptosis, Bcl-2 small molecule drugs</t>
  </si>
  <si>
    <t>Fayaz Malik</t>
  </si>
  <si>
    <t>Cancer Biology and Pharmacology</t>
  </si>
  <si>
    <t>IIIM</t>
  </si>
  <si>
    <t>Breast Cancer, Stem Cells, Chemo-resistance, metastasis, Lysosomal and autophagic cell death</t>
  </si>
  <si>
    <t>Reet Bhandari</t>
  </si>
  <si>
    <t>Kelly, Strasser and Doerflinger lab</t>
  </si>
  <si>
    <t>p53 regulation, cell death, blood cancers</t>
  </si>
  <si>
    <t>Narmadaa Thyagarajan</t>
  </si>
  <si>
    <t>Cardiometabolic Immunity Lab</t>
  </si>
  <si>
    <t>necroptosis, apoptosis, cardiovascular disease</t>
  </si>
  <si>
    <t>Alper Ceviker</t>
  </si>
  <si>
    <t>Poon Laboratory</t>
  </si>
  <si>
    <t>apoptosis, cell death</t>
  </si>
  <si>
    <t>Thu Uyen Tran</t>
  </si>
  <si>
    <t>Phan Laboratory</t>
  </si>
  <si>
    <t>David Liang</t>
  </si>
  <si>
    <t>Chloe Borchier</t>
  </si>
  <si>
    <t>Quan Thinh Le</t>
  </si>
  <si>
    <t>Shima Hamidi</t>
  </si>
  <si>
    <t>Elpis Baron</t>
  </si>
  <si>
    <t>Caitlin Vella</t>
  </si>
  <si>
    <t>Baxter Laboratory</t>
  </si>
  <si>
    <t>apoptosis, cardiovascular disease, cell death, EVs</t>
  </si>
  <si>
    <t>Asma Rahman</t>
  </si>
  <si>
    <t>Gary Lab</t>
  </si>
  <si>
    <t>Immunology, Necroptosis</t>
  </si>
  <si>
    <t>Holly Barker</t>
  </si>
  <si>
    <t>Clare Scott Lab</t>
  </si>
  <si>
    <t>rare cancer, molecular profiling, targeted therapy, personalise oncology</t>
  </si>
  <si>
    <t>Aminu Jahun</t>
  </si>
  <si>
    <t>James</t>
  </si>
  <si>
    <t>Antiviral immunity</t>
  </si>
  <si>
    <t>Rasa Islam</t>
  </si>
  <si>
    <t>cancer cell death, immune cell killing, natural killer cells, immunotherapy</t>
  </si>
  <si>
    <t>Michael Bernard Prashanth Francis Hecto</t>
  </si>
  <si>
    <t>Cell death, Cancer, Antitumour Immunity</t>
  </si>
  <si>
    <t>Michelle Miller</t>
  </si>
  <si>
    <t>Jenny Riedel</t>
  </si>
  <si>
    <t>efferocytosis</t>
  </si>
  <si>
    <t>Dr Mak Sarwar</t>
  </si>
  <si>
    <t>PI/Research Fellow</t>
  </si>
  <si>
    <t>Gynaecological research</t>
  </si>
  <si>
    <t>gynae cancers, drug delivery systems, immunotherapy, combination treatment</t>
  </si>
  <si>
    <t>Joanna Fox</t>
  </si>
  <si>
    <t>Regulation and molecular architecture of apoptotic protein complexes</t>
  </si>
  <si>
    <t>Apoptosis, Protein Structure and Regulation</t>
  </si>
  <si>
    <t>Amania Sheikh</t>
  </si>
  <si>
    <t>Joanna Groom</t>
  </si>
  <si>
    <t>Immunology, T cells, infection</t>
  </si>
  <si>
    <t>Tianwei Chen</t>
  </si>
  <si>
    <t>lung cancer, p53</t>
  </si>
  <si>
    <t>Manish Vuriti</t>
  </si>
  <si>
    <t>Molecular regulation</t>
  </si>
  <si>
    <t>Center for Cancer Biology (University of South Australia)</t>
  </si>
  <si>
    <t>Caspase 2, Cell death,oxidative tissue damage, GIN</t>
  </si>
  <si>
    <t>Vijay Prajapati</t>
  </si>
  <si>
    <t>Associate Professor/PI</t>
  </si>
  <si>
    <t>Prajapati lab</t>
  </si>
  <si>
    <t>Apoptosis, Leishmaniasis</t>
  </si>
  <si>
    <t>Ashish Foollee</t>
  </si>
  <si>
    <t>Rose Lab</t>
  </si>
  <si>
    <t>Liver, apoptosis, necrosis</t>
  </si>
  <si>
    <t>Nicholas Geraghty</t>
  </si>
  <si>
    <t>Simon Maksour</t>
  </si>
  <si>
    <t>Neurodevelopment and Neurodegeneration lab</t>
  </si>
  <si>
    <t>Alzheimer's disease, stem cells, motor neuron disease, neuroinflammation, microglia</t>
  </si>
  <si>
    <t>Manjul Gautam</t>
  </si>
  <si>
    <t>Si Ming Man Lab</t>
  </si>
  <si>
    <t>Australian National University</t>
  </si>
  <si>
    <t>Innate immunology, Inflammation, Cell death, Infection, Microbiology, Host-pathogen interaction</t>
  </si>
  <si>
    <t>Poonam Jadhav</t>
  </si>
  <si>
    <t>The Man Lab</t>
  </si>
  <si>
    <t>Innate immunity, Cancer</t>
  </si>
  <si>
    <t>Adrian Lee</t>
  </si>
  <si>
    <t>Autoimmunity &amp; Amyloidosis Laboratory</t>
  </si>
  <si>
    <t>WIMR, University of Sydney</t>
  </si>
  <si>
    <t>Immunology, autoantibodies, autoimmunity, lupus, SLE, Sjögren's disease, medicine</t>
  </si>
  <si>
    <t>Maha Kamel</t>
  </si>
  <si>
    <t>myeloid and epigenetic metabolism</t>
  </si>
  <si>
    <t>The University of Adelaide, School of Medicine</t>
  </si>
  <si>
    <t>Leukemia, epigenetics, innate immunity</t>
  </si>
  <si>
    <t>Beier Fu</t>
  </si>
  <si>
    <t>RIF1, MCM2 phosphorylation</t>
  </si>
  <si>
    <t>Patrick Bell</t>
  </si>
  <si>
    <t>Glucosylceramide, Mincle, Flippase, Glycosphingolipid</t>
  </si>
  <si>
    <t>Nima Etemadi</t>
  </si>
  <si>
    <t>Research Officer/Postdoc</t>
  </si>
  <si>
    <t>Necropotosis, Efferocytosis</t>
  </si>
  <si>
    <t>Lucy Mather</t>
  </si>
  <si>
    <t>apoptosis, efferocytosis</t>
  </si>
  <si>
    <t>Laura Wen</t>
  </si>
  <si>
    <t>BCBC Division, Strasser Lab</t>
  </si>
  <si>
    <t>Medulloblastoma, apoptosis, cancer therapy</t>
  </si>
  <si>
    <t>Thisanja Cooray</t>
  </si>
  <si>
    <t>La Trobe University (RCEV)</t>
  </si>
  <si>
    <t>Apoptosis, Apoptotic bodies</t>
  </si>
  <si>
    <t>Holly Ahel</t>
  </si>
  <si>
    <t>Garvan</t>
  </si>
  <si>
    <t>Intravital imaging, macrophages, B cells</t>
  </si>
  <si>
    <t>Lena Scherer</t>
  </si>
  <si>
    <t>Doerflinger</t>
  </si>
  <si>
    <t>HTLV-1</t>
  </si>
  <si>
    <t>Joachim Torrano</t>
  </si>
  <si>
    <t>PhD student (also Research Technician)</t>
  </si>
  <si>
    <t>Mitchell Stark's lab</t>
  </si>
  <si>
    <t>Apoptosis, senescence, Bcl2, HRK, melanoma</t>
  </si>
  <si>
    <t>Zoe</t>
  </si>
  <si>
    <t>Chen Kai Wen</t>
  </si>
  <si>
    <t>National University of Singapore (NUS)</t>
  </si>
  <si>
    <t>Complex IIb</t>
  </si>
  <si>
    <t>Simranjeet Kaur</t>
  </si>
  <si>
    <t>Senior Biostatistician and Data Science Lead</t>
  </si>
  <si>
    <t>Computational Systems Oncology</t>
  </si>
  <si>
    <t>immune-mediated diseases, Genetic risk scores, apoptosis, biomarkers</t>
  </si>
  <si>
    <t>Hanadi Hoblos</t>
  </si>
  <si>
    <t>Cheng Shen</t>
  </si>
  <si>
    <t>Israt Ripa</t>
  </si>
  <si>
    <t>Victoria Maltret</t>
  </si>
  <si>
    <t>PROSAC TEAM</t>
  </si>
  <si>
    <t>Cellular stress response - Death receptors signalling - cancer - pathway regulation</t>
  </si>
  <si>
    <t>James Murphy'a lab</t>
  </si>
  <si>
    <t>MLKL, cell death, live cell imaging, structural cell biology</t>
  </si>
  <si>
    <t>Joe Ciccotosto</t>
  </si>
  <si>
    <t>Senior Research Fellow</t>
  </si>
  <si>
    <t>Butler and Ciccotosto Melbourne Dental School</t>
  </si>
  <si>
    <t>Autophagy, Alzheimer's, Neurodegeneration, Periodontal Disease</t>
  </si>
  <si>
    <t>Alex Johnson</t>
  </si>
  <si>
    <t>The Thompson Laboratory</t>
  </si>
  <si>
    <t>Organoids, Drug Screen, Frontotemporal Dementia, Cortical Neurons, Induced Pluripotent Stem Cell, Disease Modelling</t>
  </si>
  <si>
    <t>Bochen Zhu</t>
  </si>
  <si>
    <t>Czabotar Laboratory</t>
  </si>
  <si>
    <t>Rocco</t>
  </si>
  <si>
    <t>Cell cycle, Cdc7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</si>
</sst>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rgb="FF111111"/>
      <name val="Gdsherpa"/>
      <charset val="1"/>
    </font>
    <font>
      <b/>
      <sz val="12"/>
      <color rgb="FF1111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212121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rgb="FF111111"/>
      <name val="Calibri"/>
      <family val="2"/>
      <scheme val="minor"/>
    </font>
    <font>
      <sz val="12"/>
      <color rgb="FF500050"/>
      <name val="Calibri"/>
      <family val="2"/>
      <scheme val="minor"/>
    </font>
    <font>
      <sz val="11"/>
      <color rgb="FF70757A"/>
      <name val="Calibri"/>
      <family val="2"/>
      <scheme val="minor"/>
    </font>
    <font>
      <sz val="11"/>
      <color rgb="FF4D5156"/>
      <name val="Calibri"/>
      <family val="2"/>
      <scheme val="minor"/>
    </font>
    <font>
      <sz val="11"/>
      <color rgb="FF5F6368"/>
      <name val="Calibri"/>
      <family val="2"/>
      <scheme val="minor"/>
    </font>
    <font>
      <strike/>
      <sz val="12"/>
      <color rgb="FF000000"/>
      <name val="Calibri"/>
      <family val="2"/>
    </font>
    <font>
      <sz val="12"/>
      <color rgb="FF000000"/>
      <name val="Calibri"/>
      <family val="2"/>
    </font>
    <font>
      <strike/>
      <sz val="12"/>
      <color rgb="FF000000"/>
      <name val="Calibri"/>
      <family val="2"/>
      <scheme val="minor"/>
    </font>
    <font>
      <b/>
      <sz val="12"/>
      <color rgb="FF22222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3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rgb="FFF8BDB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3">
    <xf numFmtId="0" fontId="0" fillId="0" borderId="0" xfId="0"/>
    <xf numFmtId="0" fontId="2" fillId="2" borderId="1" xfId="0" applyFont="1" applyFill="1" applyBorder="1"/>
    <xf numFmtId="0" fontId="1" fillId="2" borderId="1" xfId="0" applyFont="1" applyFill="1" applyBorder="1"/>
    <xf numFmtId="0" fontId="0" fillId="0" borderId="1" xfId="0" applyBorder="1"/>
    <xf numFmtId="0" fontId="3" fillId="0" borderId="1" xfId="0" applyFont="1" applyBorder="1"/>
    <xf numFmtId="0" fontId="5" fillId="0" borderId="1" xfId="0" applyFont="1" applyBorder="1"/>
    <xf numFmtId="0" fontId="5" fillId="0" borderId="0" xfId="0" applyFont="1"/>
    <xf numFmtId="0" fontId="0" fillId="5" borderId="0" xfId="0" applyFill="1"/>
    <xf numFmtId="0" fontId="0" fillId="7" borderId="1" xfId="0" applyFill="1" applyBorder="1"/>
    <xf numFmtId="164" fontId="0" fillId="0" borderId="1" xfId="0" applyNumberFormat="1" applyBorder="1"/>
    <xf numFmtId="0" fontId="5" fillId="4" borderId="1" xfId="0" applyFont="1" applyFill="1" applyBorder="1"/>
    <xf numFmtId="0" fontId="5" fillId="13" borderId="1" xfId="0" applyFont="1" applyFill="1" applyBorder="1"/>
    <xf numFmtId="0" fontId="0" fillId="6" borderId="1" xfId="0" applyFill="1" applyBorder="1"/>
    <xf numFmtId="164" fontId="0" fillId="0" borderId="0" xfId="0" applyNumberFormat="1"/>
    <xf numFmtId="0" fontId="7" fillId="0" borderId="0" xfId="0" applyFont="1"/>
    <xf numFmtId="0" fontId="0" fillId="7" borderId="4" xfId="0" applyFill="1" applyBorder="1"/>
    <xf numFmtId="0" fontId="4" fillId="0" borderId="0" xfId="1"/>
    <xf numFmtId="0" fontId="0" fillId="7" borderId="6" xfId="0" applyFill="1" applyBorder="1"/>
    <xf numFmtId="0" fontId="1" fillId="5" borderId="0" xfId="0" applyFont="1" applyFill="1"/>
    <xf numFmtId="0" fontId="0" fillId="14" borderId="1" xfId="0" applyFill="1" applyBorder="1"/>
    <xf numFmtId="0" fontId="5" fillId="14" borderId="1" xfId="0" applyFont="1" applyFill="1" applyBorder="1"/>
    <xf numFmtId="0" fontId="5" fillId="0" borderId="7" xfId="0" applyFont="1" applyBorder="1"/>
    <xf numFmtId="0" fontId="0" fillId="0" borderId="7" xfId="0" applyBorder="1"/>
    <xf numFmtId="164" fontId="0" fillId="0" borderId="7" xfId="0" applyNumberFormat="1" applyBorder="1"/>
    <xf numFmtId="0" fontId="0" fillId="0" borderId="4" xfId="0" applyBorder="1"/>
    <xf numFmtId="0" fontId="0" fillId="14" borderId="8" xfId="0" applyFill="1" applyBorder="1"/>
    <xf numFmtId="164" fontId="0" fillId="14" borderId="8" xfId="0" applyNumberFormat="1" applyFill="1" applyBorder="1"/>
    <xf numFmtId="0" fontId="5" fillId="7" borderId="7" xfId="0" applyFont="1" applyFill="1" applyBorder="1"/>
    <xf numFmtId="0" fontId="3" fillId="0" borderId="4" xfId="0" applyFont="1" applyBorder="1"/>
    <xf numFmtId="0" fontId="9" fillId="0" borderId="7" xfId="0" applyFont="1" applyBorder="1"/>
    <xf numFmtId="0" fontId="0" fillId="16" borderId="1" xfId="0" applyFill="1" applyBorder="1"/>
    <xf numFmtId="0" fontId="5" fillId="8" borderId="6" xfId="0" applyFont="1" applyFill="1" applyBorder="1"/>
    <xf numFmtId="0" fontId="10" fillId="0" borderId="7" xfId="0" applyFont="1" applyBorder="1"/>
    <xf numFmtId="0" fontId="11" fillId="0" borderId="0" xfId="0" applyFont="1"/>
    <xf numFmtId="0" fontId="5" fillId="7" borderId="6" xfId="0" applyFont="1" applyFill="1" applyBorder="1"/>
    <xf numFmtId="0" fontId="5" fillId="14" borderId="8" xfId="0" applyFont="1" applyFill="1" applyBorder="1"/>
    <xf numFmtId="0" fontId="0" fillId="0" borderId="9" xfId="0" applyBorder="1"/>
    <xf numFmtId="0" fontId="4" fillId="0" borderId="7" xfId="1" applyBorder="1"/>
    <xf numFmtId="0" fontId="0" fillId="7" borderId="10" xfId="0" applyFill="1" applyBorder="1"/>
    <xf numFmtId="0" fontId="2" fillId="2" borderId="6" xfId="0" applyFont="1" applyFill="1" applyBorder="1"/>
    <xf numFmtId="0" fontId="1" fillId="2" borderId="6" xfId="0" applyFont="1" applyFill="1" applyBorder="1"/>
    <xf numFmtId="0" fontId="0" fillId="14" borderId="4" xfId="0" applyFill="1" applyBorder="1"/>
    <xf numFmtId="0" fontId="5" fillId="14" borderId="4" xfId="0" applyFont="1" applyFill="1" applyBorder="1"/>
    <xf numFmtId="0" fontId="12" fillId="7" borderId="7" xfId="0" applyFont="1" applyFill="1" applyBorder="1"/>
    <xf numFmtId="0" fontId="13" fillId="7" borderId="7" xfId="0" applyFont="1" applyFill="1" applyBorder="1"/>
    <xf numFmtId="0" fontId="14" fillId="7" borderId="7" xfId="0" applyFont="1" applyFill="1" applyBorder="1"/>
    <xf numFmtId="0" fontId="12" fillId="16" borderId="2" xfId="0" applyFont="1" applyFill="1" applyBorder="1"/>
    <xf numFmtId="0" fontId="15" fillId="7" borderId="7" xfId="0" applyFont="1" applyFill="1" applyBorder="1"/>
    <xf numFmtId="0" fontId="16" fillId="7" borderId="7" xfId="0" applyFont="1" applyFill="1" applyBorder="1"/>
    <xf numFmtId="0" fontId="17" fillId="7" borderId="7" xfId="0" applyFont="1" applyFill="1" applyBorder="1"/>
    <xf numFmtId="0" fontId="18" fillId="7" borderId="7" xfId="0" applyFont="1" applyFill="1" applyBorder="1"/>
    <xf numFmtId="0" fontId="12" fillId="7" borderId="9" xfId="0" applyFont="1" applyFill="1" applyBorder="1"/>
    <xf numFmtId="0" fontId="14" fillId="7" borderId="9" xfId="0" applyFont="1" applyFill="1" applyBorder="1"/>
    <xf numFmtId="0" fontId="0" fillId="4" borderId="0" xfId="0" applyFill="1"/>
    <xf numFmtId="0" fontId="0" fillId="0" borderId="6" xfId="0" applyBorder="1"/>
    <xf numFmtId="0" fontId="0" fillId="4" borderId="7" xfId="0" applyFill="1" applyBorder="1"/>
    <xf numFmtId="0" fontId="5" fillId="4" borderId="7" xfId="0" applyFont="1" applyFill="1" applyBorder="1"/>
    <xf numFmtId="0" fontId="4" fillId="4" borderId="7" xfId="1" applyFill="1" applyBorder="1"/>
    <xf numFmtId="0" fontId="8" fillId="0" borderId="7" xfId="0" applyFont="1" applyBorder="1"/>
    <xf numFmtId="0" fontId="0" fillId="3" borderId="7" xfId="0" applyFill="1" applyBorder="1"/>
    <xf numFmtId="0" fontId="5" fillId="3" borderId="7" xfId="0" applyFont="1" applyFill="1" applyBorder="1"/>
    <xf numFmtId="0" fontId="4" fillId="3" borderId="7" xfId="1" applyFill="1" applyBorder="1"/>
    <xf numFmtId="0" fontId="6" fillId="3" borderId="7" xfId="0" applyFont="1" applyFill="1" applyBorder="1"/>
    <xf numFmtId="0" fontId="3" fillId="3" borderId="7" xfId="0" applyFont="1" applyFill="1" applyBorder="1"/>
    <xf numFmtId="0" fontId="0" fillId="11" borderId="7" xfId="0" applyFill="1" applyBorder="1"/>
    <xf numFmtId="0" fontId="6" fillId="0" borderId="7" xfId="0" applyFont="1" applyBorder="1"/>
    <xf numFmtId="0" fontId="3" fillId="0" borderId="7" xfId="0" applyFont="1" applyBorder="1"/>
    <xf numFmtId="164" fontId="0" fillId="0" borderId="13" xfId="0" applyNumberFormat="1" applyBorder="1"/>
    <xf numFmtId="0" fontId="0" fillId="0" borderId="14" xfId="0" applyBorder="1"/>
    <xf numFmtId="0" fontId="0" fillId="7" borderId="8" xfId="0" applyFill="1" applyBorder="1"/>
    <xf numFmtId="0" fontId="5" fillId="4" borderId="6" xfId="0" applyFont="1" applyFill="1" applyBorder="1"/>
    <xf numFmtId="164" fontId="0" fillId="0" borderId="6" xfId="0" applyNumberFormat="1" applyBorder="1"/>
    <xf numFmtId="0" fontId="23" fillId="0" borderId="7" xfId="0" applyFont="1" applyBorder="1"/>
    <xf numFmtId="0" fontId="22" fillId="7" borderId="7" xfId="0" applyFont="1" applyFill="1" applyBorder="1"/>
    <xf numFmtId="0" fontId="20" fillId="7" borderId="7" xfId="0" applyFont="1" applyFill="1" applyBorder="1"/>
    <xf numFmtId="0" fontId="12" fillId="0" borderId="7" xfId="0" applyFont="1" applyBorder="1"/>
    <xf numFmtId="0" fontId="12" fillId="0" borderId="1" xfId="0" applyFont="1" applyBorder="1"/>
    <xf numFmtId="0" fontId="0" fillId="0" borderId="16" xfId="0" applyBorder="1"/>
    <xf numFmtId="164" fontId="0" fillId="0" borderId="9" xfId="0" applyNumberFormat="1" applyBorder="1"/>
    <xf numFmtId="0" fontId="0" fillId="0" borderId="12" xfId="0" applyBorder="1"/>
    <xf numFmtId="164" fontId="0" fillId="0" borderId="17" xfId="0" applyNumberFormat="1" applyBorder="1"/>
    <xf numFmtId="0" fontId="12" fillId="7" borderId="1" xfId="0" applyFont="1" applyFill="1" applyBorder="1"/>
    <xf numFmtId="0" fontId="0" fillId="7" borderId="3" xfId="0" applyFill="1" applyBorder="1"/>
    <xf numFmtId="0" fontId="0" fillId="0" borderId="19" xfId="0" applyBorder="1"/>
    <xf numFmtId="0" fontId="0" fillId="14" borderId="7" xfId="0" applyFill="1" applyBorder="1"/>
    <xf numFmtId="164" fontId="0" fillId="14" borderId="7" xfId="0" applyNumberFormat="1" applyFill="1" applyBorder="1"/>
    <xf numFmtId="0" fontId="23" fillId="0" borderId="9" xfId="0" applyFont="1" applyBorder="1"/>
    <xf numFmtId="0" fontId="5" fillId="4" borderId="9" xfId="0" applyFont="1" applyFill="1" applyBorder="1"/>
    <xf numFmtId="0" fontId="5" fillId="0" borderId="7" xfId="0" applyFont="1" applyBorder="1" applyAlignment="1">
      <alignment wrapText="1"/>
    </xf>
    <xf numFmtId="0" fontId="5" fillId="0" borderId="18" xfId="0" applyFont="1" applyBorder="1"/>
    <xf numFmtId="0" fontId="5" fillId="0" borderId="17" xfId="0" applyFont="1" applyBorder="1"/>
    <xf numFmtId="0" fontId="5" fillId="14" borderId="7" xfId="0" applyFont="1" applyFill="1" applyBorder="1"/>
    <xf numFmtId="0" fontId="5" fillId="15" borderId="7" xfId="0" applyFont="1" applyFill="1" applyBorder="1"/>
    <xf numFmtId="0" fontId="2" fillId="6" borderId="1" xfId="0" applyFont="1" applyFill="1" applyBorder="1"/>
    <xf numFmtId="0" fontId="1" fillId="6" borderId="1" xfId="0" applyFont="1" applyFill="1" applyBorder="1"/>
    <xf numFmtId="0" fontId="3" fillId="7" borderId="7" xfId="0" applyFont="1" applyFill="1" applyBorder="1"/>
    <xf numFmtId="0" fontId="3" fillId="7" borderId="9" xfId="0" applyFont="1" applyFill="1" applyBorder="1"/>
    <xf numFmtId="0" fontId="3" fillId="7" borderId="1" xfId="0" applyFont="1" applyFill="1" applyBorder="1"/>
    <xf numFmtId="0" fontId="3" fillId="7" borderId="4" xfId="0" applyFont="1" applyFill="1" applyBorder="1"/>
    <xf numFmtId="0" fontId="3" fillId="7" borderId="8" xfId="0" applyFont="1" applyFill="1" applyBorder="1"/>
    <xf numFmtId="0" fontId="3" fillId="7" borderId="15" xfId="0" applyFont="1" applyFill="1" applyBorder="1"/>
    <xf numFmtId="0" fontId="1" fillId="5" borderId="0" xfId="0" applyFont="1" applyFill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10" borderId="5" xfId="0" applyFont="1" applyFill="1" applyBorder="1" applyAlignment="1">
      <alignment horizontal="center"/>
    </xf>
    <xf numFmtId="0" fontId="5" fillId="10" borderId="4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5" fillId="12" borderId="5" xfId="0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8BDB4"/>
      <color rgb="FFFF7E79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Country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Stats!$D$106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Stats!$C$107:$C$133</c:f>
              <c:strCache>
                <c:ptCount val="27"/>
                <c:pt idx="0">
                  <c:v>Australia</c:v>
                </c:pt>
                <c:pt idx="1">
                  <c:v>Poland</c:v>
                </c:pt>
                <c:pt idx="2">
                  <c:v>USA</c:v>
                </c:pt>
                <c:pt idx="3">
                  <c:v>Singapore</c:v>
                </c:pt>
                <c:pt idx="4">
                  <c:v>Japan</c:v>
                </c:pt>
                <c:pt idx="5">
                  <c:v>Germany</c:v>
                </c:pt>
                <c:pt idx="6">
                  <c:v>NZ</c:v>
                </c:pt>
                <c:pt idx="7">
                  <c:v>England</c:v>
                </c:pt>
                <c:pt idx="8">
                  <c:v>Scotland</c:v>
                </c:pt>
                <c:pt idx="9">
                  <c:v>Switzerland</c:v>
                </c:pt>
                <c:pt idx="10">
                  <c:v>Thailand</c:v>
                </c:pt>
                <c:pt idx="11">
                  <c:v>Spain</c:v>
                </c:pt>
                <c:pt idx="12">
                  <c:v>Brazil</c:v>
                </c:pt>
                <c:pt idx="13">
                  <c:v>Belgium</c:v>
                </c:pt>
                <c:pt idx="14">
                  <c:v>Turkey</c:v>
                </c:pt>
                <c:pt idx="15">
                  <c:v>Pakistan</c:v>
                </c:pt>
                <c:pt idx="16">
                  <c:v>Northern Ireland</c:v>
                </c:pt>
                <c:pt idx="17">
                  <c:v>Malaysia</c:v>
                </c:pt>
                <c:pt idx="18">
                  <c:v>Russia</c:v>
                </c:pt>
                <c:pt idx="19">
                  <c:v>Italy</c:v>
                </c:pt>
                <c:pt idx="20">
                  <c:v>Nigeria</c:v>
                </c:pt>
                <c:pt idx="21">
                  <c:v>France</c:v>
                </c:pt>
                <c:pt idx="22">
                  <c:v>China</c:v>
                </c:pt>
                <c:pt idx="23">
                  <c:v>Egypt</c:v>
                </c:pt>
                <c:pt idx="24">
                  <c:v>Israel</c:v>
                </c:pt>
                <c:pt idx="25">
                  <c:v>Czech Republic</c:v>
                </c:pt>
                <c:pt idx="26">
                  <c:v>India</c:v>
                </c:pt>
              </c:strCache>
            </c:strRef>
          </c:cat>
          <c:val>
            <c:numRef>
              <c:f>Stats!$D$107:$D$133</c:f>
              <c:numCache>
                <c:formatCode>0.0</c:formatCode>
                <c:ptCount val="27"/>
                <c:pt idx="0">
                  <c:v>80.530973451327441</c:v>
                </c:pt>
                <c:pt idx="1">
                  <c:v>1.5486725663716814</c:v>
                </c:pt>
                <c:pt idx="2">
                  <c:v>2.6548672566371683</c:v>
                </c:pt>
                <c:pt idx="3">
                  <c:v>2.2123893805309733</c:v>
                </c:pt>
                <c:pt idx="4">
                  <c:v>1.5486725663716814</c:v>
                </c:pt>
                <c:pt idx="5">
                  <c:v>1.9911504424778761</c:v>
                </c:pt>
                <c:pt idx="6">
                  <c:v>1.1061946902654867</c:v>
                </c:pt>
                <c:pt idx="7">
                  <c:v>1.3274336283185841</c:v>
                </c:pt>
                <c:pt idx="8">
                  <c:v>0.88495575221238942</c:v>
                </c:pt>
                <c:pt idx="9">
                  <c:v>0.44247787610619471</c:v>
                </c:pt>
                <c:pt idx="10">
                  <c:v>0.66371681415929207</c:v>
                </c:pt>
                <c:pt idx="11">
                  <c:v>0.44247787610619471</c:v>
                </c:pt>
                <c:pt idx="12">
                  <c:v>0.44247787610619471</c:v>
                </c:pt>
                <c:pt idx="13">
                  <c:v>0.44247787610619471</c:v>
                </c:pt>
                <c:pt idx="14">
                  <c:v>0.44247787610619471</c:v>
                </c:pt>
                <c:pt idx="15">
                  <c:v>0.22123893805309736</c:v>
                </c:pt>
                <c:pt idx="16">
                  <c:v>0.22123893805309736</c:v>
                </c:pt>
                <c:pt idx="17">
                  <c:v>0.22123893805309736</c:v>
                </c:pt>
                <c:pt idx="18">
                  <c:v>0.22123893805309736</c:v>
                </c:pt>
                <c:pt idx="19">
                  <c:v>0.44247787610619471</c:v>
                </c:pt>
                <c:pt idx="20">
                  <c:v>0.22123893805309736</c:v>
                </c:pt>
                <c:pt idx="21">
                  <c:v>0.44247787610619471</c:v>
                </c:pt>
                <c:pt idx="22">
                  <c:v>0.22123893805309736</c:v>
                </c:pt>
                <c:pt idx="23">
                  <c:v>0.22123893805309736</c:v>
                </c:pt>
                <c:pt idx="24">
                  <c:v>0.22123893805309736</c:v>
                </c:pt>
                <c:pt idx="25">
                  <c:v>0.22123893805309736</c:v>
                </c:pt>
                <c:pt idx="26">
                  <c:v>0.44247787610619471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78-407C-B376-97598EF42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8017384"/>
        <c:axId val="1977994344"/>
      </c:barChart>
      <c:catAx>
        <c:axId val="197801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7994344"/>
        <c:crosses val="autoZero"/>
        <c:auto val="1"/>
        <c:lblAlgn val="ctr"/>
        <c:lblOffset val="100"/>
        <c:noMultiLvlLbl val="0"/>
      </c:catAx>
      <c:valAx>
        <c:axId val="1977994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01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Affiliation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Stats!$H$106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Stats!$G$107:$G$196</c:f>
              <c:strCache>
                <c:ptCount val="90"/>
                <c:pt idx="0">
                  <c:v>WEHI</c:v>
                </c:pt>
                <c:pt idx="1">
                  <c:v>University of QLD</c:v>
                </c:pt>
                <c:pt idx="2">
                  <c:v>LIMS/LTU</c:v>
                </c:pt>
                <c:pt idx="3">
                  <c:v>Monash University</c:v>
                </c:pt>
                <c:pt idx="4">
                  <c:v>Hudson</c:v>
                </c:pt>
                <c:pt idx="5">
                  <c:v>QIMR Berghofer Medical Research Institute</c:v>
                </c:pt>
                <c:pt idx="6">
                  <c:v>University of South Australia</c:v>
                </c:pt>
                <c:pt idx="7">
                  <c:v>University of Sydney</c:v>
                </c:pt>
                <c:pt idx="8">
                  <c:v>National University of Singapore</c:v>
                </c:pt>
                <c:pt idx="9">
                  <c:v>Centre of Postgraduate Medical Education</c:v>
                </c:pt>
                <c:pt idx="10">
                  <c:v>Genentech</c:v>
                </c:pt>
                <c:pt idx="11">
                  <c:v>Sponsor</c:v>
                </c:pt>
                <c:pt idx="12">
                  <c:v>University of Otago</c:v>
                </c:pt>
                <c:pt idx="13">
                  <c:v>ONJCRI</c:v>
                </c:pt>
                <c:pt idx="14">
                  <c:v>Peter Doherty Institute</c:v>
                </c:pt>
                <c:pt idx="15">
                  <c:v>Peter Mac</c:v>
                </c:pt>
                <c:pt idx="16">
                  <c:v>Otto von guericke university</c:v>
                </c:pt>
                <c:pt idx="17">
                  <c:v>John Curtin School of Medical Research, ANU</c:v>
                </c:pt>
                <c:pt idx="18">
                  <c:v>Adelaide University</c:v>
                </c:pt>
                <c:pt idx="19">
                  <c:v>University of Glasgow, Cancer Reserch UK Beatson Insitute</c:v>
                </c:pt>
                <c:pt idx="20">
                  <c:v>Chulalongkorn University</c:v>
                </c:pt>
                <c:pt idx="21">
                  <c:v>Osaka University</c:v>
                </c:pt>
                <c:pt idx="22">
                  <c:v>Baker Heart and Diabetes</c:v>
                </c:pt>
                <c:pt idx="23">
                  <c:v>Gray St Vet Clinic</c:v>
                </c:pt>
                <c:pt idx="24">
                  <c:v>Istanbul University</c:v>
                </c:pt>
                <c:pt idx="25">
                  <c:v>Max-Planck Institute for Biochemistry</c:v>
                </c:pt>
                <c:pt idx="26">
                  <c:v>NeuClone</c:v>
                </c:pt>
                <c:pt idx="27">
                  <c:v>University of Huddersfield</c:v>
                </c:pt>
                <c:pt idx="28">
                  <c:v>University of Melbourne</c:v>
                </c:pt>
                <c:pt idx="29">
                  <c:v>VIB, University of Ghent</c:v>
                </c:pt>
                <c:pt idx="30">
                  <c:v>Victoria University</c:v>
                </c:pt>
                <c:pt idx="31">
                  <c:v>Queen's University Belfast</c:v>
                </c:pt>
                <c:pt idx="32">
                  <c:v>Royal Brisbane and Women's Hospital, Queensland Health</c:v>
                </c:pt>
                <c:pt idx="33">
                  <c:v>University of Balochistan</c:v>
                </c:pt>
                <c:pt idx="34">
                  <c:v>University of York</c:v>
                </c:pt>
                <c:pt idx="35">
                  <c:v>University of Lausanne</c:v>
                </c:pt>
                <c:pt idx="36">
                  <c:v>Royal Brisbane and Women's Hospital</c:v>
                </c:pt>
                <c:pt idx="37">
                  <c:v>University of California San Diego</c:v>
                </c:pt>
                <c:pt idx="38">
                  <c:v>University of Dundee</c:v>
                </c:pt>
                <c:pt idx="39">
                  <c:v>University of Oxford</c:v>
                </c:pt>
                <c:pt idx="40">
                  <c:v>University of Zurich</c:v>
                </c:pt>
                <c:pt idx="41">
                  <c:v>Toho University School of Medicine</c:v>
                </c:pt>
                <c:pt idx="42">
                  <c:v>N/A</c:v>
                </c:pt>
                <c:pt idx="43">
                  <c:v>University of Technology Sydney</c:v>
                </c:pt>
                <c:pt idx="44">
                  <c:v>IDIBELL</c:v>
                </c:pt>
                <c:pt idx="45">
                  <c:v>RIKEN</c:v>
                </c:pt>
                <c:pt idx="46">
                  <c:v>UTS-Centenary Institute</c:v>
                </c:pt>
                <c:pt idx="47">
                  <c:v>University of São Paulo</c:v>
                </c:pt>
                <c:pt idx="48">
                  <c:v>Biomedical Research Institute of Murcia</c:v>
                </c:pt>
                <c:pt idx="49">
                  <c:v>James Cook University</c:v>
                </c:pt>
                <c:pt idx="50">
                  <c:v>Institute of Cytology and Genetics SB RAS, Novosibirsk</c:v>
                </c:pt>
                <c:pt idx="51">
                  <c:v>Universiti Putra Malaysia</c:v>
                </c:pt>
                <c:pt idx="52">
                  <c:v>University of Sao Paulo</c:v>
                </c:pt>
                <c:pt idx="53">
                  <c:v>University of Canterbury</c:v>
                </c:pt>
                <c:pt idx="54">
                  <c:v>Fondazione Ri.MED</c:v>
                </c:pt>
                <c:pt idx="55">
                  <c:v>Université Libre de Bruxelles</c:v>
                </c:pt>
                <c:pt idx="56">
                  <c:v>Duke University</c:v>
                </c:pt>
                <c:pt idx="57">
                  <c:v>Victor Chang Cardiac Research Institute</c:v>
                </c:pt>
                <c:pt idx="58">
                  <c:v>University of Cologne</c:v>
                </c:pt>
                <c:pt idx="59">
                  <c:v>Nigerian Institute of Medical Research</c:v>
                </c:pt>
                <c:pt idx="60">
                  <c:v>Garvan Institute</c:v>
                </c:pt>
                <c:pt idx="61">
                  <c:v>Mahidol University</c:v>
                </c:pt>
                <c:pt idx="62">
                  <c:v>University of Virginia</c:v>
                </c:pt>
                <c:pt idx="63">
                  <c:v>University of Tokyo</c:v>
                </c:pt>
                <c:pt idx="64">
                  <c:v>MICHIGAN STATE UNIVERSITY</c:v>
                </c:pt>
                <c:pt idx="65">
                  <c:v>University of Konstanz</c:v>
                </c:pt>
                <c:pt idx="66">
                  <c:v>Fondazione Ri.MED</c:v>
                </c:pt>
                <c:pt idx="67">
                  <c:v>NewSpace2060</c:v>
                </c:pt>
                <c:pt idx="68">
                  <c:v>Burnet Institute</c:v>
                </c:pt>
                <c:pt idx="69">
                  <c:v>Erzincan Üniversity</c:v>
                </c:pt>
                <c:pt idx="70">
                  <c:v>Heinrich Heine University Duesseldorf</c:v>
                </c:pt>
                <c:pt idx="71">
                  <c:v>University of St Andrews</c:v>
                </c:pt>
                <c:pt idx="72">
                  <c:v>Children’s Medical Research Institute (CMRI), Sydney</c:v>
                </c:pt>
                <c:pt idx="73">
                  <c:v>IP Australia</c:v>
                </c:pt>
                <c:pt idx="74">
                  <c:v>St Vincent's Institute</c:v>
                </c:pt>
                <c:pt idx="75">
                  <c:v>CRCI2NA (Centre de Recherches en Cancérologie et Immunologie Nantes Angers )</c:v>
                </c:pt>
                <c:pt idx="76">
                  <c:v>Zhejiang Cancer Hospital</c:v>
                </c:pt>
                <c:pt idx="77">
                  <c:v>The Westmead Institute for Medical Research</c:v>
                </c:pt>
                <c:pt idx="78">
                  <c:v>Assiut University</c:v>
                </c:pt>
                <c:pt idx="79">
                  <c:v>University of Pennsylvania</c:v>
                </c:pt>
                <c:pt idx="80">
                  <c:v>University of Wisconsin Madison</c:v>
                </c:pt>
                <c:pt idx="81">
                  <c:v>Tel Aviv University</c:v>
                </c:pt>
                <c:pt idx="82">
                  <c:v>Apop Biosciences</c:v>
                </c:pt>
                <c:pt idx="83">
                  <c:v>Masaryk University Faculty of Medicine</c:v>
                </c:pt>
                <c:pt idx="84">
                  <c:v>Indian Institute Of Integrative Medicine (IIIM)</c:v>
                </c:pt>
                <c:pt idx="85">
                  <c:v>MRC Laboratory of Molecular Biology</c:v>
                </c:pt>
                <c:pt idx="86">
                  <c:v>Merck</c:v>
                </c:pt>
                <c:pt idx="87">
                  <c:v>Promega</c:v>
                </c:pt>
                <c:pt idx="88">
                  <c:v>Cartherics</c:v>
                </c:pt>
                <c:pt idx="89">
                  <c:v>University of Leicester</c:v>
                </c:pt>
              </c:strCache>
            </c:strRef>
          </c:cat>
          <c:val>
            <c:numRef>
              <c:f>Stats!$H$107:$H$196</c:f>
              <c:numCache>
                <c:formatCode>0.0</c:formatCode>
                <c:ptCount val="90"/>
                <c:pt idx="0">
                  <c:v>29.490022172949004</c:v>
                </c:pt>
                <c:pt idx="1">
                  <c:v>10.864745011086473</c:v>
                </c:pt>
                <c:pt idx="2">
                  <c:v>7.9822616407982254</c:v>
                </c:pt>
                <c:pt idx="3">
                  <c:v>6.2084257206208431</c:v>
                </c:pt>
                <c:pt idx="4">
                  <c:v>3.9911308203991127</c:v>
                </c:pt>
                <c:pt idx="5">
                  <c:v>1.9955654101995564</c:v>
                </c:pt>
                <c:pt idx="6">
                  <c:v>3.5476718403547673</c:v>
                </c:pt>
                <c:pt idx="7">
                  <c:v>1.5521064301552108</c:v>
                </c:pt>
                <c:pt idx="8">
                  <c:v>2.4390243902439024</c:v>
                </c:pt>
                <c:pt idx="9">
                  <c:v>1.1086474501108647</c:v>
                </c:pt>
                <c:pt idx="10">
                  <c:v>1.1086474501108647</c:v>
                </c:pt>
                <c:pt idx="11">
                  <c:v>0.88691796008869184</c:v>
                </c:pt>
                <c:pt idx="12">
                  <c:v>0.88691796008869184</c:v>
                </c:pt>
                <c:pt idx="13">
                  <c:v>1.1086474501108647</c:v>
                </c:pt>
                <c:pt idx="14">
                  <c:v>0.66518847006651882</c:v>
                </c:pt>
                <c:pt idx="15">
                  <c:v>1.7738359201773837</c:v>
                </c:pt>
                <c:pt idx="16">
                  <c:v>0.66518847006651882</c:v>
                </c:pt>
                <c:pt idx="17">
                  <c:v>0.88691796008869184</c:v>
                </c:pt>
                <c:pt idx="18">
                  <c:v>0.44345898004434592</c:v>
                </c:pt>
                <c:pt idx="19">
                  <c:v>0.44345898004434592</c:v>
                </c:pt>
                <c:pt idx="20">
                  <c:v>0.44345898004434592</c:v>
                </c:pt>
                <c:pt idx="21">
                  <c:v>0.44345898004434592</c:v>
                </c:pt>
                <c:pt idx="22">
                  <c:v>1.1086474501108647</c:v>
                </c:pt>
                <c:pt idx="23">
                  <c:v>0.22172949002217296</c:v>
                </c:pt>
                <c:pt idx="24">
                  <c:v>0.22172949002217296</c:v>
                </c:pt>
                <c:pt idx="25">
                  <c:v>0.44345898004434592</c:v>
                </c:pt>
                <c:pt idx="26">
                  <c:v>0.22172949002217296</c:v>
                </c:pt>
                <c:pt idx="27">
                  <c:v>0.22172949002217296</c:v>
                </c:pt>
                <c:pt idx="28">
                  <c:v>1.7738359201773837</c:v>
                </c:pt>
                <c:pt idx="29">
                  <c:v>0.22172949002217296</c:v>
                </c:pt>
                <c:pt idx="30">
                  <c:v>0.22172949002217296</c:v>
                </c:pt>
                <c:pt idx="31">
                  <c:v>0.22172949002217296</c:v>
                </c:pt>
                <c:pt idx="32">
                  <c:v>0.22172949002217296</c:v>
                </c:pt>
                <c:pt idx="33">
                  <c:v>0.22172949002217296</c:v>
                </c:pt>
                <c:pt idx="34">
                  <c:v>0.44345898004434592</c:v>
                </c:pt>
                <c:pt idx="35">
                  <c:v>0.22172949002217296</c:v>
                </c:pt>
                <c:pt idx="36">
                  <c:v>0.22172949002217296</c:v>
                </c:pt>
                <c:pt idx="37">
                  <c:v>0.22172949002217296</c:v>
                </c:pt>
                <c:pt idx="38">
                  <c:v>0.22172949002217296</c:v>
                </c:pt>
                <c:pt idx="39">
                  <c:v>0.22172949002217296</c:v>
                </c:pt>
                <c:pt idx="40">
                  <c:v>0.22172949002217296</c:v>
                </c:pt>
                <c:pt idx="41">
                  <c:v>0.66518847006651882</c:v>
                </c:pt>
                <c:pt idx="42">
                  <c:v>0.22172949002217296</c:v>
                </c:pt>
                <c:pt idx="43">
                  <c:v>0.22172949002217296</c:v>
                </c:pt>
                <c:pt idx="44">
                  <c:v>0.22172949002217296</c:v>
                </c:pt>
                <c:pt idx="45">
                  <c:v>0.22172949002217296</c:v>
                </c:pt>
                <c:pt idx="46">
                  <c:v>0.22172949002217296</c:v>
                </c:pt>
                <c:pt idx="47">
                  <c:v>0.22172949002217296</c:v>
                </c:pt>
                <c:pt idx="48">
                  <c:v>0.22172949002217296</c:v>
                </c:pt>
                <c:pt idx="49">
                  <c:v>0.22172949002217296</c:v>
                </c:pt>
                <c:pt idx="50">
                  <c:v>0.22172949002217296</c:v>
                </c:pt>
                <c:pt idx="51">
                  <c:v>0.22172949002217296</c:v>
                </c:pt>
                <c:pt idx="52">
                  <c:v>0.22172949002217296</c:v>
                </c:pt>
                <c:pt idx="53">
                  <c:v>0.22172949002217296</c:v>
                </c:pt>
                <c:pt idx="54">
                  <c:v>0.22172949002217296</c:v>
                </c:pt>
                <c:pt idx="55">
                  <c:v>0.22172949002217296</c:v>
                </c:pt>
                <c:pt idx="56">
                  <c:v>0.44345898004434592</c:v>
                </c:pt>
                <c:pt idx="57">
                  <c:v>0.22172949002217296</c:v>
                </c:pt>
                <c:pt idx="58">
                  <c:v>0.22172949002217296</c:v>
                </c:pt>
                <c:pt idx="59">
                  <c:v>0.22172949002217296</c:v>
                </c:pt>
                <c:pt idx="60">
                  <c:v>0.88691796008869184</c:v>
                </c:pt>
                <c:pt idx="61">
                  <c:v>0.22172949002217296</c:v>
                </c:pt>
                <c:pt idx="62">
                  <c:v>0.22172949002217296</c:v>
                </c:pt>
                <c:pt idx="63">
                  <c:v>0.22172949002217296</c:v>
                </c:pt>
                <c:pt idx="64">
                  <c:v>0.22172949002217296</c:v>
                </c:pt>
                <c:pt idx="65">
                  <c:v>0.44345898004434592</c:v>
                </c:pt>
                <c:pt idx="66">
                  <c:v>0.22172949002217296</c:v>
                </c:pt>
                <c:pt idx="67">
                  <c:v>0.22172949002217296</c:v>
                </c:pt>
                <c:pt idx="68">
                  <c:v>0.22172949002217296</c:v>
                </c:pt>
                <c:pt idx="69">
                  <c:v>0.22172949002217296</c:v>
                </c:pt>
                <c:pt idx="70">
                  <c:v>0.22172949002217296</c:v>
                </c:pt>
                <c:pt idx="71">
                  <c:v>0.22172949002217296</c:v>
                </c:pt>
                <c:pt idx="72">
                  <c:v>0.44345898004434592</c:v>
                </c:pt>
                <c:pt idx="73">
                  <c:v>0.22172949002217296</c:v>
                </c:pt>
                <c:pt idx="74">
                  <c:v>0.22172949002217296</c:v>
                </c:pt>
                <c:pt idx="75">
                  <c:v>0.22172949002217296</c:v>
                </c:pt>
                <c:pt idx="76">
                  <c:v>0.22172949002217296</c:v>
                </c:pt>
                <c:pt idx="77">
                  <c:v>0.22172949002217296</c:v>
                </c:pt>
                <c:pt idx="78">
                  <c:v>0.22172949002217296</c:v>
                </c:pt>
                <c:pt idx="79">
                  <c:v>0.22172949002217296</c:v>
                </c:pt>
                <c:pt idx="80">
                  <c:v>0.22172949002217296</c:v>
                </c:pt>
                <c:pt idx="81">
                  <c:v>0.22172949002217296</c:v>
                </c:pt>
                <c:pt idx="82">
                  <c:v>0.44345898004434592</c:v>
                </c:pt>
                <c:pt idx="83">
                  <c:v>0.22172949002217296</c:v>
                </c:pt>
                <c:pt idx="84">
                  <c:v>0.22172949002217296</c:v>
                </c:pt>
                <c:pt idx="85">
                  <c:v>0.22172949002217296</c:v>
                </c:pt>
                <c:pt idx="86">
                  <c:v>0.22172949002217296</c:v>
                </c:pt>
                <c:pt idx="87">
                  <c:v>0.22172949002217296</c:v>
                </c:pt>
                <c:pt idx="88">
                  <c:v>0.22172949002217296</c:v>
                </c:pt>
                <c:pt idx="89">
                  <c:v>0.22172949002217296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B-4B75-9115-9F38BE4F6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1399175"/>
        <c:axId val="1242030600"/>
      </c:barChart>
      <c:catAx>
        <c:axId val="371399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030600"/>
        <c:crosses val="autoZero"/>
        <c:auto val="1"/>
        <c:lblAlgn val="ctr"/>
        <c:lblOffset val="100"/>
        <c:noMultiLvlLbl val="0"/>
      </c:catAx>
      <c:valAx>
        <c:axId val="1242030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399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124</xdr:row>
      <xdr:rowOff>9525</xdr:rowOff>
    </xdr:from>
    <xdr:to>
      <xdr:col>12</xdr:col>
      <xdr:colOff>209550</xdr:colOff>
      <xdr:row>137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5656679-66E5-6389-72AE-3197B3B9B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133350</xdr:colOff>
      <xdr:row>149</xdr:row>
      <xdr:rowOff>47625</xdr:rowOff>
    </xdr:from>
    <xdr:to>
      <xdr:col>25</xdr:col>
      <xdr:colOff>266700</xdr:colOff>
      <xdr:row>175</xdr:row>
      <xdr:rowOff>95250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CB2B543-DD13-CBF1-71CC-BA0B29B6ED22}"/>
            </a:ext>
            <a:ext uri="{147F2762-F138-4A5C-976F-8EAC2B608ADB}">
              <a16:predDERef xmlns:a16="http://schemas.microsoft.com/office/drawing/2014/main" pred="{A5656679-66E5-6389-72AE-3197B3B9B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newton@gene.com" TargetMode="External"/><Relationship Id="rId13" Type="http://schemas.openxmlformats.org/officeDocument/2006/relationships/hyperlink" Target="mailto:czabotar@wehi.edu.au" TargetMode="External"/><Relationship Id="rId18" Type="http://schemas.openxmlformats.org/officeDocument/2006/relationships/hyperlink" Target="mailto:katryn.stacey@uq.edu.au" TargetMode="External"/><Relationship Id="rId26" Type="http://schemas.openxmlformats.org/officeDocument/2006/relationships/hyperlink" Target="mailto:seth.masters@hudson.org.au" TargetMode="External"/><Relationship Id="rId3" Type="http://schemas.openxmlformats.org/officeDocument/2006/relationships/hyperlink" Target="mailto:adams@wehi.edu.au" TargetMode="External"/><Relationship Id="rId21" Type="http://schemas.openxmlformats.org/officeDocument/2006/relationships/hyperlink" Target="mailto:fairbrother.wayne@gene.com" TargetMode="External"/><Relationship Id="rId7" Type="http://schemas.openxmlformats.org/officeDocument/2006/relationships/hyperlink" Target="mailto:kluck@wehi.edu.au" TargetMode="External"/><Relationship Id="rId12" Type="http://schemas.openxmlformats.org/officeDocument/2006/relationships/hyperlink" Target="mailto:doug.fairlie@onjcri.org.au" TargetMode="External"/><Relationship Id="rId17" Type="http://schemas.openxmlformats.org/officeDocument/2006/relationships/hyperlink" Target="mailto:Mariapia.Degli-Esposti@monash.edu" TargetMode="External"/><Relationship Id="rId25" Type="http://schemas.openxmlformats.org/officeDocument/2006/relationships/hyperlink" Target="mailto:snagata@ifrec.osaka-u.ac.jp" TargetMode="External"/><Relationship Id="rId2" Type="http://schemas.openxmlformats.org/officeDocument/2006/relationships/hyperlink" Target="mailto:Sharad.Kumar@unisa.edu.au" TargetMode="External"/><Relationship Id="rId16" Type="http://schemas.openxmlformats.org/officeDocument/2006/relationships/hyperlink" Target="mailto:Elizabeth.Hartland@hudson.org.au" TargetMode="External"/><Relationship Id="rId20" Type="http://schemas.openxmlformats.org/officeDocument/2006/relationships/hyperlink" Target="mailto:catherine.day@otago.ac.nz" TargetMode="External"/><Relationship Id="rId1" Type="http://schemas.openxmlformats.org/officeDocument/2006/relationships/hyperlink" Target="mailto:strasser@wehi.edu.au" TargetMode="External"/><Relationship Id="rId6" Type="http://schemas.openxmlformats.org/officeDocument/2006/relationships/hyperlink" Target="mailto:cory@wehi.edu.au" TargetMode="External"/><Relationship Id="rId11" Type="http://schemas.openxmlformats.org/officeDocument/2006/relationships/hyperlink" Target="mailto:jamesm@wehi.edu.au" TargetMode="External"/><Relationship Id="rId24" Type="http://schemas.openxmlformats.org/officeDocument/2006/relationships/hyperlink" Target="mailto:david.boucher@promega.com" TargetMode="External"/><Relationship Id="rId5" Type="http://schemas.openxmlformats.org/officeDocument/2006/relationships/hyperlink" Target="mailto:vaux@wehi.edu.au" TargetMode="External"/><Relationship Id="rId15" Type="http://schemas.openxmlformats.org/officeDocument/2006/relationships/hyperlink" Target="mailto:Joe.Trapani@petermac.org" TargetMode="External"/><Relationship Id="rId23" Type="http://schemas.openxmlformats.org/officeDocument/2006/relationships/hyperlink" Target="mailto:hemingway.j@wehi.edu.au" TargetMode="External"/><Relationship Id="rId10" Type="http://schemas.openxmlformats.org/officeDocument/2006/relationships/hyperlink" Target="mailto:silke@wehi.edu.au" TargetMode="External"/><Relationship Id="rId19" Type="http://schemas.openxmlformats.org/officeDocument/2006/relationships/hyperlink" Target="mailto:b.kile@garvan.org.au" TargetMode="External"/><Relationship Id="rId4" Type="http://schemas.openxmlformats.org/officeDocument/2006/relationships/hyperlink" Target="mailto:pcolman@wehi.edu.au" TargetMode="External"/><Relationship Id="rId9" Type="http://schemas.openxmlformats.org/officeDocument/2006/relationships/hyperlink" Target="mailto:k.schroder@imb.uq.edu.au" TargetMode="External"/><Relationship Id="rId14" Type="http://schemas.openxmlformats.org/officeDocument/2006/relationships/hyperlink" Target="mailto:huang_d@wehi.edu.au" TargetMode="External"/><Relationship Id="rId22" Type="http://schemas.openxmlformats.org/officeDocument/2006/relationships/hyperlink" Target="mailto:Erinna.Lee@latrobe.edu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43258-19A3-B648-840F-A0AA67F9B8F6}">
  <dimension ref="A1:H36"/>
  <sheetViews>
    <sheetView zoomScale="133" zoomScaleNormal="133" workbookViewId="0">
      <selection activeCell="B15" sqref="B15"/>
    </sheetView>
  </sheetViews>
  <sheetFormatPr baseColWidth="10" defaultColWidth="11" defaultRowHeight="16"/>
  <cols>
    <col min="1" max="1" width="6.83203125" customWidth="1"/>
    <col min="2" max="2" width="20.33203125" style="6" bestFit="1" customWidth="1"/>
    <col min="3" max="3" width="32.1640625" style="6" bestFit="1" customWidth="1"/>
    <col min="4" max="4" width="26" bestFit="1" customWidth="1"/>
    <col min="5" max="5" width="14.83203125" customWidth="1"/>
    <col min="6" max="6" width="22" bestFit="1" customWidth="1"/>
    <col min="7" max="7" width="15.83203125" customWidth="1"/>
    <col min="8" max="8" width="58.6640625" bestFit="1" customWidth="1"/>
  </cols>
  <sheetData>
    <row r="1" spans="1:8">
      <c r="A1" s="7"/>
      <c r="B1" s="101" t="s">
        <v>0</v>
      </c>
      <c r="C1" s="101"/>
      <c r="D1" s="101"/>
      <c r="E1" s="101"/>
      <c r="F1" s="101"/>
      <c r="G1" s="101"/>
      <c r="H1" s="101"/>
    </row>
    <row r="2" spans="1:8">
      <c r="A2" s="39"/>
      <c r="B2" s="40" t="s">
        <v>1</v>
      </c>
      <c r="C2" s="40"/>
      <c r="D2" s="40" t="s">
        <v>2</v>
      </c>
      <c r="E2" s="40" t="s">
        <v>3</v>
      </c>
      <c r="F2" s="40" t="s">
        <v>4</v>
      </c>
      <c r="G2" s="40" t="s">
        <v>5</v>
      </c>
      <c r="H2" s="40" t="s">
        <v>6</v>
      </c>
    </row>
    <row r="3" spans="1:8">
      <c r="A3" s="59">
        <v>1</v>
      </c>
      <c r="B3" s="60" t="s">
        <v>7</v>
      </c>
      <c r="C3" s="61" t="s">
        <v>8</v>
      </c>
      <c r="D3" s="59" t="s">
        <v>9</v>
      </c>
      <c r="E3" s="59" t="s">
        <v>10</v>
      </c>
      <c r="F3" s="59" t="s">
        <v>11</v>
      </c>
      <c r="G3" s="59" t="s">
        <v>12</v>
      </c>
      <c r="H3" s="59"/>
    </row>
    <row r="4" spans="1:8">
      <c r="A4" s="59">
        <v>2</v>
      </c>
      <c r="B4" s="62" t="s">
        <v>13</v>
      </c>
      <c r="C4" s="61" t="s">
        <v>14</v>
      </c>
      <c r="D4" s="59" t="s">
        <v>9</v>
      </c>
      <c r="E4" s="59" t="s">
        <v>10</v>
      </c>
      <c r="F4" s="63" t="s">
        <v>15</v>
      </c>
      <c r="G4" s="59" t="s">
        <v>12</v>
      </c>
      <c r="H4" s="59"/>
    </row>
    <row r="5" spans="1:8">
      <c r="A5" s="59">
        <v>3</v>
      </c>
      <c r="B5" s="62" t="s">
        <v>16</v>
      </c>
      <c r="C5" s="61" t="s">
        <v>17</v>
      </c>
      <c r="D5" s="59" t="s">
        <v>9</v>
      </c>
      <c r="E5" s="59" t="s">
        <v>10</v>
      </c>
      <c r="F5" s="59" t="s">
        <v>11</v>
      </c>
      <c r="G5" s="59" t="s">
        <v>12</v>
      </c>
      <c r="H5" s="59"/>
    </row>
    <row r="6" spans="1:8">
      <c r="A6" s="59">
        <v>4</v>
      </c>
      <c r="B6" s="62" t="s">
        <v>18</v>
      </c>
      <c r="C6" s="61" t="s">
        <v>19</v>
      </c>
      <c r="D6" s="59" t="s">
        <v>9</v>
      </c>
      <c r="E6" s="59" t="s">
        <v>10</v>
      </c>
      <c r="F6" s="59" t="s">
        <v>11</v>
      </c>
      <c r="G6" s="59" t="s">
        <v>12</v>
      </c>
      <c r="H6" s="59"/>
    </row>
    <row r="7" spans="1:8">
      <c r="A7" s="59">
        <v>5</v>
      </c>
      <c r="B7" s="62" t="s">
        <v>20</v>
      </c>
      <c r="C7" s="61" t="s">
        <v>21</v>
      </c>
      <c r="D7" s="59" t="s">
        <v>9</v>
      </c>
      <c r="E7" s="59" t="s">
        <v>10</v>
      </c>
      <c r="F7" s="59" t="s">
        <v>11</v>
      </c>
      <c r="G7" s="59" t="s">
        <v>12</v>
      </c>
      <c r="H7" s="59"/>
    </row>
    <row r="8" spans="1:8">
      <c r="A8" s="59">
        <v>6</v>
      </c>
      <c r="B8" s="62" t="s">
        <v>22</v>
      </c>
      <c r="C8" s="61" t="s">
        <v>23</v>
      </c>
      <c r="D8" s="59" t="s">
        <v>9</v>
      </c>
      <c r="E8" s="59" t="s">
        <v>10</v>
      </c>
      <c r="F8" s="59" t="s">
        <v>11</v>
      </c>
      <c r="G8" s="59" t="s">
        <v>12</v>
      </c>
      <c r="H8" s="59"/>
    </row>
    <row r="9" spans="1:8">
      <c r="A9" s="59">
        <v>7</v>
      </c>
      <c r="B9" s="62" t="s">
        <v>24</v>
      </c>
      <c r="C9" s="61" t="s">
        <v>25</v>
      </c>
      <c r="D9" s="59" t="s">
        <v>9</v>
      </c>
      <c r="E9" s="59" t="s">
        <v>10</v>
      </c>
      <c r="F9" s="59" t="s">
        <v>11</v>
      </c>
      <c r="G9" s="59" t="s">
        <v>12</v>
      </c>
      <c r="H9" s="59"/>
    </row>
    <row r="10" spans="1:8">
      <c r="A10" s="59">
        <v>8</v>
      </c>
      <c r="B10" s="62" t="s">
        <v>26</v>
      </c>
      <c r="C10" s="61" t="s">
        <v>27</v>
      </c>
      <c r="D10" s="64" t="s">
        <v>28</v>
      </c>
      <c r="E10" s="59" t="s">
        <v>10</v>
      </c>
      <c r="F10" s="59" t="s">
        <v>29</v>
      </c>
      <c r="G10" s="59" t="s">
        <v>30</v>
      </c>
      <c r="H10" s="59"/>
    </row>
    <row r="11" spans="1:8">
      <c r="A11" s="59">
        <v>9</v>
      </c>
      <c r="B11" s="62" t="s">
        <v>31</v>
      </c>
      <c r="C11" s="61" t="s">
        <v>32</v>
      </c>
      <c r="D11" s="64" t="s">
        <v>9</v>
      </c>
      <c r="E11" s="59" t="s">
        <v>10</v>
      </c>
      <c r="F11" s="59" t="s">
        <v>33</v>
      </c>
      <c r="G11" s="59" t="s">
        <v>34</v>
      </c>
      <c r="H11" s="59"/>
    </row>
    <row r="12" spans="1:8">
      <c r="A12" s="22">
        <v>9</v>
      </c>
      <c r="B12" s="21" t="s">
        <v>35</v>
      </c>
      <c r="C12" s="37" t="s">
        <v>36</v>
      </c>
      <c r="D12" s="22" t="s">
        <v>9</v>
      </c>
      <c r="E12" s="22" t="s">
        <v>37</v>
      </c>
      <c r="F12" s="22" t="s">
        <v>38</v>
      </c>
      <c r="G12" s="55" t="s">
        <v>39</v>
      </c>
      <c r="H12" s="22" t="s">
        <v>40</v>
      </c>
    </row>
    <row r="13" spans="1:8">
      <c r="A13" s="22">
        <v>10</v>
      </c>
      <c r="B13" s="21" t="s">
        <v>41</v>
      </c>
      <c r="C13" s="37" t="s">
        <v>42</v>
      </c>
      <c r="D13" s="22" t="s">
        <v>9</v>
      </c>
      <c r="E13" s="22" t="s">
        <v>37</v>
      </c>
      <c r="F13" s="22" t="s">
        <v>11</v>
      </c>
      <c r="G13" s="55" t="s">
        <v>39</v>
      </c>
      <c r="H13" s="22"/>
    </row>
    <row r="14" spans="1:8">
      <c r="A14" s="22">
        <v>11</v>
      </c>
      <c r="B14" s="21" t="s">
        <v>43</v>
      </c>
      <c r="C14" s="37" t="s">
        <v>44</v>
      </c>
      <c r="D14" s="22" t="s">
        <v>9</v>
      </c>
      <c r="E14" s="22" t="s">
        <v>37</v>
      </c>
      <c r="F14" s="22" t="s">
        <v>11</v>
      </c>
      <c r="G14" s="55" t="s">
        <v>39</v>
      </c>
      <c r="H14" s="22" t="s">
        <v>45</v>
      </c>
    </row>
    <row r="15" spans="1:8">
      <c r="A15" s="22">
        <v>12</v>
      </c>
      <c r="B15" s="65" t="s">
        <v>46</v>
      </c>
      <c r="C15" s="37" t="s">
        <v>47</v>
      </c>
      <c r="D15" s="22" t="s">
        <v>9</v>
      </c>
      <c r="E15" s="22" t="s">
        <v>37</v>
      </c>
      <c r="F15" s="22" t="s">
        <v>11</v>
      </c>
      <c r="G15" s="55" t="s">
        <v>39</v>
      </c>
      <c r="H15" s="22"/>
    </row>
    <row r="16" spans="1:8">
      <c r="A16" s="22">
        <v>13</v>
      </c>
      <c r="B16" s="21" t="s">
        <v>48</v>
      </c>
      <c r="C16" s="37" t="s">
        <v>49</v>
      </c>
      <c r="D16" s="22" t="s">
        <v>9</v>
      </c>
      <c r="E16" s="22" t="s">
        <v>37</v>
      </c>
      <c r="F16" s="22" t="s">
        <v>50</v>
      </c>
      <c r="G16" s="55" t="s">
        <v>39</v>
      </c>
      <c r="H16" s="22" t="s">
        <v>51</v>
      </c>
    </row>
    <row r="17" spans="1:8">
      <c r="A17" s="22">
        <v>14</v>
      </c>
      <c r="B17" s="65" t="s">
        <v>52</v>
      </c>
      <c r="C17" s="37" t="s">
        <v>53</v>
      </c>
      <c r="D17" s="22" t="s">
        <v>9</v>
      </c>
      <c r="E17" s="22" t="s">
        <v>37</v>
      </c>
      <c r="F17" s="22" t="s">
        <v>11</v>
      </c>
      <c r="G17" s="55" t="s">
        <v>39</v>
      </c>
      <c r="H17" s="22"/>
    </row>
    <row r="18" spans="1:8">
      <c r="A18" s="22">
        <v>15</v>
      </c>
      <c r="B18" s="65" t="s">
        <v>54</v>
      </c>
      <c r="C18" s="37" t="s">
        <v>55</v>
      </c>
      <c r="D18" s="22" t="s">
        <v>9</v>
      </c>
      <c r="E18" s="22" t="s">
        <v>37</v>
      </c>
      <c r="F18" s="22" t="s">
        <v>56</v>
      </c>
      <c r="G18" s="55" t="s">
        <v>39</v>
      </c>
      <c r="H18" s="22"/>
    </row>
    <row r="19" spans="1:8">
      <c r="A19" s="22">
        <v>16</v>
      </c>
      <c r="B19" s="65" t="s">
        <v>57</v>
      </c>
      <c r="C19" s="37" t="s">
        <v>58</v>
      </c>
      <c r="D19" s="22" t="s">
        <v>9</v>
      </c>
      <c r="E19" s="22" t="s">
        <v>37</v>
      </c>
      <c r="F19" s="22" t="s">
        <v>59</v>
      </c>
      <c r="G19" s="55" t="s">
        <v>39</v>
      </c>
      <c r="H19" s="22"/>
    </row>
    <row r="20" spans="1:8">
      <c r="A20" s="22">
        <v>17</v>
      </c>
      <c r="B20" s="65" t="s">
        <v>60</v>
      </c>
      <c r="C20" s="37" t="s">
        <v>61</v>
      </c>
      <c r="D20" s="22" t="s">
        <v>9</v>
      </c>
      <c r="E20" s="22" t="s">
        <v>37</v>
      </c>
      <c r="F20" s="22" t="s">
        <v>62</v>
      </c>
      <c r="G20" s="55" t="s">
        <v>39</v>
      </c>
      <c r="H20" s="22"/>
    </row>
    <row r="21" spans="1:8">
      <c r="A21" s="22">
        <v>18</v>
      </c>
      <c r="B21" s="65" t="s">
        <v>63</v>
      </c>
      <c r="C21" s="37" t="s">
        <v>64</v>
      </c>
      <c r="D21" s="22" t="s">
        <v>9</v>
      </c>
      <c r="E21" s="22" t="s">
        <v>37</v>
      </c>
      <c r="F21" s="22" t="s">
        <v>38</v>
      </c>
      <c r="G21" s="55" t="s">
        <v>39</v>
      </c>
      <c r="H21" s="22"/>
    </row>
    <row r="22" spans="1:8">
      <c r="A22" s="22">
        <v>19</v>
      </c>
      <c r="B22" s="65" t="s">
        <v>65</v>
      </c>
      <c r="C22" s="37" t="s">
        <v>66</v>
      </c>
      <c r="D22" s="22" t="s">
        <v>9</v>
      </c>
      <c r="E22" s="22" t="s">
        <v>37</v>
      </c>
      <c r="F22" s="22" t="s">
        <v>67</v>
      </c>
      <c r="G22" s="55" t="s">
        <v>39</v>
      </c>
      <c r="H22" s="22"/>
    </row>
    <row r="23" spans="1:8">
      <c r="A23" s="22">
        <v>20</v>
      </c>
      <c r="B23" s="65" t="s">
        <v>68</v>
      </c>
      <c r="C23" s="37" t="s">
        <v>69</v>
      </c>
      <c r="D23" s="22" t="s">
        <v>9</v>
      </c>
      <c r="E23" s="22" t="s">
        <v>37</v>
      </c>
      <c r="F23" s="66" t="s">
        <v>70</v>
      </c>
      <c r="G23" s="66" t="s">
        <v>71</v>
      </c>
      <c r="H23" s="22"/>
    </row>
    <row r="24" spans="1:8">
      <c r="A24" s="22">
        <v>21</v>
      </c>
      <c r="B24" s="65" t="s">
        <v>72</v>
      </c>
      <c r="C24" s="37" t="s">
        <v>73</v>
      </c>
      <c r="D24" s="22" t="s">
        <v>28</v>
      </c>
      <c r="E24" s="22" t="s">
        <v>37</v>
      </c>
      <c r="F24" s="66" t="s">
        <v>29</v>
      </c>
      <c r="G24" s="66" t="s">
        <v>30</v>
      </c>
      <c r="H24" s="22"/>
    </row>
    <row r="25" spans="1:8" s="53" customFormat="1">
      <c r="A25" s="55">
        <v>22</v>
      </c>
      <c r="B25" s="56" t="s">
        <v>74</v>
      </c>
      <c r="C25" s="57" t="s">
        <v>75</v>
      </c>
      <c r="D25" s="55" t="s">
        <v>9</v>
      </c>
      <c r="E25" s="55" t="s">
        <v>37</v>
      </c>
      <c r="F25" s="55" t="s">
        <v>76</v>
      </c>
      <c r="G25" s="55" t="s">
        <v>12</v>
      </c>
      <c r="H25" s="55" t="s">
        <v>77</v>
      </c>
    </row>
    <row r="26" spans="1:8">
      <c r="A26" s="22">
        <v>23</v>
      </c>
      <c r="B26" s="21" t="s">
        <v>78</v>
      </c>
      <c r="C26" s="37" t="s">
        <v>79</v>
      </c>
      <c r="D26" s="58" t="s">
        <v>80</v>
      </c>
      <c r="E26" s="22" t="s">
        <v>37</v>
      </c>
      <c r="F26" s="58" t="s">
        <v>59</v>
      </c>
      <c r="G26" s="22" t="s">
        <v>12</v>
      </c>
      <c r="H26" s="58" t="s">
        <v>81</v>
      </c>
    </row>
    <row r="27" spans="1:8">
      <c r="A27" s="22"/>
      <c r="B27" s="21"/>
      <c r="C27" s="21"/>
      <c r="D27" s="22"/>
      <c r="E27" s="22"/>
      <c r="F27" s="22"/>
      <c r="G27" s="22"/>
      <c r="H27" s="22"/>
    </row>
    <row r="28" spans="1:8">
      <c r="A28" s="22"/>
      <c r="B28" s="21"/>
      <c r="C28" s="21"/>
      <c r="D28" s="22"/>
      <c r="E28" s="22"/>
      <c r="F28" s="22"/>
      <c r="G28" s="22"/>
      <c r="H28" s="22"/>
    </row>
    <row r="29" spans="1:8">
      <c r="A29" s="22"/>
      <c r="B29" s="21"/>
      <c r="C29" s="21"/>
      <c r="D29" s="22"/>
      <c r="E29" s="22"/>
      <c r="F29" s="22"/>
      <c r="G29" s="22"/>
      <c r="H29" s="22"/>
    </row>
    <row r="30" spans="1:8">
      <c r="A30" s="22"/>
      <c r="B30" s="21"/>
      <c r="C30" s="21"/>
      <c r="D30" s="22"/>
      <c r="E30" s="22"/>
      <c r="F30" s="22"/>
      <c r="G30" s="22"/>
      <c r="H30" s="22"/>
    </row>
    <row r="31" spans="1:8">
      <c r="A31" s="22"/>
      <c r="B31" s="21"/>
      <c r="C31" s="21"/>
      <c r="D31" s="22"/>
      <c r="E31" s="22"/>
      <c r="F31" s="22"/>
      <c r="G31" s="22"/>
      <c r="H31" s="22"/>
    </row>
    <row r="32" spans="1:8">
      <c r="A32" s="22"/>
      <c r="B32" s="21"/>
      <c r="C32" s="21"/>
      <c r="D32" s="22"/>
      <c r="E32" s="22"/>
      <c r="F32" s="22"/>
      <c r="G32" s="22"/>
      <c r="H32" s="22"/>
    </row>
    <row r="33" spans="1:8">
      <c r="A33" s="102" t="s">
        <v>82</v>
      </c>
      <c r="B33" s="102"/>
      <c r="C33" s="102"/>
      <c r="D33" s="102"/>
      <c r="E33" s="18"/>
      <c r="F33" s="18"/>
      <c r="G33" s="18"/>
      <c r="H33" s="18"/>
    </row>
    <row r="34" spans="1:8">
      <c r="A34" s="1"/>
      <c r="B34" s="2" t="s">
        <v>1</v>
      </c>
      <c r="C34" s="2" t="s">
        <v>4</v>
      </c>
      <c r="D34" s="2" t="s">
        <v>83</v>
      </c>
      <c r="E34" s="2"/>
      <c r="F34" s="2"/>
      <c r="G34" s="2"/>
      <c r="H34" s="2"/>
    </row>
    <row r="35" spans="1:8">
      <c r="A35">
        <v>1</v>
      </c>
      <c r="B35" t="s">
        <v>84</v>
      </c>
      <c r="C35" t="s">
        <v>11</v>
      </c>
      <c r="D35" s="16" t="s">
        <v>85</v>
      </c>
    </row>
    <row r="36" spans="1:8">
      <c r="A36">
        <v>2</v>
      </c>
      <c r="B36" t="s">
        <v>86</v>
      </c>
      <c r="C36" t="s">
        <v>87</v>
      </c>
      <c r="D36" s="16" t="s">
        <v>88</v>
      </c>
    </row>
  </sheetData>
  <autoFilter ref="A2:H26" xr:uid="{3D789E17-C97F-FF42-9E8F-E7630C3FA423}"/>
  <mergeCells count="2">
    <mergeCell ref="B1:H1"/>
    <mergeCell ref="A33:D33"/>
  </mergeCells>
  <hyperlinks>
    <hyperlink ref="C3" r:id="rId1" display="mailto:strasser@wehi.edu.au" xr:uid="{5B0C6203-038F-5B47-9647-57B8F2E459CC}"/>
    <hyperlink ref="C4" r:id="rId2" display="mailto:Sharad.Kumar@unisa.edu.au" xr:uid="{386F2A23-136F-4F4D-A6A1-B1B714DC8CEE}"/>
    <hyperlink ref="C5" r:id="rId3" display="mailto:adams@wehi.edu.au" xr:uid="{8D2179CE-8731-E44F-AFD2-D4956890F1CB}"/>
    <hyperlink ref="C6" r:id="rId4" display="mailto:pcolman@wehi.edu.au" xr:uid="{D9861CC1-DA05-F14C-A23F-F5F2134CD3F7}"/>
    <hyperlink ref="C7" r:id="rId5" display="mailto:vaux@wehi.edu.au" xr:uid="{7A81BE31-D1D3-5C4A-A182-95AA13247AA0}"/>
    <hyperlink ref="C8" r:id="rId6" display="mailto:cory@wehi.edu.au" xr:uid="{20B19D0C-196A-3B44-ABEC-77FFC6B50742}"/>
    <hyperlink ref="C9" r:id="rId7" display="mailto:kluck@wehi.edu.au" xr:uid="{211B6F04-71F7-B147-9FCF-42C2B8C0C3E8}"/>
    <hyperlink ref="C10" r:id="rId8" display="mailto:knewton@gene.com" xr:uid="{A27D1978-A8C3-8540-B4B1-7F401EA4DF60}"/>
    <hyperlink ref="C12" r:id="rId9" xr:uid="{5F603924-2EFE-4A43-93AC-A80680585B93}"/>
    <hyperlink ref="C13" r:id="rId10" xr:uid="{9DF4F5EB-E4A5-4A44-B3D3-19937E851F91}"/>
    <hyperlink ref="C14" r:id="rId11" xr:uid="{C4D5AD79-CCAB-0142-B2B4-E31FAB6F6950}"/>
    <hyperlink ref="C16" r:id="rId12" xr:uid="{AB332890-4FB8-A04C-A15F-DFB81B73F325}"/>
    <hyperlink ref="C15" r:id="rId13" xr:uid="{5FDE13BA-4D61-1844-9F0D-0DB9AE9FBB0D}"/>
    <hyperlink ref="C17" r:id="rId14" display="mailto:huang_d@wehi.edu.au" xr:uid="{AC7E880D-145F-DF44-81AC-B5B86171A683}"/>
    <hyperlink ref="C18" r:id="rId15" display="mailto:Joe.Trapani@petermac.org" xr:uid="{FCD97056-D270-1840-BE8A-AB9127F6E38B}"/>
    <hyperlink ref="C19" r:id="rId16" display="mailto:Elizabeth.Hartland@hudson.org.au" xr:uid="{8B58E733-C268-804A-9C8E-7441C99A0C98}"/>
    <hyperlink ref="C20" r:id="rId17" xr:uid="{EDB73F6A-0B4E-574C-95CA-5D663C742DC0}"/>
    <hyperlink ref="C21" r:id="rId18" xr:uid="{C1C1D414-45C8-AB48-87AB-1DC1FE1E7056}"/>
    <hyperlink ref="C22" r:id="rId19" xr:uid="{971322A5-1548-C145-8351-A46064A04C35}"/>
    <hyperlink ref="C23" r:id="rId20" display="mailto:catherine.day@otago.ac.nz" xr:uid="{B01D2686-54CA-934C-92AE-05086B1BB472}"/>
    <hyperlink ref="C24" r:id="rId21" xr:uid="{FC2672CE-9627-7549-A62D-C4DA660DDF2A}"/>
    <hyperlink ref="C25" r:id="rId22" display="mailto:Erinna.Lee@latrobe.edu.au" xr:uid="{1EE558B7-141B-4C47-A12C-9C043F5299C6}"/>
    <hyperlink ref="D35" r:id="rId23" xr:uid="{68A2D12E-FA26-5046-B9BE-D0433FD11369}"/>
    <hyperlink ref="D36" r:id="rId24" display="mailto:david.boucher@promega.com" xr:uid="{498A1B7F-7DC1-C64E-8AE4-39F477C67B64}"/>
    <hyperlink ref="C11" r:id="rId25" xr:uid="{CDE1D4F3-3A4D-964E-AF33-052F711F9B49}"/>
    <hyperlink ref="C26" r:id="rId26" xr:uid="{529E51BD-F732-425E-9FFC-50EC3A32CB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1213C-B225-464D-B4A6-08BFB98A001D}">
  <dimension ref="B3:O203"/>
  <sheetViews>
    <sheetView zoomScale="111" zoomScaleNormal="140" workbookViewId="0">
      <selection activeCell="L34" sqref="L34"/>
    </sheetView>
  </sheetViews>
  <sheetFormatPr baseColWidth="10" defaultColWidth="11" defaultRowHeight="16"/>
  <cols>
    <col min="2" max="2" width="6.1640625" customWidth="1"/>
    <col min="3" max="3" width="44" bestFit="1" customWidth="1"/>
    <col min="7" max="7" width="17.83203125" customWidth="1"/>
    <col min="8" max="8" width="9.83203125" customWidth="1"/>
    <col min="9" max="9" width="8.33203125" customWidth="1"/>
    <col min="10" max="10" width="50.5" style="33" bestFit="1" customWidth="1"/>
  </cols>
  <sheetData>
    <row r="3" spans="2:14">
      <c r="C3" s="103" t="s">
        <v>89</v>
      </c>
      <c r="D3" s="104"/>
      <c r="E3" s="104"/>
      <c r="F3" s="104"/>
      <c r="G3" s="105"/>
      <c r="J3" s="106" t="s">
        <v>90</v>
      </c>
      <c r="K3" s="107"/>
      <c r="L3" s="107"/>
      <c r="M3" s="107"/>
      <c r="N3" s="108"/>
    </row>
    <row r="4" spans="2:14">
      <c r="C4" s="34"/>
      <c r="D4" s="34" t="s">
        <v>91</v>
      </c>
      <c r="E4" s="34" t="s">
        <v>92</v>
      </c>
      <c r="F4" s="34" t="s">
        <v>93</v>
      </c>
      <c r="G4" s="34" t="s">
        <v>94</v>
      </c>
      <c r="J4" s="31"/>
      <c r="K4" s="31" t="s">
        <v>91</v>
      </c>
      <c r="L4" s="31" t="s">
        <v>92</v>
      </c>
      <c r="M4" s="31" t="s">
        <v>93</v>
      </c>
      <c r="N4" s="31" t="s">
        <v>94</v>
      </c>
    </row>
    <row r="5" spans="2:14">
      <c r="B5" s="14">
        <v>1</v>
      </c>
      <c r="C5" s="21" t="s">
        <v>12</v>
      </c>
      <c r="D5" s="22">
        <v>20</v>
      </c>
      <c r="E5" s="22">
        <v>344</v>
      </c>
      <c r="F5" s="22">
        <f>D5+E5</f>
        <v>364</v>
      </c>
      <c r="G5" s="23">
        <f>F5/$F$32*100</f>
        <v>80.530973451327441</v>
      </c>
      <c r="I5" s="14">
        <v>1</v>
      </c>
      <c r="J5" s="21" t="s">
        <v>11</v>
      </c>
      <c r="K5" s="22">
        <v>10</v>
      </c>
      <c r="L5" s="22">
        <v>123</v>
      </c>
      <c r="M5" s="22">
        <f>SUM(K5:L5)</f>
        <v>133</v>
      </c>
      <c r="N5" s="23">
        <f>M5/$M$99*100</f>
        <v>29.490022172949004</v>
      </c>
    </row>
    <row r="6" spans="2:14">
      <c r="B6" s="14">
        <v>2</v>
      </c>
      <c r="C6" s="21" t="s">
        <v>95</v>
      </c>
      <c r="D6" s="22"/>
      <c r="E6" s="22">
        <v>7</v>
      </c>
      <c r="F6" s="22">
        <f t="shared" ref="F6:F31" si="0">D6+E6</f>
        <v>7</v>
      </c>
      <c r="G6" s="23">
        <f t="shared" ref="G6:G28" si="1">F6/$F$32*100</f>
        <v>1.5486725663716814</v>
      </c>
      <c r="I6" s="14">
        <v>2</v>
      </c>
      <c r="J6" s="21" t="s">
        <v>96</v>
      </c>
      <c r="K6" s="22">
        <v>2</v>
      </c>
      <c r="L6" s="22">
        <v>47</v>
      </c>
      <c r="M6" s="22">
        <f t="shared" ref="M6:M26" si="2">SUM(K6:L6)</f>
        <v>49</v>
      </c>
      <c r="N6" s="23">
        <f t="shared" ref="N6:N28" si="3">M6/$M$99*100</f>
        <v>10.864745011086473</v>
      </c>
    </row>
    <row r="7" spans="2:14">
      <c r="B7" s="14">
        <v>3</v>
      </c>
      <c r="C7" s="21" t="s">
        <v>30</v>
      </c>
      <c r="D7" s="22">
        <v>2</v>
      </c>
      <c r="E7" s="22">
        <v>10</v>
      </c>
      <c r="F7" s="22">
        <f t="shared" si="0"/>
        <v>12</v>
      </c>
      <c r="G7" s="23">
        <f t="shared" si="1"/>
        <v>2.6548672566371683</v>
      </c>
      <c r="I7" s="14">
        <v>3</v>
      </c>
      <c r="J7" s="21" t="s">
        <v>97</v>
      </c>
      <c r="K7" s="22">
        <v>1</v>
      </c>
      <c r="L7" s="22">
        <v>35</v>
      </c>
      <c r="M7" s="22">
        <f t="shared" si="2"/>
        <v>36</v>
      </c>
      <c r="N7" s="23">
        <f t="shared" si="3"/>
        <v>7.9822616407982254</v>
      </c>
    </row>
    <row r="8" spans="2:14">
      <c r="B8" s="14">
        <v>4</v>
      </c>
      <c r="C8" s="21" t="s">
        <v>98</v>
      </c>
      <c r="D8" s="22"/>
      <c r="E8" s="22">
        <v>10</v>
      </c>
      <c r="F8" s="22">
        <f t="shared" si="0"/>
        <v>10</v>
      </c>
      <c r="G8" s="23">
        <f t="shared" si="1"/>
        <v>2.2123893805309733</v>
      </c>
      <c r="I8" s="14">
        <v>4</v>
      </c>
      <c r="J8" s="21" t="s">
        <v>62</v>
      </c>
      <c r="K8" s="22">
        <v>1</v>
      </c>
      <c r="L8" s="22">
        <v>27</v>
      </c>
      <c r="M8" s="22">
        <f t="shared" si="2"/>
        <v>28</v>
      </c>
      <c r="N8" s="23">
        <f t="shared" si="3"/>
        <v>6.2084257206208431</v>
      </c>
    </row>
    <row r="9" spans="2:14">
      <c r="B9" s="14">
        <v>5</v>
      </c>
      <c r="C9" s="21" t="s">
        <v>34</v>
      </c>
      <c r="D9" s="22">
        <v>1</v>
      </c>
      <c r="E9" s="22">
        <v>6</v>
      </c>
      <c r="F9" s="22">
        <f t="shared" si="0"/>
        <v>7</v>
      </c>
      <c r="G9" s="23">
        <f t="shared" si="1"/>
        <v>1.5486725663716814</v>
      </c>
      <c r="I9" s="14">
        <v>5</v>
      </c>
      <c r="J9" s="21" t="s">
        <v>59</v>
      </c>
      <c r="K9" s="22">
        <v>2</v>
      </c>
      <c r="L9" s="22">
        <v>16</v>
      </c>
      <c r="M9" s="22">
        <f t="shared" si="2"/>
        <v>18</v>
      </c>
      <c r="N9" s="23">
        <f t="shared" si="3"/>
        <v>3.9911308203991127</v>
      </c>
    </row>
    <row r="10" spans="2:14">
      <c r="B10" s="14">
        <v>6</v>
      </c>
      <c r="C10" s="21" t="s">
        <v>99</v>
      </c>
      <c r="D10" s="22"/>
      <c r="E10" s="22">
        <v>9</v>
      </c>
      <c r="F10" s="22">
        <f t="shared" si="0"/>
        <v>9</v>
      </c>
      <c r="G10" s="23">
        <f t="shared" si="1"/>
        <v>1.9911504424778761</v>
      </c>
      <c r="I10" s="14">
        <v>6</v>
      </c>
      <c r="J10" s="56" t="s">
        <v>100</v>
      </c>
      <c r="K10" s="22"/>
      <c r="L10" s="22">
        <v>9</v>
      </c>
      <c r="M10" s="22">
        <f t="shared" si="2"/>
        <v>9</v>
      </c>
      <c r="N10" s="23">
        <f t="shared" si="3"/>
        <v>1.9955654101995564</v>
      </c>
    </row>
    <row r="11" spans="2:14">
      <c r="B11" s="14">
        <v>7</v>
      </c>
      <c r="C11" s="21" t="s">
        <v>101</v>
      </c>
      <c r="D11" s="22">
        <v>1</v>
      </c>
      <c r="E11" s="22">
        <v>4</v>
      </c>
      <c r="F11" s="22">
        <f t="shared" si="0"/>
        <v>5</v>
      </c>
      <c r="G11" s="23">
        <f t="shared" si="1"/>
        <v>1.1061946902654867</v>
      </c>
      <c r="I11" s="14">
        <v>7</v>
      </c>
      <c r="J11" s="21" t="s">
        <v>102</v>
      </c>
      <c r="K11" s="22">
        <v>1</v>
      </c>
      <c r="L11" s="22">
        <v>15</v>
      </c>
      <c r="M11" s="22">
        <f t="shared" si="2"/>
        <v>16</v>
      </c>
      <c r="N11" s="23">
        <f t="shared" si="3"/>
        <v>3.5476718403547673</v>
      </c>
    </row>
    <row r="12" spans="2:14">
      <c r="B12" s="14">
        <v>8</v>
      </c>
      <c r="C12" s="21" t="s">
        <v>103</v>
      </c>
      <c r="D12" s="22"/>
      <c r="E12" s="22">
        <v>6</v>
      </c>
      <c r="F12" s="22">
        <f t="shared" si="0"/>
        <v>6</v>
      </c>
      <c r="G12" s="23">
        <f t="shared" si="1"/>
        <v>1.3274336283185841</v>
      </c>
      <c r="I12" s="14">
        <v>8</v>
      </c>
      <c r="J12" s="56" t="s">
        <v>104</v>
      </c>
      <c r="K12" s="22"/>
      <c r="L12" s="22">
        <v>7</v>
      </c>
      <c r="M12" s="22">
        <f t="shared" si="2"/>
        <v>7</v>
      </c>
      <c r="N12" s="23">
        <f t="shared" si="3"/>
        <v>1.5521064301552108</v>
      </c>
    </row>
    <row r="13" spans="2:14">
      <c r="B13" s="14">
        <v>9</v>
      </c>
      <c r="C13" s="21" t="s">
        <v>105</v>
      </c>
      <c r="D13" s="22"/>
      <c r="E13" s="22">
        <v>4</v>
      </c>
      <c r="F13" s="22">
        <f t="shared" si="0"/>
        <v>4</v>
      </c>
      <c r="G13" s="23">
        <f t="shared" si="1"/>
        <v>0.88495575221238942</v>
      </c>
      <c r="I13" s="14">
        <v>9</v>
      </c>
      <c r="J13" s="21" t="s">
        <v>106</v>
      </c>
      <c r="K13" s="22"/>
      <c r="L13" s="22">
        <v>11</v>
      </c>
      <c r="M13" s="22">
        <f t="shared" si="2"/>
        <v>11</v>
      </c>
      <c r="N13" s="23">
        <f t="shared" si="3"/>
        <v>2.4390243902439024</v>
      </c>
    </row>
    <row r="14" spans="2:14">
      <c r="B14" s="14">
        <v>10</v>
      </c>
      <c r="C14" s="21" t="s">
        <v>107</v>
      </c>
      <c r="D14" s="22"/>
      <c r="E14" s="22">
        <v>2</v>
      </c>
      <c r="F14" s="22">
        <f t="shared" si="0"/>
        <v>2</v>
      </c>
      <c r="G14" s="23">
        <f t="shared" si="1"/>
        <v>0.44247787610619471</v>
      </c>
      <c r="I14" s="14">
        <v>10</v>
      </c>
      <c r="J14" s="21" t="s">
        <v>108</v>
      </c>
      <c r="K14" s="22"/>
      <c r="L14" s="22">
        <v>5</v>
      </c>
      <c r="M14" s="22">
        <f t="shared" si="2"/>
        <v>5</v>
      </c>
      <c r="N14" s="23">
        <f t="shared" si="3"/>
        <v>1.1086474501108647</v>
      </c>
    </row>
    <row r="15" spans="2:14">
      <c r="B15" s="14">
        <v>11</v>
      </c>
      <c r="C15" s="21" t="s">
        <v>109</v>
      </c>
      <c r="D15" s="22"/>
      <c r="E15" s="22">
        <v>3</v>
      </c>
      <c r="F15" s="22">
        <f t="shared" si="0"/>
        <v>3</v>
      </c>
      <c r="G15" s="23">
        <f t="shared" si="1"/>
        <v>0.66371681415929207</v>
      </c>
      <c r="I15" s="14">
        <v>11</v>
      </c>
      <c r="J15" s="21" t="s">
        <v>29</v>
      </c>
      <c r="K15" s="22">
        <v>2</v>
      </c>
      <c r="L15" s="22">
        <v>3</v>
      </c>
      <c r="M15" s="22">
        <f t="shared" si="2"/>
        <v>5</v>
      </c>
      <c r="N15" s="23">
        <f t="shared" si="3"/>
        <v>1.1086474501108647</v>
      </c>
    </row>
    <row r="16" spans="2:14">
      <c r="B16" s="14">
        <v>12</v>
      </c>
      <c r="C16" s="21" t="s">
        <v>110</v>
      </c>
      <c r="D16" s="22"/>
      <c r="E16" s="22">
        <v>2</v>
      </c>
      <c r="F16" s="22">
        <f t="shared" si="0"/>
        <v>2</v>
      </c>
      <c r="G16" s="23">
        <f t="shared" si="1"/>
        <v>0.44247787610619471</v>
      </c>
      <c r="I16" s="14">
        <v>12</v>
      </c>
      <c r="J16" s="21" t="s">
        <v>111</v>
      </c>
      <c r="K16" s="22"/>
      <c r="L16" s="22">
        <v>4</v>
      </c>
      <c r="M16" s="22">
        <f t="shared" si="2"/>
        <v>4</v>
      </c>
      <c r="N16" s="23">
        <f t="shared" si="3"/>
        <v>0.88691796008869184</v>
      </c>
    </row>
    <row r="17" spans="2:14">
      <c r="B17" s="14">
        <v>13</v>
      </c>
      <c r="C17" s="21" t="s">
        <v>112</v>
      </c>
      <c r="D17" s="22"/>
      <c r="E17" s="22">
        <v>2</v>
      </c>
      <c r="F17" s="22">
        <f t="shared" si="0"/>
        <v>2</v>
      </c>
      <c r="G17" s="23">
        <f t="shared" si="1"/>
        <v>0.44247787610619471</v>
      </c>
      <c r="I17" s="14">
        <v>13</v>
      </c>
      <c r="J17" s="65" t="s">
        <v>70</v>
      </c>
      <c r="K17" s="22">
        <v>1</v>
      </c>
      <c r="L17" s="22">
        <v>3</v>
      </c>
      <c r="M17" s="22">
        <f t="shared" si="2"/>
        <v>4</v>
      </c>
      <c r="N17" s="23">
        <f t="shared" si="3"/>
        <v>0.88691796008869184</v>
      </c>
    </row>
    <row r="18" spans="2:14">
      <c r="B18" s="14">
        <v>14</v>
      </c>
      <c r="C18" s="21" t="s">
        <v>113</v>
      </c>
      <c r="D18" s="22"/>
      <c r="E18" s="22">
        <v>2</v>
      </c>
      <c r="F18" s="22">
        <f t="shared" si="0"/>
        <v>2</v>
      </c>
      <c r="G18" s="23">
        <f t="shared" si="1"/>
        <v>0.44247787610619471</v>
      </c>
      <c r="I18" s="14">
        <v>14</v>
      </c>
      <c r="J18" s="21" t="s">
        <v>50</v>
      </c>
      <c r="K18" s="22">
        <v>1</v>
      </c>
      <c r="L18" s="22">
        <v>4</v>
      </c>
      <c r="M18" s="22">
        <f t="shared" si="2"/>
        <v>5</v>
      </c>
      <c r="N18" s="23">
        <f t="shared" si="3"/>
        <v>1.1086474501108647</v>
      </c>
    </row>
    <row r="19" spans="2:14">
      <c r="B19" s="14">
        <v>15</v>
      </c>
      <c r="C19" s="21" t="s">
        <v>114</v>
      </c>
      <c r="D19" s="22"/>
      <c r="E19" s="22">
        <v>2</v>
      </c>
      <c r="F19" s="22">
        <f t="shared" si="0"/>
        <v>2</v>
      </c>
      <c r="G19" s="23">
        <f t="shared" si="1"/>
        <v>0.44247787610619471</v>
      </c>
      <c r="I19" s="14">
        <v>15</v>
      </c>
      <c r="J19" s="21" t="s">
        <v>115</v>
      </c>
      <c r="K19" s="22"/>
      <c r="L19" s="22">
        <v>3</v>
      </c>
      <c r="M19" s="22">
        <f t="shared" si="2"/>
        <v>3</v>
      </c>
      <c r="N19" s="23">
        <f t="shared" si="3"/>
        <v>0.66518847006651882</v>
      </c>
    </row>
    <row r="20" spans="2:14">
      <c r="B20" s="14">
        <v>16</v>
      </c>
      <c r="C20" s="21" t="s">
        <v>116</v>
      </c>
      <c r="D20" s="22"/>
      <c r="E20" s="22">
        <v>1</v>
      </c>
      <c r="F20" s="22">
        <f t="shared" si="0"/>
        <v>1</v>
      </c>
      <c r="G20" s="23">
        <f t="shared" si="1"/>
        <v>0.22123893805309736</v>
      </c>
      <c r="I20" s="14">
        <v>16</v>
      </c>
      <c r="J20" s="21" t="s">
        <v>56</v>
      </c>
      <c r="K20" s="22">
        <v>1</v>
      </c>
      <c r="L20" s="22">
        <v>7</v>
      </c>
      <c r="M20" s="22">
        <f t="shared" si="2"/>
        <v>8</v>
      </c>
      <c r="N20" s="23">
        <f t="shared" si="3"/>
        <v>1.7738359201773837</v>
      </c>
    </row>
    <row r="21" spans="2:14">
      <c r="B21" s="14">
        <v>17</v>
      </c>
      <c r="C21" s="21" t="s">
        <v>117</v>
      </c>
      <c r="D21" s="22"/>
      <c r="E21" s="22">
        <v>1</v>
      </c>
      <c r="F21" s="22">
        <f t="shared" si="0"/>
        <v>1</v>
      </c>
      <c r="G21" s="23">
        <f t="shared" si="1"/>
        <v>0.22123893805309736</v>
      </c>
      <c r="I21" s="14">
        <v>17</v>
      </c>
      <c r="J21" s="65" t="s">
        <v>118</v>
      </c>
      <c r="K21" s="22"/>
      <c r="L21" s="22">
        <v>3</v>
      </c>
      <c r="M21" s="22">
        <f t="shared" si="2"/>
        <v>3</v>
      </c>
      <c r="N21" s="23">
        <f t="shared" si="3"/>
        <v>0.66518847006651882</v>
      </c>
    </row>
    <row r="22" spans="2:14">
      <c r="B22" s="14">
        <v>18</v>
      </c>
      <c r="C22" s="21" t="s">
        <v>119</v>
      </c>
      <c r="D22" s="22"/>
      <c r="E22" s="22">
        <v>1</v>
      </c>
      <c r="F22" s="22">
        <f t="shared" si="0"/>
        <v>1</v>
      </c>
      <c r="G22" s="23">
        <f t="shared" si="1"/>
        <v>0.22123893805309736</v>
      </c>
      <c r="I22" s="14">
        <v>18</v>
      </c>
      <c r="J22" s="56" t="s">
        <v>120</v>
      </c>
      <c r="K22" s="22"/>
      <c r="L22" s="22">
        <v>4</v>
      </c>
      <c r="M22" s="22">
        <f t="shared" si="2"/>
        <v>4</v>
      </c>
      <c r="N22" s="23">
        <f t="shared" si="3"/>
        <v>0.88691796008869184</v>
      </c>
    </row>
    <row r="23" spans="2:14">
      <c r="B23" s="14">
        <v>19</v>
      </c>
      <c r="C23" s="21" t="s">
        <v>121</v>
      </c>
      <c r="D23" s="22"/>
      <c r="E23" s="22">
        <v>1</v>
      </c>
      <c r="F23" s="22">
        <f t="shared" si="0"/>
        <v>1</v>
      </c>
      <c r="G23" s="23">
        <f t="shared" si="1"/>
        <v>0.22123893805309736</v>
      </c>
      <c r="I23" s="14">
        <v>19</v>
      </c>
      <c r="J23" s="21" t="s">
        <v>122</v>
      </c>
      <c r="K23" s="22">
        <v>0</v>
      </c>
      <c r="L23" s="22">
        <v>2</v>
      </c>
      <c r="M23" s="22">
        <f t="shared" si="2"/>
        <v>2</v>
      </c>
      <c r="N23" s="23">
        <f t="shared" si="3"/>
        <v>0.44345898004434592</v>
      </c>
    </row>
    <row r="24" spans="2:14">
      <c r="B24" s="14">
        <v>20</v>
      </c>
      <c r="C24" s="21" t="s">
        <v>123</v>
      </c>
      <c r="D24" s="22"/>
      <c r="E24" s="22">
        <v>2</v>
      </c>
      <c r="F24" s="22">
        <f t="shared" si="0"/>
        <v>2</v>
      </c>
      <c r="G24" s="23">
        <f t="shared" si="1"/>
        <v>0.44247787610619471</v>
      </c>
      <c r="I24" s="14">
        <v>20</v>
      </c>
      <c r="J24" s="21" t="s">
        <v>124</v>
      </c>
      <c r="K24" s="22"/>
      <c r="L24" s="22">
        <v>2</v>
      </c>
      <c r="M24" s="22">
        <f t="shared" si="2"/>
        <v>2</v>
      </c>
      <c r="N24" s="23">
        <f t="shared" si="3"/>
        <v>0.44345898004434592</v>
      </c>
    </row>
    <row r="25" spans="2:14">
      <c r="B25" s="14">
        <v>21</v>
      </c>
      <c r="C25" s="21" t="s">
        <v>125</v>
      </c>
      <c r="D25" s="22"/>
      <c r="E25" s="22">
        <v>1</v>
      </c>
      <c r="F25" s="22">
        <f t="shared" si="0"/>
        <v>1</v>
      </c>
      <c r="G25" s="23">
        <f t="shared" si="1"/>
        <v>0.22123893805309736</v>
      </c>
      <c r="I25" s="14">
        <v>21</v>
      </c>
      <c r="J25" s="21" t="s">
        <v>126</v>
      </c>
      <c r="K25" s="22"/>
      <c r="L25" s="22">
        <v>2</v>
      </c>
      <c r="M25" s="22">
        <f t="shared" si="2"/>
        <v>2</v>
      </c>
      <c r="N25" s="23">
        <f t="shared" si="3"/>
        <v>0.44345898004434592</v>
      </c>
    </row>
    <row r="26" spans="2:14">
      <c r="B26" s="14">
        <v>22</v>
      </c>
      <c r="C26" s="21" t="s">
        <v>127</v>
      </c>
      <c r="D26" s="22"/>
      <c r="E26" s="22">
        <v>2</v>
      </c>
      <c r="F26" s="22">
        <f t="shared" si="0"/>
        <v>2</v>
      </c>
      <c r="G26" s="23">
        <f t="shared" si="1"/>
        <v>0.44247787610619471</v>
      </c>
      <c r="I26" s="14">
        <v>22</v>
      </c>
      <c r="J26" s="21" t="s">
        <v>128</v>
      </c>
      <c r="K26" s="22">
        <v>1</v>
      </c>
      <c r="L26" s="22">
        <v>1</v>
      </c>
      <c r="M26" s="22">
        <f t="shared" si="2"/>
        <v>2</v>
      </c>
      <c r="N26" s="23">
        <f t="shared" si="3"/>
        <v>0.44345898004434592</v>
      </c>
    </row>
    <row r="27" spans="2:14">
      <c r="B27" s="14">
        <v>23</v>
      </c>
      <c r="C27" s="21" t="s">
        <v>129</v>
      </c>
      <c r="D27" s="21"/>
      <c r="E27" s="22">
        <v>1</v>
      </c>
      <c r="F27" s="22">
        <f t="shared" si="0"/>
        <v>1</v>
      </c>
      <c r="G27" s="23">
        <f t="shared" si="1"/>
        <v>0.22123893805309736</v>
      </c>
      <c r="I27" s="14">
        <v>23</v>
      </c>
      <c r="J27" s="65" t="s">
        <v>130</v>
      </c>
      <c r="K27" s="22"/>
      <c r="L27" s="22">
        <v>5</v>
      </c>
      <c r="M27" s="22">
        <f t="shared" ref="M27:M38" si="4">SUM(K27:L27)</f>
        <v>5</v>
      </c>
      <c r="N27" s="23">
        <f t="shared" si="3"/>
        <v>1.1086474501108647</v>
      </c>
    </row>
    <row r="28" spans="2:14">
      <c r="B28" s="14">
        <v>24</v>
      </c>
      <c r="C28" s="21" t="s">
        <v>131</v>
      </c>
      <c r="D28" s="21"/>
      <c r="E28" s="22">
        <v>1</v>
      </c>
      <c r="F28" s="22">
        <f t="shared" si="0"/>
        <v>1</v>
      </c>
      <c r="G28" s="23">
        <f t="shared" si="1"/>
        <v>0.22123893805309736</v>
      </c>
      <c r="I28" s="14">
        <v>24</v>
      </c>
      <c r="J28" s="56" t="s">
        <v>132</v>
      </c>
      <c r="K28" s="22"/>
      <c r="L28" s="22">
        <v>1</v>
      </c>
      <c r="M28" s="22">
        <f t="shared" si="4"/>
        <v>1</v>
      </c>
      <c r="N28" s="23">
        <f t="shared" si="3"/>
        <v>0.22172949002217296</v>
      </c>
    </row>
    <row r="29" spans="2:14">
      <c r="B29" s="14">
        <v>25</v>
      </c>
      <c r="C29" s="21" t="s">
        <v>133</v>
      </c>
      <c r="D29" s="22"/>
      <c r="E29" s="22">
        <v>1</v>
      </c>
      <c r="F29" s="22">
        <f t="shared" si="0"/>
        <v>1</v>
      </c>
      <c r="G29" s="23">
        <f t="shared" ref="G29" si="5">F29/$F$32*100</f>
        <v>0.22123893805309736</v>
      </c>
      <c r="I29" s="14">
        <v>25</v>
      </c>
      <c r="J29" s="56" t="s">
        <v>134</v>
      </c>
      <c r="K29" s="22"/>
      <c r="L29" s="22">
        <v>1</v>
      </c>
      <c r="M29" s="22">
        <f t="shared" si="4"/>
        <v>1</v>
      </c>
      <c r="N29" s="23">
        <f t="shared" ref="N29:N87" si="6">M29/$M$99*100</f>
        <v>0.22172949002217296</v>
      </c>
    </row>
    <row r="30" spans="2:14">
      <c r="B30" s="14">
        <v>26</v>
      </c>
      <c r="C30" s="21" t="s">
        <v>135</v>
      </c>
      <c r="D30" s="21"/>
      <c r="E30" s="22">
        <v>1</v>
      </c>
      <c r="F30" s="22">
        <f t="shared" si="0"/>
        <v>1</v>
      </c>
      <c r="G30" s="23">
        <f t="shared" ref="G30:G31" si="7">F30/$F$32*100</f>
        <v>0.22123893805309736</v>
      </c>
      <c r="I30" s="14">
        <v>26</v>
      </c>
      <c r="J30" s="56" t="s">
        <v>136</v>
      </c>
      <c r="K30" s="22"/>
      <c r="L30" s="22">
        <v>2</v>
      </c>
      <c r="M30" s="22">
        <f t="shared" si="4"/>
        <v>2</v>
      </c>
      <c r="N30" s="23">
        <f t="shared" si="6"/>
        <v>0.44345898004434592</v>
      </c>
    </row>
    <row r="31" spans="2:14">
      <c r="B31" s="14">
        <v>27</v>
      </c>
      <c r="C31" s="21" t="s">
        <v>137</v>
      </c>
      <c r="D31" s="22"/>
      <c r="E31" s="22">
        <v>2</v>
      </c>
      <c r="F31" s="22">
        <f t="shared" si="0"/>
        <v>2</v>
      </c>
      <c r="G31" s="23">
        <f t="shared" si="7"/>
        <v>0.44247787610619471</v>
      </c>
      <c r="I31" s="14">
        <v>27</v>
      </c>
      <c r="J31" s="56" t="s">
        <v>138</v>
      </c>
      <c r="K31" s="22"/>
      <c r="L31" s="22">
        <v>1</v>
      </c>
      <c r="M31" s="22">
        <f t="shared" si="4"/>
        <v>1</v>
      </c>
      <c r="N31" s="23">
        <f t="shared" si="6"/>
        <v>0.22172949002217296</v>
      </c>
    </row>
    <row r="32" spans="2:14">
      <c r="C32" s="35" t="s">
        <v>93</v>
      </c>
      <c r="D32" s="25"/>
      <c r="E32" s="25"/>
      <c r="F32" s="25">
        <f>SUM(F5:F31)</f>
        <v>452</v>
      </c>
      <c r="G32" s="26">
        <f>SUM(G5:G31)</f>
        <v>99.999999999999957</v>
      </c>
      <c r="I32" s="14">
        <v>28</v>
      </c>
      <c r="J32" s="56" t="s">
        <v>139</v>
      </c>
      <c r="K32" s="22"/>
      <c r="L32" s="22">
        <v>1</v>
      </c>
      <c r="M32" s="22">
        <f t="shared" si="4"/>
        <v>1</v>
      </c>
      <c r="N32" s="23">
        <f t="shared" si="6"/>
        <v>0.22172949002217296</v>
      </c>
    </row>
    <row r="33" spans="3:14">
      <c r="I33" s="14">
        <v>29</v>
      </c>
      <c r="J33" s="56" t="s">
        <v>140</v>
      </c>
      <c r="K33" s="22"/>
      <c r="L33" s="22">
        <v>8</v>
      </c>
      <c r="M33" s="22">
        <f t="shared" si="4"/>
        <v>8</v>
      </c>
      <c r="N33" s="23">
        <f t="shared" si="6"/>
        <v>1.7738359201773837</v>
      </c>
    </row>
    <row r="34" spans="3:14">
      <c r="C34" s="109" t="s">
        <v>141</v>
      </c>
      <c r="D34" s="110"/>
      <c r="E34" s="110"/>
      <c r="F34" s="110"/>
      <c r="G34" s="111"/>
      <c r="I34" s="14">
        <v>30</v>
      </c>
      <c r="J34" s="56" t="s">
        <v>142</v>
      </c>
      <c r="K34" s="22"/>
      <c r="L34" s="22">
        <v>1</v>
      </c>
      <c r="M34" s="22">
        <f t="shared" si="4"/>
        <v>1</v>
      </c>
      <c r="N34" s="23">
        <f t="shared" si="6"/>
        <v>0.22172949002217296</v>
      </c>
    </row>
    <row r="35" spans="3:14">
      <c r="C35" s="11"/>
      <c r="D35" s="11" t="s">
        <v>91</v>
      </c>
      <c r="E35" s="11" t="s">
        <v>92</v>
      </c>
      <c r="F35" s="11" t="s">
        <v>93</v>
      </c>
      <c r="G35" s="11" t="s">
        <v>94</v>
      </c>
      <c r="I35" s="14">
        <v>31</v>
      </c>
      <c r="J35" s="87" t="s">
        <v>143</v>
      </c>
      <c r="K35" s="36"/>
      <c r="L35" s="36">
        <v>1</v>
      </c>
      <c r="M35" s="36">
        <f t="shared" si="4"/>
        <v>1</v>
      </c>
      <c r="N35" s="23">
        <f t="shared" si="6"/>
        <v>0.22172949002217296</v>
      </c>
    </row>
    <row r="36" spans="3:14">
      <c r="C36" s="5" t="s">
        <v>144</v>
      </c>
      <c r="D36" s="3"/>
      <c r="E36" s="3">
        <v>129</v>
      </c>
      <c r="F36" s="3">
        <f>SUM(D36:E36)</f>
        <v>129</v>
      </c>
      <c r="G36" s="9">
        <f>F36/$F$58*100</f>
        <v>28.539823008849556</v>
      </c>
      <c r="I36" s="14">
        <v>32</v>
      </c>
      <c r="J36" s="21" t="s">
        <v>145</v>
      </c>
      <c r="K36" s="22"/>
      <c r="L36" s="22">
        <v>1</v>
      </c>
      <c r="M36" s="22">
        <f t="shared" si="4"/>
        <v>1</v>
      </c>
      <c r="N36" s="23">
        <f t="shared" si="6"/>
        <v>0.22172949002217296</v>
      </c>
    </row>
    <row r="37" spans="3:14">
      <c r="C37" s="5" t="s">
        <v>146</v>
      </c>
      <c r="D37" s="3"/>
      <c r="E37" s="3">
        <v>147</v>
      </c>
      <c r="F37" s="3">
        <f t="shared" ref="F37:F57" si="8">SUM(D37:E37)</f>
        <v>147</v>
      </c>
      <c r="G37" s="9">
        <f t="shared" ref="G37:G57" si="9">F37/$F$58*100</f>
        <v>32.522123893805308</v>
      </c>
      <c r="I37" s="14">
        <v>33</v>
      </c>
      <c r="J37" s="21" t="s">
        <v>147</v>
      </c>
      <c r="K37" s="22"/>
      <c r="L37" s="22">
        <v>1</v>
      </c>
      <c r="M37" s="22">
        <f t="shared" si="4"/>
        <v>1</v>
      </c>
      <c r="N37" s="23">
        <f t="shared" si="6"/>
        <v>0.22172949002217296</v>
      </c>
    </row>
    <row r="38" spans="3:14">
      <c r="C38" s="5" t="s">
        <v>9</v>
      </c>
      <c r="D38" s="3">
        <v>22</v>
      </c>
      <c r="E38" s="3">
        <v>41</v>
      </c>
      <c r="F38" s="3">
        <f t="shared" si="8"/>
        <v>63</v>
      </c>
      <c r="G38" s="9">
        <f t="shared" si="9"/>
        <v>13.938053097345133</v>
      </c>
      <c r="I38" s="14">
        <v>34</v>
      </c>
      <c r="J38" s="56" t="s">
        <v>148</v>
      </c>
      <c r="K38" s="22"/>
      <c r="L38" s="22">
        <v>1</v>
      </c>
      <c r="M38" s="22">
        <f t="shared" si="4"/>
        <v>1</v>
      </c>
      <c r="N38" s="23">
        <f t="shared" si="6"/>
        <v>0.22172949002217296</v>
      </c>
    </row>
    <row r="39" spans="3:14">
      <c r="C39" s="5" t="s">
        <v>149</v>
      </c>
      <c r="D39" s="3"/>
      <c r="E39" s="3">
        <v>24</v>
      </c>
      <c r="F39" s="3">
        <f t="shared" si="8"/>
        <v>24</v>
      </c>
      <c r="G39" s="9">
        <f t="shared" si="9"/>
        <v>5.3097345132743365</v>
      </c>
      <c r="I39" s="14">
        <v>35</v>
      </c>
      <c r="J39" s="21" t="s">
        <v>150</v>
      </c>
      <c r="K39" s="22"/>
      <c r="L39" s="22">
        <v>2</v>
      </c>
      <c r="M39" s="22">
        <v>2</v>
      </c>
      <c r="N39" s="23">
        <f t="shared" si="6"/>
        <v>0.44345898004434592</v>
      </c>
    </row>
    <row r="40" spans="3:14">
      <c r="C40" s="10" t="s">
        <v>151</v>
      </c>
      <c r="D40" s="3"/>
      <c r="E40" s="3">
        <v>10</v>
      </c>
      <c r="F40" s="3">
        <f t="shared" si="8"/>
        <v>10</v>
      </c>
      <c r="G40" s="9">
        <f t="shared" si="9"/>
        <v>2.2123893805309733</v>
      </c>
      <c r="I40" s="14">
        <v>36</v>
      </c>
      <c r="J40" s="21" t="s">
        <v>152</v>
      </c>
      <c r="K40" s="22"/>
      <c r="L40" s="22">
        <v>1</v>
      </c>
      <c r="M40" s="22">
        <f t="shared" ref="M40:M69" si="10">SUM(K40:L40)</f>
        <v>1</v>
      </c>
      <c r="N40" s="23">
        <f t="shared" si="6"/>
        <v>0.22172949002217296</v>
      </c>
    </row>
    <row r="41" spans="3:14">
      <c r="C41" s="5" t="s">
        <v>28</v>
      </c>
      <c r="D41" s="3">
        <v>2</v>
      </c>
      <c r="E41" s="3">
        <v>5</v>
      </c>
      <c r="F41" s="3">
        <f t="shared" si="8"/>
        <v>7</v>
      </c>
      <c r="G41" s="9">
        <f t="shared" si="9"/>
        <v>1.5486725663716814</v>
      </c>
      <c r="I41" s="14">
        <v>37</v>
      </c>
      <c r="J41" s="21" t="s">
        <v>153</v>
      </c>
      <c r="K41" s="22"/>
      <c r="L41" s="22">
        <v>1</v>
      </c>
      <c r="M41" s="22">
        <f t="shared" si="10"/>
        <v>1</v>
      </c>
      <c r="N41" s="23">
        <f t="shared" si="6"/>
        <v>0.22172949002217296</v>
      </c>
    </row>
    <row r="42" spans="3:14">
      <c r="C42" s="10" t="s">
        <v>154</v>
      </c>
      <c r="D42" s="3"/>
      <c r="E42" s="3">
        <v>15</v>
      </c>
      <c r="F42" s="3">
        <f t="shared" si="8"/>
        <v>15</v>
      </c>
      <c r="G42" s="9">
        <f t="shared" si="9"/>
        <v>3.3185840707964607</v>
      </c>
      <c r="I42" s="14">
        <v>38</v>
      </c>
      <c r="J42" s="21" t="s">
        <v>155</v>
      </c>
      <c r="K42" s="22"/>
      <c r="L42" s="22">
        <v>1</v>
      </c>
      <c r="M42" s="22">
        <f t="shared" si="10"/>
        <v>1</v>
      </c>
      <c r="N42" s="23">
        <f t="shared" si="6"/>
        <v>0.22172949002217296</v>
      </c>
    </row>
    <row r="43" spans="3:14">
      <c r="C43" s="10" t="s">
        <v>156</v>
      </c>
      <c r="D43" s="3"/>
      <c r="E43" s="3">
        <v>7</v>
      </c>
      <c r="F43" s="3">
        <f t="shared" si="8"/>
        <v>7</v>
      </c>
      <c r="G43" s="9">
        <f t="shared" si="9"/>
        <v>1.5486725663716814</v>
      </c>
      <c r="I43" s="14">
        <v>39</v>
      </c>
      <c r="J43" s="21" t="s">
        <v>157</v>
      </c>
      <c r="K43" s="22"/>
      <c r="L43" s="22">
        <v>1</v>
      </c>
      <c r="M43" s="22">
        <f t="shared" si="10"/>
        <v>1</v>
      </c>
      <c r="N43" s="23">
        <f t="shared" si="6"/>
        <v>0.22172949002217296</v>
      </c>
    </row>
    <row r="44" spans="3:14">
      <c r="C44" s="10" t="s">
        <v>158</v>
      </c>
      <c r="D44" s="3"/>
      <c r="E44" s="3">
        <v>7</v>
      </c>
      <c r="F44" s="3">
        <f t="shared" si="8"/>
        <v>7</v>
      </c>
      <c r="G44" s="9">
        <f t="shared" si="9"/>
        <v>1.5486725663716814</v>
      </c>
      <c r="I44" s="14">
        <v>40</v>
      </c>
      <c r="J44" s="21" t="s">
        <v>159</v>
      </c>
      <c r="K44" s="22"/>
      <c r="L44" s="22">
        <v>1</v>
      </c>
      <c r="M44" s="22">
        <f t="shared" si="10"/>
        <v>1</v>
      </c>
      <c r="N44" s="23">
        <f t="shared" si="6"/>
        <v>0.22172949002217296</v>
      </c>
    </row>
    <row r="45" spans="3:14">
      <c r="C45" s="10" t="s">
        <v>160</v>
      </c>
      <c r="D45" s="3"/>
      <c r="E45" s="3">
        <v>8</v>
      </c>
      <c r="F45" s="3">
        <f t="shared" si="8"/>
        <v>8</v>
      </c>
      <c r="G45" s="9">
        <f t="shared" si="9"/>
        <v>1.7699115044247788</v>
      </c>
      <c r="I45" s="14">
        <v>41</v>
      </c>
      <c r="J45" s="21" t="s">
        <v>161</v>
      </c>
      <c r="K45" s="22"/>
      <c r="L45" s="22">
        <v>1</v>
      </c>
      <c r="M45" s="22">
        <f t="shared" si="10"/>
        <v>1</v>
      </c>
      <c r="N45" s="23">
        <f t="shared" si="6"/>
        <v>0.22172949002217296</v>
      </c>
    </row>
    <row r="46" spans="3:14">
      <c r="C46" s="10" t="s">
        <v>162</v>
      </c>
      <c r="D46" s="3"/>
      <c r="E46" s="3">
        <v>13</v>
      </c>
      <c r="F46" s="3">
        <f t="shared" si="8"/>
        <v>13</v>
      </c>
      <c r="G46" s="9">
        <f t="shared" si="9"/>
        <v>2.8761061946902653</v>
      </c>
      <c r="I46" s="14">
        <v>42</v>
      </c>
      <c r="J46" s="21" t="s">
        <v>163</v>
      </c>
      <c r="K46" s="22"/>
      <c r="L46" s="22">
        <v>3</v>
      </c>
      <c r="M46" s="22">
        <f t="shared" si="10"/>
        <v>3</v>
      </c>
      <c r="N46" s="23">
        <f t="shared" si="6"/>
        <v>0.66518847006651882</v>
      </c>
    </row>
    <row r="47" spans="3:14">
      <c r="C47" s="10" t="s">
        <v>164</v>
      </c>
      <c r="D47" s="3"/>
      <c r="E47" s="3">
        <v>8</v>
      </c>
      <c r="F47" s="3">
        <f t="shared" si="8"/>
        <v>8</v>
      </c>
      <c r="G47" s="9">
        <f t="shared" si="9"/>
        <v>1.7699115044247788</v>
      </c>
      <c r="I47" s="14">
        <v>43</v>
      </c>
      <c r="J47" s="21" t="s">
        <v>165</v>
      </c>
      <c r="K47" s="22"/>
      <c r="L47" s="22">
        <v>1</v>
      </c>
      <c r="M47" s="22">
        <f t="shared" si="10"/>
        <v>1</v>
      </c>
      <c r="N47" s="23">
        <f t="shared" si="6"/>
        <v>0.22172949002217296</v>
      </c>
    </row>
    <row r="48" spans="3:14">
      <c r="C48" s="10" t="s">
        <v>166</v>
      </c>
      <c r="D48" s="3"/>
      <c r="E48" s="3">
        <v>2</v>
      </c>
      <c r="F48" s="3">
        <f t="shared" si="8"/>
        <v>2</v>
      </c>
      <c r="G48" s="9">
        <f t="shared" si="9"/>
        <v>0.44247787610619471</v>
      </c>
      <c r="I48" s="14">
        <v>44</v>
      </c>
      <c r="J48" s="21" t="s">
        <v>167</v>
      </c>
      <c r="K48" s="22"/>
      <c r="L48" s="22">
        <v>1</v>
      </c>
      <c r="M48" s="22">
        <f t="shared" si="10"/>
        <v>1</v>
      </c>
      <c r="N48" s="23">
        <f t="shared" si="6"/>
        <v>0.22172949002217296</v>
      </c>
    </row>
    <row r="49" spans="3:14">
      <c r="C49" s="10" t="s">
        <v>168</v>
      </c>
      <c r="D49" s="3"/>
      <c r="E49" s="3">
        <v>1</v>
      </c>
      <c r="F49" s="3">
        <f t="shared" si="8"/>
        <v>1</v>
      </c>
      <c r="G49" s="9">
        <f t="shared" si="9"/>
        <v>0.22123893805309736</v>
      </c>
      <c r="I49" s="14">
        <v>45</v>
      </c>
      <c r="J49" s="21" t="s">
        <v>169</v>
      </c>
      <c r="K49" s="22"/>
      <c r="L49" s="22">
        <v>1</v>
      </c>
      <c r="M49" s="22">
        <f t="shared" si="10"/>
        <v>1</v>
      </c>
      <c r="N49" s="23">
        <f t="shared" si="6"/>
        <v>0.22172949002217296</v>
      </c>
    </row>
    <row r="50" spans="3:14" ht="19" customHeight="1">
      <c r="C50" s="10" t="s">
        <v>170</v>
      </c>
      <c r="D50" s="3"/>
      <c r="E50" s="3">
        <v>1</v>
      </c>
      <c r="F50" s="3">
        <f t="shared" si="8"/>
        <v>1</v>
      </c>
      <c r="G50" s="9">
        <f t="shared" si="9"/>
        <v>0.22123893805309736</v>
      </c>
      <c r="I50" s="14">
        <v>46</v>
      </c>
      <c r="J50" s="21" t="s">
        <v>171</v>
      </c>
      <c r="K50" s="22"/>
      <c r="L50" s="22">
        <v>1</v>
      </c>
      <c r="M50" s="22">
        <f t="shared" si="10"/>
        <v>1</v>
      </c>
      <c r="N50" s="23">
        <f t="shared" si="6"/>
        <v>0.22172949002217296</v>
      </c>
    </row>
    <row r="51" spans="3:14">
      <c r="C51" s="10" t="s">
        <v>172</v>
      </c>
      <c r="D51" s="3"/>
      <c r="E51" s="3">
        <v>1</v>
      </c>
      <c r="F51" s="3">
        <f t="shared" si="8"/>
        <v>1</v>
      </c>
      <c r="G51" s="9">
        <f t="shared" si="9"/>
        <v>0.22123893805309736</v>
      </c>
      <c r="I51" s="14">
        <v>47</v>
      </c>
      <c r="J51" s="65" t="s">
        <v>173</v>
      </c>
      <c r="K51" s="22"/>
      <c r="L51" s="22">
        <v>1</v>
      </c>
      <c r="M51" s="22">
        <f t="shared" si="10"/>
        <v>1</v>
      </c>
      <c r="N51" s="23">
        <f t="shared" si="6"/>
        <v>0.22172949002217296</v>
      </c>
    </row>
    <row r="52" spans="3:14">
      <c r="C52" s="10" t="s">
        <v>174</v>
      </c>
      <c r="D52" s="3"/>
      <c r="E52" s="3">
        <v>1</v>
      </c>
      <c r="F52" s="3">
        <f t="shared" si="8"/>
        <v>1</v>
      </c>
      <c r="G52" s="9">
        <f t="shared" si="9"/>
        <v>0.22123893805309736</v>
      </c>
      <c r="I52" s="14">
        <v>48</v>
      </c>
      <c r="J52" s="65" t="s">
        <v>175</v>
      </c>
      <c r="K52" s="22"/>
      <c r="L52" s="22">
        <v>1</v>
      </c>
      <c r="M52" s="22">
        <f t="shared" si="10"/>
        <v>1</v>
      </c>
      <c r="N52" s="23">
        <f t="shared" si="6"/>
        <v>0.22172949002217296</v>
      </c>
    </row>
    <row r="53" spans="3:14">
      <c r="C53" s="10" t="s">
        <v>176</v>
      </c>
      <c r="D53" s="3"/>
      <c r="E53" s="3">
        <v>1</v>
      </c>
      <c r="F53" s="3">
        <f t="shared" si="8"/>
        <v>1</v>
      </c>
      <c r="G53" s="9">
        <f t="shared" si="9"/>
        <v>0.22123893805309736</v>
      </c>
      <c r="I53" s="14">
        <v>49</v>
      </c>
      <c r="J53" s="65" t="s">
        <v>177</v>
      </c>
      <c r="K53" s="22"/>
      <c r="L53" s="22">
        <v>1</v>
      </c>
      <c r="M53" s="22">
        <f t="shared" si="10"/>
        <v>1</v>
      </c>
      <c r="N53" s="23">
        <f t="shared" si="6"/>
        <v>0.22172949002217296</v>
      </c>
    </row>
    <row r="54" spans="3:14">
      <c r="C54" s="10" t="s">
        <v>178</v>
      </c>
      <c r="D54" s="3"/>
      <c r="E54" s="3">
        <v>3</v>
      </c>
      <c r="F54" s="3">
        <f t="shared" si="8"/>
        <v>3</v>
      </c>
      <c r="G54" s="9">
        <f t="shared" si="9"/>
        <v>0.66371681415929207</v>
      </c>
      <c r="I54" s="14">
        <v>50</v>
      </c>
      <c r="J54" s="65" t="s">
        <v>179</v>
      </c>
      <c r="K54" s="22"/>
      <c r="L54" s="22">
        <v>1</v>
      </c>
      <c r="M54" s="22">
        <f t="shared" si="10"/>
        <v>1</v>
      </c>
      <c r="N54" s="23">
        <f t="shared" si="6"/>
        <v>0.22172949002217296</v>
      </c>
    </row>
    <row r="55" spans="3:14">
      <c r="C55" s="70" t="s">
        <v>180</v>
      </c>
      <c r="D55" s="54"/>
      <c r="E55" s="54">
        <v>2</v>
      </c>
      <c r="F55" s="3">
        <f t="shared" si="8"/>
        <v>2</v>
      </c>
      <c r="G55" s="71">
        <f t="shared" si="9"/>
        <v>0.44247787610619471</v>
      </c>
      <c r="I55" s="14">
        <v>51</v>
      </c>
      <c r="J55" s="65" t="s">
        <v>181</v>
      </c>
      <c r="K55" s="22"/>
      <c r="L55" s="22">
        <v>1</v>
      </c>
      <c r="M55" s="22">
        <f t="shared" si="10"/>
        <v>1</v>
      </c>
      <c r="N55" s="23">
        <f t="shared" si="6"/>
        <v>0.22172949002217296</v>
      </c>
    </row>
    <row r="56" spans="3:14">
      <c r="C56" s="56" t="s">
        <v>182</v>
      </c>
      <c r="D56" s="22"/>
      <c r="E56" s="22">
        <v>1</v>
      </c>
      <c r="F56" s="3">
        <f t="shared" si="8"/>
        <v>1</v>
      </c>
      <c r="G56" s="23">
        <f t="shared" si="9"/>
        <v>0.22123893805309736</v>
      </c>
      <c r="I56" s="14">
        <v>52</v>
      </c>
      <c r="J56" s="21" t="s">
        <v>183</v>
      </c>
      <c r="K56" s="22"/>
      <c r="L56" s="22">
        <v>1</v>
      </c>
      <c r="M56" s="22">
        <f t="shared" si="10"/>
        <v>1</v>
      </c>
      <c r="N56" s="23">
        <f t="shared" si="6"/>
        <v>0.22172949002217296</v>
      </c>
    </row>
    <row r="57" spans="3:14">
      <c r="C57" s="21" t="s">
        <v>184</v>
      </c>
      <c r="D57" s="22"/>
      <c r="E57" s="22">
        <v>1</v>
      </c>
      <c r="F57" s="3">
        <f t="shared" si="8"/>
        <v>1</v>
      </c>
      <c r="G57" s="23">
        <f t="shared" si="9"/>
        <v>0.22123893805309736</v>
      </c>
      <c r="I57" s="14">
        <v>53</v>
      </c>
      <c r="J57" s="21" t="s">
        <v>185</v>
      </c>
      <c r="K57" s="22"/>
      <c r="L57" s="22">
        <v>1</v>
      </c>
      <c r="M57" s="22">
        <f t="shared" si="10"/>
        <v>1</v>
      </c>
      <c r="N57" s="23">
        <f t="shared" si="6"/>
        <v>0.22172949002217296</v>
      </c>
    </row>
    <row r="58" spans="3:14">
      <c r="C58" s="35" t="s">
        <v>93</v>
      </c>
      <c r="D58" s="25">
        <f>SUM(D36:D57)</f>
        <v>24</v>
      </c>
      <c r="E58" s="25">
        <f>SUM(E36:E57)</f>
        <v>428</v>
      </c>
      <c r="F58" s="25">
        <f>SUM(F36:F57)</f>
        <v>452</v>
      </c>
      <c r="G58" s="26">
        <f>SUM(G36:G57)</f>
        <v>99.999999999999957</v>
      </c>
      <c r="I58" s="14">
        <v>54</v>
      </c>
      <c r="J58" s="21" t="s">
        <v>186</v>
      </c>
      <c r="K58" s="22"/>
      <c r="L58" s="22">
        <v>1</v>
      </c>
      <c r="M58" s="22">
        <f t="shared" si="10"/>
        <v>1</v>
      </c>
      <c r="N58" s="23">
        <f t="shared" si="6"/>
        <v>0.22172949002217296</v>
      </c>
    </row>
    <row r="59" spans="3:14">
      <c r="I59" s="14">
        <v>55</v>
      </c>
      <c r="J59" s="65" t="s">
        <v>187</v>
      </c>
      <c r="K59" s="22"/>
      <c r="L59" s="22">
        <v>1</v>
      </c>
      <c r="M59" s="22">
        <f t="shared" si="10"/>
        <v>1</v>
      </c>
      <c r="N59" s="23">
        <f t="shared" si="6"/>
        <v>0.22172949002217296</v>
      </c>
    </row>
    <row r="60" spans="3:14" ht="17">
      <c r="C60" s="109" t="s">
        <v>188</v>
      </c>
      <c r="D60" s="110"/>
      <c r="E60" s="110"/>
      <c r="F60" s="110"/>
      <c r="G60" s="111"/>
      <c r="I60" s="14">
        <v>56</v>
      </c>
      <c r="J60" s="88" t="s">
        <v>189</v>
      </c>
      <c r="K60" s="22"/>
      <c r="L60" s="22">
        <v>1</v>
      </c>
      <c r="M60" s="22">
        <f t="shared" si="10"/>
        <v>1</v>
      </c>
      <c r="N60" s="23">
        <f t="shared" si="6"/>
        <v>0.22172949002217296</v>
      </c>
    </row>
    <row r="61" spans="3:14" ht="17">
      <c r="C61" s="11"/>
      <c r="D61" s="11" t="s">
        <v>91</v>
      </c>
      <c r="E61" s="11" t="s">
        <v>92</v>
      </c>
      <c r="F61" s="11" t="s">
        <v>93</v>
      </c>
      <c r="G61" s="11" t="s">
        <v>94</v>
      </c>
      <c r="I61" s="14">
        <v>57</v>
      </c>
      <c r="J61" s="88" t="s">
        <v>190</v>
      </c>
      <c r="K61" s="22"/>
      <c r="L61" s="22">
        <v>2</v>
      </c>
      <c r="M61" s="22">
        <f t="shared" si="10"/>
        <v>2</v>
      </c>
      <c r="N61" s="23">
        <f t="shared" si="6"/>
        <v>0.44345898004434592</v>
      </c>
    </row>
    <row r="62" spans="3:14">
      <c r="C62" s="5" t="s">
        <v>191</v>
      </c>
      <c r="D62" s="3">
        <v>22</v>
      </c>
      <c r="E62" s="3">
        <v>50</v>
      </c>
      <c r="F62" s="3">
        <f>D62+E62</f>
        <v>72</v>
      </c>
      <c r="G62" s="9">
        <f>F62/$F$74*100</f>
        <v>15.929203539823009</v>
      </c>
      <c r="I62" s="14">
        <v>58</v>
      </c>
      <c r="J62" s="29" t="s">
        <v>192</v>
      </c>
      <c r="K62" s="22"/>
      <c r="L62" s="22">
        <v>1</v>
      </c>
      <c r="M62" s="22">
        <f t="shared" si="10"/>
        <v>1</v>
      </c>
      <c r="N62" s="23">
        <f t="shared" si="6"/>
        <v>0.22172949002217296</v>
      </c>
    </row>
    <row r="63" spans="3:14" ht="17">
      <c r="C63" s="5" t="s">
        <v>193</v>
      </c>
      <c r="D63" s="3"/>
      <c r="E63" s="3">
        <v>15</v>
      </c>
      <c r="F63" s="3">
        <f t="shared" ref="F63" si="11">D63+E63</f>
        <v>15</v>
      </c>
      <c r="G63" s="9">
        <f t="shared" ref="G63:G73" si="12">F63/$F$74*100</f>
        <v>3.3185840707964607</v>
      </c>
      <c r="I63" s="14">
        <v>59</v>
      </c>
      <c r="J63" s="88" t="s">
        <v>194</v>
      </c>
      <c r="K63" s="22"/>
      <c r="L63" s="22">
        <v>1</v>
      </c>
      <c r="M63" s="22">
        <f t="shared" si="10"/>
        <v>1</v>
      </c>
      <c r="N63" s="23">
        <f t="shared" si="6"/>
        <v>0.22172949002217296</v>
      </c>
    </row>
    <row r="64" spans="3:14">
      <c r="C64" s="5" t="s">
        <v>195</v>
      </c>
      <c r="D64" s="3"/>
      <c r="E64" s="3">
        <v>7</v>
      </c>
      <c r="F64" s="3">
        <f t="shared" ref="F64:F73" si="13">D64+E64</f>
        <v>7</v>
      </c>
      <c r="G64" s="9">
        <f t="shared" si="12"/>
        <v>1.5486725663716814</v>
      </c>
      <c r="I64" s="14">
        <v>60</v>
      </c>
      <c r="J64" s="29" t="s">
        <v>196</v>
      </c>
      <c r="K64" s="22"/>
      <c r="L64" s="22">
        <v>1</v>
      </c>
      <c r="M64" s="22">
        <f t="shared" si="10"/>
        <v>1</v>
      </c>
      <c r="N64" s="23">
        <f t="shared" si="6"/>
        <v>0.22172949002217296</v>
      </c>
    </row>
    <row r="65" spans="3:15">
      <c r="C65" s="5" t="s">
        <v>197</v>
      </c>
      <c r="D65" s="3">
        <v>2</v>
      </c>
      <c r="E65" s="3">
        <v>24</v>
      </c>
      <c r="F65" s="3">
        <f t="shared" si="13"/>
        <v>26</v>
      </c>
      <c r="G65" s="9">
        <f t="shared" si="12"/>
        <v>5.7522123893805306</v>
      </c>
      <c r="I65" s="14">
        <v>61</v>
      </c>
      <c r="J65" s="21" t="s">
        <v>67</v>
      </c>
      <c r="K65" s="22">
        <v>1</v>
      </c>
      <c r="L65" s="22">
        <v>3</v>
      </c>
      <c r="M65" s="22">
        <f t="shared" si="10"/>
        <v>4</v>
      </c>
      <c r="N65" s="23">
        <f t="shared" si="6"/>
        <v>0.88691796008869184</v>
      </c>
    </row>
    <row r="66" spans="3:15">
      <c r="C66" s="5" t="s">
        <v>198</v>
      </c>
      <c r="D66" s="3"/>
      <c r="E66" s="3">
        <v>112</v>
      </c>
      <c r="F66" s="3">
        <f t="shared" si="13"/>
        <v>112</v>
      </c>
      <c r="G66" s="9">
        <f t="shared" si="12"/>
        <v>24.778761061946902</v>
      </c>
      <c r="I66" s="14">
        <v>62</v>
      </c>
      <c r="J66" s="29" t="s">
        <v>199</v>
      </c>
      <c r="K66" s="22"/>
      <c r="L66" s="22">
        <v>1</v>
      </c>
      <c r="M66" s="22">
        <f t="shared" si="10"/>
        <v>1</v>
      </c>
      <c r="N66" s="78">
        <f t="shared" si="6"/>
        <v>0.22172949002217296</v>
      </c>
    </row>
    <row r="67" spans="3:15">
      <c r="C67" s="10" t="s">
        <v>200</v>
      </c>
      <c r="D67" s="3"/>
      <c r="E67" s="3">
        <v>24</v>
      </c>
      <c r="F67" s="3">
        <f t="shared" si="13"/>
        <v>24</v>
      </c>
      <c r="G67" s="9">
        <f t="shared" si="12"/>
        <v>5.3097345132743365</v>
      </c>
      <c r="I67" s="14">
        <v>63</v>
      </c>
      <c r="J67" s="29" t="s">
        <v>201</v>
      </c>
      <c r="K67" s="22"/>
      <c r="L67" s="22">
        <v>1</v>
      </c>
      <c r="M67" s="79">
        <f t="shared" si="10"/>
        <v>1</v>
      </c>
      <c r="N67" s="23">
        <f t="shared" si="6"/>
        <v>0.22172949002217296</v>
      </c>
    </row>
    <row r="68" spans="3:15">
      <c r="C68" s="10" t="s">
        <v>146</v>
      </c>
      <c r="D68" s="3"/>
      <c r="E68" s="3">
        <v>147</v>
      </c>
      <c r="F68" s="3">
        <f t="shared" si="13"/>
        <v>147</v>
      </c>
      <c r="G68" s="9">
        <f t="shared" si="12"/>
        <v>32.522123893805308</v>
      </c>
      <c r="I68" s="14">
        <v>64</v>
      </c>
      <c r="J68" s="29" t="s">
        <v>202</v>
      </c>
      <c r="K68" s="22"/>
      <c r="L68" s="22">
        <v>1</v>
      </c>
      <c r="M68" s="22">
        <f t="shared" si="10"/>
        <v>1</v>
      </c>
      <c r="N68" s="80">
        <f t="shared" si="6"/>
        <v>0.22172949002217296</v>
      </c>
    </row>
    <row r="69" spans="3:15">
      <c r="C69" s="5" t="s">
        <v>151</v>
      </c>
      <c r="D69" s="3"/>
      <c r="E69" s="3">
        <v>10</v>
      </c>
      <c r="F69" s="3">
        <f t="shared" si="13"/>
        <v>10</v>
      </c>
      <c r="G69" s="9">
        <f t="shared" si="12"/>
        <v>2.2123893805309733</v>
      </c>
      <c r="I69" s="14">
        <v>65</v>
      </c>
      <c r="J69" s="21" t="s">
        <v>203</v>
      </c>
      <c r="K69" s="22"/>
      <c r="L69" s="22">
        <v>1</v>
      </c>
      <c r="M69" s="22">
        <f t="shared" si="10"/>
        <v>1</v>
      </c>
      <c r="N69" s="23">
        <f t="shared" si="6"/>
        <v>0.22172949002217296</v>
      </c>
      <c r="O69" s="67"/>
    </row>
    <row r="70" spans="3:15">
      <c r="C70" s="10" t="s">
        <v>204</v>
      </c>
      <c r="D70" s="3"/>
      <c r="E70" s="3">
        <v>7</v>
      </c>
      <c r="F70" s="3">
        <f t="shared" si="13"/>
        <v>7</v>
      </c>
      <c r="G70" s="9">
        <f t="shared" si="12"/>
        <v>1.5486725663716814</v>
      </c>
      <c r="I70" s="14">
        <v>66</v>
      </c>
      <c r="J70" s="21" t="s">
        <v>205</v>
      </c>
      <c r="K70" s="22"/>
      <c r="L70" s="22">
        <v>2</v>
      </c>
      <c r="M70" s="22">
        <f t="shared" ref="M70:M74" si="14">SUM(K70:L70)</f>
        <v>2</v>
      </c>
      <c r="N70" s="23">
        <f t="shared" si="6"/>
        <v>0.44345898004434592</v>
      </c>
    </row>
    <row r="71" spans="3:15">
      <c r="C71" s="10" t="s">
        <v>206</v>
      </c>
      <c r="D71" s="3"/>
      <c r="E71" s="3">
        <v>13</v>
      </c>
      <c r="F71" s="3">
        <f t="shared" si="13"/>
        <v>13</v>
      </c>
      <c r="G71" s="9">
        <f t="shared" si="12"/>
        <v>2.8761061946902653</v>
      </c>
      <c r="I71" s="14">
        <v>67</v>
      </c>
      <c r="J71" s="29" t="s">
        <v>187</v>
      </c>
      <c r="K71" s="22"/>
      <c r="L71" s="22">
        <v>1</v>
      </c>
      <c r="M71" s="22">
        <f t="shared" si="14"/>
        <v>1</v>
      </c>
      <c r="N71" s="23">
        <f t="shared" si="6"/>
        <v>0.22172949002217296</v>
      </c>
    </row>
    <row r="72" spans="3:15">
      <c r="C72" s="10" t="s">
        <v>207</v>
      </c>
      <c r="D72" s="3"/>
      <c r="E72" s="3">
        <v>8</v>
      </c>
      <c r="F72" s="3">
        <f t="shared" si="13"/>
        <v>8</v>
      </c>
      <c r="G72" s="9">
        <f t="shared" si="12"/>
        <v>1.7699115044247788</v>
      </c>
      <c r="I72" s="14">
        <v>68</v>
      </c>
      <c r="J72" s="29" t="s">
        <v>208</v>
      </c>
      <c r="K72" s="22"/>
      <c r="L72" s="22">
        <v>1</v>
      </c>
      <c r="M72" s="22">
        <f t="shared" si="14"/>
        <v>1</v>
      </c>
      <c r="N72" s="23">
        <f t="shared" si="6"/>
        <v>0.22172949002217296</v>
      </c>
    </row>
    <row r="73" spans="3:15">
      <c r="C73" s="10" t="s">
        <v>178</v>
      </c>
      <c r="D73" s="3"/>
      <c r="E73" s="3">
        <v>11</v>
      </c>
      <c r="F73" s="3">
        <f t="shared" si="13"/>
        <v>11</v>
      </c>
      <c r="G73" s="9">
        <f t="shared" si="12"/>
        <v>2.4336283185840708</v>
      </c>
      <c r="I73" s="14">
        <v>69</v>
      </c>
      <c r="J73" s="29" t="s">
        <v>209</v>
      </c>
      <c r="K73" s="22"/>
      <c r="L73" s="22">
        <v>1</v>
      </c>
      <c r="M73" s="22">
        <f t="shared" si="14"/>
        <v>1</v>
      </c>
      <c r="N73" s="23">
        <f t="shared" si="6"/>
        <v>0.22172949002217296</v>
      </c>
    </row>
    <row r="74" spans="3:15">
      <c r="C74" s="35" t="s">
        <v>93</v>
      </c>
      <c r="D74" s="25">
        <f>SUM(D62:D73)</f>
        <v>24</v>
      </c>
      <c r="E74" s="25">
        <f t="shared" ref="E74:F74" si="15">SUM(E62:E73)</f>
        <v>428</v>
      </c>
      <c r="F74" s="25">
        <f t="shared" si="15"/>
        <v>452</v>
      </c>
      <c r="G74" s="26">
        <f>SUM(G62:G73)</f>
        <v>100.00000000000001</v>
      </c>
      <c r="I74" s="14">
        <v>70</v>
      </c>
      <c r="J74" s="29" t="s">
        <v>210</v>
      </c>
      <c r="K74" s="22"/>
      <c r="L74" s="22">
        <v>1</v>
      </c>
      <c r="M74" s="22">
        <f t="shared" si="14"/>
        <v>1</v>
      </c>
      <c r="N74" s="23">
        <f t="shared" si="6"/>
        <v>0.22172949002217296</v>
      </c>
    </row>
    <row r="75" spans="3:15">
      <c r="C75" s="6"/>
      <c r="G75" s="13"/>
      <c r="I75" s="14">
        <v>71</v>
      </c>
      <c r="J75" s="29" t="s">
        <v>211</v>
      </c>
      <c r="K75" s="22"/>
      <c r="L75" s="22">
        <v>1</v>
      </c>
      <c r="M75" s="22">
        <v>1</v>
      </c>
      <c r="N75" s="23">
        <f t="shared" si="6"/>
        <v>0.22172949002217296</v>
      </c>
    </row>
    <row r="76" spans="3:15">
      <c r="C76" s="6"/>
      <c r="G76" s="13"/>
      <c r="I76" s="14">
        <v>72</v>
      </c>
      <c r="J76" s="32" t="s">
        <v>212</v>
      </c>
      <c r="K76" s="22"/>
      <c r="L76" s="22">
        <v>1</v>
      </c>
      <c r="M76" s="22">
        <v>1</v>
      </c>
      <c r="N76" s="23">
        <f t="shared" si="6"/>
        <v>0.22172949002217296</v>
      </c>
    </row>
    <row r="77" spans="3:15">
      <c r="C77" s="6"/>
      <c r="G77" s="13"/>
      <c r="I77" s="14">
        <v>73</v>
      </c>
      <c r="J77" s="29" t="s">
        <v>213</v>
      </c>
      <c r="K77" s="22"/>
      <c r="L77" s="22">
        <v>2</v>
      </c>
      <c r="M77" s="22">
        <v>2</v>
      </c>
      <c r="N77" s="23">
        <f t="shared" si="6"/>
        <v>0.44345898004434592</v>
      </c>
    </row>
    <row r="78" spans="3:15">
      <c r="C78" s="6"/>
      <c r="G78" s="13"/>
      <c r="I78" s="14">
        <v>74</v>
      </c>
      <c r="J78" s="29" t="s">
        <v>214</v>
      </c>
      <c r="K78" s="22"/>
      <c r="L78" s="22">
        <v>1</v>
      </c>
      <c r="M78" s="22">
        <v>1</v>
      </c>
      <c r="N78" s="23">
        <f t="shared" si="6"/>
        <v>0.22172949002217296</v>
      </c>
    </row>
    <row r="79" spans="3:15">
      <c r="C79" s="6"/>
      <c r="G79" s="13"/>
      <c r="I79" s="14">
        <v>75</v>
      </c>
      <c r="J79" s="29" t="s">
        <v>215</v>
      </c>
      <c r="K79" s="22"/>
      <c r="L79" s="22">
        <v>1</v>
      </c>
      <c r="M79" s="22">
        <v>1</v>
      </c>
      <c r="N79" s="23">
        <f t="shared" si="6"/>
        <v>0.22172949002217296</v>
      </c>
    </row>
    <row r="80" spans="3:15">
      <c r="C80" s="6"/>
      <c r="G80" s="13"/>
      <c r="I80" s="14">
        <v>76</v>
      </c>
      <c r="J80" s="21" t="s">
        <v>216</v>
      </c>
      <c r="K80" s="22"/>
      <c r="L80" s="22">
        <v>1</v>
      </c>
      <c r="M80" s="22">
        <v>1</v>
      </c>
      <c r="N80" s="23">
        <f t="shared" si="6"/>
        <v>0.22172949002217296</v>
      </c>
    </row>
    <row r="81" spans="3:15">
      <c r="C81" s="6"/>
      <c r="G81" s="13"/>
      <c r="I81" s="14">
        <v>77</v>
      </c>
      <c r="J81" s="29" t="s">
        <v>217</v>
      </c>
      <c r="K81" s="22"/>
      <c r="L81" s="22">
        <v>1</v>
      </c>
      <c r="M81" s="22">
        <v>1</v>
      </c>
      <c r="N81" s="23">
        <f t="shared" si="6"/>
        <v>0.22172949002217296</v>
      </c>
    </row>
    <row r="82" spans="3:15">
      <c r="C82" s="6"/>
      <c r="G82" s="13"/>
      <c r="I82" s="14">
        <v>78</v>
      </c>
      <c r="J82" s="29" t="s">
        <v>218</v>
      </c>
      <c r="K82" s="22"/>
      <c r="L82" s="22">
        <v>2</v>
      </c>
      <c r="M82" s="22">
        <v>1</v>
      </c>
      <c r="N82" s="23">
        <f t="shared" si="6"/>
        <v>0.22172949002217296</v>
      </c>
      <c r="O82" s="67"/>
    </row>
    <row r="83" spans="3:15">
      <c r="C83" s="6"/>
      <c r="G83" s="13"/>
      <c r="I83" s="14">
        <v>79</v>
      </c>
      <c r="J83" s="72" t="s">
        <v>219</v>
      </c>
      <c r="K83" s="22"/>
      <c r="L83" s="22">
        <v>1</v>
      </c>
      <c r="M83" s="22">
        <f t="shared" ref="M83:M85" si="16">SUM(K83:L83)</f>
        <v>1</v>
      </c>
      <c r="N83" s="23">
        <f t="shared" si="6"/>
        <v>0.22172949002217296</v>
      </c>
    </row>
    <row r="84" spans="3:15">
      <c r="I84" s="14">
        <v>80</v>
      </c>
      <c r="J84" s="72" t="s">
        <v>220</v>
      </c>
      <c r="K84" s="22"/>
      <c r="L84" s="22">
        <v>1</v>
      </c>
      <c r="M84" s="22">
        <f t="shared" si="16"/>
        <v>1</v>
      </c>
      <c r="N84" s="23">
        <f t="shared" si="6"/>
        <v>0.22172949002217296</v>
      </c>
    </row>
    <row r="85" spans="3:15">
      <c r="I85" s="14">
        <v>81</v>
      </c>
      <c r="J85" s="86" t="s">
        <v>221</v>
      </c>
      <c r="K85" s="36"/>
      <c r="L85" s="22">
        <v>1</v>
      </c>
      <c r="M85" s="22">
        <f t="shared" si="16"/>
        <v>1</v>
      </c>
      <c r="N85" s="23">
        <f t="shared" si="6"/>
        <v>0.22172949002217296</v>
      </c>
    </row>
    <row r="86" spans="3:15">
      <c r="I86" s="14">
        <v>82</v>
      </c>
      <c r="J86" s="72" t="s">
        <v>222</v>
      </c>
      <c r="K86" s="22"/>
      <c r="L86" s="68">
        <v>1</v>
      </c>
      <c r="M86" s="22">
        <v>1</v>
      </c>
      <c r="N86" s="23">
        <f t="shared" si="6"/>
        <v>0.22172949002217296</v>
      </c>
    </row>
    <row r="87" spans="3:15">
      <c r="I87" s="14">
        <v>83</v>
      </c>
      <c r="J87" s="29" t="s">
        <v>223</v>
      </c>
      <c r="K87" s="22"/>
      <c r="L87" s="68">
        <v>2</v>
      </c>
      <c r="M87" s="22">
        <f t="shared" ref="M87" si="17">SUM(K87:L87)</f>
        <v>2</v>
      </c>
      <c r="N87" s="23">
        <f t="shared" si="6"/>
        <v>0.44345898004434592</v>
      </c>
    </row>
    <row r="88" spans="3:15">
      <c r="I88" s="14">
        <v>84</v>
      </c>
      <c r="J88" s="72" t="s">
        <v>224</v>
      </c>
      <c r="K88" s="22"/>
      <c r="L88" s="68">
        <v>1</v>
      </c>
      <c r="M88" s="22">
        <f t="shared" ref="M88:M89" si="18">SUM(K88:L88)</f>
        <v>1</v>
      </c>
      <c r="N88" s="23">
        <f t="shared" ref="N88:N89" si="19">M88/$M$99*100</f>
        <v>0.22172949002217296</v>
      </c>
    </row>
    <row r="89" spans="3:15">
      <c r="I89" s="14">
        <v>85</v>
      </c>
      <c r="J89" s="72" t="s">
        <v>225</v>
      </c>
      <c r="K89" s="36"/>
      <c r="L89" s="77">
        <v>1</v>
      </c>
      <c r="M89" s="36">
        <f t="shared" si="18"/>
        <v>1</v>
      </c>
      <c r="N89" s="78">
        <f t="shared" si="19"/>
        <v>0.22172949002217296</v>
      </c>
    </row>
    <row r="90" spans="3:15">
      <c r="I90" s="14">
        <v>86</v>
      </c>
      <c r="J90" s="89" t="s">
        <v>226</v>
      </c>
      <c r="K90" s="22"/>
      <c r="L90" s="22">
        <v>1</v>
      </c>
      <c r="M90" s="22">
        <f t="shared" ref="M90" si="20">SUM(K90:L90)</f>
        <v>1</v>
      </c>
      <c r="N90" s="23">
        <f t="shared" ref="N90" si="21">M90/$M$99*100</f>
        <v>0.22172949002217296</v>
      </c>
    </row>
    <row r="91" spans="3:15">
      <c r="I91" s="14">
        <v>87</v>
      </c>
      <c r="J91" s="21" t="s">
        <v>227</v>
      </c>
      <c r="K91" s="68"/>
      <c r="L91" s="22">
        <v>1</v>
      </c>
      <c r="M91" s="22">
        <f t="shared" ref="M91:M93" si="22">SUM(K91:L91)</f>
        <v>1</v>
      </c>
      <c r="N91" s="23">
        <f t="shared" ref="N91:N93" si="23">M91/$M$99*100</f>
        <v>0.22172949002217296</v>
      </c>
    </row>
    <row r="92" spans="3:15">
      <c r="I92" s="14">
        <v>88</v>
      </c>
      <c r="J92" s="21" t="s">
        <v>87</v>
      </c>
      <c r="K92" s="68"/>
      <c r="L92" s="22">
        <v>1</v>
      </c>
      <c r="M92" s="22">
        <f t="shared" si="22"/>
        <v>1</v>
      </c>
      <c r="N92" s="23">
        <f t="shared" si="23"/>
        <v>0.22172949002217296</v>
      </c>
    </row>
    <row r="93" spans="3:15">
      <c r="I93" s="14">
        <v>89</v>
      </c>
      <c r="J93" s="21" t="s">
        <v>228</v>
      </c>
      <c r="K93" s="68"/>
      <c r="L93" s="22">
        <v>1</v>
      </c>
      <c r="M93" s="22">
        <f t="shared" si="22"/>
        <v>1</v>
      </c>
      <c r="N93" s="23">
        <f t="shared" si="23"/>
        <v>0.22172949002217296</v>
      </c>
    </row>
    <row r="94" spans="3:15">
      <c r="I94" s="14">
        <v>90</v>
      </c>
      <c r="J94" s="90" t="s">
        <v>229</v>
      </c>
      <c r="K94" s="83"/>
      <c r="L94" s="36">
        <v>1</v>
      </c>
      <c r="M94" s="36">
        <f>SUM(K94:L94)</f>
        <v>1</v>
      </c>
      <c r="N94" s="78">
        <f>M94/$M$99*100</f>
        <v>0.22172949002217296</v>
      </c>
    </row>
    <row r="95" spans="3:15">
      <c r="I95" s="14">
        <v>91</v>
      </c>
      <c r="J95" s="5" t="s">
        <v>230</v>
      </c>
      <c r="K95" s="36"/>
      <c r="L95" s="36">
        <v>1</v>
      </c>
      <c r="M95" s="36">
        <f t="shared" ref="M95:M96" si="24">SUM(K95:L95)</f>
        <v>1</v>
      </c>
      <c r="N95" s="78">
        <f t="shared" ref="N95:N96" si="25">M95/$M$99*100</f>
        <v>0.22172949002217296</v>
      </c>
    </row>
    <row r="96" spans="3:15">
      <c r="I96" s="14">
        <v>92</v>
      </c>
      <c r="J96" s="5" t="s">
        <v>231</v>
      </c>
      <c r="K96" s="22"/>
      <c r="L96" s="22">
        <v>2</v>
      </c>
      <c r="M96" s="22">
        <f t="shared" si="24"/>
        <v>2</v>
      </c>
      <c r="N96" s="23">
        <f t="shared" si="25"/>
        <v>0.44345898004434592</v>
      </c>
    </row>
    <row r="97" spans="3:14">
      <c r="I97" s="14">
        <v>93</v>
      </c>
      <c r="J97" s="5" t="s">
        <v>232</v>
      </c>
      <c r="K97" s="22"/>
      <c r="L97" s="22">
        <v>1</v>
      </c>
      <c r="M97" s="22">
        <f>SUM(K97:L97)</f>
        <v>1</v>
      </c>
      <c r="N97" s="23">
        <f>M97/$M$99*100</f>
        <v>0.22172949002217296</v>
      </c>
    </row>
    <row r="98" spans="3:14">
      <c r="I98" s="14">
        <v>94</v>
      </c>
      <c r="J98" s="5" t="s">
        <v>233</v>
      </c>
      <c r="K98" s="22"/>
      <c r="L98" s="22">
        <v>1</v>
      </c>
      <c r="M98" s="22">
        <f>SUM(K98:L98)</f>
        <v>1</v>
      </c>
      <c r="N98" s="23">
        <f>M98/$M$99*100</f>
        <v>0.22172949002217296</v>
      </c>
    </row>
    <row r="99" spans="3:14">
      <c r="J99" s="91" t="s">
        <v>93</v>
      </c>
      <c r="K99" s="84"/>
      <c r="L99" s="84"/>
      <c r="M99" s="84">
        <f>SUM(M5:M98)</f>
        <v>451</v>
      </c>
      <c r="N99" s="85">
        <f>SUM(N5:N98)</f>
        <v>99.999999999999829</v>
      </c>
    </row>
    <row r="100" spans="3:14">
      <c r="J100" s="6"/>
      <c r="N100" s="13"/>
    </row>
    <row r="101" spans="3:14">
      <c r="J101" s="6"/>
      <c r="N101" s="13"/>
    </row>
    <row r="102" spans="3:14">
      <c r="J102" s="6"/>
      <c r="N102" s="13"/>
    </row>
    <row r="103" spans="3:14">
      <c r="J103" s="6"/>
      <c r="N103" s="13"/>
    </row>
    <row r="106" spans="3:14">
      <c r="C106" s="27" t="s">
        <v>89</v>
      </c>
      <c r="D106" s="27" t="s">
        <v>94</v>
      </c>
      <c r="G106" s="92" t="s">
        <v>234</v>
      </c>
      <c r="H106" s="92" t="s">
        <v>94</v>
      </c>
      <c r="J106" s="6"/>
    </row>
    <row r="107" spans="3:14">
      <c r="C107" s="21" t="str">
        <f>C5</f>
        <v>Australia</v>
      </c>
      <c r="D107" s="23">
        <f>G5</f>
        <v>80.530973451327441</v>
      </c>
      <c r="G107" s="21" t="str">
        <f>J5</f>
        <v>WEHI</v>
      </c>
      <c r="H107" s="23">
        <f>N5</f>
        <v>29.490022172949004</v>
      </c>
      <c r="I107" s="13"/>
      <c r="J107" s="6"/>
    </row>
    <row r="108" spans="3:14">
      <c r="C108" s="21" t="str">
        <f t="shared" ref="C108:C133" si="26">C6</f>
        <v>Poland</v>
      </c>
      <c r="D108" s="23">
        <f t="shared" ref="D108:D133" si="27">G6</f>
        <v>1.5486725663716814</v>
      </c>
      <c r="G108" s="21" t="str">
        <f t="shared" ref="G108:G171" si="28">J6</f>
        <v>University of QLD</v>
      </c>
      <c r="H108" s="23">
        <f t="shared" ref="H108:H171" si="29">N6</f>
        <v>10.864745011086473</v>
      </c>
      <c r="I108" s="13"/>
      <c r="J108" s="6"/>
    </row>
    <row r="109" spans="3:14">
      <c r="C109" s="21" t="str">
        <f t="shared" si="26"/>
        <v>USA</v>
      </c>
      <c r="D109" s="23">
        <f t="shared" si="27"/>
        <v>2.6548672566371683</v>
      </c>
      <c r="G109" s="21" t="str">
        <f t="shared" si="28"/>
        <v>LIMS/LTU</v>
      </c>
      <c r="H109" s="23">
        <f t="shared" si="29"/>
        <v>7.9822616407982254</v>
      </c>
      <c r="I109" s="13"/>
      <c r="J109" s="6"/>
    </row>
    <row r="110" spans="3:14">
      <c r="C110" s="21" t="str">
        <f t="shared" si="26"/>
        <v>Singapore</v>
      </c>
      <c r="D110" s="23">
        <f t="shared" si="27"/>
        <v>2.2123893805309733</v>
      </c>
      <c r="G110" s="21" t="str">
        <f t="shared" si="28"/>
        <v>Monash University</v>
      </c>
      <c r="H110" s="23">
        <f t="shared" si="29"/>
        <v>6.2084257206208431</v>
      </c>
      <c r="I110" s="13"/>
      <c r="J110" s="6"/>
    </row>
    <row r="111" spans="3:14">
      <c r="C111" s="21" t="str">
        <f t="shared" si="26"/>
        <v>Japan</v>
      </c>
      <c r="D111" s="23">
        <f t="shared" si="27"/>
        <v>1.5486725663716814</v>
      </c>
      <c r="G111" s="21" t="str">
        <f t="shared" si="28"/>
        <v>Hudson</v>
      </c>
      <c r="H111" s="23">
        <f t="shared" si="29"/>
        <v>3.9911308203991127</v>
      </c>
      <c r="I111" s="13"/>
      <c r="J111" s="6"/>
    </row>
    <row r="112" spans="3:14">
      <c r="C112" s="21" t="str">
        <f t="shared" si="26"/>
        <v>Germany</v>
      </c>
      <c r="D112" s="23">
        <f t="shared" si="27"/>
        <v>1.9911504424778761</v>
      </c>
      <c r="G112" s="21" t="str">
        <f t="shared" si="28"/>
        <v>QIMR Berghofer Medical Research Institute</v>
      </c>
      <c r="H112" s="23">
        <f t="shared" si="29"/>
        <v>1.9955654101995564</v>
      </c>
      <c r="I112" s="13"/>
      <c r="J112" s="6"/>
    </row>
    <row r="113" spans="3:10">
      <c r="C113" s="21" t="str">
        <f t="shared" si="26"/>
        <v>NZ</v>
      </c>
      <c r="D113" s="23">
        <f t="shared" si="27"/>
        <v>1.1061946902654867</v>
      </c>
      <c r="G113" s="21" t="str">
        <f t="shared" si="28"/>
        <v>University of South Australia</v>
      </c>
      <c r="H113" s="23">
        <f t="shared" si="29"/>
        <v>3.5476718403547673</v>
      </c>
      <c r="I113" s="13"/>
      <c r="J113" s="6"/>
    </row>
    <row r="114" spans="3:10">
      <c r="C114" s="21" t="str">
        <f t="shared" si="26"/>
        <v>England</v>
      </c>
      <c r="D114" s="23">
        <f t="shared" si="27"/>
        <v>1.3274336283185841</v>
      </c>
      <c r="G114" s="21" t="str">
        <f t="shared" si="28"/>
        <v>University of Sydney</v>
      </c>
      <c r="H114" s="23">
        <f t="shared" si="29"/>
        <v>1.5521064301552108</v>
      </c>
      <c r="I114" s="13"/>
      <c r="J114" s="6"/>
    </row>
    <row r="115" spans="3:10">
      <c r="C115" s="21" t="str">
        <f t="shared" si="26"/>
        <v>Scotland</v>
      </c>
      <c r="D115" s="23">
        <f t="shared" si="27"/>
        <v>0.88495575221238942</v>
      </c>
      <c r="G115" s="21" t="str">
        <f t="shared" si="28"/>
        <v>National University of Singapore</v>
      </c>
      <c r="H115" s="23">
        <f t="shared" si="29"/>
        <v>2.4390243902439024</v>
      </c>
      <c r="I115" s="13"/>
      <c r="J115" s="6"/>
    </row>
    <row r="116" spans="3:10">
      <c r="C116" s="21" t="str">
        <f t="shared" si="26"/>
        <v>Switzerland</v>
      </c>
      <c r="D116" s="23">
        <f t="shared" si="27"/>
        <v>0.44247787610619471</v>
      </c>
      <c r="G116" s="21" t="str">
        <f t="shared" si="28"/>
        <v>Centre of Postgraduate Medical Education</v>
      </c>
      <c r="H116" s="23">
        <f t="shared" si="29"/>
        <v>1.1086474501108647</v>
      </c>
      <c r="I116" s="13"/>
      <c r="J116" s="6"/>
    </row>
    <row r="117" spans="3:10">
      <c r="C117" s="21" t="str">
        <f t="shared" si="26"/>
        <v>Thailand</v>
      </c>
      <c r="D117" s="23">
        <f t="shared" si="27"/>
        <v>0.66371681415929207</v>
      </c>
      <c r="G117" s="21" t="str">
        <f t="shared" si="28"/>
        <v>Genentech</v>
      </c>
      <c r="H117" s="23">
        <f t="shared" si="29"/>
        <v>1.1086474501108647</v>
      </c>
      <c r="I117" s="13"/>
      <c r="J117" s="6"/>
    </row>
    <row r="118" spans="3:10">
      <c r="C118" s="21" t="str">
        <f t="shared" si="26"/>
        <v>Spain</v>
      </c>
      <c r="D118" s="23">
        <f t="shared" si="27"/>
        <v>0.44247787610619471</v>
      </c>
      <c r="G118" s="21" t="str">
        <f t="shared" si="28"/>
        <v>Sponsor</v>
      </c>
      <c r="H118" s="23">
        <f t="shared" si="29"/>
        <v>0.88691796008869184</v>
      </c>
      <c r="I118" s="13"/>
      <c r="J118" s="6"/>
    </row>
    <row r="119" spans="3:10">
      <c r="C119" s="21" t="str">
        <f t="shared" si="26"/>
        <v>Brazil</v>
      </c>
      <c r="D119" s="23">
        <f t="shared" si="27"/>
        <v>0.44247787610619471</v>
      </c>
      <c r="G119" s="21" t="str">
        <f t="shared" si="28"/>
        <v>University of Otago</v>
      </c>
      <c r="H119" s="23">
        <f t="shared" si="29"/>
        <v>0.88691796008869184</v>
      </c>
      <c r="I119" s="13"/>
      <c r="J119" s="6"/>
    </row>
    <row r="120" spans="3:10">
      <c r="C120" s="21" t="str">
        <f t="shared" si="26"/>
        <v>Belgium</v>
      </c>
      <c r="D120" s="23">
        <f t="shared" si="27"/>
        <v>0.44247787610619471</v>
      </c>
      <c r="G120" s="21" t="str">
        <f t="shared" si="28"/>
        <v>ONJCRI</v>
      </c>
      <c r="H120" s="23">
        <f t="shared" si="29"/>
        <v>1.1086474501108647</v>
      </c>
      <c r="I120" s="13"/>
      <c r="J120" s="6"/>
    </row>
    <row r="121" spans="3:10">
      <c r="C121" s="21" t="str">
        <f t="shared" si="26"/>
        <v>Turkey</v>
      </c>
      <c r="D121" s="23">
        <f t="shared" si="27"/>
        <v>0.44247787610619471</v>
      </c>
      <c r="G121" s="21" t="str">
        <f t="shared" si="28"/>
        <v>Peter Doherty Institute</v>
      </c>
      <c r="H121" s="23">
        <f t="shared" si="29"/>
        <v>0.66518847006651882</v>
      </c>
      <c r="I121" s="13"/>
      <c r="J121" s="6"/>
    </row>
    <row r="122" spans="3:10">
      <c r="C122" s="21" t="str">
        <f t="shared" si="26"/>
        <v>Pakistan</v>
      </c>
      <c r="D122" s="23">
        <f t="shared" si="27"/>
        <v>0.22123893805309736</v>
      </c>
      <c r="G122" s="21" t="str">
        <f t="shared" si="28"/>
        <v>Peter Mac</v>
      </c>
      <c r="H122" s="23">
        <f t="shared" si="29"/>
        <v>1.7738359201773837</v>
      </c>
      <c r="I122" s="13"/>
      <c r="J122" s="6"/>
    </row>
    <row r="123" spans="3:10">
      <c r="C123" s="21" t="str">
        <f t="shared" si="26"/>
        <v>Northern Ireland</v>
      </c>
      <c r="D123" s="23">
        <f t="shared" si="27"/>
        <v>0.22123893805309736</v>
      </c>
      <c r="G123" s="21" t="str">
        <f t="shared" si="28"/>
        <v>Otto von guericke university</v>
      </c>
      <c r="H123" s="23">
        <f t="shared" si="29"/>
        <v>0.66518847006651882</v>
      </c>
      <c r="I123" s="13"/>
      <c r="J123" s="6"/>
    </row>
    <row r="124" spans="3:10">
      <c r="C124" s="21" t="str">
        <f t="shared" si="26"/>
        <v>Malaysia</v>
      </c>
      <c r="D124" s="23">
        <f t="shared" si="27"/>
        <v>0.22123893805309736</v>
      </c>
      <c r="G124" s="21" t="str">
        <f t="shared" si="28"/>
        <v>John Curtin School of Medical Research, ANU</v>
      </c>
      <c r="H124" s="23">
        <f t="shared" si="29"/>
        <v>0.88691796008869184</v>
      </c>
      <c r="I124" s="13"/>
      <c r="J124" s="6"/>
    </row>
    <row r="125" spans="3:10">
      <c r="C125" s="21" t="str">
        <f t="shared" si="26"/>
        <v>Russia</v>
      </c>
      <c r="D125" s="23">
        <f t="shared" si="27"/>
        <v>0.22123893805309736</v>
      </c>
      <c r="G125" s="21" t="str">
        <f t="shared" si="28"/>
        <v>Adelaide University</v>
      </c>
      <c r="H125" s="23">
        <f t="shared" si="29"/>
        <v>0.44345898004434592</v>
      </c>
      <c r="I125" s="13"/>
      <c r="J125" s="6"/>
    </row>
    <row r="126" spans="3:10">
      <c r="C126" s="21" t="str">
        <f t="shared" si="26"/>
        <v>Italy</v>
      </c>
      <c r="D126" s="23">
        <f t="shared" si="27"/>
        <v>0.44247787610619471</v>
      </c>
      <c r="G126" s="21" t="str">
        <f t="shared" si="28"/>
        <v>University of Glasgow, Cancer Reserch UK Beatson Insitute</v>
      </c>
      <c r="H126" s="23">
        <f t="shared" si="29"/>
        <v>0.44345898004434592</v>
      </c>
      <c r="I126" s="13"/>
      <c r="J126" s="6"/>
    </row>
    <row r="127" spans="3:10">
      <c r="C127" s="21" t="str">
        <f t="shared" si="26"/>
        <v>Nigeria</v>
      </c>
      <c r="D127" s="23">
        <f t="shared" si="27"/>
        <v>0.22123893805309736</v>
      </c>
      <c r="G127" s="21" t="str">
        <f t="shared" si="28"/>
        <v>Chulalongkorn University</v>
      </c>
      <c r="H127" s="23">
        <f t="shared" si="29"/>
        <v>0.44345898004434592</v>
      </c>
      <c r="I127" s="13"/>
      <c r="J127" s="6"/>
    </row>
    <row r="128" spans="3:10">
      <c r="C128" s="21" t="str">
        <f t="shared" si="26"/>
        <v>France</v>
      </c>
      <c r="D128" s="23">
        <f t="shared" si="27"/>
        <v>0.44247787610619471</v>
      </c>
      <c r="G128" s="21" t="str">
        <f t="shared" si="28"/>
        <v>Osaka University</v>
      </c>
      <c r="H128" s="23">
        <f t="shared" si="29"/>
        <v>0.44345898004434592</v>
      </c>
      <c r="I128" s="13"/>
      <c r="J128" s="6"/>
    </row>
    <row r="129" spans="3:10">
      <c r="C129" s="21" t="str">
        <f t="shared" si="26"/>
        <v>China</v>
      </c>
      <c r="D129" s="23">
        <f t="shared" si="27"/>
        <v>0.22123893805309736</v>
      </c>
      <c r="G129" s="21" t="str">
        <f t="shared" si="28"/>
        <v>Baker Heart and Diabetes</v>
      </c>
      <c r="H129" s="23">
        <f t="shared" si="29"/>
        <v>1.1086474501108647</v>
      </c>
      <c r="I129" s="13"/>
      <c r="J129" s="6"/>
    </row>
    <row r="130" spans="3:10">
      <c r="C130" s="21" t="str">
        <f t="shared" si="26"/>
        <v>Egypt</v>
      </c>
      <c r="D130" s="23">
        <f t="shared" si="27"/>
        <v>0.22123893805309736</v>
      </c>
      <c r="G130" s="21" t="str">
        <f t="shared" si="28"/>
        <v>Gray St Vet Clinic</v>
      </c>
      <c r="H130" s="23">
        <f t="shared" si="29"/>
        <v>0.22172949002217296</v>
      </c>
      <c r="I130" s="13"/>
      <c r="J130" s="6"/>
    </row>
    <row r="131" spans="3:10">
      <c r="C131" s="21" t="str">
        <f t="shared" si="26"/>
        <v>Israel</v>
      </c>
      <c r="D131" s="23">
        <f t="shared" si="27"/>
        <v>0.22123893805309736</v>
      </c>
      <c r="G131" s="21" t="str">
        <f t="shared" si="28"/>
        <v>Istanbul University</v>
      </c>
      <c r="H131" s="23">
        <f t="shared" si="29"/>
        <v>0.22172949002217296</v>
      </c>
      <c r="I131" s="13"/>
      <c r="J131" s="6"/>
    </row>
    <row r="132" spans="3:10">
      <c r="C132" s="21" t="str">
        <f t="shared" si="26"/>
        <v>Czech Republic</v>
      </c>
      <c r="D132" s="23">
        <f t="shared" si="27"/>
        <v>0.22123893805309736</v>
      </c>
      <c r="G132" s="21" t="str">
        <f t="shared" si="28"/>
        <v>Max-Planck Institute for Biochemistry</v>
      </c>
      <c r="H132" s="23">
        <f t="shared" si="29"/>
        <v>0.44345898004434592</v>
      </c>
      <c r="I132" s="13"/>
      <c r="J132" s="6"/>
    </row>
    <row r="133" spans="3:10">
      <c r="C133" s="21" t="str">
        <f t="shared" si="26"/>
        <v>India</v>
      </c>
      <c r="D133" s="23">
        <f t="shared" si="27"/>
        <v>0.44247787610619471</v>
      </c>
      <c r="G133" s="21" t="str">
        <f t="shared" si="28"/>
        <v>NeuClone</v>
      </c>
      <c r="H133" s="23">
        <f t="shared" si="29"/>
        <v>0.22172949002217296</v>
      </c>
      <c r="I133" s="13"/>
      <c r="J133" s="6"/>
    </row>
    <row r="134" spans="3:10">
      <c r="D134" s="13">
        <f>SUM(D107:D133)</f>
        <v>99.999999999999957</v>
      </c>
      <c r="G134" s="21" t="str">
        <f t="shared" si="28"/>
        <v>University of Huddersfield</v>
      </c>
      <c r="H134" s="23">
        <f t="shared" si="29"/>
        <v>0.22172949002217296</v>
      </c>
      <c r="I134" s="13"/>
      <c r="J134" s="6"/>
    </row>
    <row r="135" spans="3:10">
      <c r="G135" s="21" t="str">
        <f t="shared" si="28"/>
        <v>University of Melbourne</v>
      </c>
      <c r="H135" s="23">
        <f t="shared" si="29"/>
        <v>1.7738359201773837</v>
      </c>
      <c r="I135" s="13"/>
      <c r="J135" s="6"/>
    </row>
    <row r="136" spans="3:10">
      <c r="G136" s="21" t="str">
        <f t="shared" si="28"/>
        <v>VIB, University of Ghent</v>
      </c>
      <c r="H136" s="23">
        <f t="shared" si="29"/>
        <v>0.22172949002217296</v>
      </c>
      <c r="I136" s="13"/>
      <c r="J136" s="6"/>
    </row>
    <row r="137" spans="3:10">
      <c r="G137" s="21" t="str">
        <f t="shared" si="28"/>
        <v>Victoria University</v>
      </c>
      <c r="H137" s="23">
        <f t="shared" si="29"/>
        <v>0.22172949002217296</v>
      </c>
      <c r="I137" s="13"/>
      <c r="J137" s="6"/>
    </row>
    <row r="138" spans="3:10">
      <c r="G138" s="21" t="str">
        <f t="shared" si="28"/>
        <v>Queen's University Belfast</v>
      </c>
      <c r="H138" s="23">
        <f t="shared" si="29"/>
        <v>0.22172949002217296</v>
      </c>
      <c r="J138" s="6"/>
    </row>
    <row r="139" spans="3:10">
      <c r="G139" s="21" t="str">
        <f t="shared" si="28"/>
        <v>Royal Brisbane and Women's Hospital, Queensland Health</v>
      </c>
      <c r="H139" s="23">
        <f t="shared" si="29"/>
        <v>0.22172949002217296</v>
      </c>
      <c r="J139" s="6"/>
    </row>
    <row r="140" spans="3:10">
      <c r="G140" s="21" t="str">
        <f t="shared" si="28"/>
        <v>University of Balochistan</v>
      </c>
      <c r="H140" s="23">
        <f t="shared" si="29"/>
        <v>0.22172949002217296</v>
      </c>
      <c r="J140" s="6"/>
    </row>
    <row r="141" spans="3:10">
      <c r="G141" s="21" t="str">
        <f t="shared" si="28"/>
        <v>University of York</v>
      </c>
      <c r="H141" s="23">
        <f t="shared" si="29"/>
        <v>0.44345898004434592</v>
      </c>
      <c r="J141" s="6"/>
    </row>
    <row r="142" spans="3:10">
      <c r="G142" s="21" t="str">
        <f t="shared" si="28"/>
        <v>University of Lausanne</v>
      </c>
      <c r="H142" s="23">
        <f t="shared" si="29"/>
        <v>0.22172949002217296</v>
      </c>
      <c r="J142" s="6"/>
    </row>
    <row r="143" spans="3:10">
      <c r="G143" s="21" t="str">
        <f t="shared" si="28"/>
        <v>Royal Brisbane and Women's Hospital</v>
      </c>
      <c r="H143" s="23">
        <f t="shared" si="29"/>
        <v>0.22172949002217296</v>
      </c>
      <c r="J143" s="6"/>
    </row>
    <row r="144" spans="3:10">
      <c r="G144" s="21" t="str">
        <f t="shared" si="28"/>
        <v>University of California San Diego</v>
      </c>
      <c r="H144" s="23">
        <f t="shared" si="29"/>
        <v>0.22172949002217296</v>
      </c>
      <c r="J144" s="6"/>
    </row>
    <row r="145" spans="7:10">
      <c r="G145" s="21" t="str">
        <f t="shared" si="28"/>
        <v>University of Dundee</v>
      </c>
      <c r="H145" s="23">
        <f t="shared" si="29"/>
        <v>0.22172949002217296</v>
      </c>
      <c r="J145" s="6"/>
    </row>
    <row r="146" spans="7:10">
      <c r="G146" s="21" t="str">
        <f t="shared" si="28"/>
        <v>University of Oxford</v>
      </c>
      <c r="H146" s="23">
        <f t="shared" si="29"/>
        <v>0.22172949002217296</v>
      </c>
      <c r="J146" s="6"/>
    </row>
    <row r="147" spans="7:10">
      <c r="G147" s="21" t="str">
        <f t="shared" si="28"/>
        <v>University of Zurich</v>
      </c>
      <c r="H147" s="23">
        <f t="shared" si="29"/>
        <v>0.22172949002217296</v>
      </c>
      <c r="J147" s="6"/>
    </row>
    <row r="148" spans="7:10">
      <c r="G148" s="21" t="str">
        <f t="shared" si="28"/>
        <v>Toho University School of Medicine</v>
      </c>
      <c r="H148" s="23">
        <f t="shared" si="29"/>
        <v>0.66518847006651882</v>
      </c>
      <c r="J148" s="6"/>
    </row>
    <row r="149" spans="7:10">
      <c r="G149" s="21" t="str">
        <f t="shared" si="28"/>
        <v>N/A</v>
      </c>
      <c r="H149" s="23">
        <f t="shared" si="29"/>
        <v>0.22172949002217296</v>
      </c>
      <c r="J149" s="6"/>
    </row>
    <row r="150" spans="7:10">
      <c r="G150" s="21" t="str">
        <f t="shared" si="28"/>
        <v>University of Technology Sydney</v>
      </c>
      <c r="H150" s="23">
        <f t="shared" si="29"/>
        <v>0.22172949002217296</v>
      </c>
      <c r="J150" s="6"/>
    </row>
    <row r="151" spans="7:10">
      <c r="G151" s="21" t="str">
        <f t="shared" si="28"/>
        <v>IDIBELL</v>
      </c>
      <c r="H151" s="23">
        <f t="shared" si="29"/>
        <v>0.22172949002217296</v>
      </c>
      <c r="J151" s="6"/>
    </row>
    <row r="152" spans="7:10">
      <c r="G152" s="21" t="str">
        <f t="shared" si="28"/>
        <v>RIKEN</v>
      </c>
      <c r="H152" s="23">
        <f t="shared" si="29"/>
        <v>0.22172949002217296</v>
      </c>
      <c r="J152" s="6"/>
    </row>
    <row r="153" spans="7:10">
      <c r="G153" s="21" t="str">
        <f t="shared" si="28"/>
        <v>UTS-Centenary Institute</v>
      </c>
      <c r="H153" s="23">
        <f t="shared" si="29"/>
        <v>0.22172949002217296</v>
      </c>
      <c r="J153" s="6"/>
    </row>
    <row r="154" spans="7:10">
      <c r="G154" s="21" t="str">
        <f t="shared" si="28"/>
        <v>University of São Paulo</v>
      </c>
      <c r="H154" s="23">
        <f t="shared" si="29"/>
        <v>0.22172949002217296</v>
      </c>
      <c r="J154" s="6"/>
    </row>
    <row r="155" spans="7:10">
      <c r="G155" s="21" t="str">
        <f t="shared" si="28"/>
        <v>Biomedical Research Institute of Murcia</v>
      </c>
      <c r="H155" s="23">
        <f t="shared" si="29"/>
        <v>0.22172949002217296</v>
      </c>
      <c r="J155" s="6"/>
    </row>
    <row r="156" spans="7:10">
      <c r="G156" s="21" t="str">
        <f t="shared" si="28"/>
        <v>James Cook University</v>
      </c>
      <c r="H156" s="23">
        <f t="shared" si="29"/>
        <v>0.22172949002217296</v>
      </c>
      <c r="J156" s="6"/>
    </row>
    <row r="157" spans="7:10">
      <c r="G157" s="21" t="str">
        <f t="shared" si="28"/>
        <v>Institute of Cytology and Genetics SB RAS, Novosibirsk</v>
      </c>
      <c r="H157" s="23">
        <f t="shared" si="29"/>
        <v>0.22172949002217296</v>
      </c>
      <c r="J157" s="6"/>
    </row>
    <row r="158" spans="7:10">
      <c r="G158" s="21" t="str">
        <f t="shared" si="28"/>
        <v>Universiti Putra Malaysia</v>
      </c>
      <c r="H158" s="23">
        <f t="shared" si="29"/>
        <v>0.22172949002217296</v>
      </c>
      <c r="J158" s="6"/>
    </row>
    <row r="159" spans="7:10">
      <c r="G159" s="21" t="str">
        <f t="shared" si="28"/>
        <v>University of Sao Paulo</v>
      </c>
      <c r="H159" s="23">
        <f t="shared" si="29"/>
        <v>0.22172949002217296</v>
      </c>
      <c r="J159" s="6"/>
    </row>
    <row r="160" spans="7:10">
      <c r="G160" s="21" t="str">
        <f t="shared" si="28"/>
        <v>University of Canterbury</v>
      </c>
      <c r="H160" s="23">
        <f t="shared" si="29"/>
        <v>0.22172949002217296</v>
      </c>
      <c r="J160" s="6"/>
    </row>
    <row r="161" spans="7:10">
      <c r="G161" s="21" t="str">
        <f t="shared" si="28"/>
        <v>Fondazione Ri.MED</v>
      </c>
      <c r="H161" s="23">
        <f t="shared" si="29"/>
        <v>0.22172949002217296</v>
      </c>
      <c r="J161" s="6"/>
    </row>
    <row r="162" spans="7:10">
      <c r="G162" s="21" t="str">
        <f t="shared" si="28"/>
        <v>Université Libre de Bruxelles</v>
      </c>
      <c r="H162" s="23">
        <f t="shared" si="29"/>
        <v>0.22172949002217296</v>
      </c>
      <c r="J162" s="6"/>
    </row>
    <row r="163" spans="7:10">
      <c r="G163" s="21" t="str">
        <f t="shared" si="28"/>
        <v>Duke University</v>
      </c>
      <c r="H163" s="23">
        <f t="shared" si="29"/>
        <v>0.44345898004434592</v>
      </c>
      <c r="J163" s="6"/>
    </row>
    <row r="164" spans="7:10">
      <c r="G164" s="21" t="str">
        <f t="shared" si="28"/>
        <v>Victor Chang Cardiac Research Institute</v>
      </c>
      <c r="H164" s="23">
        <f t="shared" si="29"/>
        <v>0.22172949002217296</v>
      </c>
      <c r="J164" s="6"/>
    </row>
    <row r="165" spans="7:10">
      <c r="G165" s="21" t="str">
        <f t="shared" si="28"/>
        <v>University of Cologne</v>
      </c>
      <c r="H165" s="23">
        <f t="shared" si="29"/>
        <v>0.22172949002217296</v>
      </c>
      <c r="J165" s="6"/>
    </row>
    <row r="166" spans="7:10">
      <c r="G166" s="21" t="str">
        <f t="shared" si="28"/>
        <v>Nigerian Institute of Medical Research</v>
      </c>
      <c r="H166" s="23">
        <f t="shared" si="29"/>
        <v>0.22172949002217296</v>
      </c>
      <c r="J166" s="6"/>
    </row>
    <row r="167" spans="7:10">
      <c r="G167" s="21" t="str">
        <f t="shared" si="28"/>
        <v>Garvan Institute</v>
      </c>
      <c r="H167" s="23">
        <f t="shared" si="29"/>
        <v>0.88691796008869184</v>
      </c>
      <c r="J167" s="6"/>
    </row>
    <row r="168" spans="7:10">
      <c r="G168" s="21" t="str">
        <f t="shared" si="28"/>
        <v>Mahidol University</v>
      </c>
      <c r="H168" s="23">
        <f t="shared" si="29"/>
        <v>0.22172949002217296</v>
      </c>
      <c r="J168" s="6"/>
    </row>
    <row r="169" spans="7:10">
      <c r="G169" s="21" t="str">
        <f t="shared" si="28"/>
        <v>University of Virginia</v>
      </c>
      <c r="H169" s="23">
        <f t="shared" si="29"/>
        <v>0.22172949002217296</v>
      </c>
      <c r="J169" s="6"/>
    </row>
    <row r="170" spans="7:10">
      <c r="G170" s="21" t="str">
        <f t="shared" si="28"/>
        <v>University of Tokyo</v>
      </c>
      <c r="H170" s="23">
        <f t="shared" si="29"/>
        <v>0.22172949002217296</v>
      </c>
      <c r="J170" s="6"/>
    </row>
    <row r="171" spans="7:10">
      <c r="G171" s="21" t="str">
        <f t="shared" si="28"/>
        <v>MICHIGAN STATE UNIVERSITY</v>
      </c>
      <c r="H171" s="23">
        <f t="shared" si="29"/>
        <v>0.22172949002217296</v>
      </c>
      <c r="J171" s="6"/>
    </row>
    <row r="172" spans="7:10">
      <c r="G172" s="21" t="str">
        <f t="shared" ref="G172:G191" si="30">J70</f>
        <v>University of Konstanz</v>
      </c>
      <c r="H172" s="23">
        <f t="shared" ref="H172:H191" si="31">N70</f>
        <v>0.44345898004434592</v>
      </c>
      <c r="J172" s="6"/>
    </row>
    <row r="173" spans="7:10">
      <c r="G173" s="21" t="str">
        <f t="shared" si="30"/>
        <v>Fondazione Ri.MED</v>
      </c>
      <c r="H173" s="23">
        <f t="shared" si="31"/>
        <v>0.22172949002217296</v>
      </c>
      <c r="J173" s="6"/>
    </row>
    <row r="174" spans="7:10">
      <c r="G174" s="21" t="str">
        <f t="shared" si="30"/>
        <v>NewSpace2060</v>
      </c>
      <c r="H174" s="23">
        <f t="shared" si="31"/>
        <v>0.22172949002217296</v>
      </c>
      <c r="J174" s="6"/>
    </row>
    <row r="175" spans="7:10">
      <c r="G175" s="21" t="str">
        <f t="shared" si="30"/>
        <v>Burnet Institute</v>
      </c>
      <c r="H175" s="23">
        <f t="shared" si="31"/>
        <v>0.22172949002217296</v>
      </c>
      <c r="J175" s="6"/>
    </row>
    <row r="176" spans="7:10">
      <c r="G176" s="21" t="str">
        <f t="shared" si="30"/>
        <v>Erzincan Üniversity</v>
      </c>
      <c r="H176" s="23">
        <f t="shared" si="31"/>
        <v>0.22172949002217296</v>
      </c>
      <c r="J176" s="6"/>
    </row>
    <row r="177" spans="7:10">
      <c r="G177" s="21" t="str">
        <f t="shared" si="30"/>
        <v>Heinrich Heine University Duesseldorf</v>
      </c>
      <c r="H177" s="23">
        <f t="shared" si="31"/>
        <v>0.22172949002217296</v>
      </c>
      <c r="J177" s="6"/>
    </row>
    <row r="178" spans="7:10">
      <c r="G178" s="21" t="str">
        <f t="shared" si="30"/>
        <v>University of St Andrews</v>
      </c>
      <c r="H178" s="23">
        <f t="shared" si="31"/>
        <v>0.22172949002217296</v>
      </c>
      <c r="J178" s="6"/>
    </row>
    <row r="179" spans="7:10">
      <c r="G179" s="21" t="str">
        <f t="shared" si="30"/>
        <v>Children’s Medical Research Institute (CMRI), Sydney</v>
      </c>
      <c r="H179" s="23">
        <f t="shared" si="31"/>
        <v>0.44345898004434592</v>
      </c>
      <c r="J179" s="6"/>
    </row>
    <row r="180" spans="7:10">
      <c r="G180" s="21" t="str">
        <f t="shared" si="30"/>
        <v>IP Australia</v>
      </c>
      <c r="H180" s="23">
        <f t="shared" si="31"/>
        <v>0.22172949002217296</v>
      </c>
      <c r="J180" s="6"/>
    </row>
    <row r="181" spans="7:10">
      <c r="G181" s="21" t="str">
        <f t="shared" si="30"/>
        <v>St Vincent's Institute</v>
      </c>
      <c r="H181" s="23">
        <f t="shared" si="31"/>
        <v>0.22172949002217296</v>
      </c>
      <c r="J181" s="6"/>
    </row>
    <row r="182" spans="7:10">
      <c r="G182" s="21" t="str">
        <f t="shared" si="30"/>
        <v>CRCI2NA (Centre de Recherches en Cancérologie et Immunologie Nantes Angers )</v>
      </c>
      <c r="H182" s="23">
        <f t="shared" si="31"/>
        <v>0.22172949002217296</v>
      </c>
      <c r="J182" s="6"/>
    </row>
    <row r="183" spans="7:10">
      <c r="G183" s="21" t="str">
        <f t="shared" si="30"/>
        <v>Zhejiang Cancer Hospital</v>
      </c>
      <c r="H183" s="23">
        <f t="shared" si="31"/>
        <v>0.22172949002217296</v>
      </c>
      <c r="J183" s="6"/>
    </row>
    <row r="184" spans="7:10">
      <c r="G184" s="21" t="str">
        <f t="shared" si="30"/>
        <v>The Westmead Institute for Medical Research</v>
      </c>
      <c r="H184" s="23">
        <f t="shared" si="31"/>
        <v>0.22172949002217296</v>
      </c>
      <c r="J184" s="6"/>
    </row>
    <row r="185" spans="7:10">
      <c r="G185" s="21" t="str">
        <f t="shared" si="30"/>
        <v>Assiut University</v>
      </c>
      <c r="H185" s="23">
        <f t="shared" si="31"/>
        <v>0.22172949002217296</v>
      </c>
      <c r="J185" s="6"/>
    </row>
    <row r="186" spans="7:10">
      <c r="G186" s="21" t="str">
        <f t="shared" si="30"/>
        <v>University of Pennsylvania</v>
      </c>
      <c r="H186" s="23">
        <f t="shared" si="31"/>
        <v>0.22172949002217296</v>
      </c>
      <c r="J186" s="6"/>
    </row>
    <row r="187" spans="7:10">
      <c r="G187" s="21" t="str">
        <f t="shared" si="30"/>
        <v>University of Wisconsin Madison</v>
      </c>
      <c r="H187" s="23">
        <f t="shared" si="31"/>
        <v>0.22172949002217296</v>
      </c>
      <c r="J187" s="6"/>
    </row>
    <row r="188" spans="7:10">
      <c r="G188" s="21" t="str">
        <f t="shared" si="30"/>
        <v>Tel Aviv University</v>
      </c>
      <c r="H188" s="23">
        <f t="shared" si="31"/>
        <v>0.22172949002217296</v>
      </c>
      <c r="J188" s="6"/>
    </row>
    <row r="189" spans="7:10">
      <c r="G189" s="21" t="str">
        <f t="shared" si="30"/>
        <v>Apop Biosciences</v>
      </c>
      <c r="H189" s="23">
        <f t="shared" si="31"/>
        <v>0.44345898004434592</v>
      </c>
      <c r="J189" s="6"/>
    </row>
    <row r="190" spans="7:10">
      <c r="G190" s="21" t="str">
        <f t="shared" si="30"/>
        <v>Masaryk University Faculty of Medicine</v>
      </c>
      <c r="H190" s="23">
        <f t="shared" si="31"/>
        <v>0.22172949002217296</v>
      </c>
      <c r="J190" s="6"/>
    </row>
    <row r="191" spans="7:10">
      <c r="G191" s="21" t="str">
        <f t="shared" si="30"/>
        <v>Indian Institute Of Integrative Medicine (IIIM)</v>
      </c>
      <c r="H191" s="23">
        <f t="shared" si="31"/>
        <v>0.22172949002217296</v>
      </c>
      <c r="J191" s="6"/>
    </row>
    <row r="192" spans="7:10">
      <c r="G192" s="21" t="str">
        <f>J90</f>
        <v>MRC Laboratory of Molecular Biology</v>
      </c>
      <c r="H192" s="23">
        <f>N90</f>
        <v>0.22172949002217296</v>
      </c>
      <c r="J192" s="6"/>
    </row>
    <row r="193" spans="7:10">
      <c r="G193" s="21" t="str">
        <f>J91</f>
        <v>Merck</v>
      </c>
      <c r="H193" s="23">
        <f>N91</f>
        <v>0.22172949002217296</v>
      </c>
      <c r="J193" s="6"/>
    </row>
    <row r="194" spans="7:10">
      <c r="G194" s="21" t="str">
        <f>J92</f>
        <v>Promega</v>
      </c>
      <c r="H194" s="23">
        <f>N92</f>
        <v>0.22172949002217296</v>
      </c>
      <c r="J194" s="6"/>
    </row>
    <row r="195" spans="7:10">
      <c r="G195" s="21" t="str">
        <f>J93</f>
        <v>Cartherics</v>
      </c>
      <c r="H195" s="23">
        <f>N93</f>
        <v>0.22172949002217296</v>
      </c>
      <c r="J195" s="6"/>
    </row>
    <row r="196" spans="7:10">
      <c r="G196" s="21" t="str">
        <f>J94</f>
        <v>University of Leicester</v>
      </c>
      <c r="H196" s="23">
        <f>N94</f>
        <v>0.22172949002217296</v>
      </c>
      <c r="J196" s="6"/>
    </row>
    <row r="197" spans="7:10">
      <c r="G197" s="21" t="str">
        <f t="shared" ref="G197:G198" si="32">J95</f>
        <v>University of Delhi South Campus</v>
      </c>
      <c r="H197" s="23">
        <f t="shared" ref="H197:H198" si="33">N95</f>
        <v>0.22172949002217296</v>
      </c>
      <c r="J197" s="6"/>
    </row>
    <row r="198" spans="7:10">
      <c r="G198" s="21" t="str">
        <f t="shared" si="32"/>
        <v>University of Wollongong</v>
      </c>
      <c r="H198" s="23">
        <f t="shared" si="33"/>
        <v>0.44345898004434592</v>
      </c>
      <c r="J198" s="6"/>
    </row>
    <row r="199" spans="7:10">
      <c r="G199" s="21" t="str">
        <f>J97</f>
        <v>INSERM U1242 (OSS) - Rennes University</v>
      </c>
      <c r="H199" s="23">
        <f>N97</f>
        <v>0.22172949002217296</v>
      </c>
      <c r="J199" s="6"/>
    </row>
    <row r="200" spans="7:10">
      <c r="G200" s="21" t="str">
        <f>J98</f>
        <v>SCiGENCi</v>
      </c>
      <c r="H200" s="23">
        <f>N98</f>
        <v>0.22172949002217296</v>
      </c>
      <c r="J200" s="6"/>
    </row>
    <row r="201" spans="7:10">
      <c r="G201" s="21" t="str">
        <f>J99</f>
        <v>Total</v>
      </c>
      <c r="H201" s="23">
        <f>N99</f>
        <v>99.999999999999829</v>
      </c>
      <c r="J201" s="6"/>
    </row>
    <row r="202" spans="7:10">
      <c r="J202" s="6"/>
    </row>
    <row r="203" spans="7:10">
      <c r="J203" s="6"/>
    </row>
  </sheetData>
  <sortState xmlns:xlrd2="http://schemas.microsoft.com/office/spreadsheetml/2017/richdata2" ref="J5:N62">
    <sortCondition descending="1" ref="N5:N62"/>
  </sortState>
  <mergeCells count="4">
    <mergeCell ref="C3:G3"/>
    <mergeCell ref="J3:N3"/>
    <mergeCell ref="C34:G34"/>
    <mergeCell ref="C60:G6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59BA0-7F99-2241-8156-940F3FC3E3F1}">
  <sheetPr filterMode="1"/>
  <dimension ref="A1:H431"/>
  <sheetViews>
    <sheetView tabSelected="1" zoomScaleNormal="150" workbookViewId="0">
      <selection activeCell="B3" sqref="B3"/>
    </sheetView>
  </sheetViews>
  <sheetFormatPr baseColWidth="10" defaultColWidth="10.83203125" defaultRowHeight="16"/>
  <cols>
    <col min="1" max="1" width="5.1640625" style="3" customWidth="1"/>
    <col min="2" max="2" width="22.33203125" style="3" customWidth="1"/>
    <col min="3" max="3" width="43.5" style="3" bestFit="1" customWidth="1"/>
    <col min="4" max="4" width="24" style="3" bestFit="1" customWidth="1"/>
    <col min="5" max="5" width="56.5" style="3" customWidth="1"/>
    <col min="6" max="6" width="14.6640625" style="3" bestFit="1" customWidth="1"/>
    <col min="7" max="7" width="107.83203125" style="3" bestFit="1" customWidth="1"/>
    <col min="8" max="16384" width="10.83203125" style="3"/>
  </cols>
  <sheetData>
    <row r="1" spans="1:8" s="12" customFormat="1">
      <c r="A1" s="93"/>
      <c r="B1" s="112" t="s">
        <v>235</v>
      </c>
      <c r="C1" s="112"/>
      <c r="D1" s="112"/>
      <c r="E1" s="112"/>
      <c r="F1" s="112"/>
      <c r="G1" s="94"/>
    </row>
    <row r="2" spans="1:8">
      <c r="A2" s="39"/>
      <c r="B2" s="39" t="s">
        <v>1</v>
      </c>
      <c r="C2" s="40" t="s">
        <v>2</v>
      </c>
      <c r="D2" s="40" t="s">
        <v>236</v>
      </c>
      <c r="E2" s="40" t="s">
        <v>4</v>
      </c>
      <c r="F2" s="40" t="s">
        <v>89</v>
      </c>
      <c r="G2" s="40" t="s">
        <v>6</v>
      </c>
    </row>
    <row r="3" spans="1:8" s="8" customFormat="1">
      <c r="A3" s="43">
        <v>1</v>
      </c>
      <c r="B3" s="43" t="s">
        <v>237</v>
      </c>
      <c r="C3" s="43" t="s">
        <v>238</v>
      </c>
      <c r="D3" s="43" t="s">
        <v>239</v>
      </c>
      <c r="E3" s="43" t="s">
        <v>240</v>
      </c>
      <c r="F3" s="43" t="s">
        <v>12</v>
      </c>
      <c r="G3" s="43" t="s">
        <v>241</v>
      </c>
      <c r="H3" s="15"/>
    </row>
    <row r="4" spans="1:8" s="8" customFormat="1">
      <c r="A4" s="43">
        <v>2</v>
      </c>
      <c r="B4" s="43" t="s">
        <v>242</v>
      </c>
      <c r="C4" s="43" t="s">
        <v>146</v>
      </c>
      <c r="D4" s="43" t="s">
        <v>243</v>
      </c>
      <c r="E4" s="43" t="s">
        <v>11</v>
      </c>
      <c r="F4" s="43" t="s">
        <v>12</v>
      </c>
      <c r="G4" s="43" t="s">
        <v>244</v>
      </c>
      <c r="H4" s="15"/>
    </row>
    <row r="5" spans="1:8" s="8" customFormat="1">
      <c r="A5" s="43">
        <v>3</v>
      </c>
      <c r="B5" s="43" t="s">
        <v>245</v>
      </c>
      <c r="C5" s="43" t="s">
        <v>238</v>
      </c>
      <c r="D5" s="43" t="s">
        <v>246</v>
      </c>
      <c r="E5" s="43" t="s">
        <v>247</v>
      </c>
      <c r="F5" s="43" t="s">
        <v>12</v>
      </c>
      <c r="G5" s="43" t="s">
        <v>248</v>
      </c>
      <c r="H5" s="15"/>
    </row>
    <row r="6" spans="1:8" s="8" customFormat="1">
      <c r="A6" s="43">
        <v>4</v>
      </c>
      <c r="B6" s="43" t="s">
        <v>249</v>
      </c>
      <c r="C6" s="43" t="s">
        <v>238</v>
      </c>
      <c r="D6" s="43" t="s">
        <v>250</v>
      </c>
      <c r="E6" s="43" t="s">
        <v>38</v>
      </c>
      <c r="F6" s="43" t="s">
        <v>12</v>
      </c>
      <c r="G6" s="43" t="s">
        <v>251</v>
      </c>
      <c r="H6" s="15"/>
    </row>
    <row r="7" spans="1:8" s="8" customFormat="1">
      <c r="A7" s="43">
        <v>5</v>
      </c>
      <c r="B7" s="43" t="s">
        <v>252</v>
      </c>
      <c r="C7" s="43" t="s">
        <v>9</v>
      </c>
      <c r="D7" s="43" t="s">
        <v>253</v>
      </c>
      <c r="E7" s="43" t="s">
        <v>254</v>
      </c>
      <c r="F7" s="43" t="s">
        <v>12</v>
      </c>
      <c r="G7" s="43" t="s">
        <v>255</v>
      </c>
      <c r="H7" s="15"/>
    </row>
    <row r="8" spans="1:8" s="8" customFormat="1">
      <c r="A8" s="43">
        <v>6</v>
      </c>
      <c r="B8" s="43" t="s">
        <v>256</v>
      </c>
      <c r="C8" s="43" t="s">
        <v>146</v>
      </c>
      <c r="D8" s="43" t="s">
        <v>257</v>
      </c>
      <c r="E8" s="43" t="s">
        <v>254</v>
      </c>
      <c r="F8" s="43" t="s">
        <v>12</v>
      </c>
      <c r="G8" s="43" t="s">
        <v>258</v>
      </c>
      <c r="H8" s="15"/>
    </row>
    <row r="9" spans="1:8" s="8" customFormat="1">
      <c r="A9" s="43">
        <v>7</v>
      </c>
      <c r="B9" s="43" t="s">
        <v>259</v>
      </c>
      <c r="C9" s="43" t="s">
        <v>146</v>
      </c>
      <c r="D9" s="43" t="s">
        <v>253</v>
      </c>
      <c r="E9" s="43" t="s">
        <v>254</v>
      </c>
      <c r="F9" s="43" t="s">
        <v>12</v>
      </c>
      <c r="G9" s="43" t="s">
        <v>260</v>
      </c>
      <c r="H9" s="15"/>
    </row>
    <row r="10" spans="1:8" s="8" customFormat="1">
      <c r="A10" s="43">
        <v>8</v>
      </c>
      <c r="B10" s="43" t="s">
        <v>261</v>
      </c>
      <c r="C10" s="43" t="s">
        <v>238</v>
      </c>
      <c r="D10" s="43" t="s">
        <v>262</v>
      </c>
      <c r="E10" s="43" t="s">
        <v>38</v>
      </c>
      <c r="F10" s="43" t="s">
        <v>12</v>
      </c>
      <c r="G10" s="43" t="s">
        <v>263</v>
      </c>
      <c r="H10" s="15"/>
    </row>
    <row r="11" spans="1:8" s="8" customFormat="1">
      <c r="A11" s="43">
        <v>9</v>
      </c>
      <c r="B11" s="43" t="s">
        <v>264</v>
      </c>
      <c r="C11" s="43" t="s">
        <v>238</v>
      </c>
      <c r="D11" s="43" t="s">
        <v>265</v>
      </c>
      <c r="E11" s="43" t="s">
        <v>11</v>
      </c>
      <c r="F11" s="43" t="s">
        <v>12</v>
      </c>
      <c r="G11" s="43" t="s">
        <v>266</v>
      </c>
      <c r="H11" s="15"/>
    </row>
    <row r="12" spans="1:8" s="8" customFormat="1">
      <c r="A12" s="43">
        <v>10</v>
      </c>
      <c r="B12" s="43" t="s">
        <v>267</v>
      </c>
      <c r="C12" s="43" t="s">
        <v>146</v>
      </c>
      <c r="D12" s="43" t="s">
        <v>268</v>
      </c>
      <c r="E12" s="43" t="s">
        <v>50</v>
      </c>
      <c r="F12" s="43" t="s">
        <v>12</v>
      </c>
      <c r="G12" s="43" t="s">
        <v>269</v>
      </c>
      <c r="H12" s="15"/>
    </row>
    <row r="13" spans="1:8" s="8" customFormat="1">
      <c r="A13" s="43">
        <v>11</v>
      </c>
      <c r="B13" s="43" t="s">
        <v>270</v>
      </c>
      <c r="C13" s="43" t="s">
        <v>238</v>
      </c>
      <c r="D13" s="43" t="s">
        <v>271</v>
      </c>
      <c r="E13" s="43" t="s">
        <v>11</v>
      </c>
      <c r="F13" s="43" t="s">
        <v>12</v>
      </c>
      <c r="G13" s="43" t="s">
        <v>272</v>
      </c>
      <c r="H13" s="15"/>
    </row>
    <row r="14" spans="1:8" s="8" customFormat="1">
      <c r="A14" s="43">
        <v>12</v>
      </c>
      <c r="B14" s="43" t="s">
        <v>273</v>
      </c>
      <c r="C14" s="43" t="s">
        <v>274</v>
      </c>
      <c r="D14" s="43" t="s">
        <v>275</v>
      </c>
      <c r="E14" s="43" t="s">
        <v>11</v>
      </c>
      <c r="F14" s="43" t="s">
        <v>12</v>
      </c>
      <c r="G14" s="43" t="s">
        <v>276</v>
      </c>
      <c r="H14" s="15"/>
    </row>
    <row r="15" spans="1:8" s="8" customFormat="1">
      <c r="A15" s="43">
        <v>13</v>
      </c>
      <c r="B15" s="43" t="s">
        <v>277</v>
      </c>
      <c r="C15" s="43" t="s">
        <v>278</v>
      </c>
      <c r="D15" s="43" t="s">
        <v>279</v>
      </c>
      <c r="E15" s="43" t="s">
        <v>56</v>
      </c>
      <c r="F15" s="43" t="s">
        <v>12</v>
      </c>
      <c r="G15" s="43" t="s">
        <v>280</v>
      </c>
      <c r="H15" s="15"/>
    </row>
    <row r="16" spans="1:8" s="8" customFormat="1">
      <c r="A16" s="43">
        <v>14</v>
      </c>
      <c r="B16" s="43" t="s">
        <v>281</v>
      </c>
      <c r="C16" s="43" t="s">
        <v>9</v>
      </c>
      <c r="D16" s="43" t="s">
        <v>282</v>
      </c>
      <c r="E16" s="43" t="s">
        <v>11</v>
      </c>
      <c r="F16" s="43" t="s">
        <v>12</v>
      </c>
      <c r="G16" s="43" t="s">
        <v>283</v>
      </c>
      <c r="H16" s="15"/>
    </row>
    <row r="17" spans="1:8" s="8" customFormat="1">
      <c r="A17" s="43">
        <v>15</v>
      </c>
      <c r="B17" s="43" t="s">
        <v>284</v>
      </c>
      <c r="C17" s="43" t="s">
        <v>9</v>
      </c>
      <c r="D17" s="43" t="s">
        <v>285</v>
      </c>
      <c r="E17" s="43" t="s">
        <v>70</v>
      </c>
      <c r="F17" s="43" t="s">
        <v>286</v>
      </c>
      <c r="G17" s="43" t="s">
        <v>287</v>
      </c>
      <c r="H17" s="15"/>
    </row>
    <row r="18" spans="1:8" s="8" customFormat="1">
      <c r="A18" s="43">
        <v>16</v>
      </c>
      <c r="B18" s="43" t="s">
        <v>288</v>
      </c>
      <c r="C18" s="43" t="s">
        <v>146</v>
      </c>
      <c r="D18" s="43" t="s">
        <v>289</v>
      </c>
      <c r="E18" s="43" t="s">
        <v>11</v>
      </c>
      <c r="F18" s="43" t="s">
        <v>12</v>
      </c>
      <c r="G18" s="43" t="s">
        <v>290</v>
      </c>
      <c r="H18" s="15"/>
    </row>
    <row r="19" spans="1:8" s="8" customFormat="1">
      <c r="A19" s="43">
        <v>17</v>
      </c>
      <c r="B19" s="43" t="s">
        <v>291</v>
      </c>
      <c r="C19" s="43" t="s">
        <v>292</v>
      </c>
      <c r="D19" s="43" t="s">
        <v>293</v>
      </c>
      <c r="E19" s="43" t="s">
        <v>11</v>
      </c>
      <c r="F19" s="43" t="s">
        <v>12</v>
      </c>
      <c r="G19" s="43" t="s">
        <v>294</v>
      </c>
      <c r="H19" s="15"/>
    </row>
    <row r="20" spans="1:8" s="8" customFormat="1">
      <c r="A20" s="43">
        <v>18</v>
      </c>
      <c r="B20" s="43" t="s">
        <v>295</v>
      </c>
      <c r="C20" s="43" t="s">
        <v>146</v>
      </c>
      <c r="D20" s="43" t="s">
        <v>250</v>
      </c>
      <c r="E20" s="43" t="s">
        <v>38</v>
      </c>
      <c r="F20" s="43" t="s">
        <v>12</v>
      </c>
      <c r="G20" s="43" t="s">
        <v>296</v>
      </c>
      <c r="H20" s="15"/>
    </row>
    <row r="21" spans="1:8" s="8" customFormat="1">
      <c r="A21" s="43">
        <v>19</v>
      </c>
      <c r="B21" s="43" t="s">
        <v>297</v>
      </c>
      <c r="C21" s="43" t="s">
        <v>298</v>
      </c>
      <c r="D21" s="43" t="s">
        <v>299</v>
      </c>
      <c r="E21" s="43" t="s">
        <v>11</v>
      </c>
      <c r="F21" s="43" t="s">
        <v>12</v>
      </c>
      <c r="G21" s="43" t="s">
        <v>300</v>
      </c>
      <c r="H21" s="15"/>
    </row>
    <row r="22" spans="1:8" s="8" customFormat="1">
      <c r="A22" s="43">
        <v>20</v>
      </c>
      <c r="B22" s="43" t="s">
        <v>301</v>
      </c>
      <c r="C22" s="43" t="s">
        <v>302</v>
      </c>
      <c r="D22" s="43" t="s">
        <v>303</v>
      </c>
      <c r="E22" s="43" t="s">
        <v>102</v>
      </c>
      <c r="F22" s="43" t="s">
        <v>12</v>
      </c>
      <c r="G22" s="43" t="s">
        <v>304</v>
      </c>
      <c r="H22" s="15"/>
    </row>
    <row r="23" spans="1:8" s="8" customFormat="1">
      <c r="A23" s="43">
        <v>21</v>
      </c>
      <c r="B23" s="43" t="s">
        <v>305</v>
      </c>
      <c r="C23" s="43" t="s">
        <v>238</v>
      </c>
      <c r="D23" s="43" t="s">
        <v>306</v>
      </c>
      <c r="E23" s="43" t="s">
        <v>70</v>
      </c>
      <c r="F23" s="43" t="s">
        <v>286</v>
      </c>
      <c r="G23" s="43" t="s">
        <v>307</v>
      </c>
      <c r="H23" s="15"/>
    </row>
    <row r="24" spans="1:8" s="8" customFormat="1">
      <c r="A24" s="43">
        <v>22</v>
      </c>
      <c r="B24" s="43" t="s">
        <v>308</v>
      </c>
      <c r="C24" s="43" t="s">
        <v>146</v>
      </c>
      <c r="D24" s="43" t="s">
        <v>309</v>
      </c>
      <c r="E24" s="43" t="s">
        <v>11</v>
      </c>
      <c r="F24" s="95" t="s">
        <v>12</v>
      </c>
      <c r="G24" s="43" t="s">
        <v>310</v>
      </c>
      <c r="H24" s="15"/>
    </row>
    <row r="25" spans="1:8" s="8" customFormat="1">
      <c r="A25" s="43">
        <v>23</v>
      </c>
      <c r="B25" s="43" t="s">
        <v>311</v>
      </c>
      <c r="C25" s="43" t="s">
        <v>238</v>
      </c>
      <c r="D25" s="43" t="s">
        <v>312</v>
      </c>
      <c r="E25" s="43" t="s">
        <v>139</v>
      </c>
      <c r="F25" s="43" t="s">
        <v>103</v>
      </c>
      <c r="G25" s="43" t="s">
        <v>313</v>
      </c>
      <c r="H25" s="15"/>
    </row>
    <row r="26" spans="1:8" s="8" customFormat="1">
      <c r="A26" s="43">
        <v>24</v>
      </c>
      <c r="B26" s="43" t="s">
        <v>314</v>
      </c>
      <c r="C26" s="43" t="s">
        <v>146</v>
      </c>
      <c r="D26" s="43" t="s">
        <v>315</v>
      </c>
      <c r="E26" s="43" t="s">
        <v>38</v>
      </c>
      <c r="F26" s="95" t="s">
        <v>12</v>
      </c>
      <c r="G26" s="43" t="s">
        <v>316</v>
      </c>
      <c r="H26" s="15"/>
    </row>
    <row r="27" spans="1:8" s="8" customFormat="1">
      <c r="A27" s="43">
        <v>25</v>
      </c>
      <c r="B27" s="43" t="s">
        <v>317</v>
      </c>
      <c r="C27" s="43" t="s">
        <v>238</v>
      </c>
      <c r="D27" s="43" t="s">
        <v>318</v>
      </c>
      <c r="E27" s="43" t="s">
        <v>136</v>
      </c>
      <c r="F27" s="43" t="s">
        <v>99</v>
      </c>
      <c r="G27" s="43" t="s">
        <v>319</v>
      </c>
      <c r="H27" s="15"/>
    </row>
    <row r="28" spans="1:8" s="8" customFormat="1">
      <c r="A28" s="43">
        <v>26</v>
      </c>
      <c r="B28" s="43" t="s">
        <v>320</v>
      </c>
      <c r="C28" s="43" t="s">
        <v>197</v>
      </c>
      <c r="D28" s="43" t="s">
        <v>289</v>
      </c>
      <c r="E28" s="43" t="s">
        <v>11</v>
      </c>
      <c r="F28" s="43" t="s">
        <v>12</v>
      </c>
      <c r="G28" s="43" t="s">
        <v>321</v>
      </c>
      <c r="H28" s="15"/>
    </row>
    <row r="29" spans="1:8" s="8" customFormat="1">
      <c r="A29" s="43">
        <v>27</v>
      </c>
      <c r="B29" s="43" t="s">
        <v>322</v>
      </c>
      <c r="C29" s="43" t="s">
        <v>238</v>
      </c>
      <c r="D29" s="43" t="s">
        <v>250</v>
      </c>
      <c r="E29" s="43" t="s">
        <v>38</v>
      </c>
      <c r="F29" s="43" t="s">
        <v>12</v>
      </c>
      <c r="G29" s="43" t="s">
        <v>323</v>
      </c>
      <c r="H29" s="15"/>
    </row>
    <row r="30" spans="1:8" s="8" customFormat="1">
      <c r="A30" s="43">
        <v>28</v>
      </c>
      <c r="B30" s="43" t="s">
        <v>324</v>
      </c>
      <c r="C30" s="43" t="s">
        <v>238</v>
      </c>
      <c r="D30" s="43" t="s">
        <v>325</v>
      </c>
      <c r="E30" s="43" t="s">
        <v>120</v>
      </c>
      <c r="F30" s="43" t="s">
        <v>12</v>
      </c>
      <c r="G30" s="43" t="s">
        <v>326</v>
      </c>
      <c r="H30" s="15"/>
    </row>
    <row r="31" spans="1:8" s="8" customFormat="1">
      <c r="A31" s="43">
        <v>29</v>
      </c>
      <c r="B31" s="43" t="s">
        <v>327</v>
      </c>
      <c r="C31" s="43" t="s">
        <v>146</v>
      </c>
      <c r="D31" s="43" t="s">
        <v>253</v>
      </c>
      <c r="E31" s="43" t="s">
        <v>254</v>
      </c>
      <c r="F31" s="43" t="s">
        <v>12</v>
      </c>
      <c r="G31" s="43" t="s">
        <v>328</v>
      </c>
      <c r="H31" s="15"/>
    </row>
    <row r="32" spans="1:8" s="8" customFormat="1">
      <c r="A32" s="43">
        <v>30</v>
      </c>
      <c r="B32" s="43" t="s">
        <v>329</v>
      </c>
      <c r="C32" s="43" t="s">
        <v>238</v>
      </c>
      <c r="D32" s="43" t="s">
        <v>330</v>
      </c>
      <c r="E32" s="43" t="s">
        <v>11</v>
      </c>
      <c r="F32" s="43" t="s">
        <v>12</v>
      </c>
      <c r="G32" s="43" t="s">
        <v>331</v>
      </c>
      <c r="H32" s="15"/>
    </row>
    <row r="33" spans="1:8" s="8" customFormat="1">
      <c r="A33" s="43">
        <v>31</v>
      </c>
      <c r="B33" s="43" t="s">
        <v>332</v>
      </c>
      <c r="C33" s="43" t="s">
        <v>333</v>
      </c>
      <c r="D33" s="43" t="s">
        <v>334</v>
      </c>
      <c r="E33" s="43" t="s">
        <v>335</v>
      </c>
      <c r="F33" s="43" t="s">
        <v>12</v>
      </c>
      <c r="G33" s="43" t="s">
        <v>336</v>
      </c>
      <c r="H33" s="15"/>
    </row>
    <row r="34" spans="1:8" s="8" customFormat="1">
      <c r="A34" s="43">
        <v>32</v>
      </c>
      <c r="B34" s="43" t="s">
        <v>337</v>
      </c>
      <c r="C34" s="43" t="s">
        <v>146</v>
      </c>
      <c r="D34" s="43" t="s">
        <v>338</v>
      </c>
      <c r="E34" s="43" t="s">
        <v>339</v>
      </c>
      <c r="F34" s="43" t="s">
        <v>12</v>
      </c>
      <c r="G34" s="43" t="s">
        <v>340</v>
      </c>
      <c r="H34" s="15"/>
    </row>
    <row r="35" spans="1:8" s="8" customFormat="1">
      <c r="A35" s="43">
        <v>33</v>
      </c>
      <c r="B35" s="43" t="s">
        <v>341</v>
      </c>
      <c r="C35" s="43" t="s">
        <v>238</v>
      </c>
      <c r="D35" s="43" t="s">
        <v>293</v>
      </c>
      <c r="E35" s="43" t="s">
        <v>11</v>
      </c>
      <c r="F35" s="43" t="s">
        <v>12</v>
      </c>
      <c r="G35" s="43" t="s">
        <v>342</v>
      </c>
      <c r="H35" s="15"/>
    </row>
    <row r="36" spans="1:8" s="8" customFormat="1">
      <c r="A36" s="43">
        <v>34</v>
      </c>
      <c r="B36" s="43" t="s">
        <v>343</v>
      </c>
      <c r="C36" s="43" t="s">
        <v>238</v>
      </c>
      <c r="D36" s="43" t="s">
        <v>344</v>
      </c>
      <c r="E36" s="43" t="s">
        <v>254</v>
      </c>
      <c r="F36" s="43" t="s">
        <v>12</v>
      </c>
      <c r="G36" s="43" t="s">
        <v>345</v>
      </c>
      <c r="H36" s="15"/>
    </row>
    <row r="37" spans="1:8" s="8" customFormat="1">
      <c r="A37" s="43">
        <v>35</v>
      </c>
      <c r="B37" s="43" t="s">
        <v>346</v>
      </c>
      <c r="C37" s="43" t="s">
        <v>238</v>
      </c>
      <c r="D37" s="43" t="s">
        <v>262</v>
      </c>
      <c r="E37" s="43" t="s">
        <v>347</v>
      </c>
      <c r="F37" s="43" t="s">
        <v>12</v>
      </c>
      <c r="G37" s="43" t="s">
        <v>348</v>
      </c>
      <c r="H37" s="15"/>
    </row>
    <row r="38" spans="1:8" s="8" customFormat="1">
      <c r="A38" s="43">
        <v>36</v>
      </c>
      <c r="B38" s="43" t="s">
        <v>349</v>
      </c>
      <c r="C38" s="43" t="s">
        <v>9</v>
      </c>
      <c r="D38" s="43" t="s">
        <v>350</v>
      </c>
      <c r="E38" s="43" t="s">
        <v>254</v>
      </c>
      <c r="F38" s="43" t="s">
        <v>12</v>
      </c>
      <c r="G38" s="43" t="s">
        <v>351</v>
      </c>
      <c r="H38" s="15"/>
    </row>
    <row r="39" spans="1:8" s="8" customFormat="1">
      <c r="A39" s="43">
        <v>37</v>
      </c>
      <c r="B39" s="43" t="s">
        <v>352</v>
      </c>
      <c r="C39" s="43" t="s">
        <v>9</v>
      </c>
      <c r="D39" s="43" t="s">
        <v>353</v>
      </c>
      <c r="E39" s="43" t="s">
        <v>62</v>
      </c>
      <c r="F39" s="43" t="s">
        <v>12</v>
      </c>
      <c r="G39" s="43" t="s">
        <v>354</v>
      </c>
      <c r="H39" s="15"/>
    </row>
    <row r="40" spans="1:8" s="8" customFormat="1">
      <c r="A40" s="43">
        <v>38</v>
      </c>
      <c r="B40" s="43" t="s">
        <v>355</v>
      </c>
      <c r="C40" s="43" t="s">
        <v>146</v>
      </c>
      <c r="D40" s="43" t="s">
        <v>356</v>
      </c>
      <c r="E40" s="43" t="s">
        <v>247</v>
      </c>
      <c r="F40" s="43" t="s">
        <v>12</v>
      </c>
      <c r="G40" s="43" t="s">
        <v>357</v>
      </c>
      <c r="H40" s="15"/>
    </row>
    <row r="41" spans="1:8" s="8" customFormat="1">
      <c r="A41" s="43">
        <v>39</v>
      </c>
      <c r="B41" s="43" t="s">
        <v>358</v>
      </c>
      <c r="C41" s="43" t="s">
        <v>146</v>
      </c>
      <c r="D41" s="43" t="s">
        <v>359</v>
      </c>
      <c r="E41" s="43" t="s">
        <v>11</v>
      </c>
      <c r="F41" s="43" t="s">
        <v>12</v>
      </c>
      <c r="G41" s="43" t="s">
        <v>360</v>
      </c>
      <c r="H41" s="15"/>
    </row>
    <row r="42" spans="1:8" s="8" customFormat="1">
      <c r="A42" s="43">
        <v>40</v>
      </c>
      <c r="B42" s="43" t="s">
        <v>361</v>
      </c>
      <c r="C42" s="43" t="s">
        <v>362</v>
      </c>
      <c r="D42" s="43" t="s">
        <v>363</v>
      </c>
      <c r="E42" s="43" t="s">
        <v>62</v>
      </c>
      <c r="F42" s="43" t="s">
        <v>12</v>
      </c>
      <c r="G42" s="43" t="s">
        <v>364</v>
      </c>
      <c r="H42" s="15"/>
    </row>
    <row r="43" spans="1:8" s="8" customFormat="1">
      <c r="A43" s="43">
        <v>41</v>
      </c>
      <c r="B43" s="43" t="s">
        <v>365</v>
      </c>
      <c r="C43" s="43" t="s">
        <v>195</v>
      </c>
      <c r="D43" s="43" t="s">
        <v>165</v>
      </c>
      <c r="E43" s="43" t="s">
        <v>11</v>
      </c>
      <c r="F43" s="43" t="s">
        <v>12</v>
      </c>
      <c r="G43" s="43" t="s">
        <v>366</v>
      </c>
      <c r="H43" s="15"/>
    </row>
    <row r="44" spans="1:8" s="8" customFormat="1">
      <c r="A44" s="43">
        <v>42</v>
      </c>
      <c r="B44" s="43" t="s">
        <v>367</v>
      </c>
      <c r="C44" s="43" t="s">
        <v>174</v>
      </c>
      <c r="D44" s="43" t="s">
        <v>165</v>
      </c>
      <c r="E44" s="43" t="s">
        <v>132</v>
      </c>
      <c r="F44" s="43" t="s">
        <v>12</v>
      </c>
      <c r="G44" s="43" t="s">
        <v>368</v>
      </c>
      <c r="H44" s="15"/>
    </row>
    <row r="45" spans="1:8" s="8" customFormat="1">
      <c r="A45" s="43">
        <v>43</v>
      </c>
      <c r="B45" s="43" t="s">
        <v>369</v>
      </c>
      <c r="C45" s="43" t="s">
        <v>146</v>
      </c>
      <c r="D45" s="43" t="s">
        <v>325</v>
      </c>
      <c r="E45" s="43" t="s">
        <v>120</v>
      </c>
      <c r="F45" s="43" t="s">
        <v>12</v>
      </c>
      <c r="G45" s="43" t="s">
        <v>370</v>
      </c>
      <c r="H45" s="15"/>
    </row>
    <row r="46" spans="1:8" s="8" customFormat="1">
      <c r="A46" s="43">
        <v>44</v>
      </c>
      <c r="B46" s="43" t="s">
        <v>371</v>
      </c>
      <c r="C46" s="43" t="s">
        <v>146</v>
      </c>
      <c r="D46" s="43" t="s">
        <v>372</v>
      </c>
      <c r="E46" s="43" t="s">
        <v>11</v>
      </c>
      <c r="F46" s="43" t="s">
        <v>12</v>
      </c>
      <c r="G46" s="43" t="s">
        <v>373</v>
      </c>
      <c r="H46" s="15"/>
    </row>
    <row r="47" spans="1:8" s="8" customFormat="1">
      <c r="A47" s="43">
        <v>45</v>
      </c>
      <c r="B47" s="43" t="s">
        <v>374</v>
      </c>
      <c r="C47" s="43" t="s">
        <v>146</v>
      </c>
      <c r="D47" s="43" t="s">
        <v>344</v>
      </c>
      <c r="E47" s="43" t="s">
        <v>254</v>
      </c>
      <c r="F47" s="43" t="s">
        <v>12</v>
      </c>
      <c r="G47" s="43" t="s">
        <v>375</v>
      </c>
      <c r="H47" s="15"/>
    </row>
    <row r="48" spans="1:8" s="8" customFormat="1">
      <c r="A48" s="43">
        <v>46</v>
      </c>
      <c r="B48" s="43" t="s">
        <v>376</v>
      </c>
      <c r="C48" s="43" t="s">
        <v>238</v>
      </c>
      <c r="D48" s="43" t="s">
        <v>253</v>
      </c>
      <c r="E48" s="43" t="s">
        <v>254</v>
      </c>
      <c r="F48" s="43" t="s">
        <v>12</v>
      </c>
      <c r="G48" s="43" t="s">
        <v>377</v>
      </c>
      <c r="H48" s="15"/>
    </row>
    <row r="49" spans="1:8" s="8" customFormat="1">
      <c r="A49" s="43">
        <v>47</v>
      </c>
      <c r="B49" s="43" t="s">
        <v>378</v>
      </c>
      <c r="C49" s="43" t="s">
        <v>168</v>
      </c>
      <c r="D49" s="43" t="s">
        <v>165</v>
      </c>
      <c r="E49" s="43" t="s">
        <v>138</v>
      </c>
      <c r="F49" s="43" t="s">
        <v>12</v>
      </c>
      <c r="G49" s="43" t="s">
        <v>379</v>
      </c>
      <c r="H49" s="15"/>
    </row>
    <row r="50" spans="1:8" s="8" customFormat="1">
      <c r="A50" s="43">
        <v>48</v>
      </c>
      <c r="B50" s="43" t="s">
        <v>380</v>
      </c>
      <c r="C50" s="43" t="s">
        <v>146</v>
      </c>
      <c r="D50" s="43" t="s">
        <v>253</v>
      </c>
      <c r="E50" s="43" t="s">
        <v>254</v>
      </c>
      <c r="F50" s="43" t="s">
        <v>12</v>
      </c>
      <c r="G50" s="43" t="s">
        <v>381</v>
      </c>
      <c r="H50" s="15"/>
    </row>
    <row r="51" spans="1:8" s="8" customFormat="1">
      <c r="A51" s="43">
        <v>49</v>
      </c>
      <c r="B51" s="43" t="s">
        <v>382</v>
      </c>
      <c r="C51" s="43" t="s">
        <v>151</v>
      </c>
      <c r="D51" s="43" t="s">
        <v>253</v>
      </c>
      <c r="E51" s="43" t="s">
        <v>254</v>
      </c>
      <c r="F51" s="43" t="s">
        <v>12</v>
      </c>
      <c r="G51" s="43" t="s">
        <v>383</v>
      </c>
      <c r="H51" s="15"/>
    </row>
    <row r="52" spans="1:8" s="8" customFormat="1">
      <c r="A52" s="43">
        <v>50</v>
      </c>
      <c r="B52" s="43" t="s">
        <v>384</v>
      </c>
      <c r="C52" s="43" t="s">
        <v>385</v>
      </c>
      <c r="D52" s="43" t="s">
        <v>386</v>
      </c>
      <c r="E52" s="43" t="s">
        <v>11</v>
      </c>
      <c r="F52" s="43" t="s">
        <v>12</v>
      </c>
      <c r="G52" s="43" t="s">
        <v>387</v>
      </c>
      <c r="H52" s="15"/>
    </row>
    <row r="53" spans="1:8" s="8" customFormat="1">
      <c r="A53" s="43">
        <v>51</v>
      </c>
      <c r="B53" s="43" t="s">
        <v>388</v>
      </c>
      <c r="C53" s="43" t="s">
        <v>146</v>
      </c>
      <c r="D53" s="43" t="s">
        <v>386</v>
      </c>
      <c r="E53" s="43" t="s">
        <v>11</v>
      </c>
      <c r="F53" s="43" t="s">
        <v>12</v>
      </c>
      <c r="G53" s="43" t="s">
        <v>389</v>
      </c>
      <c r="H53" s="15"/>
    </row>
    <row r="54" spans="1:8" s="8" customFormat="1">
      <c r="A54" s="43">
        <v>52</v>
      </c>
      <c r="B54" s="43" t="s">
        <v>390</v>
      </c>
      <c r="C54" s="43" t="s">
        <v>385</v>
      </c>
      <c r="D54" s="43" t="s">
        <v>391</v>
      </c>
      <c r="E54" s="43" t="s">
        <v>11</v>
      </c>
      <c r="F54" s="43" t="s">
        <v>12</v>
      </c>
      <c r="G54" s="43" t="s">
        <v>392</v>
      </c>
      <c r="H54" s="15"/>
    </row>
    <row r="55" spans="1:8" s="8" customFormat="1">
      <c r="A55" s="43">
        <v>53</v>
      </c>
      <c r="B55" s="43" t="s">
        <v>393</v>
      </c>
      <c r="C55" s="43" t="s">
        <v>146</v>
      </c>
      <c r="D55" s="43" t="s">
        <v>394</v>
      </c>
      <c r="E55" s="43" t="s">
        <v>395</v>
      </c>
      <c r="F55" s="43" t="s">
        <v>12</v>
      </c>
      <c r="G55" s="43" t="s">
        <v>396</v>
      </c>
      <c r="H55" s="15"/>
    </row>
    <row r="56" spans="1:8" s="8" customFormat="1">
      <c r="A56" s="43">
        <v>54</v>
      </c>
      <c r="B56" s="43" t="s">
        <v>397</v>
      </c>
      <c r="C56" s="43" t="s">
        <v>398</v>
      </c>
      <c r="D56" s="43" t="s">
        <v>399</v>
      </c>
      <c r="E56" s="43" t="s">
        <v>11</v>
      </c>
      <c r="F56" s="43" t="s">
        <v>12</v>
      </c>
      <c r="G56" s="43" t="s">
        <v>400</v>
      </c>
      <c r="H56" s="15"/>
    </row>
    <row r="57" spans="1:8" s="8" customFormat="1">
      <c r="A57" s="43">
        <v>55</v>
      </c>
      <c r="B57" s="43" t="s">
        <v>401</v>
      </c>
      <c r="C57" s="43" t="s">
        <v>302</v>
      </c>
      <c r="D57" s="43" t="s">
        <v>253</v>
      </c>
      <c r="E57" s="43" t="s">
        <v>254</v>
      </c>
      <c r="F57" s="43" t="s">
        <v>12</v>
      </c>
      <c r="G57" s="43" t="s">
        <v>402</v>
      </c>
      <c r="H57" s="15"/>
    </row>
    <row r="58" spans="1:8" s="8" customFormat="1">
      <c r="A58" s="43">
        <v>56</v>
      </c>
      <c r="B58" s="43" t="s">
        <v>403</v>
      </c>
      <c r="C58" s="43" t="s">
        <v>385</v>
      </c>
      <c r="D58" s="43" t="s">
        <v>243</v>
      </c>
      <c r="E58" s="43" t="s">
        <v>11</v>
      </c>
      <c r="F58" s="43" t="s">
        <v>12</v>
      </c>
      <c r="G58" s="43" t="s">
        <v>404</v>
      </c>
      <c r="H58" s="15"/>
    </row>
    <row r="59" spans="1:8" s="8" customFormat="1">
      <c r="A59" s="43">
        <v>57</v>
      </c>
      <c r="B59" s="43" t="s">
        <v>405</v>
      </c>
      <c r="C59" s="43" t="s">
        <v>385</v>
      </c>
      <c r="D59" s="43" t="s">
        <v>406</v>
      </c>
      <c r="E59" s="43" t="s">
        <v>11</v>
      </c>
      <c r="F59" s="43" t="s">
        <v>12</v>
      </c>
      <c r="G59" s="43" t="s">
        <v>407</v>
      </c>
      <c r="H59" s="15"/>
    </row>
    <row r="60" spans="1:8" s="8" customFormat="1">
      <c r="A60" s="43">
        <v>58</v>
      </c>
      <c r="B60" s="43" t="s">
        <v>408</v>
      </c>
      <c r="C60" s="43" t="s">
        <v>146</v>
      </c>
      <c r="D60" s="43" t="s">
        <v>409</v>
      </c>
      <c r="E60" s="43" t="s">
        <v>38</v>
      </c>
      <c r="F60" s="43" t="s">
        <v>12</v>
      </c>
      <c r="G60" s="43" t="s">
        <v>410</v>
      </c>
      <c r="H60" s="15"/>
    </row>
    <row r="61" spans="1:8" s="8" customFormat="1">
      <c r="A61" s="43">
        <v>59</v>
      </c>
      <c r="B61" s="43" t="s">
        <v>411</v>
      </c>
      <c r="C61" s="43" t="s">
        <v>9</v>
      </c>
      <c r="D61" s="43" t="s">
        <v>412</v>
      </c>
      <c r="E61" s="43" t="s">
        <v>140</v>
      </c>
      <c r="F61" s="43" t="s">
        <v>12</v>
      </c>
      <c r="G61" s="43" t="s">
        <v>413</v>
      </c>
      <c r="H61" s="15"/>
    </row>
    <row r="62" spans="1:8" s="8" customFormat="1">
      <c r="A62" s="43">
        <v>60</v>
      </c>
      <c r="B62" s="43" t="s">
        <v>414</v>
      </c>
      <c r="C62" s="44" t="s">
        <v>415</v>
      </c>
      <c r="D62" s="43" t="s">
        <v>416</v>
      </c>
      <c r="E62" s="44" t="s">
        <v>417</v>
      </c>
      <c r="F62" s="43" t="s">
        <v>105</v>
      </c>
      <c r="G62" s="43" t="s">
        <v>418</v>
      </c>
      <c r="H62" s="15"/>
    </row>
    <row r="63" spans="1:8" s="8" customFormat="1">
      <c r="A63" s="43">
        <v>61</v>
      </c>
      <c r="B63" s="43" t="s">
        <v>419</v>
      </c>
      <c r="C63" s="43" t="s">
        <v>28</v>
      </c>
      <c r="D63" s="43" t="s">
        <v>420</v>
      </c>
      <c r="E63" s="43" t="s">
        <v>421</v>
      </c>
      <c r="F63" s="43" t="s">
        <v>12</v>
      </c>
      <c r="G63" s="43" t="s">
        <v>422</v>
      </c>
      <c r="H63" s="15"/>
    </row>
    <row r="64" spans="1:8" s="8" customFormat="1">
      <c r="A64" s="43">
        <v>62</v>
      </c>
      <c r="B64" s="43" t="s">
        <v>423</v>
      </c>
      <c r="C64" s="43" t="s">
        <v>385</v>
      </c>
      <c r="D64" s="43" t="s">
        <v>246</v>
      </c>
      <c r="E64" s="43" t="s">
        <v>247</v>
      </c>
      <c r="F64" s="43" t="s">
        <v>12</v>
      </c>
      <c r="G64" s="43" t="s">
        <v>424</v>
      </c>
      <c r="H64" s="15"/>
    </row>
    <row r="65" spans="1:8" s="8" customFormat="1">
      <c r="A65" s="43">
        <v>63</v>
      </c>
      <c r="B65" s="43" t="s">
        <v>425</v>
      </c>
      <c r="C65" s="43" t="s">
        <v>195</v>
      </c>
      <c r="D65" s="43" t="s">
        <v>426</v>
      </c>
      <c r="E65" s="43" t="s">
        <v>427</v>
      </c>
      <c r="F65" s="43" t="s">
        <v>12</v>
      </c>
      <c r="G65" s="43" t="s">
        <v>428</v>
      </c>
      <c r="H65" s="15"/>
    </row>
    <row r="66" spans="1:8" s="8" customFormat="1">
      <c r="A66" s="43">
        <v>64</v>
      </c>
      <c r="B66" s="43" t="s">
        <v>429</v>
      </c>
      <c r="C66" s="43" t="s">
        <v>398</v>
      </c>
      <c r="D66" s="43" t="s">
        <v>430</v>
      </c>
      <c r="E66" s="43" t="s">
        <v>247</v>
      </c>
      <c r="F66" s="43" t="s">
        <v>12</v>
      </c>
      <c r="G66" s="43" t="s">
        <v>431</v>
      </c>
      <c r="H66" s="15"/>
    </row>
    <row r="67" spans="1:8" s="8" customFormat="1">
      <c r="A67" s="43">
        <v>65</v>
      </c>
      <c r="B67" s="43" t="s">
        <v>432</v>
      </c>
      <c r="C67" s="43" t="s">
        <v>433</v>
      </c>
      <c r="D67" s="45"/>
      <c r="E67" s="95" t="s">
        <v>214</v>
      </c>
      <c r="F67" s="43" t="s">
        <v>12</v>
      </c>
      <c r="G67" s="45" t="s">
        <v>434</v>
      </c>
      <c r="H67" s="15"/>
    </row>
    <row r="68" spans="1:8" s="8" customFormat="1">
      <c r="A68" s="43">
        <v>66</v>
      </c>
      <c r="B68" s="43" t="s">
        <v>435</v>
      </c>
      <c r="C68" s="43" t="s">
        <v>9</v>
      </c>
      <c r="D68" s="43" t="s">
        <v>265</v>
      </c>
      <c r="E68" s="43" t="s">
        <v>11</v>
      </c>
      <c r="F68" s="43" t="s">
        <v>12</v>
      </c>
      <c r="G68" s="43" t="s">
        <v>436</v>
      </c>
      <c r="H68" s="15"/>
    </row>
    <row r="69" spans="1:8" s="8" customFormat="1">
      <c r="A69" s="43">
        <v>67</v>
      </c>
      <c r="B69" s="43" t="s">
        <v>437</v>
      </c>
      <c r="C69" s="43" t="s">
        <v>438</v>
      </c>
      <c r="D69" s="43" t="s">
        <v>165</v>
      </c>
      <c r="E69" s="43" t="s">
        <v>134</v>
      </c>
      <c r="F69" s="43" t="s">
        <v>114</v>
      </c>
      <c r="G69" s="43" t="s">
        <v>439</v>
      </c>
      <c r="H69" s="15"/>
    </row>
    <row r="70" spans="1:8" s="8" customFormat="1">
      <c r="A70" s="43">
        <v>68</v>
      </c>
      <c r="B70" s="43" t="s">
        <v>440</v>
      </c>
      <c r="C70" s="43" t="s">
        <v>28</v>
      </c>
      <c r="D70" s="43" t="s">
        <v>441</v>
      </c>
      <c r="E70" s="43" t="s">
        <v>442</v>
      </c>
      <c r="F70" s="43" t="s">
        <v>116</v>
      </c>
      <c r="G70" s="43" t="s">
        <v>443</v>
      </c>
      <c r="H70" s="15"/>
    </row>
    <row r="71" spans="1:8" s="8" customFormat="1">
      <c r="A71" s="43">
        <v>69</v>
      </c>
      <c r="B71" s="43" t="s">
        <v>444</v>
      </c>
      <c r="C71" s="43" t="s">
        <v>151</v>
      </c>
      <c r="D71" s="43" t="s">
        <v>253</v>
      </c>
      <c r="E71" s="43" t="s">
        <v>254</v>
      </c>
      <c r="F71" s="43" t="s">
        <v>12</v>
      </c>
      <c r="G71" s="43" t="s">
        <v>445</v>
      </c>
      <c r="H71" s="15"/>
    </row>
    <row r="72" spans="1:8" s="8" customFormat="1">
      <c r="A72" s="43">
        <v>70</v>
      </c>
      <c r="B72" s="43" t="s">
        <v>446</v>
      </c>
      <c r="C72" s="43" t="s">
        <v>238</v>
      </c>
      <c r="D72" s="43" t="s">
        <v>447</v>
      </c>
      <c r="E72" s="43" t="s">
        <v>11</v>
      </c>
      <c r="F72" s="43" t="s">
        <v>12</v>
      </c>
      <c r="G72" s="43" t="s">
        <v>448</v>
      </c>
      <c r="H72" s="15"/>
    </row>
    <row r="73" spans="1:8" s="8" customFormat="1">
      <c r="A73" s="43">
        <v>71</v>
      </c>
      <c r="B73" s="43" t="s">
        <v>449</v>
      </c>
      <c r="C73" s="43" t="s">
        <v>146</v>
      </c>
      <c r="D73" s="43" t="s">
        <v>450</v>
      </c>
      <c r="E73" s="43" t="s">
        <v>11</v>
      </c>
      <c r="F73" s="43" t="s">
        <v>12</v>
      </c>
      <c r="G73" s="43" t="s">
        <v>368</v>
      </c>
      <c r="H73" s="15"/>
    </row>
    <row r="74" spans="1:8" s="8" customFormat="1">
      <c r="A74" s="43">
        <v>72</v>
      </c>
      <c r="B74" s="43" t="s">
        <v>451</v>
      </c>
      <c r="C74" s="43" t="s">
        <v>146</v>
      </c>
      <c r="D74" s="43" t="s">
        <v>452</v>
      </c>
      <c r="E74" s="43" t="s">
        <v>104</v>
      </c>
      <c r="F74" s="43" t="s">
        <v>12</v>
      </c>
      <c r="G74" s="43" t="s">
        <v>453</v>
      </c>
      <c r="H74" s="15"/>
    </row>
    <row r="75" spans="1:8">
      <c r="A75" s="75">
        <v>73</v>
      </c>
      <c r="B75" s="75" t="s">
        <v>454</v>
      </c>
      <c r="C75" s="66" t="s">
        <v>455</v>
      </c>
      <c r="D75" s="75" t="s">
        <v>456</v>
      </c>
      <c r="E75" s="75" t="s">
        <v>104</v>
      </c>
      <c r="F75" s="75" t="s">
        <v>12</v>
      </c>
      <c r="G75" s="75" t="s">
        <v>457</v>
      </c>
      <c r="H75" s="24"/>
    </row>
    <row r="76" spans="1:8" s="8" customFormat="1">
      <c r="A76" s="43">
        <v>74</v>
      </c>
      <c r="B76" s="43" t="s">
        <v>458</v>
      </c>
      <c r="C76" s="43" t="s">
        <v>385</v>
      </c>
      <c r="D76" s="43" t="s">
        <v>399</v>
      </c>
      <c r="E76" s="43" t="s">
        <v>11</v>
      </c>
      <c r="F76" s="43" t="s">
        <v>12</v>
      </c>
      <c r="G76" s="43" t="s">
        <v>459</v>
      </c>
      <c r="H76" s="15"/>
    </row>
    <row r="77" spans="1:8" s="8" customFormat="1">
      <c r="A77" s="43">
        <v>75</v>
      </c>
      <c r="B77" s="43" t="s">
        <v>460</v>
      </c>
      <c r="C77" s="43" t="s">
        <v>146</v>
      </c>
      <c r="D77" s="43" t="s">
        <v>399</v>
      </c>
      <c r="E77" s="43" t="s">
        <v>11</v>
      </c>
      <c r="F77" s="43" t="s">
        <v>12</v>
      </c>
      <c r="G77" s="43" t="s">
        <v>461</v>
      </c>
      <c r="H77" s="15"/>
    </row>
    <row r="78" spans="1:8" s="8" customFormat="1">
      <c r="A78" s="43">
        <v>76</v>
      </c>
      <c r="B78" s="43" t="s">
        <v>462</v>
      </c>
      <c r="C78" s="43" t="s">
        <v>9</v>
      </c>
      <c r="D78" s="43" t="s">
        <v>243</v>
      </c>
      <c r="E78" s="43" t="s">
        <v>11</v>
      </c>
      <c r="F78" s="43" t="s">
        <v>12</v>
      </c>
      <c r="G78" s="43" t="s">
        <v>463</v>
      </c>
      <c r="H78" s="15"/>
    </row>
    <row r="79" spans="1:8" s="8" customFormat="1">
      <c r="A79" s="43">
        <v>77</v>
      </c>
      <c r="B79" s="43" t="s">
        <v>464</v>
      </c>
      <c r="C79" s="43" t="s">
        <v>9</v>
      </c>
      <c r="D79" s="43" t="s">
        <v>447</v>
      </c>
      <c r="E79" s="43" t="s">
        <v>11</v>
      </c>
      <c r="F79" s="43" t="s">
        <v>12</v>
      </c>
      <c r="G79" s="43" t="s">
        <v>465</v>
      </c>
      <c r="H79" s="15"/>
    </row>
    <row r="80" spans="1:8" s="8" customFormat="1">
      <c r="A80" s="43">
        <v>78</v>
      </c>
      <c r="B80" s="43" t="s">
        <v>466</v>
      </c>
      <c r="C80" s="43" t="s">
        <v>398</v>
      </c>
      <c r="D80" s="43" t="s">
        <v>467</v>
      </c>
      <c r="E80" s="43" t="s">
        <v>142</v>
      </c>
      <c r="F80" s="43" t="s">
        <v>468</v>
      </c>
      <c r="G80" s="43" t="s">
        <v>469</v>
      </c>
      <c r="H80" s="15"/>
    </row>
    <row r="81" spans="1:8" s="8" customFormat="1">
      <c r="A81" s="43">
        <v>79</v>
      </c>
      <c r="B81" s="43" t="s">
        <v>470</v>
      </c>
      <c r="C81" s="43" t="s">
        <v>238</v>
      </c>
      <c r="D81" s="43" t="s">
        <v>471</v>
      </c>
      <c r="E81" s="43" t="s">
        <v>472</v>
      </c>
      <c r="F81" s="43" t="s">
        <v>12</v>
      </c>
      <c r="G81" s="43" t="s">
        <v>473</v>
      </c>
      <c r="H81" s="15"/>
    </row>
    <row r="82" spans="1:8" s="8" customFormat="1">
      <c r="A82" s="43">
        <v>80</v>
      </c>
      <c r="B82" s="43" t="s">
        <v>474</v>
      </c>
      <c r="C82" s="43" t="s">
        <v>172</v>
      </c>
      <c r="D82" s="43" t="s">
        <v>475</v>
      </c>
      <c r="E82" s="43" t="s">
        <v>100</v>
      </c>
      <c r="F82" s="43" t="s">
        <v>12</v>
      </c>
      <c r="G82" s="43" t="s">
        <v>476</v>
      </c>
      <c r="H82" s="15"/>
    </row>
    <row r="83" spans="1:8" s="8" customFormat="1">
      <c r="A83" s="43">
        <v>81</v>
      </c>
      <c r="B83" s="43" t="s">
        <v>477</v>
      </c>
      <c r="C83" s="43" t="s">
        <v>146</v>
      </c>
      <c r="D83" s="43" t="s">
        <v>478</v>
      </c>
      <c r="E83" s="43" t="s">
        <v>479</v>
      </c>
      <c r="F83" s="43" t="s">
        <v>12</v>
      </c>
      <c r="G83" s="43" t="s">
        <v>480</v>
      </c>
      <c r="H83" s="15"/>
    </row>
    <row r="84" spans="1:8" s="8" customFormat="1">
      <c r="A84" s="43">
        <v>82</v>
      </c>
      <c r="B84" s="43" t="s">
        <v>481</v>
      </c>
      <c r="C84" s="43" t="s">
        <v>9</v>
      </c>
      <c r="D84" s="43" t="s">
        <v>246</v>
      </c>
      <c r="E84" s="43" t="s">
        <v>482</v>
      </c>
      <c r="F84" s="43" t="s">
        <v>12</v>
      </c>
      <c r="G84" s="43" t="s">
        <v>483</v>
      </c>
      <c r="H84" s="15"/>
    </row>
    <row r="85" spans="1:8" s="8" customFormat="1">
      <c r="A85" s="43">
        <v>83</v>
      </c>
      <c r="B85" s="43" t="s">
        <v>484</v>
      </c>
      <c r="C85" s="43" t="s">
        <v>176</v>
      </c>
      <c r="D85" s="43" t="s">
        <v>485</v>
      </c>
      <c r="E85" s="43" t="s">
        <v>29</v>
      </c>
      <c r="F85" s="43" t="s">
        <v>30</v>
      </c>
      <c r="G85" s="43" t="s">
        <v>486</v>
      </c>
      <c r="H85" s="15"/>
    </row>
    <row r="86" spans="1:8" s="8" customFormat="1">
      <c r="A86" s="43">
        <v>84</v>
      </c>
      <c r="B86" s="43" t="s">
        <v>487</v>
      </c>
      <c r="C86" s="43" t="s">
        <v>146</v>
      </c>
      <c r="D86" s="43" t="s">
        <v>488</v>
      </c>
      <c r="E86" s="43" t="s">
        <v>254</v>
      </c>
      <c r="F86" s="43" t="s">
        <v>12</v>
      </c>
      <c r="G86" s="43" t="s">
        <v>489</v>
      </c>
      <c r="H86" s="15"/>
    </row>
    <row r="87" spans="1:8" s="8" customFormat="1">
      <c r="A87" s="43">
        <v>85</v>
      </c>
      <c r="B87" s="43" t="s">
        <v>490</v>
      </c>
      <c r="C87" s="43" t="s">
        <v>292</v>
      </c>
      <c r="D87" s="43" t="s">
        <v>338</v>
      </c>
      <c r="E87" s="43" t="s">
        <v>339</v>
      </c>
      <c r="F87" s="43" t="s">
        <v>12</v>
      </c>
      <c r="G87" s="43" t="s">
        <v>491</v>
      </c>
      <c r="H87" s="15"/>
    </row>
    <row r="88" spans="1:8" s="8" customFormat="1">
      <c r="A88" s="43">
        <v>86</v>
      </c>
      <c r="B88" s="45" t="s">
        <v>492</v>
      </c>
      <c r="C88" s="45" t="s">
        <v>493</v>
      </c>
      <c r="D88" s="45" t="s">
        <v>494</v>
      </c>
      <c r="E88" s="45" t="s">
        <v>495</v>
      </c>
      <c r="F88" s="43" t="s">
        <v>99</v>
      </c>
      <c r="G88" s="45" t="s">
        <v>496</v>
      </c>
      <c r="H88" s="24"/>
    </row>
    <row r="89" spans="1:8" s="8" customFormat="1">
      <c r="A89" s="43">
        <v>87</v>
      </c>
      <c r="B89" s="43" t="s">
        <v>497</v>
      </c>
      <c r="C89" s="43" t="s">
        <v>146</v>
      </c>
      <c r="D89" s="43" t="s">
        <v>498</v>
      </c>
      <c r="E89" s="43" t="s">
        <v>38</v>
      </c>
      <c r="F89" s="43" t="s">
        <v>12</v>
      </c>
      <c r="G89" s="43" t="s">
        <v>499</v>
      </c>
      <c r="H89" s="15"/>
    </row>
    <row r="90" spans="1:8" s="8" customFormat="1">
      <c r="A90" s="43">
        <v>88</v>
      </c>
      <c r="B90" s="43" t="s">
        <v>500</v>
      </c>
      <c r="C90" s="43" t="s">
        <v>362</v>
      </c>
      <c r="D90" s="43" t="s">
        <v>498</v>
      </c>
      <c r="E90" s="43" t="s">
        <v>347</v>
      </c>
      <c r="F90" s="43" t="s">
        <v>12</v>
      </c>
      <c r="G90" s="43" t="s">
        <v>501</v>
      </c>
      <c r="H90" s="15"/>
    </row>
    <row r="91" spans="1:8" s="8" customFormat="1">
      <c r="A91" s="43">
        <v>89</v>
      </c>
      <c r="B91" s="43" t="s">
        <v>502</v>
      </c>
      <c r="C91" s="43" t="s">
        <v>503</v>
      </c>
      <c r="D91" s="43" t="s">
        <v>498</v>
      </c>
      <c r="E91" s="43" t="s">
        <v>38</v>
      </c>
      <c r="F91" s="43" t="s">
        <v>12</v>
      </c>
      <c r="G91" s="43" t="s">
        <v>504</v>
      </c>
      <c r="H91" s="15"/>
    </row>
    <row r="92" spans="1:8" s="8" customFormat="1">
      <c r="A92" s="43">
        <v>90</v>
      </c>
      <c r="B92" s="43" t="s">
        <v>505</v>
      </c>
      <c r="C92" s="43" t="s">
        <v>506</v>
      </c>
      <c r="D92" s="43" t="s">
        <v>250</v>
      </c>
      <c r="E92" s="43" t="s">
        <v>38</v>
      </c>
      <c r="F92" s="43" t="s">
        <v>12</v>
      </c>
      <c r="G92" s="43" t="s">
        <v>507</v>
      </c>
      <c r="H92" s="15"/>
    </row>
    <row r="93" spans="1:8" s="8" customFormat="1">
      <c r="A93" s="43">
        <v>91</v>
      </c>
      <c r="B93" s="43" t="s">
        <v>508</v>
      </c>
      <c r="C93" s="43" t="s">
        <v>146</v>
      </c>
      <c r="D93" s="43" t="s">
        <v>250</v>
      </c>
      <c r="E93" s="43" t="s">
        <v>38</v>
      </c>
      <c r="F93" s="43" t="s">
        <v>12</v>
      </c>
      <c r="G93" s="43" t="s">
        <v>509</v>
      </c>
      <c r="H93" s="15"/>
    </row>
    <row r="94" spans="1:8" s="8" customFormat="1">
      <c r="A94" s="43">
        <v>92</v>
      </c>
      <c r="B94" s="43" t="s">
        <v>510</v>
      </c>
      <c r="C94" s="43" t="s">
        <v>511</v>
      </c>
      <c r="D94" s="43" t="s">
        <v>257</v>
      </c>
      <c r="E94" s="43" t="s">
        <v>254</v>
      </c>
      <c r="F94" s="43" t="s">
        <v>12</v>
      </c>
      <c r="G94" s="43" t="s">
        <v>512</v>
      </c>
      <c r="H94" s="15"/>
    </row>
    <row r="95" spans="1:8" s="8" customFormat="1">
      <c r="A95" s="43">
        <v>93</v>
      </c>
      <c r="B95" s="43" t="s">
        <v>513</v>
      </c>
      <c r="C95" s="43" t="s">
        <v>238</v>
      </c>
      <c r="D95" s="43" t="s">
        <v>289</v>
      </c>
      <c r="E95" s="43" t="s">
        <v>11</v>
      </c>
      <c r="F95" s="43" t="s">
        <v>12</v>
      </c>
      <c r="G95" s="43" t="s">
        <v>514</v>
      </c>
      <c r="H95" s="15"/>
    </row>
    <row r="96" spans="1:8" s="8" customFormat="1">
      <c r="A96" s="43">
        <v>94</v>
      </c>
      <c r="B96" s="43" t="s">
        <v>515</v>
      </c>
      <c r="C96" s="43" t="s">
        <v>516</v>
      </c>
      <c r="D96" s="43" t="s">
        <v>517</v>
      </c>
      <c r="E96" s="43" t="s">
        <v>11</v>
      </c>
      <c r="F96" s="43" t="s">
        <v>12</v>
      </c>
      <c r="G96" s="43" t="s">
        <v>518</v>
      </c>
      <c r="H96" s="15"/>
    </row>
    <row r="97" spans="1:8" s="8" customFormat="1">
      <c r="A97" s="43">
        <v>95</v>
      </c>
      <c r="B97" s="43" t="s">
        <v>519</v>
      </c>
      <c r="C97" s="43" t="s">
        <v>238</v>
      </c>
      <c r="D97" s="43" t="s">
        <v>250</v>
      </c>
      <c r="E97" s="43" t="s">
        <v>38</v>
      </c>
      <c r="F97" s="43" t="s">
        <v>12</v>
      </c>
      <c r="G97" s="43" t="s">
        <v>520</v>
      </c>
      <c r="H97" s="15"/>
    </row>
    <row r="98" spans="1:8" s="8" customFormat="1">
      <c r="A98" s="43">
        <v>96</v>
      </c>
      <c r="B98" s="43" t="s">
        <v>521</v>
      </c>
      <c r="C98" s="43" t="s">
        <v>238</v>
      </c>
      <c r="D98" s="43" t="s">
        <v>522</v>
      </c>
      <c r="E98" s="43" t="s">
        <v>11</v>
      </c>
      <c r="F98" s="43" t="s">
        <v>12</v>
      </c>
      <c r="G98" s="43" t="s">
        <v>523</v>
      </c>
      <c r="H98" s="15"/>
    </row>
    <row r="99" spans="1:8" s="8" customFormat="1">
      <c r="A99" s="43">
        <v>97</v>
      </c>
      <c r="B99" s="43" t="s">
        <v>524</v>
      </c>
      <c r="C99" s="43" t="s">
        <v>292</v>
      </c>
      <c r="D99" s="43" t="s">
        <v>525</v>
      </c>
      <c r="E99" s="43" t="s">
        <v>11</v>
      </c>
      <c r="F99" s="43" t="s">
        <v>12</v>
      </c>
      <c r="G99" s="43" t="s">
        <v>526</v>
      </c>
      <c r="H99" s="15"/>
    </row>
    <row r="100" spans="1:8" s="8" customFormat="1">
      <c r="A100" s="43">
        <v>98</v>
      </c>
      <c r="B100" s="43" t="s">
        <v>527</v>
      </c>
      <c r="C100" s="43" t="s">
        <v>292</v>
      </c>
      <c r="D100" s="43" t="s">
        <v>386</v>
      </c>
      <c r="E100" s="43" t="s">
        <v>11</v>
      </c>
      <c r="F100" s="43" t="s">
        <v>12</v>
      </c>
      <c r="G100" s="43" t="s">
        <v>528</v>
      </c>
      <c r="H100" s="15"/>
    </row>
    <row r="101" spans="1:8" s="8" customFormat="1">
      <c r="A101" s="43">
        <v>99</v>
      </c>
      <c r="B101" s="43" t="s">
        <v>529</v>
      </c>
      <c r="C101" s="43" t="s">
        <v>530</v>
      </c>
      <c r="D101" s="43" t="s">
        <v>531</v>
      </c>
      <c r="E101" s="43" t="s">
        <v>532</v>
      </c>
      <c r="F101" s="43" t="s">
        <v>12</v>
      </c>
      <c r="G101" s="43" t="s">
        <v>533</v>
      </c>
      <c r="H101" s="15"/>
    </row>
    <row r="102" spans="1:8" s="8" customFormat="1">
      <c r="A102" s="43">
        <v>100</v>
      </c>
      <c r="B102" s="43" t="s">
        <v>534</v>
      </c>
      <c r="C102" s="43" t="s">
        <v>146</v>
      </c>
      <c r="D102" s="43" t="s">
        <v>535</v>
      </c>
      <c r="E102" s="43" t="s">
        <v>11</v>
      </c>
      <c r="F102" s="43" t="s">
        <v>12</v>
      </c>
      <c r="G102" s="43" t="s">
        <v>536</v>
      </c>
      <c r="H102" s="15"/>
    </row>
    <row r="103" spans="1:8" s="8" customFormat="1">
      <c r="A103" s="43">
        <v>101</v>
      </c>
      <c r="B103" s="43" t="s">
        <v>537</v>
      </c>
      <c r="C103" s="43" t="s">
        <v>538</v>
      </c>
      <c r="D103" s="43" t="s">
        <v>539</v>
      </c>
      <c r="E103" s="43" t="s">
        <v>540</v>
      </c>
      <c r="F103" s="43" t="s">
        <v>12</v>
      </c>
      <c r="G103" s="43" t="s">
        <v>541</v>
      </c>
      <c r="H103" s="15"/>
    </row>
    <row r="104" spans="1:8" s="8" customFormat="1">
      <c r="A104" s="43">
        <v>102</v>
      </c>
      <c r="B104" s="43" t="s">
        <v>542</v>
      </c>
      <c r="C104" s="43" t="s">
        <v>146</v>
      </c>
      <c r="D104" s="43" t="s">
        <v>543</v>
      </c>
      <c r="E104" s="43" t="s">
        <v>11</v>
      </c>
      <c r="F104" s="43" t="s">
        <v>12</v>
      </c>
      <c r="G104" s="43" t="s">
        <v>544</v>
      </c>
      <c r="H104" s="15"/>
    </row>
    <row r="105" spans="1:8" s="8" customFormat="1">
      <c r="A105" s="43">
        <v>103</v>
      </c>
      <c r="B105" s="43" t="s">
        <v>545</v>
      </c>
      <c r="C105" s="43" t="s">
        <v>146</v>
      </c>
      <c r="D105" s="43" t="s">
        <v>535</v>
      </c>
      <c r="E105" s="43" t="s">
        <v>546</v>
      </c>
      <c r="F105" s="43" t="s">
        <v>12</v>
      </c>
      <c r="G105" s="43" t="s">
        <v>547</v>
      </c>
      <c r="H105" s="15"/>
    </row>
    <row r="106" spans="1:8" s="8" customFormat="1">
      <c r="A106" s="43">
        <v>104</v>
      </c>
      <c r="B106" s="43" t="s">
        <v>548</v>
      </c>
      <c r="C106" s="43" t="s">
        <v>146</v>
      </c>
      <c r="D106" s="43" t="s">
        <v>549</v>
      </c>
      <c r="E106" s="43" t="s">
        <v>11</v>
      </c>
      <c r="F106" s="43" t="s">
        <v>12</v>
      </c>
      <c r="G106" s="43" t="s">
        <v>550</v>
      </c>
      <c r="H106" s="15"/>
    </row>
    <row r="107" spans="1:8" s="8" customFormat="1">
      <c r="A107" s="43">
        <v>105</v>
      </c>
      <c r="B107" s="43" t="s">
        <v>551</v>
      </c>
      <c r="C107" s="43" t="s">
        <v>146</v>
      </c>
      <c r="D107" s="43" t="s">
        <v>552</v>
      </c>
      <c r="E107" s="43" t="s">
        <v>11</v>
      </c>
      <c r="F107" s="43" t="s">
        <v>12</v>
      </c>
      <c r="G107" s="43" t="s">
        <v>553</v>
      </c>
      <c r="H107" s="15"/>
    </row>
    <row r="108" spans="1:8" s="8" customFormat="1">
      <c r="A108" s="43">
        <v>106</v>
      </c>
      <c r="B108" s="43" t="s">
        <v>554</v>
      </c>
      <c r="C108" s="43" t="s">
        <v>238</v>
      </c>
      <c r="D108" s="43" t="s">
        <v>309</v>
      </c>
      <c r="E108" s="43" t="s">
        <v>11</v>
      </c>
      <c r="F108" s="43" t="s">
        <v>12</v>
      </c>
      <c r="G108" s="43" t="s">
        <v>555</v>
      </c>
      <c r="H108" s="15"/>
    </row>
    <row r="109" spans="1:8" s="8" customFormat="1">
      <c r="A109" s="43">
        <v>107</v>
      </c>
      <c r="B109" s="43" t="s">
        <v>556</v>
      </c>
      <c r="C109" s="43" t="s">
        <v>204</v>
      </c>
      <c r="D109" s="43" t="s">
        <v>372</v>
      </c>
      <c r="E109" s="43" t="s">
        <v>11</v>
      </c>
      <c r="F109" s="43" t="s">
        <v>12</v>
      </c>
      <c r="G109" s="43" t="s">
        <v>557</v>
      </c>
      <c r="H109" s="15"/>
    </row>
    <row r="110" spans="1:8" s="8" customFormat="1">
      <c r="A110" s="43">
        <v>108</v>
      </c>
      <c r="B110" s="43" t="s">
        <v>558</v>
      </c>
      <c r="C110" s="43" t="s">
        <v>506</v>
      </c>
      <c r="D110" s="43" t="s">
        <v>372</v>
      </c>
      <c r="E110" s="43" t="s">
        <v>11</v>
      </c>
      <c r="F110" s="43" t="s">
        <v>12</v>
      </c>
      <c r="G110" s="43" t="s">
        <v>559</v>
      </c>
      <c r="H110" s="15"/>
    </row>
    <row r="111" spans="1:8" s="8" customFormat="1">
      <c r="A111" s="43">
        <v>109</v>
      </c>
      <c r="B111" s="43" t="s">
        <v>560</v>
      </c>
      <c r="C111" s="43" t="s">
        <v>197</v>
      </c>
      <c r="D111" s="43" t="s">
        <v>350</v>
      </c>
      <c r="E111" s="43" t="s">
        <v>11</v>
      </c>
      <c r="F111" s="43" t="s">
        <v>12</v>
      </c>
      <c r="G111" s="43" t="s">
        <v>561</v>
      </c>
      <c r="H111" s="15"/>
    </row>
    <row r="112" spans="1:8" s="8" customFormat="1">
      <c r="A112" s="43">
        <v>110</v>
      </c>
      <c r="B112" s="43" t="s">
        <v>562</v>
      </c>
      <c r="C112" s="43" t="s">
        <v>204</v>
      </c>
      <c r="D112" s="43" t="s">
        <v>250</v>
      </c>
      <c r="E112" s="43" t="s">
        <v>38</v>
      </c>
      <c r="F112" s="43" t="s">
        <v>12</v>
      </c>
      <c r="G112" s="43" t="s">
        <v>563</v>
      </c>
      <c r="H112" s="15"/>
    </row>
    <row r="113" spans="1:8" s="8" customFormat="1">
      <c r="A113" s="43">
        <v>111</v>
      </c>
      <c r="B113" s="43" t="s">
        <v>564</v>
      </c>
      <c r="C113" s="43" t="s">
        <v>146</v>
      </c>
      <c r="D113" s="43" t="s">
        <v>552</v>
      </c>
      <c r="E113" s="43" t="s">
        <v>11</v>
      </c>
      <c r="F113" s="43" t="s">
        <v>12</v>
      </c>
      <c r="G113" s="43" t="s">
        <v>565</v>
      </c>
      <c r="H113" s="15"/>
    </row>
    <row r="114" spans="1:8" s="8" customFormat="1">
      <c r="A114" s="43">
        <v>112</v>
      </c>
      <c r="B114" s="43" t="s">
        <v>566</v>
      </c>
      <c r="C114" s="43" t="s">
        <v>398</v>
      </c>
      <c r="D114" s="43" t="s">
        <v>567</v>
      </c>
      <c r="E114" s="43" t="s">
        <v>11</v>
      </c>
      <c r="F114" s="43" t="s">
        <v>12</v>
      </c>
      <c r="G114" s="43" t="s">
        <v>568</v>
      </c>
      <c r="H114" s="15"/>
    </row>
    <row r="115" spans="1:8" s="8" customFormat="1">
      <c r="A115" s="43">
        <v>113</v>
      </c>
      <c r="B115" s="43" t="s">
        <v>569</v>
      </c>
      <c r="C115" s="43" t="s">
        <v>398</v>
      </c>
      <c r="D115" s="43" t="s">
        <v>535</v>
      </c>
      <c r="E115" s="43" t="s">
        <v>11</v>
      </c>
      <c r="F115" s="43" t="s">
        <v>12</v>
      </c>
      <c r="G115" s="43" t="s">
        <v>570</v>
      </c>
      <c r="H115" s="15"/>
    </row>
    <row r="116" spans="1:8" s="8" customFormat="1">
      <c r="A116" s="43">
        <v>114</v>
      </c>
      <c r="B116" s="43" t="s">
        <v>571</v>
      </c>
      <c r="C116" s="43" t="s">
        <v>146</v>
      </c>
      <c r="D116" s="43" t="s">
        <v>356</v>
      </c>
      <c r="E116" s="43" t="s">
        <v>247</v>
      </c>
      <c r="F116" s="43" t="s">
        <v>12</v>
      </c>
      <c r="G116" s="43" t="s">
        <v>572</v>
      </c>
      <c r="H116" s="15"/>
    </row>
    <row r="117" spans="1:8" s="8" customFormat="1">
      <c r="A117" s="43">
        <v>115</v>
      </c>
      <c r="B117" s="43" t="s">
        <v>573</v>
      </c>
      <c r="C117" s="43" t="s">
        <v>238</v>
      </c>
      <c r="D117" s="43" t="s">
        <v>406</v>
      </c>
      <c r="E117" s="43" t="s">
        <v>11</v>
      </c>
      <c r="F117" s="43" t="s">
        <v>12</v>
      </c>
      <c r="G117" s="43" t="s">
        <v>574</v>
      </c>
      <c r="H117" s="15"/>
    </row>
    <row r="118" spans="1:8" s="8" customFormat="1">
      <c r="A118" s="43">
        <v>116</v>
      </c>
      <c r="B118" s="43" t="s">
        <v>575</v>
      </c>
      <c r="C118" s="43" t="s">
        <v>238</v>
      </c>
      <c r="D118" s="43" t="s">
        <v>350</v>
      </c>
      <c r="E118" s="43" t="s">
        <v>11</v>
      </c>
      <c r="F118" s="43" t="s">
        <v>12</v>
      </c>
      <c r="G118" s="43" t="s">
        <v>576</v>
      </c>
      <c r="H118" s="15"/>
    </row>
    <row r="119" spans="1:8" s="8" customFormat="1">
      <c r="A119" s="43">
        <v>117</v>
      </c>
      <c r="B119" s="43" t="s">
        <v>577</v>
      </c>
      <c r="C119" s="43" t="s">
        <v>146</v>
      </c>
      <c r="D119" s="43" t="s">
        <v>350</v>
      </c>
      <c r="E119" s="43" t="s">
        <v>11</v>
      </c>
      <c r="F119" s="43" t="s">
        <v>12</v>
      </c>
      <c r="G119" s="43" t="s">
        <v>578</v>
      </c>
      <c r="H119" s="15"/>
    </row>
    <row r="120" spans="1:8" s="8" customFormat="1">
      <c r="A120" s="43">
        <v>118</v>
      </c>
      <c r="B120" s="43" t="s">
        <v>579</v>
      </c>
      <c r="C120" s="43" t="s">
        <v>238</v>
      </c>
      <c r="D120" s="43" t="s">
        <v>309</v>
      </c>
      <c r="E120" s="43" t="s">
        <v>11</v>
      </c>
      <c r="F120" s="43" t="s">
        <v>12</v>
      </c>
      <c r="G120" s="43" t="s">
        <v>580</v>
      </c>
      <c r="H120" s="15"/>
    </row>
    <row r="121" spans="1:8" s="8" customFormat="1">
      <c r="A121" s="43">
        <v>119</v>
      </c>
      <c r="B121" s="43" t="s">
        <v>581</v>
      </c>
      <c r="C121" s="43" t="s">
        <v>302</v>
      </c>
      <c r="D121" s="43" t="s">
        <v>353</v>
      </c>
      <c r="E121" s="43" t="s">
        <v>62</v>
      </c>
      <c r="F121" s="43" t="s">
        <v>12</v>
      </c>
      <c r="G121" s="43" t="s">
        <v>582</v>
      </c>
      <c r="H121" s="15"/>
    </row>
    <row r="122" spans="1:8" s="8" customFormat="1">
      <c r="A122" s="43">
        <v>120</v>
      </c>
      <c r="B122" s="43" t="s">
        <v>583</v>
      </c>
      <c r="C122" s="43" t="s">
        <v>146</v>
      </c>
      <c r="D122" s="43" t="s">
        <v>452</v>
      </c>
      <c r="E122" s="43" t="s">
        <v>104</v>
      </c>
      <c r="F122" s="43" t="s">
        <v>12</v>
      </c>
      <c r="G122" s="43" t="s">
        <v>584</v>
      </c>
      <c r="H122" s="15"/>
    </row>
    <row r="123" spans="1:8" s="8" customFormat="1">
      <c r="A123" s="43">
        <v>121</v>
      </c>
      <c r="B123" s="43" t="s">
        <v>585</v>
      </c>
      <c r="C123" s="43" t="s">
        <v>146</v>
      </c>
      <c r="D123" s="43" t="s">
        <v>243</v>
      </c>
      <c r="E123" s="43" t="s">
        <v>11</v>
      </c>
      <c r="F123" s="43" t="s">
        <v>12</v>
      </c>
      <c r="G123" s="43" t="s">
        <v>586</v>
      </c>
      <c r="H123" s="15"/>
    </row>
    <row r="124" spans="1:8" s="8" customFormat="1">
      <c r="A124" s="43">
        <v>122</v>
      </c>
      <c r="B124" s="43" t="s">
        <v>587</v>
      </c>
      <c r="C124" s="43" t="s">
        <v>146</v>
      </c>
      <c r="D124" s="43" t="s">
        <v>372</v>
      </c>
      <c r="E124" s="43" t="s">
        <v>11</v>
      </c>
      <c r="F124" s="43" t="s">
        <v>12</v>
      </c>
      <c r="G124" s="43" t="s">
        <v>588</v>
      </c>
      <c r="H124" s="15"/>
    </row>
    <row r="125" spans="1:8" s="8" customFormat="1">
      <c r="A125" s="43">
        <v>123</v>
      </c>
      <c r="B125" s="43" t="s">
        <v>589</v>
      </c>
      <c r="C125" s="43" t="s">
        <v>146</v>
      </c>
      <c r="D125" s="43" t="s">
        <v>293</v>
      </c>
      <c r="E125" s="43" t="s">
        <v>11</v>
      </c>
      <c r="F125" s="43" t="s">
        <v>12</v>
      </c>
      <c r="G125" s="43" t="s">
        <v>590</v>
      </c>
      <c r="H125" s="15"/>
    </row>
    <row r="126" spans="1:8" s="8" customFormat="1">
      <c r="A126" s="43">
        <v>124</v>
      </c>
      <c r="B126" s="43" t="s">
        <v>591</v>
      </c>
      <c r="C126" s="43" t="s">
        <v>151</v>
      </c>
      <c r="D126" s="43" t="s">
        <v>293</v>
      </c>
      <c r="E126" s="43" t="s">
        <v>11</v>
      </c>
      <c r="F126" s="43" t="s">
        <v>12</v>
      </c>
      <c r="G126" s="43" t="s">
        <v>592</v>
      </c>
      <c r="H126" s="15"/>
    </row>
    <row r="127" spans="1:8" s="8" customFormat="1">
      <c r="A127" s="43">
        <v>125</v>
      </c>
      <c r="B127" s="43" t="s">
        <v>593</v>
      </c>
      <c r="C127" s="43" t="s">
        <v>9</v>
      </c>
      <c r="D127" s="43" t="s">
        <v>594</v>
      </c>
      <c r="E127" s="43" t="s">
        <v>106</v>
      </c>
      <c r="F127" s="43" t="s">
        <v>98</v>
      </c>
      <c r="G127" s="43" t="s">
        <v>595</v>
      </c>
      <c r="H127" s="15"/>
    </row>
    <row r="128" spans="1:8" s="8" customFormat="1">
      <c r="A128" s="43">
        <v>126</v>
      </c>
      <c r="B128" s="43" t="s">
        <v>596</v>
      </c>
      <c r="C128" s="43" t="s">
        <v>238</v>
      </c>
      <c r="D128" s="43" t="s">
        <v>353</v>
      </c>
      <c r="E128" s="43" t="s">
        <v>62</v>
      </c>
      <c r="F128" s="43" t="s">
        <v>12</v>
      </c>
      <c r="G128" s="43" t="s">
        <v>597</v>
      </c>
      <c r="H128" s="15"/>
    </row>
    <row r="129" spans="1:8" s="8" customFormat="1">
      <c r="A129" s="43">
        <v>127</v>
      </c>
      <c r="B129" s="43" t="s">
        <v>598</v>
      </c>
      <c r="C129" s="43" t="s">
        <v>146</v>
      </c>
      <c r="D129" s="43" t="s">
        <v>265</v>
      </c>
      <c r="E129" s="43" t="s">
        <v>11</v>
      </c>
      <c r="F129" s="43" t="s">
        <v>12</v>
      </c>
      <c r="G129" s="43" t="s">
        <v>599</v>
      </c>
      <c r="H129" s="15"/>
    </row>
    <row r="130" spans="1:8" s="8" customFormat="1">
      <c r="A130" s="43">
        <v>128</v>
      </c>
      <c r="B130" s="43" t="s">
        <v>600</v>
      </c>
      <c r="C130" s="43" t="s">
        <v>9</v>
      </c>
      <c r="D130" s="43" t="s">
        <v>552</v>
      </c>
      <c r="E130" s="43" t="s">
        <v>11</v>
      </c>
      <c r="F130" s="43" t="s">
        <v>12</v>
      </c>
      <c r="G130" s="43" t="s">
        <v>601</v>
      </c>
      <c r="H130" s="15"/>
    </row>
    <row r="131" spans="1:8" s="8" customFormat="1">
      <c r="A131" s="43">
        <v>129</v>
      </c>
      <c r="B131" s="43" t="s">
        <v>602</v>
      </c>
      <c r="C131" s="43" t="s">
        <v>146</v>
      </c>
      <c r="D131" s="43" t="s">
        <v>603</v>
      </c>
      <c r="E131" s="43" t="s">
        <v>11</v>
      </c>
      <c r="F131" s="43" t="s">
        <v>12</v>
      </c>
      <c r="G131" s="43" t="s">
        <v>604</v>
      </c>
      <c r="H131" s="15"/>
    </row>
    <row r="132" spans="1:8" s="8" customFormat="1">
      <c r="A132" s="43">
        <v>130</v>
      </c>
      <c r="B132" s="43" t="s">
        <v>605</v>
      </c>
      <c r="C132" s="43" t="s">
        <v>606</v>
      </c>
      <c r="D132" s="43" t="s">
        <v>552</v>
      </c>
      <c r="E132" s="43" t="s">
        <v>11</v>
      </c>
      <c r="F132" s="43" t="s">
        <v>12</v>
      </c>
      <c r="G132" s="43" t="s">
        <v>607</v>
      </c>
      <c r="H132" s="15"/>
    </row>
    <row r="133" spans="1:8" s="8" customFormat="1">
      <c r="A133" s="43">
        <v>131</v>
      </c>
      <c r="B133" s="43" t="s">
        <v>608</v>
      </c>
      <c r="C133" s="43" t="s">
        <v>9</v>
      </c>
      <c r="D133" s="43" t="s">
        <v>609</v>
      </c>
      <c r="E133" s="43" t="s">
        <v>145</v>
      </c>
      <c r="F133" s="43" t="s">
        <v>117</v>
      </c>
      <c r="G133" s="43" t="s">
        <v>610</v>
      </c>
      <c r="H133" s="15"/>
    </row>
    <row r="134" spans="1:8" s="8" customFormat="1">
      <c r="A134" s="43">
        <v>132</v>
      </c>
      <c r="B134" s="43" t="s">
        <v>611</v>
      </c>
      <c r="C134" s="43" t="s">
        <v>612</v>
      </c>
      <c r="D134" s="43" t="s">
        <v>613</v>
      </c>
      <c r="E134" s="43" t="s">
        <v>100</v>
      </c>
      <c r="F134" s="43" t="s">
        <v>12</v>
      </c>
      <c r="G134" s="43" t="s">
        <v>614</v>
      </c>
      <c r="H134" s="15"/>
    </row>
    <row r="135" spans="1:8" s="8" customFormat="1">
      <c r="A135" s="43">
        <v>133</v>
      </c>
      <c r="B135" s="43" t="s">
        <v>615</v>
      </c>
      <c r="C135" s="43" t="s">
        <v>238</v>
      </c>
      <c r="D135" s="43" t="s">
        <v>616</v>
      </c>
      <c r="E135" s="43" t="s">
        <v>100</v>
      </c>
      <c r="F135" s="43" t="s">
        <v>12</v>
      </c>
      <c r="G135" s="43" t="s">
        <v>617</v>
      </c>
      <c r="H135" s="15"/>
    </row>
    <row r="136" spans="1:8" s="8" customFormat="1">
      <c r="A136" s="43">
        <v>134</v>
      </c>
      <c r="B136" s="43" t="s">
        <v>618</v>
      </c>
      <c r="C136" s="43" t="s">
        <v>28</v>
      </c>
      <c r="D136" s="43" t="s">
        <v>619</v>
      </c>
      <c r="E136" s="43" t="s">
        <v>147</v>
      </c>
      <c r="F136" s="43" t="s">
        <v>12</v>
      </c>
      <c r="G136" s="43" t="s">
        <v>620</v>
      </c>
      <c r="H136" s="15"/>
    </row>
    <row r="137" spans="1:8" s="8" customFormat="1">
      <c r="A137" s="43">
        <v>135</v>
      </c>
      <c r="B137" s="43" t="s">
        <v>621</v>
      </c>
      <c r="C137" s="43" t="s">
        <v>9</v>
      </c>
      <c r="D137" s="43" t="s">
        <v>622</v>
      </c>
      <c r="E137" s="43" t="s">
        <v>100</v>
      </c>
      <c r="F137" s="43" t="s">
        <v>12</v>
      </c>
      <c r="G137" s="43" t="s">
        <v>623</v>
      </c>
      <c r="H137" s="15"/>
    </row>
    <row r="138" spans="1:8" s="8" customFormat="1">
      <c r="A138" s="43">
        <v>136</v>
      </c>
      <c r="B138" s="43" t="s">
        <v>624</v>
      </c>
      <c r="C138" s="43" t="s">
        <v>146</v>
      </c>
      <c r="D138" s="43" t="s">
        <v>625</v>
      </c>
      <c r="E138" s="43" t="s">
        <v>38</v>
      </c>
      <c r="F138" s="43" t="s">
        <v>12</v>
      </c>
      <c r="G138" s="43" t="s">
        <v>626</v>
      </c>
      <c r="H138" s="15"/>
    </row>
    <row r="139" spans="1:8" s="8" customFormat="1">
      <c r="A139" s="43">
        <v>137</v>
      </c>
      <c r="B139" s="43" t="s">
        <v>627</v>
      </c>
      <c r="C139" s="43" t="s">
        <v>506</v>
      </c>
      <c r="D139" s="43" t="s">
        <v>628</v>
      </c>
      <c r="E139" s="43" t="s">
        <v>100</v>
      </c>
      <c r="F139" s="43" t="s">
        <v>12</v>
      </c>
      <c r="G139" s="43" t="s">
        <v>629</v>
      </c>
      <c r="H139" s="15"/>
    </row>
    <row r="140" spans="1:8" s="8" customFormat="1">
      <c r="A140" s="43">
        <v>138</v>
      </c>
      <c r="B140" s="43" t="s">
        <v>630</v>
      </c>
      <c r="C140" s="43" t="s">
        <v>238</v>
      </c>
      <c r="D140" s="43" t="s">
        <v>631</v>
      </c>
      <c r="E140" s="43" t="s">
        <v>100</v>
      </c>
      <c r="F140" s="43" t="s">
        <v>12</v>
      </c>
      <c r="G140" s="43" t="s">
        <v>632</v>
      </c>
      <c r="H140" s="15"/>
    </row>
    <row r="141" spans="1:8" s="8" customFormat="1">
      <c r="A141" s="43">
        <v>139</v>
      </c>
      <c r="B141" s="43" t="s">
        <v>633</v>
      </c>
      <c r="C141" s="43" t="s">
        <v>516</v>
      </c>
      <c r="D141" s="43" t="s">
        <v>634</v>
      </c>
      <c r="E141" s="43" t="s">
        <v>100</v>
      </c>
      <c r="F141" s="43" t="s">
        <v>12</v>
      </c>
      <c r="G141" s="43" t="s">
        <v>635</v>
      </c>
      <c r="H141" s="15"/>
    </row>
    <row r="142" spans="1:8" s="8" customFormat="1">
      <c r="A142" s="43">
        <v>140</v>
      </c>
      <c r="B142" s="43" t="s">
        <v>636</v>
      </c>
      <c r="C142" s="43" t="s">
        <v>238</v>
      </c>
      <c r="D142" s="43" t="s">
        <v>637</v>
      </c>
      <c r="E142" s="43" t="s">
        <v>100</v>
      </c>
      <c r="F142" s="43" t="s">
        <v>12</v>
      </c>
      <c r="G142" s="43" t="s">
        <v>638</v>
      </c>
      <c r="H142" s="15"/>
    </row>
    <row r="143" spans="1:8" s="8" customFormat="1">
      <c r="A143" s="43">
        <v>141</v>
      </c>
      <c r="B143" s="43" t="s">
        <v>639</v>
      </c>
      <c r="C143" s="43" t="s">
        <v>516</v>
      </c>
      <c r="D143" s="43" t="s">
        <v>640</v>
      </c>
      <c r="E143" s="43" t="s">
        <v>100</v>
      </c>
      <c r="F143" s="43" t="s">
        <v>12</v>
      </c>
      <c r="G143" s="43" t="s">
        <v>641</v>
      </c>
      <c r="H143" s="15"/>
    </row>
    <row r="144" spans="1:8" s="8" customFormat="1">
      <c r="A144" s="43">
        <v>142</v>
      </c>
      <c r="B144" s="43" t="s">
        <v>642</v>
      </c>
      <c r="C144" s="43" t="s">
        <v>197</v>
      </c>
      <c r="D144" s="43" t="s">
        <v>643</v>
      </c>
      <c r="E144" s="43" t="s">
        <v>11</v>
      </c>
      <c r="F144" s="43" t="s">
        <v>12</v>
      </c>
      <c r="G144" s="43" t="s">
        <v>644</v>
      </c>
      <c r="H144" s="15"/>
    </row>
    <row r="145" spans="1:8" s="8" customFormat="1">
      <c r="A145" s="43">
        <v>143</v>
      </c>
      <c r="B145" s="43" t="s">
        <v>645</v>
      </c>
      <c r="C145" s="43" t="s">
        <v>238</v>
      </c>
      <c r="D145" s="43" t="s">
        <v>309</v>
      </c>
      <c r="E145" s="43" t="s">
        <v>11</v>
      </c>
      <c r="F145" s="43" t="s">
        <v>12</v>
      </c>
      <c r="G145" s="43" t="s">
        <v>646</v>
      </c>
      <c r="H145" s="15"/>
    </row>
    <row r="146" spans="1:8" s="8" customFormat="1">
      <c r="A146" s="43">
        <v>144</v>
      </c>
      <c r="B146" s="43" t="s">
        <v>647</v>
      </c>
      <c r="C146" s="43" t="s">
        <v>238</v>
      </c>
      <c r="D146" s="43" t="s">
        <v>265</v>
      </c>
      <c r="E146" s="43" t="s">
        <v>546</v>
      </c>
      <c r="F146" s="43" t="s">
        <v>12</v>
      </c>
      <c r="G146" s="43" t="s">
        <v>648</v>
      </c>
      <c r="H146" s="15"/>
    </row>
    <row r="147" spans="1:8" s="8" customFormat="1">
      <c r="A147" s="43">
        <v>145</v>
      </c>
      <c r="B147" s="43" t="s">
        <v>649</v>
      </c>
      <c r="C147" s="43" t="s">
        <v>650</v>
      </c>
      <c r="D147" s="43" t="s">
        <v>651</v>
      </c>
      <c r="E147" s="43" t="s">
        <v>11</v>
      </c>
      <c r="F147" s="43" t="s">
        <v>12</v>
      </c>
      <c r="G147" s="43" t="s">
        <v>652</v>
      </c>
      <c r="H147" s="15"/>
    </row>
    <row r="148" spans="1:8" s="8" customFormat="1">
      <c r="A148" s="43">
        <v>146</v>
      </c>
      <c r="B148" s="43" t="s">
        <v>653</v>
      </c>
      <c r="C148" s="43" t="s">
        <v>146</v>
      </c>
      <c r="D148" s="43" t="s">
        <v>594</v>
      </c>
      <c r="E148" s="43" t="s">
        <v>106</v>
      </c>
      <c r="F148" s="43" t="s">
        <v>98</v>
      </c>
      <c r="G148" s="43" t="s">
        <v>654</v>
      </c>
      <c r="H148" s="15"/>
    </row>
    <row r="149" spans="1:8" s="8" customFormat="1">
      <c r="A149" s="43">
        <v>147</v>
      </c>
      <c r="B149" s="43" t="s">
        <v>655</v>
      </c>
      <c r="C149" s="43" t="s">
        <v>195</v>
      </c>
      <c r="D149" s="43" t="s">
        <v>656</v>
      </c>
      <c r="E149" s="43" t="s">
        <v>150</v>
      </c>
      <c r="F149" s="43" t="s">
        <v>103</v>
      </c>
      <c r="G149" s="43" t="s">
        <v>657</v>
      </c>
      <c r="H149" s="15"/>
    </row>
    <row r="150" spans="1:8" s="8" customFormat="1">
      <c r="A150" s="43">
        <v>148</v>
      </c>
      <c r="B150" s="43" t="s">
        <v>658</v>
      </c>
      <c r="C150" s="43" t="s">
        <v>146</v>
      </c>
      <c r="D150" s="43" t="s">
        <v>353</v>
      </c>
      <c r="E150" s="43" t="s">
        <v>659</v>
      </c>
      <c r="F150" s="43" t="s">
        <v>12</v>
      </c>
      <c r="G150" s="43" t="s">
        <v>660</v>
      </c>
      <c r="H150" s="15"/>
    </row>
    <row r="151" spans="1:8" s="8" customFormat="1">
      <c r="A151" s="43">
        <v>149</v>
      </c>
      <c r="B151" s="43" t="s">
        <v>661</v>
      </c>
      <c r="C151" s="43" t="s">
        <v>274</v>
      </c>
      <c r="D151" s="43" t="s">
        <v>662</v>
      </c>
      <c r="E151" s="43" t="s">
        <v>62</v>
      </c>
      <c r="F151" s="43" t="s">
        <v>12</v>
      </c>
      <c r="G151" s="43" t="s">
        <v>663</v>
      </c>
      <c r="H151" s="15"/>
    </row>
    <row r="152" spans="1:8" s="8" customFormat="1">
      <c r="A152" s="43">
        <v>150</v>
      </c>
      <c r="B152" s="43" t="s">
        <v>664</v>
      </c>
      <c r="C152" s="43" t="s">
        <v>398</v>
      </c>
      <c r="D152" s="43" t="s">
        <v>289</v>
      </c>
      <c r="E152" s="43" t="s">
        <v>11</v>
      </c>
      <c r="F152" s="43" t="s">
        <v>12</v>
      </c>
      <c r="G152" s="43" t="s">
        <v>665</v>
      </c>
      <c r="H152" s="15"/>
    </row>
    <row r="153" spans="1:8" s="8" customFormat="1">
      <c r="A153" s="43">
        <v>151</v>
      </c>
      <c r="B153" s="43" t="s">
        <v>666</v>
      </c>
      <c r="C153" s="43" t="s">
        <v>292</v>
      </c>
      <c r="D153" s="43" t="s">
        <v>289</v>
      </c>
      <c r="E153" s="43" t="s">
        <v>11</v>
      </c>
      <c r="F153" s="43" t="s">
        <v>12</v>
      </c>
      <c r="G153" s="43" t="s">
        <v>667</v>
      </c>
      <c r="H153" s="15"/>
    </row>
    <row r="154" spans="1:8" s="8" customFormat="1">
      <c r="A154" s="43">
        <v>152</v>
      </c>
      <c r="B154" s="43" t="s">
        <v>668</v>
      </c>
      <c r="C154" s="43" t="s">
        <v>9</v>
      </c>
      <c r="D154" s="43" t="s">
        <v>669</v>
      </c>
      <c r="E154" s="43" t="s">
        <v>11</v>
      </c>
      <c r="F154" s="43" t="s">
        <v>12</v>
      </c>
      <c r="G154" s="43" t="s">
        <v>670</v>
      </c>
      <c r="H154" s="15"/>
    </row>
    <row r="155" spans="1:8" s="8" customFormat="1">
      <c r="A155" s="43">
        <v>153</v>
      </c>
      <c r="B155" s="43" t="s">
        <v>671</v>
      </c>
      <c r="C155" s="43" t="s">
        <v>151</v>
      </c>
      <c r="D155" s="43" t="s">
        <v>669</v>
      </c>
      <c r="E155" s="43" t="s">
        <v>11</v>
      </c>
      <c r="F155" s="43" t="s">
        <v>12</v>
      </c>
      <c r="G155" s="43" t="s">
        <v>672</v>
      </c>
      <c r="H155" s="15"/>
    </row>
    <row r="156" spans="1:8" s="8" customFormat="1">
      <c r="A156" s="43">
        <v>154</v>
      </c>
      <c r="B156" s="43" t="s">
        <v>673</v>
      </c>
      <c r="C156" s="43" t="s">
        <v>146</v>
      </c>
      <c r="D156" s="43" t="s">
        <v>674</v>
      </c>
      <c r="E156" s="43" t="s">
        <v>152</v>
      </c>
      <c r="F156" s="43" t="s">
        <v>107</v>
      </c>
      <c r="G156" s="43" t="s">
        <v>675</v>
      </c>
      <c r="H156" s="15"/>
    </row>
    <row r="157" spans="1:8" s="8" customFormat="1">
      <c r="A157" s="43">
        <v>155</v>
      </c>
      <c r="B157" s="43" t="s">
        <v>676</v>
      </c>
      <c r="C157" s="43" t="s">
        <v>516</v>
      </c>
      <c r="D157" s="43" t="s">
        <v>552</v>
      </c>
      <c r="E157" s="43" t="s">
        <v>11</v>
      </c>
      <c r="F157" s="43" t="s">
        <v>12</v>
      </c>
      <c r="G157" s="43" t="s">
        <v>677</v>
      </c>
      <c r="H157" s="15"/>
    </row>
    <row r="158" spans="1:8" s="8" customFormat="1">
      <c r="A158" s="43">
        <v>156</v>
      </c>
      <c r="B158" s="43" t="s">
        <v>678</v>
      </c>
      <c r="C158" s="43" t="s">
        <v>146</v>
      </c>
      <c r="D158" s="43" t="s">
        <v>293</v>
      </c>
      <c r="E158" s="43" t="s">
        <v>11</v>
      </c>
      <c r="F158" s="43" t="s">
        <v>12</v>
      </c>
      <c r="G158" s="43" t="s">
        <v>604</v>
      </c>
      <c r="H158" s="15"/>
    </row>
    <row r="159" spans="1:8" s="8" customFormat="1">
      <c r="A159" s="43">
        <v>157</v>
      </c>
      <c r="B159" s="43" t="s">
        <v>679</v>
      </c>
      <c r="C159" s="43" t="s">
        <v>302</v>
      </c>
      <c r="D159" s="43" t="s">
        <v>680</v>
      </c>
      <c r="E159" s="43" t="s">
        <v>681</v>
      </c>
      <c r="F159" s="43" t="s">
        <v>12</v>
      </c>
      <c r="G159" s="43" t="s">
        <v>682</v>
      </c>
      <c r="H159" s="15"/>
    </row>
    <row r="160" spans="1:8" s="8" customFormat="1">
      <c r="A160" s="43">
        <v>158</v>
      </c>
      <c r="B160" s="43" t="s">
        <v>683</v>
      </c>
      <c r="C160" s="43" t="s">
        <v>146</v>
      </c>
      <c r="D160" s="43" t="s">
        <v>363</v>
      </c>
      <c r="E160" s="43" t="s">
        <v>62</v>
      </c>
      <c r="F160" s="43" t="s">
        <v>12</v>
      </c>
      <c r="G160" s="43" t="s">
        <v>684</v>
      </c>
      <c r="H160" s="15"/>
    </row>
    <row r="161" spans="1:8" s="8" customFormat="1">
      <c r="A161" s="43">
        <v>159</v>
      </c>
      <c r="B161" s="43" t="s">
        <v>685</v>
      </c>
      <c r="C161" s="43" t="s">
        <v>302</v>
      </c>
      <c r="D161" s="43" t="s">
        <v>686</v>
      </c>
      <c r="E161" s="43" t="s">
        <v>115</v>
      </c>
      <c r="F161" s="43" t="s">
        <v>12</v>
      </c>
      <c r="G161" s="43" t="s">
        <v>687</v>
      </c>
      <c r="H161" s="15"/>
    </row>
    <row r="162" spans="1:8" s="8" customFormat="1">
      <c r="A162" s="43">
        <v>160</v>
      </c>
      <c r="B162" s="43" t="s">
        <v>688</v>
      </c>
      <c r="C162" s="43" t="s">
        <v>302</v>
      </c>
      <c r="D162" s="43" t="s">
        <v>689</v>
      </c>
      <c r="E162" s="43" t="s">
        <v>690</v>
      </c>
      <c r="F162" s="43" t="s">
        <v>12</v>
      </c>
      <c r="G162" s="43" t="s">
        <v>691</v>
      </c>
      <c r="H162" s="15"/>
    </row>
    <row r="163" spans="1:8" s="8" customFormat="1" ht="17" customHeight="1">
      <c r="A163" s="43">
        <v>161</v>
      </c>
      <c r="B163" s="43" t="s">
        <v>692</v>
      </c>
      <c r="C163" s="43" t="s">
        <v>693</v>
      </c>
      <c r="D163" s="43" t="s">
        <v>165</v>
      </c>
      <c r="E163" s="43" t="s">
        <v>694</v>
      </c>
      <c r="F163" s="43" t="s">
        <v>12</v>
      </c>
      <c r="G163" s="43" t="s">
        <v>695</v>
      </c>
      <c r="H163" s="15"/>
    </row>
    <row r="164" spans="1:8" s="8" customFormat="1">
      <c r="A164" s="43">
        <v>162</v>
      </c>
      <c r="B164" s="43" t="s">
        <v>696</v>
      </c>
      <c r="C164" s="43" t="s">
        <v>9</v>
      </c>
      <c r="D164" s="43" t="s">
        <v>697</v>
      </c>
      <c r="E164" s="43" t="s">
        <v>153</v>
      </c>
      <c r="F164" s="43" t="s">
        <v>12</v>
      </c>
      <c r="G164" s="43" t="s">
        <v>698</v>
      </c>
      <c r="H164" s="15"/>
    </row>
    <row r="165" spans="1:8" s="8" customFormat="1">
      <c r="A165" s="43">
        <v>163</v>
      </c>
      <c r="B165" s="43" t="s">
        <v>699</v>
      </c>
      <c r="C165" s="43" t="s">
        <v>146</v>
      </c>
      <c r="D165" s="43" t="s">
        <v>246</v>
      </c>
      <c r="E165" s="43" t="s">
        <v>247</v>
      </c>
      <c r="F165" s="43" t="s">
        <v>12</v>
      </c>
      <c r="G165" s="43" t="s">
        <v>700</v>
      </c>
      <c r="H165" s="15"/>
    </row>
    <row r="166" spans="1:8" s="8" customFormat="1">
      <c r="A166" s="43">
        <v>164</v>
      </c>
      <c r="B166" s="43" t="s">
        <v>701</v>
      </c>
      <c r="C166" s="43" t="s">
        <v>238</v>
      </c>
      <c r="D166" s="43" t="s">
        <v>246</v>
      </c>
      <c r="E166" s="43" t="s">
        <v>247</v>
      </c>
      <c r="F166" s="43" t="s">
        <v>12</v>
      </c>
      <c r="G166" s="43" t="s">
        <v>702</v>
      </c>
      <c r="H166" s="15"/>
    </row>
    <row r="167" spans="1:8" s="8" customFormat="1">
      <c r="A167" s="43">
        <v>165</v>
      </c>
      <c r="B167" s="43" t="s">
        <v>703</v>
      </c>
      <c r="C167" s="43" t="s">
        <v>704</v>
      </c>
      <c r="D167" s="43" t="s">
        <v>705</v>
      </c>
      <c r="E167" s="43" t="s">
        <v>706</v>
      </c>
      <c r="F167" s="43" t="s">
        <v>12</v>
      </c>
      <c r="G167" s="43" t="s">
        <v>707</v>
      </c>
      <c r="H167" s="15"/>
    </row>
    <row r="168" spans="1:8" s="8" customFormat="1">
      <c r="A168" s="43">
        <v>166</v>
      </c>
      <c r="B168" s="43" t="s">
        <v>708</v>
      </c>
      <c r="C168" s="43" t="s">
        <v>9</v>
      </c>
      <c r="D168" s="43" t="s">
        <v>709</v>
      </c>
      <c r="E168" s="43" t="s">
        <v>124</v>
      </c>
      <c r="F168" s="43" t="s">
        <v>105</v>
      </c>
      <c r="G168" s="43" t="s">
        <v>710</v>
      </c>
      <c r="H168" s="15"/>
    </row>
    <row r="169" spans="1:8" s="8" customFormat="1">
      <c r="A169" s="43">
        <v>167</v>
      </c>
      <c r="B169" s="43" t="s">
        <v>711</v>
      </c>
      <c r="C169" s="43" t="s">
        <v>238</v>
      </c>
      <c r="D169" s="43" t="s">
        <v>712</v>
      </c>
      <c r="E169" s="43" t="s">
        <v>713</v>
      </c>
      <c r="F169" s="43" t="s">
        <v>105</v>
      </c>
      <c r="G169" s="43" t="s">
        <v>714</v>
      </c>
      <c r="H169" s="15"/>
    </row>
    <row r="170" spans="1:8" s="8" customFormat="1">
      <c r="A170" s="43">
        <v>168</v>
      </c>
      <c r="B170" s="43" t="s">
        <v>715</v>
      </c>
      <c r="C170" s="43" t="s">
        <v>238</v>
      </c>
      <c r="D170" s="43" t="s">
        <v>293</v>
      </c>
      <c r="E170" s="43" t="s">
        <v>62</v>
      </c>
      <c r="F170" s="43" t="s">
        <v>12</v>
      </c>
      <c r="G170" s="43" t="s">
        <v>592</v>
      </c>
      <c r="H170" s="15"/>
    </row>
    <row r="171" spans="1:8" s="8" customFormat="1">
      <c r="A171" s="43">
        <v>169</v>
      </c>
      <c r="B171" s="43" t="s">
        <v>716</v>
      </c>
      <c r="C171" s="43" t="s">
        <v>298</v>
      </c>
      <c r="D171" s="43" t="s">
        <v>394</v>
      </c>
      <c r="E171" s="43" t="s">
        <v>717</v>
      </c>
      <c r="F171" s="43" t="s">
        <v>12</v>
      </c>
      <c r="G171" s="43" t="s">
        <v>718</v>
      </c>
      <c r="H171" s="15"/>
    </row>
    <row r="172" spans="1:8" s="8" customFormat="1">
      <c r="A172" s="43">
        <v>170</v>
      </c>
      <c r="B172" s="43" t="s">
        <v>719</v>
      </c>
      <c r="C172" s="43" t="s">
        <v>9</v>
      </c>
      <c r="D172" s="43" t="s">
        <v>720</v>
      </c>
      <c r="E172" s="43" t="s">
        <v>721</v>
      </c>
      <c r="F172" s="43" t="s">
        <v>12</v>
      </c>
      <c r="G172" s="43" t="s">
        <v>722</v>
      </c>
      <c r="H172" s="15"/>
    </row>
    <row r="173" spans="1:8" s="8" customFormat="1">
      <c r="A173" s="43">
        <v>171</v>
      </c>
      <c r="B173" s="43" t="s">
        <v>723</v>
      </c>
      <c r="C173" s="43" t="s">
        <v>724</v>
      </c>
      <c r="D173" s="43" t="s">
        <v>165</v>
      </c>
      <c r="E173" s="43" t="s">
        <v>725</v>
      </c>
      <c r="F173" s="43" t="s">
        <v>30</v>
      </c>
      <c r="G173" s="43" t="s">
        <v>726</v>
      </c>
      <c r="H173" s="15"/>
    </row>
    <row r="174" spans="1:8" s="8" customFormat="1">
      <c r="A174" s="43">
        <v>172</v>
      </c>
      <c r="B174" s="43" t="s">
        <v>727</v>
      </c>
      <c r="C174" s="43" t="s">
        <v>728</v>
      </c>
      <c r="D174" s="43" t="s">
        <v>729</v>
      </c>
      <c r="E174" s="43" t="s">
        <v>62</v>
      </c>
      <c r="F174" s="43" t="s">
        <v>12</v>
      </c>
      <c r="G174" s="43" t="s">
        <v>730</v>
      </c>
      <c r="H174" s="15"/>
    </row>
    <row r="175" spans="1:8" s="8" customFormat="1">
      <c r="A175" s="43">
        <v>173</v>
      </c>
      <c r="B175" s="43" t="s">
        <v>731</v>
      </c>
      <c r="C175" s="43" t="s">
        <v>9</v>
      </c>
      <c r="D175" s="43" t="s">
        <v>732</v>
      </c>
      <c r="E175" s="43" t="s">
        <v>159</v>
      </c>
      <c r="F175" s="43" t="s">
        <v>103</v>
      </c>
      <c r="G175" s="43" t="s">
        <v>733</v>
      </c>
      <c r="H175" s="15"/>
    </row>
    <row r="176" spans="1:8" s="8" customFormat="1">
      <c r="A176" s="43">
        <v>174</v>
      </c>
      <c r="B176" s="43" t="s">
        <v>734</v>
      </c>
      <c r="C176" s="43" t="s">
        <v>9</v>
      </c>
      <c r="D176" s="43" t="s">
        <v>350</v>
      </c>
      <c r="E176" s="43" t="s">
        <v>11</v>
      </c>
      <c r="F176" s="43" t="s">
        <v>12</v>
      </c>
      <c r="G176" s="43" t="s">
        <v>735</v>
      </c>
      <c r="H176" s="15"/>
    </row>
    <row r="177" spans="1:8" s="8" customFormat="1">
      <c r="A177" s="43">
        <v>175</v>
      </c>
      <c r="B177" s="43" t="s">
        <v>736</v>
      </c>
      <c r="C177" s="43" t="s">
        <v>146</v>
      </c>
      <c r="D177" s="43" t="s">
        <v>737</v>
      </c>
      <c r="E177" s="43" t="s">
        <v>738</v>
      </c>
      <c r="F177" s="43" t="s">
        <v>12</v>
      </c>
      <c r="G177" s="43" t="s">
        <v>739</v>
      </c>
      <c r="H177" s="15"/>
    </row>
    <row r="178" spans="1:8" s="8" customFormat="1">
      <c r="A178" s="43">
        <v>176</v>
      </c>
      <c r="B178" s="43" t="s">
        <v>740</v>
      </c>
      <c r="C178" s="43" t="s">
        <v>741</v>
      </c>
      <c r="D178" s="43" t="s">
        <v>742</v>
      </c>
      <c r="E178" s="43" t="s">
        <v>126</v>
      </c>
      <c r="F178" s="43" t="s">
        <v>109</v>
      </c>
      <c r="G178" s="43" t="s">
        <v>743</v>
      </c>
      <c r="H178" s="15"/>
    </row>
    <row r="179" spans="1:8" s="8" customFormat="1">
      <c r="A179" s="43">
        <v>177</v>
      </c>
      <c r="B179" s="43" t="s">
        <v>744</v>
      </c>
      <c r="C179" s="43" t="s">
        <v>516</v>
      </c>
      <c r="D179" s="43" t="s">
        <v>745</v>
      </c>
      <c r="E179" s="43" t="s">
        <v>115</v>
      </c>
      <c r="F179" s="43" t="s">
        <v>12</v>
      </c>
      <c r="G179" s="43" t="s">
        <v>746</v>
      </c>
      <c r="H179" s="15"/>
    </row>
    <row r="180" spans="1:8" s="8" customFormat="1">
      <c r="A180" s="43">
        <v>178</v>
      </c>
      <c r="B180" s="43" t="s">
        <v>747</v>
      </c>
      <c r="C180" s="43" t="s">
        <v>748</v>
      </c>
      <c r="D180" s="43" t="s">
        <v>334</v>
      </c>
      <c r="E180" s="43" t="s">
        <v>102</v>
      </c>
      <c r="F180" s="43" t="s">
        <v>12</v>
      </c>
      <c r="G180" s="43" t="s">
        <v>749</v>
      </c>
      <c r="H180" s="15"/>
    </row>
    <row r="181" spans="1:8" s="8" customFormat="1">
      <c r="A181" s="43">
        <v>179</v>
      </c>
      <c r="B181" s="43" t="s">
        <v>750</v>
      </c>
      <c r="C181" s="43" t="s">
        <v>751</v>
      </c>
      <c r="D181" s="43" t="s">
        <v>409</v>
      </c>
      <c r="E181" s="43" t="s">
        <v>752</v>
      </c>
      <c r="F181" s="43" t="s">
        <v>12</v>
      </c>
      <c r="G181" s="43" t="s">
        <v>753</v>
      </c>
      <c r="H181" s="15"/>
    </row>
    <row r="182" spans="1:8" s="8" customFormat="1">
      <c r="A182" s="43">
        <v>180</v>
      </c>
      <c r="B182" s="43" t="s">
        <v>754</v>
      </c>
      <c r="C182" s="43" t="s">
        <v>503</v>
      </c>
      <c r="D182" s="43" t="s">
        <v>250</v>
      </c>
      <c r="E182" s="43" t="s">
        <v>38</v>
      </c>
      <c r="F182" s="43" t="s">
        <v>12</v>
      </c>
      <c r="G182" s="43" t="s">
        <v>563</v>
      </c>
      <c r="H182" s="15"/>
    </row>
    <row r="183" spans="1:8" s="8" customFormat="1">
      <c r="A183" s="43">
        <v>181</v>
      </c>
      <c r="B183" s="43" t="s">
        <v>755</v>
      </c>
      <c r="C183" s="43" t="s">
        <v>9</v>
      </c>
      <c r="D183" s="43" t="s">
        <v>756</v>
      </c>
      <c r="E183" s="43" t="s">
        <v>62</v>
      </c>
      <c r="F183" s="43" t="s">
        <v>12</v>
      </c>
      <c r="G183" s="43" t="s">
        <v>757</v>
      </c>
      <c r="H183" s="15"/>
    </row>
    <row r="184" spans="1:8" s="8" customFormat="1">
      <c r="A184" s="43">
        <v>182</v>
      </c>
      <c r="B184" s="43" t="s">
        <v>758</v>
      </c>
      <c r="C184" s="43" t="s">
        <v>724</v>
      </c>
      <c r="D184" s="43" t="s">
        <v>759</v>
      </c>
      <c r="E184" s="43" t="s">
        <v>161</v>
      </c>
      <c r="F184" s="43" t="s">
        <v>107</v>
      </c>
      <c r="G184" s="43" t="s">
        <v>760</v>
      </c>
      <c r="H184" s="15"/>
    </row>
    <row r="185" spans="1:8" s="8" customFormat="1">
      <c r="A185" s="43">
        <v>183</v>
      </c>
      <c r="B185" s="43" t="s">
        <v>761</v>
      </c>
      <c r="C185" s="43" t="s">
        <v>741</v>
      </c>
      <c r="D185" s="43" t="s">
        <v>762</v>
      </c>
      <c r="E185" s="43" t="s">
        <v>11</v>
      </c>
      <c r="F185" s="43" t="s">
        <v>12</v>
      </c>
      <c r="G185" s="43" t="s">
        <v>368</v>
      </c>
      <c r="H185" s="15"/>
    </row>
    <row r="186" spans="1:8" s="8" customFormat="1">
      <c r="A186" s="43">
        <v>184</v>
      </c>
      <c r="B186" s="43" t="s">
        <v>763</v>
      </c>
      <c r="C186" s="43" t="s">
        <v>9</v>
      </c>
      <c r="D186" s="43" t="s">
        <v>535</v>
      </c>
      <c r="E186" s="43" t="s">
        <v>11</v>
      </c>
      <c r="F186" s="43" t="s">
        <v>12</v>
      </c>
      <c r="G186" s="43" t="s">
        <v>764</v>
      </c>
      <c r="H186" s="15"/>
    </row>
    <row r="187" spans="1:8" s="8" customFormat="1">
      <c r="A187" s="43">
        <v>185</v>
      </c>
      <c r="B187" s="43" t="s">
        <v>765</v>
      </c>
      <c r="C187" s="43" t="s">
        <v>146</v>
      </c>
      <c r="D187" s="43" t="s">
        <v>762</v>
      </c>
      <c r="E187" s="43" t="s">
        <v>11</v>
      </c>
      <c r="F187" s="43" t="s">
        <v>12</v>
      </c>
      <c r="G187" s="43" t="s">
        <v>766</v>
      </c>
      <c r="H187" s="15"/>
    </row>
    <row r="188" spans="1:8" s="8" customFormat="1">
      <c r="A188" s="43">
        <v>186</v>
      </c>
      <c r="B188" s="43" t="s">
        <v>767</v>
      </c>
      <c r="C188" s="43" t="s">
        <v>768</v>
      </c>
      <c r="D188" s="43" t="s">
        <v>769</v>
      </c>
      <c r="E188" s="43" t="s">
        <v>11</v>
      </c>
      <c r="F188" s="43" t="s">
        <v>12</v>
      </c>
      <c r="G188" s="43" t="s">
        <v>770</v>
      </c>
      <c r="H188" s="15"/>
    </row>
    <row r="189" spans="1:8" s="8" customFormat="1">
      <c r="A189" s="43">
        <v>187</v>
      </c>
      <c r="B189" s="43" t="s">
        <v>771</v>
      </c>
      <c r="C189" s="43" t="s">
        <v>238</v>
      </c>
      <c r="D189" s="43" t="s">
        <v>762</v>
      </c>
      <c r="E189" s="43" t="s">
        <v>11</v>
      </c>
      <c r="F189" s="43" t="s">
        <v>12</v>
      </c>
      <c r="G189" s="43"/>
      <c r="H189" s="15"/>
    </row>
    <row r="190" spans="1:8" s="8" customFormat="1">
      <c r="A190" s="43">
        <v>188</v>
      </c>
      <c r="B190" s="43" t="s">
        <v>772</v>
      </c>
      <c r="C190" s="43" t="s">
        <v>438</v>
      </c>
      <c r="D190" s="43" t="s">
        <v>773</v>
      </c>
      <c r="E190" s="43" t="s">
        <v>774</v>
      </c>
      <c r="F190" s="43" t="s">
        <v>34</v>
      </c>
      <c r="G190" s="43" t="s">
        <v>775</v>
      </c>
      <c r="H190" s="15"/>
    </row>
    <row r="191" spans="1:8">
      <c r="A191" s="43">
        <v>189</v>
      </c>
      <c r="B191" s="43" t="s">
        <v>776</v>
      </c>
      <c r="C191" s="73" t="s">
        <v>777</v>
      </c>
      <c r="D191" s="74" t="s">
        <v>778</v>
      </c>
      <c r="E191" s="74" t="s">
        <v>779</v>
      </c>
      <c r="F191" s="74" t="s">
        <v>780</v>
      </c>
      <c r="G191" s="74" t="s">
        <v>781</v>
      </c>
      <c r="H191" s="24"/>
    </row>
    <row r="192" spans="1:8" s="8" customFormat="1">
      <c r="A192" s="43">
        <v>190</v>
      </c>
      <c r="B192" s="43" t="s">
        <v>782</v>
      </c>
      <c r="C192" s="43" t="s">
        <v>783</v>
      </c>
      <c r="D192" s="43" t="s">
        <v>784</v>
      </c>
      <c r="E192" s="43" t="s">
        <v>427</v>
      </c>
      <c r="F192" s="43" t="s">
        <v>12</v>
      </c>
      <c r="G192" s="43" t="s">
        <v>785</v>
      </c>
      <c r="H192" s="15"/>
    </row>
    <row r="193" spans="1:8" s="8" customFormat="1">
      <c r="A193" s="43">
        <v>191</v>
      </c>
      <c r="B193" s="43" t="s">
        <v>786</v>
      </c>
      <c r="C193" s="43" t="s">
        <v>787</v>
      </c>
      <c r="D193" s="43" t="s">
        <v>788</v>
      </c>
      <c r="E193" s="43" t="s">
        <v>11</v>
      </c>
      <c r="F193" s="43" t="s">
        <v>12</v>
      </c>
      <c r="G193" s="43" t="s">
        <v>789</v>
      </c>
      <c r="H193" s="15"/>
    </row>
    <row r="194" spans="1:8" s="8" customFormat="1">
      <c r="A194" s="43">
        <v>192</v>
      </c>
      <c r="B194" s="43" t="s">
        <v>790</v>
      </c>
      <c r="C194" s="43" t="s">
        <v>197</v>
      </c>
      <c r="D194" s="43" t="s">
        <v>651</v>
      </c>
      <c r="E194" s="43" t="s">
        <v>11</v>
      </c>
      <c r="F194" s="43" t="s">
        <v>12</v>
      </c>
      <c r="G194" s="43" t="s">
        <v>791</v>
      </c>
      <c r="H194" s="15"/>
    </row>
    <row r="195" spans="1:8" s="8" customFormat="1">
      <c r="A195" s="43">
        <v>193</v>
      </c>
      <c r="B195" s="43" t="s">
        <v>792</v>
      </c>
      <c r="C195" s="43" t="s">
        <v>238</v>
      </c>
      <c r="D195" s="43" t="s">
        <v>289</v>
      </c>
      <c r="E195" s="43" t="s">
        <v>11</v>
      </c>
      <c r="F195" s="43" t="s">
        <v>12</v>
      </c>
      <c r="G195" s="43" t="s">
        <v>793</v>
      </c>
      <c r="H195" s="15"/>
    </row>
    <row r="196" spans="1:8" s="8" customFormat="1">
      <c r="A196" s="43">
        <v>194</v>
      </c>
      <c r="B196" s="43" t="s">
        <v>794</v>
      </c>
      <c r="C196" s="43" t="s">
        <v>795</v>
      </c>
      <c r="D196" s="43" t="s">
        <v>257</v>
      </c>
      <c r="E196" s="43" t="s">
        <v>254</v>
      </c>
      <c r="F196" s="43" t="s">
        <v>12</v>
      </c>
      <c r="G196" s="43" t="s">
        <v>796</v>
      </c>
      <c r="H196" s="15"/>
    </row>
    <row r="197" spans="1:8" s="8" customFormat="1">
      <c r="A197" s="43">
        <v>195</v>
      </c>
      <c r="B197" s="43" t="s">
        <v>797</v>
      </c>
      <c r="C197" s="43" t="s">
        <v>146</v>
      </c>
      <c r="D197" s="43" t="s">
        <v>651</v>
      </c>
      <c r="E197" s="43" t="s">
        <v>11</v>
      </c>
      <c r="F197" s="43" t="s">
        <v>12</v>
      </c>
      <c r="G197" s="43" t="s">
        <v>798</v>
      </c>
      <c r="H197" s="15"/>
    </row>
    <row r="198" spans="1:8" s="8" customFormat="1">
      <c r="A198" s="43">
        <v>196</v>
      </c>
      <c r="B198" s="43" t="s">
        <v>799</v>
      </c>
      <c r="C198" s="43" t="s">
        <v>800</v>
      </c>
      <c r="D198" s="43" t="s">
        <v>801</v>
      </c>
      <c r="E198" s="43" t="s">
        <v>29</v>
      </c>
      <c r="F198" s="43" t="s">
        <v>30</v>
      </c>
      <c r="G198" s="43" t="s">
        <v>802</v>
      </c>
      <c r="H198" s="15"/>
    </row>
    <row r="199" spans="1:8" s="8" customFormat="1">
      <c r="A199" s="43">
        <v>197</v>
      </c>
      <c r="B199" s="43" t="s">
        <v>803</v>
      </c>
      <c r="C199" s="43" t="s">
        <v>146</v>
      </c>
      <c r="D199" s="43" t="s">
        <v>594</v>
      </c>
      <c r="E199" s="43" t="s">
        <v>106</v>
      </c>
      <c r="F199" s="43" t="s">
        <v>98</v>
      </c>
      <c r="G199" s="43" t="s">
        <v>804</v>
      </c>
      <c r="H199" s="15"/>
    </row>
    <row r="200" spans="1:8" s="8" customFormat="1">
      <c r="A200" s="43">
        <v>198</v>
      </c>
      <c r="B200" s="43" t="s">
        <v>805</v>
      </c>
      <c r="C200" s="43" t="s">
        <v>146</v>
      </c>
      <c r="D200" s="43" t="s">
        <v>243</v>
      </c>
      <c r="E200" s="43" t="s">
        <v>11</v>
      </c>
      <c r="F200" s="43" t="s">
        <v>12</v>
      </c>
      <c r="G200" s="43" t="s">
        <v>806</v>
      </c>
      <c r="H200" s="15"/>
    </row>
    <row r="201" spans="1:8" s="8" customFormat="1">
      <c r="A201" s="43">
        <v>199</v>
      </c>
      <c r="B201" s="43" t="s">
        <v>807</v>
      </c>
      <c r="C201" s="43" t="s">
        <v>146</v>
      </c>
      <c r="D201" s="43" t="s">
        <v>808</v>
      </c>
      <c r="E201" s="43" t="s">
        <v>809</v>
      </c>
      <c r="F201" s="43" t="s">
        <v>12</v>
      </c>
      <c r="G201" s="43" t="s">
        <v>810</v>
      </c>
      <c r="H201" s="15"/>
    </row>
    <row r="202" spans="1:8" s="8" customFormat="1">
      <c r="A202" s="43">
        <v>200</v>
      </c>
      <c r="B202" s="43" t="s">
        <v>811</v>
      </c>
      <c r="C202" s="43" t="s">
        <v>146</v>
      </c>
      <c r="D202" s="43" t="s">
        <v>594</v>
      </c>
      <c r="E202" s="43" t="s">
        <v>106</v>
      </c>
      <c r="F202" s="43" t="s">
        <v>98</v>
      </c>
      <c r="G202" s="43" t="s">
        <v>812</v>
      </c>
      <c r="H202" s="15"/>
    </row>
    <row r="203" spans="1:8" s="17" customFormat="1">
      <c r="A203" s="43">
        <v>201</v>
      </c>
      <c r="B203" s="43" t="s">
        <v>813</v>
      </c>
      <c r="C203" s="43" t="s">
        <v>493</v>
      </c>
      <c r="D203" s="43" t="s">
        <v>762</v>
      </c>
      <c r="E203" s="43" t="s">
        <v>11</v>
      </c>
      <c r="F203" s="43" t="s">
        <v>12</v>
      </c>
      <c r="G203" s="43" t="s">
        <v>814</v>
      </c>
      <c r="H203" s="38"/>
    </row>
    <row r="204" spans="1:8" s="30" customFormat="1">
      <c r="A204" s="46">
        <v>202</v>
      </c>
      <c r="B204" s="46" t="s">
        <v>815</v>
      </c>
      <c r="C204" s="46" t="s">
        <v>816</v>
      </c>
      <c r="D204" s="46"/>
      <c r="E204" s="46" t="s">
        <v>817</v>
      </c>
      <c r="F204" s="46" t="s">
        <v>12</v>
      </c>
      <c r="G204" s="46" t="s">
        <v>818</v>
      </c>
    </row>
    <row r="205" spans="1:8" s="8" customFormat="1">
      <c r="A205" s="43">
        <v>203</v>
      </c>
      <c r="B205" s="43" t="s">
        <v>819</v>
      </c>
      <c r="C205" s="43" t="s">
        <v>146</v>
      </c>
      <c r="D205" s="43" t="s">
        <v>820</v>
      </c>
      <c r="E205" s="43" t="s">
        <v>62</v>
      </c>
      <c r="F205" s="43" t="s">
        <v>12</v>
      </c>
      <c r="G205" s="43" t="s">
        <v>821</v>
      </c>
      <c r="H205" s="15"/>
    </row>
    <row r="206" spans="1:8" s="8" customFormat="1">
      <c r="A206" s="43">
        <v>204</v>
      </c>
      <c r="B206" s="43" t="s">
        <v>822</v>
      </c>
      <c r="C206" s="43" t="s">
        <v>823</v>
      </c>
      <c r="D206" s="43" t="s">
        <v>165</v>
      </c>
      <c r="E206" s="43" t="s">
        <v>165</v>
      </c>
      <c r="F206" s="43" t="s">
        <v>12</v>
      </c>
      <c r="G206" s="43" t="s">
        <v>824</v>
      </c>
      <c r="H206" s="15"/>
    </row>
    <row r="207" spans="1:8" s="8" customFormat="1">
      <c r="A207" s="43">
        <v>205</v>
      </c>
      <c r="B207" s="43" t="s">
        <v>591</v>
      </c>
      <c r="C207" s="43" t="s">
        <v>693</v>
      </c>
      <c r="D207" s="43" t="s">
        <v>293</v>
      </c>
      <c r="E207" s="43" t="s">
        <v>11</v>
      </c>
      <c r="F207" s="43" t="s">
        <v>12</v>
      </c>
      <c r="G207" s="43" t="s">
        <v>825</v>
      </c>
      <c r="H207" s="15"/>
    </row>
    <row r="208" spans="1:8" s="8" customFormat="1">
      <c r="A208" s="43">
        <v>206</v>
      </c>
      <c r="B208" s="43" t="s">
        <v>826</v>
      </c>
      <c r="C208" s="43" t="s">
        <v>728</v>
      </c>
      <c r="D208" s="43" t="s">
        <v>409</v>
      </c>
      <c r="E208" s="43" t="s">
        <v>827</v>
      </c>
      <c r="F208" s="43" t="s">
        <v>12</v>
      </c>
      <c r="G208" s="43" t="s">
        <v>828</v>
      </c>
      <c r="H208" s="15"/>
    </row>
    <row r="209" spans="1:8" s="8" customFormat="1">
      <c r="A209" s="43">
        <v>207</v>
      </c>
      <c r="B209" s="43" t="s">
        <v>829</v>
      </c>
      <c r="C209" s="43" t="s">
        <v>516</v>
      </c>
      <c r="D209" s="43" t="s">
        <v>409</v>
      </c>
      <c r="E209" s="43" t="s">
        <v>827</v>
      </c>
      <c r="F209" s="43" t="s">
        <v>12</v>
      </c>
      <c r="G209" s="43" t="s">
        <v>830</v>
      </c>
      <c r="H209" s="15"/>
    </row>
    <row r="210" spans="1:8" s="8" customFormat="1">
      <c r="A210" s="43">
        <v>208</v>
      </c>
      <c r="B210" s="43" t="s">
        <v>831</v>
      </c>
      <c r="C210" s="43" t="s">
        <v>146</v>
      </c>
      <c r="D210" s="43" t="s">
        <v>353</v>
      </c>
      <c r="E210" s="43" t="s">
        <v>832</v>
      </c>
      <c r="F210" s="43" t="s">
        <v>12</v>
      </c>
      <c r="G210" s="43" t="s">
        <v>833</v>
      </c>
      <c r="H210" s="15"/>
    </row>
    <row r="211" spans="1:8" s="8" customFormat="1">
      <c r="A211" s="43">
        <v>209</v>
      </c>
      <c r="B211" s="43" t="s">
        <v>834</v>
      </c>
      <c r="C211" s="43" t="s">
        <v>146</v>
      </c>
      <c r="D211" s="43" t="s">
        <v>289</v>
      </c>
      <c r="E211" s="43" t="s">
        <v>11</v>
      </c>
      <c r="F211" s="43" t="s">
        <v>12</v>
      </c>
      <c r="G211" s="43" t="s">
        <v>835</v>
      </c>
      <c r="H211" s="15"/>
    </row>
    <row r="212" spans="1:8" s="8" customFormat="1">
      <c r="A212" s="43">
        <v>210</v>
      </c>
      <c r="B212" s="43" t="s">
        <v>836</v>
      </c>
      <c r="C212" s="43" t="s">
        <v>751</v>
      </c>
      <c r="D212" s="43" t="s">
        <v>289</v>
      </c>
      <c r="E212" s="43" t="s">
        <v>11</v>
      </c>
      <c r="F212" s="43" t="s">
        <v>12</v>
      </c>
      <c r="G212" s="43" t="s">
        <v>837</v>
      </c>
      <c r="H212" s="15"/>
    </row>
    <row r="213" spans="1:8" s="8" customFormat="1">
      <c r="A213" s="43">
        <v>211</v>
      </c>
      <c r="B213" s="43" t="s">
        <v>838</v>
      </c>
      <c r="C213" s="43" t="s">
        <v>839</v>
      </c>
      <c r="D213" s="43" t="s">
        <v>165</v>
      </c>
      <c r="E213" s="43" t="s">
        <v>840</v>
      </c>
      <c r="F213" s="43" t="s">
        <v>12</v>
      </c>
      <c r="G213" s="43" t="s">
        <v>841</v>
      </c>
      <c r="H213" s="15"/>
    </row>
    <row r="214" spans="1:8" s="8" customFormat="1">
      <c r="A214" s="43">
        <v>212</v>
      </c>
      <c r="B214" s="43" t="s">
        <v>842</v>
      </c>
      <c r="C214" s="43" t="s">
        <v>843</v>
      </c>
      <c r="D214" s="43" t="s">
        <v>165</v>
      </c>
      <c r="E214" s="43" t="s">
        <v>840</v>
      </c>
      <c r="F214" s="43" t="s">
        <v>12</v>
      </c>
      <c r="G214" s="43" t="s">
        <v>844</v>
      </c>
      <c r="H214" s="15"/>
    </row>
    <row r="215" spans="1:8" s="8" customFormat="1">
      <c r="A215" s="43">
        <v>213</v>
      </c>
      <c r="B215" s="43" t="s">
        <v>845</v>
      </c>
      <c r="C215" s="43" t="s">
        <v>846</v>
      </c>
      <c r="D215" s="43" t="s">
        <v>165</v>
      </c>
      <c r="E215" s="43" t="s">
        <v>847</v>
      </c>
      <c r="F215" s="43" t="s">
        <v>12</v>
      </c>
      <c r="G215" s="43"/>
      <c r="H215" s="15"/>
    </row>
    <row r="216" spans="1:8" s="17" customFormat="1">
      <c r="A216" s="43">
        <v>214</v>
      </c>
      <c r="B216" s="43" t="s">
        <v>848</v>
      </c>
      <c r="C216" s="43" t="s">
        <v>385</v>
      </c>
      <c r="D216" s="43" t="s">
        <v>372</v>
      </c>
      <c r="E216" s="43" t="s">
        <v>11</v>
      </c>
      <c r="F216" s="43" t="s">
        <v>12</v>
      </c>
      <c r="G216" s="43" t="s">
        <v>849</v>
      </c>
      <c r="H216" s="38"/>
    </row>
    <row r="217" spans="1:8" s="8" customFormat="1">
      <c r="A217" s="43">
        <v>215</v>
      </c>
      <c r="B217" s="43" t="s">
        <v>850</v>
      </c>
      <c r="C217" s="43" t="s">
        <v>146</v>
      </c>
      <c r="D217" s="43" t="s">
        <v>594</v>
      </c>
      <c r="E217" s="43" t="s">
        <v>851</v>
      </c>
      <c r="F217" s="43" t="s">
        <v>12</v>
      </c>
      <c r="G217" s="43" t="s">
        <v>852</v>
      </c>
      <c r="H217" s="15"/>
    </row>
    <row r="218" spans="1:8" s="8" customFormat="1">
      <c r="A218" s="43">
        <v>216</v>
      </c>
      <c r="B218" s="43" t="s">
        <v>853</v>
      </c>
      <c r="C218" s="43" t="s">
        <v>195</v>
      </c>
      <c r="D218" s="43" t="s">
        <v>854</v>
      </c>
      <c r="E218" s="43" t="s">
        <v>855</v>
      </c>
      <c r="F218" s="43" t="s">
        <v>12</v>
      </c>
      <c r="G218" s="43" t="s">
        <v>856</v>
      </c>
      <c r="H218" s="15"/>
    </row>
    <row r="219" spans="1:8" s="8" customFormat="1">
      <c r="A219" s="43">
        <v>217</v>
      </c>
      <c r="B219" s="43" t="s">
        <v>857</v>
      </c>
      <c r="C219" s="43" t="s">
        <v>858</v>
      </c>
      <c r="D219" s="43" t="s">
        <v>859</v>
      </c>
      <c r="E219" s="43" t="s">
        <v>169</v>
      </c>
      <c r="F219" s="43" t="s">
        <v>110</v>
      </c>
      <c r="G219" s="43" t="s">
        <v>860</v>
      </c>
      <c r="H219" s="15"/>
    </row>
    <row r="220" spans="1:8" s="8" customFormat="1">
      <c r="A220" s="43">
        <v>218</v>
      </c>
      <c r="B220" s="43" t="s">
        <v>861</v>
      </c>
      <c r="C220" s="43" t="s">
        <v>862</v>
      </c>
      <c r="D220" s="43" t="s">
        <v>863</v>
      </c>
      <c r="E220" s="43" t="s">
        <v>171</v>
      </c>
      <c r="F220" s="43" t="s">
        <v>34</v>
      </c>
      <c r="G220" s="43" t="s">
        <v>864</v>
      </c>
      <c r="H220" s="15"/>
    </row>
    <row r="221" spans="1:8" s="8" customFormat="1">
      <c r="A221" s="43">
        <v>219</v>
      </c>
      <c r="B221" s="43" t="s">
        <v>865</v>
      </c>
      <c r="C221" s="43" t="s">
        <v>9</v>
      </c>
      <c r="D221" s="43" t="s">
        <v>866</v>
      </c>
      <c r="E221" s="43" t="s">
        <v>108</v>
      </c>
      <c r="F221" s="43" t="s">
        <v>95</v>
      </c>
      <c r="G221" s="43" t="s">
        <v>867</v>
      </c>
      <c r="H221" s="15"/>
    </row>
    <row r="222" spans="1:8" s="8" customFormat="1">
      <c r="A222" s="43">
        <v>220</v>
      </c>
      <c r="B222" s="43" t="s">
        <v>868</v>
      </c>
      <c r="C222" s="43" t="s">
        <v>146</v>
      </c>
      <c r="D222" s="43" t="s">
        <v>866</v>
      </c>
      <c r="E222" s="43" t="s">
        <v>108</v>
      </c>
      <c r="F222" s="43" t="s">
        <v>95</v>
      </c>
      <c r="G222" s="43" t="s">
        <v>563</v>
      </c>
      <c r="H222" s="15"/>
    </row>
    <row r="223" spans="1:8" s="8" customFormat="1">
      <c r="A223" s="43">
        <v>221</v>
      </c>
      <c r="B223" s="43" t="s">
        <v>869</v>
      </c>
      <c r="C223" s="43" t="s">
        <v>385</v>
      </c>
      <c r="D223" s="43" t="s">
        <v>870</v>
      </c>
      <c r="E223" s="43" t="s">
        <v>108</v>
      </c>
      <c r="F223" s="43" t="s">
        <v>95</v>
      </c>
      <c r="G223" s="43" t="s">
        <v>871</v>
      </c>
      <c r="H223" s="15"/>
    </row>
    <row r="224" spans="1:8" s="8" customFormat="1">
      <c r="A224" s="43">
        <v>222</v>
      </c>
      <c r="B224" s="43" t="s">
        <v>872</v>
      </c>
      <c r="C224" s="43" t="s">
        <v>741</v>
      </c>
      <c r="D224" s="43" t="s">
        <v>344</v>
      </c>
      <c r="E224" s="43" t="s">
        <v>254</v>
      </c>
      <c r="F224" s="43" t="s">
        <v>12</v>
      </c>
      <c r="G224" s="43" t="s">
        <v>873</v>
      </c>
      <c r="H224" s="15"/>
    </row>
    <row r="225" spans="1:8" s="8" customFormat="1">
      <c r="A225" s="43">
        <v>223</v>
      </c>
      <c r="B225" s="43" t="s">
        <v>874</v>
      </c>
      <c r="C225" s="43" t="s">
        <v>238</v>
      </c>
      <c r="D225" s="43" t="s">
        <v>875</v>
      </c>
      <c r="E225" s="43" t="s">
        <v>254</v>
      </c>
      <c r="F225" s="43" t="s">
        <v>12</v>
      </c>
      <c r="G225" s="43" t="s">
        <v>876</v>
      </c>
      <c r="H225" s="15"/>
    </row>
    <row r="226" spans="1:8" s="8" customFormat="1">
      <c r="A226" s="43">
        <v>224</v>
      </c>
      <c r="B226" s="43" t="s">
        <v>877</v>
      </c>
      <c r="C226" s="43" t="s">
        <v>166</v>
      </c>
      <c r="D226" s="43" t="s">
        <v>878</v>
      </c>
      <c r="E226" s="43" t="s">
        <v>108</v>
      </c>
      <c r="F226" s="43" t="s">
        <v>95</v>
      </c>
      <c r="G226" s="43" t="s">
        <v>879</v>
      </c>
      <c r="H226" s="15"/>
    </row>
    <row r="227" spans="1:8" s="8" customFormat="1">
      <c r="A227" s="43">
        <v>225</v>
      </c>
      <c r="B227" s="43" t="s">
        <v>880</v>
      </c>
      <c r="C227" s="43" t="s">
        <v>166</v>
      </c>
      <c r="D227" s="43" t="s">
        <v>881</v>
      </c>
      <c r="E227" s="43" t="s">
        <v>108</v>
      </c>
      <c r="F227" s="43" t="s">
        <v>95</v>
      </c>
      <c r="G227" s="43" t="s">
        <v>882</v>
      </c>
      <c r="H227" s="15"/>
    </row>
    <row r="228" spans="1:8" s="8" customFormat="1">
      <c r="A228" s="43">
        <v>226</v>
      </c>
      <c r="B228" s="43" t="s">
        <v>883</v>
      </c>
      <c r="C228" s="43" t="s">
        <v>146</v>
      </c>
      <c r="D228" s="43" t="s">
        <v>884</v>
      </c>
      <c r="E228" s="43" t="s">
        <v>56</v>
      </c>
      <c r="F228" s="43" t="s">
        <v>12</v>
      </c>
      <c r="G228" s="43" t="s">
        <v>885</v>
      </c>
      <c r="H228" s="15"/>
    </row>
    <row r="229" spans="1:8" s="8" customFormat="1">
      <c r="A229" s="43">
        <v>227</v>
      </c>
      <c r="B229" s="43" t="s">
        <v>886</v>
      </c>
      <c r="C229" s="43" t="s">
        <v>146</v>
      </c>
      <c r="D229" s="43" t="s">
        <v>887</v>
      </c>
      <c r="E229" s="43" t="s">
        <v>62</v>
      </c>
      <c r="F229" s="43" t="s">
        <v>12</v>
      </c>
      <c r="G229" s="43" t="s">
        <v>888</v>
      </c>
      <c r="H229" s="15"/>
    </row>
    <row r="230" spans="1:8" s="8" customFormat="1">
      <c r="A230" s="43">
        <v>228</v>
      </c>
      <c r="B230" s="43" t="s">
        <v>889</v>
      </c>
      <c r="C230" s="43" t="s">
        <v>890</v>
      </c>
      <c r="D230" s="43" t="s">
        <v>891</v>
      </c>
      <c r="E230" s="43" t="s">
        <v>694</v>
      </c>
      <c r="F230" s="43" t="s">
        <v>12</v>
      </c>
      <c r="G230" s="43" t="s">
        <v>892</v>
      </c>
      <c r="H230" s="15"/>
    </row>
    <row r="231" spans="1:8" s="8" customFormat="1" ht="15" customHeight="1">
      <c r="A231" s="43">
        <v>229</v>
      </c>
      <c r="B231" s="43" t="s">
        <v>893</v>
      </c>
      <c r="C231" s="43" t="s">
        <v>741</v>
      </c>
      <c r="D231" s="43" t="s">
        <v>165</v>
      </c>
      <c r="E231" s="43" t="s">
        <v>183</v>
      </c>
      <c r="F231" s="43" t="s">
        <v>119</v>
      </c>
      <c r="G231" s="43" t="s">
        <v>894</v>
      </c>
      <c r="H231" s="15"/>
    </row>
    <row r="232" spans="1:8" s="8" customFormat="1">
      <c r="A232" s="43">
        <v>230</v>
      </c>
      <c r="B232" s="43" t="s">
        <v>895</v>
      </c>
      <c r="C232" s="43" t="s">
        <v>896</v>
      </c>
      <c r="D232" s="43" t="s">
        <v>897</v>
      </c>
      <c r="E232" s="43" t="s">
        <v>898</v>
      </c>
      <c r="F232" s="43" t="s">
        <v>112</v>
      </c>
      <c r="G232" s="43" t="s">
        <v>899</v>
      </c>
      <c r="H232" s="15"/>
    </row>
    <row r="233" spans="1:8" s="8" customFormat="1">
      <c r="A233" s="43">
        <v>231</v>
      </c>
      <c r="B233" s="43" t="s">
        <v>900</v>
      </c>
      <c r="C233" s="43" t="s">
        <v>146</v>
      </c>
      <c r="D233" s="43" t="s">
        <v>720</v>
      </c>
      <c r="E233" s="43" t="s">
        <v>901</v>
      </c>
      <c r="F233" s="43" t="s">
        <v>12</v>
      </c>
      <c r="G233" s="43" t="s">
        <v>902</v>
      </c>
      <c r="H233" s="15"/>
    </row>
    <row r="234" spans="1:8" s="8" customFormat="1">
      <c r="A234" s="43">
        <v>232</v>
      </c>
      <c r="B234" s="43" t="s">
        <v>903</v>
      </c>
      <c r="C234" s="43" t="s">
        <v>385</v>
      </c>
      <c r="D234" s="43" t="s">
        <v>720</v>
      </c>
      <c r="E234" s="43" t="s">
        <v>904</v>
      </c>
      <c r="F234" s="43" t="s">
        <v>12</v>
      </c>
      <c r="G234" s="43" t="s">
        <v>905</v>
      </c>
      <c r="H234" s="15"/>
    </row>
    <row r="235" spans="1:8" s="8" customFormat="1">
      <c r="A235" s="43">
        <v>233</v>
      </c>
      <c r="B235" s="43" t="s">
        <v>906</v>
      </c>
      <c r="C235" s="43" t="s">
        <v>516</v>
      </c>
      <c r="D235" s="43" t="s">
        <v>720</v>
      </c>
      <c r="E235" s="43" t="s">
        <v>901</v>
      </c>
      <c r="F235" s="43" t="s">
        <v>12</v>
      </c>
      <c r="G235" s="43" t="s">
        <v>907</v>
      </c>
      <c r="H235" s="15"/>
    </row>
    <row r="236" spans="1:8" s="19" customFormat="1">
      <c r="A236" s="43">
        <v>234</v>
      </c>
      <c r="B236" s="43" t="s">
        <v>908</v>
      </c>
      <c r="C236" s="43" t="s">
        <v>909</v>
      </c>
      <c r="D236" s="43" t="s">
        <v>910</v>
      </c>
      <c r="E236" s="43" t="s">
        <v>911</v>
      </c>
      <c r="F236" s="43" t="s">
        <v>12</v>
      </c>
      <c r="G236" s="43" t="s">
        <v>912</v>
      </c>
      <c r="H236" s="41"/>
    </row>
    <row r="237" spans="1:8" s="19" customFormat="1">
      <c r="A237" s="43">
        <v>235</v>
      </c>
      <c r="B237" s="43" t="s">
        <v>913</v>
      </c>
      <c r="C237" s="43" t="s">
        <v>914</v>
      </c>
      <c r="D237" s="43" t="s">
        <v>386</v>
      </c>
      <c r="E237" s="43" t="s">
        <v>11</v>
      </c>
      <c r="F237" s="43" t="s">
        <v>12</v>
      </c>
      <c r="G237" s="43" t="s">
        <v>915</v>
      </c>
      <c r="H237" s="41"/>
    </row>
    <row r="238" spans="1:8" s="19" customFormat="1">
      <c r="A238" s="43">
        <v>236</v>
      </c>
      <c r="B238" s="43" t="s">
        <v>916</v>
      </c>
      <c r="C238" s="43" t="s">
        <v>493</v>
      </c>
      <c r="D238" s="43" t="s">
        <v>282</v>
      </c>
      <c r="E238" s="43" t="s">
        <v>11</v>
      </c>
      <c r="F238" s="43" t="s">
        <v>12</v>
      </c>
      <c r="G238" s="43" t="s">
        <v>917</v>
      </c>
      <c r="H238" s="41"/>
    </row>
    <row r="239" spans="1:8" s="19" customFormat="1">
      <c r="A239" s="43">
        <v>237</v>
      </c>
      <c r="B239" s="43" t="s">
        <v>918</v>
      </c>
      <c r="C239" s="43" t="s">
        <v>298</v>
      </c>
      <c r="D239" s="43" t="s">
        <v>919</v>
      </c>
      <c r="E239" s="43" t="s">
        <v>173</v>
      </c>
      <c r="F239" s="43" t="s">
        <v>12</v>
      </c>
      <c r="G239" s="43" t="s">
        <v>920</v>
      </c>
      <c r="H239" s="41"/>
    </row>
    <row r="240" spans="1:8" s="19" customFormat="1">
      <c r="A240" s="43">
        <v>238</v>
      </c>
      <c r="B240" s="43" t="s">
        <v>921</v>
      </c>
      <c r="C240" s="43" t="s">
        <v>914</v>
      </c>
      <c r="D240" s="43" t="s">
        <v>922</v>
      </c>
      <c r="E240" s="43" t="s">
        <v>11</v>
      </c>
      <c r="F240" s="43" t="s">
        <v>12</v>
      </c>
      <c r="G240" s="43" t="s">
        <v>923</v>
      </c>
      <c r="H240" s="41"/>
    </row>
    <row r="241" spans="1:8" s="19" customFormat="1">
      <c r="A241" s="43">
        <v>239</v>
      </c>
      <c r="B241" s="43" t="s">
        <v>924</v>
      </c>
      <c r="C241" s="43" t="s">
        <v>795</v>
      </c>
      <c r="D241" s="43" t="s">
        <v>689</v>
      </c>
      <c r="E241" s="43" t="s">
        <v>690</v>
      </c>
      <c r="F241" s="43" t="s">
        <v>12</v>
      </c>
      <c r="G241" s="43" t="s">
        <v>925</v>
      </c>
      <c r="H241" s="41"/>
    </row>
    <row r="242" spans="1:8" s="19" customFormat="1">
      <c r="A242" s="43">
        <v>240</v>
      </c>
      <c r="B242" s="43" t="s">
        <v>926</v>
      </c>
      <c r="C242" s="43" t="s">
        <v>493</v>
      </c>
      <c r="D242" s="43" t="s">
        <v>927</v>
      </c>
      <c r="E242" s="43" t="s">
        <v>928</v>
      </c>
      <c r="F242" s="43" t="s">
        <v>12</v>
      </c>
      <c r="G242" s="43" t="s">
        <v>929</v>
      </c>
      <c r="H242" s="41"/>
    </row>
    <row r="243" spans="1:8" s="19" customFormat="1">
      <c r="A243" s="43">
        <v>241</v>
      </c>
      <c r="B243" s="43" t="s">
        <v>930</v>
      </c>
      <c r="C243" s="43" t="s">
        <v>741</v>
      </c>
      <c r="D243" s="43" t="s">
        <v>931</v>
      </c>
      <c r="E243" s="43" t="s">
        <v>932</v>
      </c>
      <c r="F243" s="43" t="s">
        <v>112</v>
      </c>
      <c r="G243" s="43" t="s">
        <v>933</v>
      </c>
      <c r="H243" s="41"/>
    </row>
    <row r="244" spans="1:8" s="19" customFormat="1">
      <c r="A244" s="43">
        <v>242</v>
      </c>
      <c r="B244" s="43" t="s">
        <v>934</v>
      </c>
      <c r="C244" s="43" t="s">
        <v>146</v>
      </c>
      <c r="D244" s="43" t="s">
        <v>935</v>
      </c>
      <c r="E244" s="43" t="s">
        <v>130</v>
      </c>
      <c r="F244" s="43" t="s">
        <v>12</v>
      </c>
      <c r="G244" s="43" t="s">
        <v>936</v>
      </c>
      <c r="H244" s="41"/>
    </row>
    <row r="245" spans="1:8" s="19" customFormat="1">
      <c r="A245" s="43">
        <v>243</v>
      </c>
      <c r="B245" s="43" t="s">
        <v>937</v>
      </c>
      <c r="C245" s="43" t="s">
        <v>938</v>
      </c>
      <c r="D245" s="43" t="s">
        <v>939</v>
      </c>
      <c r="E245" s="43" t="s">
        <v>177</v>
      </c>
      <c r="F245" s="43" t="s">
        <v>110</v>
      </c>
      <c r="G245" s="43" t="s">
        <v>940</v>
      </c>
      <c r="H245" s="41"/>
    </row>
    <row r="246" spans="1:8" s="19" customFormat="1">
      <c r="A246" s="43">
        <v>244</v>
      </c>
      <c r="B246" s="43" t="s">
        <v>926</v>
      </c>
      <c r="C246" s="43" t="s">
        <v>146</v>
      </c>
      <c r="D246" s="43" t="s">
        <v>927</v>
      </c>
      <c r="E246" s="43" t="s">
        <v>928</v>
      </c>
      <c r="F246" s="43" t="s">
        <v>12</v>
      </c>
      <c r="G246" s="43" t="s">
        <v>941</v>
      </c>
      <c r="H246" s="41"/>
    </row>
    <row r="247" spans="1:8" s="19" customFormat="1">
      <c r="A247" s="43">
        <v>245</v>
      </c>
      <c r="B247" s="43" t="s">
        <v>942</v>
      </c>
      <c r="C247" s="43" t="s">
        <v>146</v>
      </c>
      <c r="D247" s="43" t="s">
        <v>350</v>
      </c>
      <c r="E247" s="43" t="s">
        <v>928</v>
      </c>
      <c r="F247" s="43" t="s">
        <v>12</v>
      </c>
      <c r="G247" s="43" t="s">
        <v>943</v>
      </c>
      <c r="H247" s="41"/>
    </row>
    <row r="248" spans="1:8" s="19" customFormat="1">
      <c r="A248" s="43">
        <v>246</v>
      </c>
      <c r="B248" s="43" t="s">
        <v>944</v>
      </c>
      <c r="C248" s="43" t="s">
        <v>945</v>
      </c>
      <c r="D248" s="43" t="s">
        <v>689</v>
      </c>
      <c r="E248" s="43" t="s">
        <v>946</v>
      </c>
      <c r="F248" s="43" t="s">
        <v>12</v>
      </c>
      <c r="G248" s="43" t="s">
        <v>947</v>
      </c>
      <c r="H248" s="41"/>
    </row>
    <row r="249" spans="1:8" s="19" customFormat="1">
      <c r="A249" s="43">
        <v>247</v>
      </c>
      <c r="B249" s="43" t="s">
        <v>948</v>
      </c>
      <c r="C249" s="43" t="s">
        <v>493</v>
      </c>
      <c r="D249" s="43" t="s">
        <v>949</v>
      </c>
      <c r="E249" s="43" t="s">
        <v>62</v>
      </c>
      <c r="F249" s="43" t="s">
        <v>12</v>
      </c>
      <c r="G249" s="43" t="s">
        <v>950</v>
      </c>
      <c r="H249" s="41"/>
    </row>
    <row r="250" spans="1:8" s="19" customFormat="1">
      <c r="A250" s="43">
        <v>248</v>
      </c>
      <c r="B250" s="43" t="s">
        <v>951</v>
      </c>
      <c r="C250" s="43" t="s">
        <v>146</v>
      </c>
      <c r="D250" s="43" t="s">
        <v>250</v>
      </c>
      <c r="E250" s="43" t="s">
        <v>347</v>
      </c>
      <c r="F250" s="43" t="s">
        <v>12</v>
      </c>
      <c r="G250" s="43" t="s">
        <v>952</v>
      </c>
      <c r="H250" s="41"/>
    </row>
    <row r="251" spans="1:8" s="19" customFormat="1">
      <c r="A251" s="43">
        <v>249</v>
      </c>
      <c r="B251" s="43" t="s">
        <v>953</v>
      </c>
      <c r="C251" s="43" t="s">
        <v>146</v>
      </c>
      <c r="D251" s="43" t="s">
        <v>250</v>
      </c>
      <c r="E251" s="43" t="s">
        <v>347</v>
      </c>
      <c r="F251" s="43" t="s">
        <v>12</v>
      </c>
      <c r="G251" s="43" t="s">
        <v>954</v>
      </c>
      <c r="H251" s="41"/>
    </row>
    <row r="252" spans="1:8" s="19" customFormat="1">
      <c r="A252" s="43">
        <v>250</v>
      </c>
      <c r="B252" s="43" t="s">
        <v>955</v>
      </c>
      <c r="C252" s="43" t="s">
        <v>493</v>
      </c>
      <c r="D252" s="43" t="s">
        <v>250</v>
      </c>
      <c r="E252" s="43" t="s">
        <v>347</v>
      </c>
      <c r="F252" s="43" t="s">
        <v>12</v>
      </c>
      <c r="G252" s="43" t="s">
        <v>956</v>
      </c>
      <c r="H252" s="41"/>
    </row>
    <row r="253" spans="1:8" s="19" customFormat="1">
      <c r="A253" s="43">
        <v>251</v>
      </c>
      <c r="B253" s="43" t="s">
        <v>957</v>
      </c>
      <c r="C253" s="43" t="s">
        <v>958</v>
      </c>
      <c r="D253" s="43" t="s">
        <v>165</v>
      </c>
      <c r="E253" s="43" t="s">
        <v>179</v>
      </c>
      <c r="F253" s="43" t="s">
        <v>12</v>
      </c>
      <c r="G253" s="43" t="s">
        <v>959</v>
      </c>
      <c r="H253" s="41"/>
    </row>
    <row r="254" spans="1:8" s="19" customFormat="1">
      <c r="A254" s="43">
        <v>252</v>
      </c>
      <c r="B254" s="43" t="s">
        <v>960</v>
      </c>
      <c r="C254" s="43" t="s">
        <v>961</v>
      </c>
      <c r="D254" s="43" t="s">
        <v>372</v>
      </c>
      <c r="E254" s="43" t="s">
        <v>11</v>
      </c>
      <c r="F254" s="43" t="s">
        <v>12</v>
      </c>
      <c r="G254" s="43" t="s">
        <v>962</v>
      </c>
      <c r="H254" s="41"/>
    </row>
    <row r="255" spans="1:8" s="19" customFormat="1">
      <c r="A255" s="43">
        <v>253</v>
      </c>
      <c r="B255" s="43" t="s">
        <v>963</v>
      </c>
      <c r="C255" s="43" t="s">
        <v>961</v>
      </c>
      <c r="D255" s="43" t="s">
        <v>243</v>
      </c>
      <c r="E255" s="43" t="s">
        <v>11</v>
      </c>
      <c r="F255" s="43" t="s">
        <v>12</v>
      </c>
      <c r="G255" s="43" t="s">
        <v>964</v>
      </c>
      <c r="H255" s="41"/>
    </row>
    <row r="256" spans="1:8" s="19" customFormat="1">
      <c r="A256" s="43">
        <v>254</v>
      </c>
      <c r="B256" s="43" t="s">
        <v>965</v>
      </c>
      <c r="C256" s="43" t="s">
        <v>9</v>
      </c>
      <c r="D256" s="43" t="s">
        <v>966</v>
      </c>
      <c r="E256" s="43" t="s">
        <v>50</v>
      </c>
      <c r="F256" s="43" t="s">
        <v>12</v>
      </c>
      <c r="G256" s="43" t="s">
        <v>967</v>
      </c>
      <c r="H256" s="41"/>
    </row>
    <row r="257" spans="1:8" s="19" customFormat="1">
      <c r="A257" s="43">
        <v>255</v>
      </c>
      <c r="B257" s="43" t="s">
        <v>794</v>
      </c>
      <c r="C257" s="43" t="s">
        <v>146</v>
      </c>
      <c r="D257" s="43" t="s">
        <v>968</v>
      </c>
      <c r="E257" s="43" t="s">
        <v>254</v>
      </c>
      <c r="F257" s="43" t="s">
        <v>12</v>
      </c>
      <c r="G257" s="43" t="s">
        <v>969</v>
      </c>
      <c r="H257" s="41"/>
    </row>
    <row r="258" spans="1:8" s="19" customFormat="1">
      <c r="A258" s="43">
        <v>256</v>
      </c>
      <c r="B258" s="43" t="s">
        <v>970</v>
      </c>
      <c r="C258" s="43" t="s">
        <v>971</v>
      </c>
      <c r="D258" s="43" t="s">
        <v>972</v>
      </c>
      <c r="E258" s="43" t="s">
        <v>973</v>
      </c>
      <c r="F258" s="43" t="s">
        <v>12</v>
      </c>
      <c r="G258" s="43" t="s">
        <v>974</v>
      </c>
      <c r="H258" s="41"/>
    </row>
    <row r="259" spans="1:8" s="19" customFormat="1">
      <c r="A259" s="43">
        <v>257</v>
      </c>
      <c r="B259" s="43" t="s">
        <v>975</v>
      </c>
      <c r="C259" s="43" t="s">
        <v>961</v>
      </c>
      <c r="D259" s="43" t="s">
        <v>976</v>
      </c>
      <c r="E259" s="43" t="s">
        <v>118</v>
      </c>
      <c r="F259" s="43" t="s">
        <v>99</v>
      </c>
      <c r="G259" s="43" t="s">
        <v>977</v>
      </c>
      <c r="H259" s="41"/>
    </row>
    <row r="260" spans="1:8" s="19" customFormat="1">
      <c r="A260" s="43">
        <v>258</v>
      </c>
      <c r="B260" s="43" t="s">
        <v>978</v>
      </c>
      <c r="C260" s="43" t="s">
        <v>979</v>
      </c>
      <c r="D260" s="43" t="s">
        <v>980</v>
      </c>
      <c r="E260" s="43" t="s">
        <v>181</v>
      </c>
      <c r="F260" s="43" t="s">
        <v>121</v>
      </c>
      <c r="G260" s="43" t="s">
        <v>981</v>
      </c>
      <c r="H260" s="41"/>
    </row>
    <row r="261" spans="1:8" s="19" customFormat="1">
      <c r="A261" s="43">
        <v>259</v>
      </c>
      <c r="B261" s="43" t="s">
        <v>982</v>
      </c>
      <c r="C261" s="43" t="s">
        <v>983</v>
      </c>
      <c r="D261" s="43" t="s">
        <v>984</v>
      </c>
      <c r="E261" s="43" t="s">
        <v>985</v>
      </c>
      <c r="F261" s="43" t="s">
        <v>12</v>
      </c>
      <c r="G261" s="43" t="s">
        <v>986</v>
      </c>
      <c r="H261" s="41"/>
    </row>
    <row r="262" spans="1:8" s="19" customFormat="1">
      <c r="A262" s="43">
        <v>260</v>
      </c>
      <c r="B262" s="43" t="s">
        <v>987</v>
      </c>
      <c r="C262" s="43" t="s">
        <v>146</v>
      </c>
      <c r="D262" s="43" t="s">
        <v>988</v>
      </c>
      <c r="E262" s="43"/>
      <c r="F262" s="43" t="s">
        <v>99</v>
      </c>
      <c r="G262" s="43" t="s">
        <v>368</v>
      </c>
      <c r="H262" s="41"/>
    </row>
    <row r="263" spans="1:8" s="19" customFormat="1">
      <c r="A263" s="43">
        <v>261</v>
      </c>
      <c r="B263" s="43" t="s">
        <v>989</v>
      </c>
      <c r="C263" s="43" t="s">
        <v>990</v>
      </c>
      <c r="D263" s="43" t="s">
        <v>991</v>
      </c>
      <c r="E263" s="43" t="s">
        <v>992</v>
      </c>
      <c r="F263" s="43" t="s">
        <v>99</v>
      </c>
      <c r="G263" s="43" t="s">
        <v>993</v>
      </c>
      <c r="H263" s="41"/>
    </row>
    <row r="264" spans="1:8" s="19" customFormat="1">
      <c r="A264" s="43">
        <v>262</v>
      </c>
      <c r="B264" s="43" t="s">
        <v>994</v>
      </c>
      <c r="C264" s="43" t="s">
        <v>995</v>
      </c>
      <c r="D264" s="43" t="s">
        <v>996</v>
      </c>
      <c r="E264" s="43" t="s">
        <v>11</v>
      </c>
      <c r="F264" s="43" t="s">
        <v>12</v>
      </c>
      <c r="G264" s="43" t="s">
        <v>730</v>
      </c>
      <c r="H264" s="41"/>
    </row>
    <row r="265" spans="1:8" s="19" customFormat="1">
      <c r="A265" s="43">
        <v>263</v>
      </c>
      <c r="B265" s="43" t="s">
        <v>997</v>
      </c>
      <c r="C265" s="43" t="s">
        <v>146</v>
      </c>
      <c r="D265" s="43" t="s">
        <v>998</v>
      </c>
      <c r="E265" s="43" t="s">
        <v>999</v>
      </c>
      <c r="F265" s="43" t="s">
        <v>12</v>
      </c>
      <c r="G265" s="43" t="s">
        <v>998</v>
      </c>
      <c r="H265" s="41"/>
    </row>
    <row r="266" spans="1:8" s="19" customFormat="1">
      <c r="A266" s="43">
        <v>264</v>
      </c>
      <c r="B266" s="43" t="s">
        <v>1000</v>
      </c>
      <c r="C266" s="43" t="s">
        <v>751</v>
      </c>
      <c r="D266" s="43" t="s">
        <v>910</v>
      </c>
      <c r="E266" s="43" t="s">
        <v>1001</v>
      </c>
      <c r="F266" s="43" t="s">
        <v>12</v>
      </c>
      <c r="G266" s="43" t="s">
        <v>1002</v>
      </c>
      <c r="H266" s="41"/>
    </row>
    <row r="267" spans="1:8" s="19" customFormat="1">
      <c r="A267" s="43">
        <v>265</v>
      </c>
      <c r="B267" s="43" t="s">
        <v>1003</v>
      </c>
      <c r="C267" s="43" t="s">
        <v>146</v>
      </c>
      <c r="D267" s="43" t="s">
        <v>720</v>
      </c>
      <c r="E267" s="43" t="s">
        <v>1001</v>
      </c>
      <c r="F267" s="43" t="s">
        <v>12</v>
      </c>
      <c r="G267" s="43" t="s">
        <v>1004</v>
      </c>
      <c r="H267" s="41"/>
    </row>
    <row r="268" spans="1:8" s="19" customFormat="1">
      <c r="A268" s="43">
        <v>266</v>
      </c>
      <c r="B268" s="43" t="s">
        <v>1005</v>
      </c>
      <c r="C268" s="43" t="s">
        <v>146</v>
      </c>
      <c r="D268" s="43" t="s">
        <v>279</v>
      </c>
      <c r="E268" s="43" t="s">
        <v>56</v>
      </c>
      <c r="F268" s="43" t="s">
        <v>12</v>
      </c>
      <c r="G268" s="43" t="s">
        <v>1006</v>
      </c>
      <c r="H268" s="41"/>
    </row>
    <row r="269" spans="1:8" s="19" customFormat="1">
      <c r="A269" s="43">
        <v>267</v>
      </c>
      <c r="B269" s="43" t="s">
        <v>1007</v>
      </c>
      <c r="C269" s="43" t="s">
        <v>751</v>
      </c>
      <c r="D269" s="43" t="s">
        <v>262</v>
      </c>
      <c r="E269" s="43" t="s">
        <v>347</v>
      </c>
      <c r="F269" s="43" t="s">
        <v>12</v>
      </c>
      <c r="G269" s="43" t="s">
        <v>1008</v>
      </c>
      <c r="H269" s="41"/>
    </row>
    <row r="270" spans="1:8" s="19" customFormat="1">
      <c r="A270" s="43">
        <v>268</v>
      </c>
      <c r="B270" s="43" t="s">
        <v>1009</v>
      </c>
      <c r="C270" s="43" t="s">
        <v>1010</v>
      </c>
      <c r="D270" s="43" t="s">
        <v>1011</v>
      </c>
      <c r="E270" s="43" t="s">
        <v>1012</v>
      </c>
      <c r="F270" s="43" t="s">
        <v>12</v>
      </c>
      <c r="G270" s="43" t="s">
        <v>1013</v>
      </c>
      <c r="H270" s="41"/>
    </row>
    <row r="271" spans="1:8" s="19" customFormat="1">
      <c r="A271" s="43">
        <v>269</v>
      </c>
      <c r="B271" s="43" t="s">
        <v>1014</v>
      </c>
      <c r="C271" s="43" t="s">
        <v>146</v>
      </c>
      <c r="D271" s="43" t="s">
        <v>1015</v>
      </c>
      <c r="E271" s="43" t="s">
        <v>1016</v>
      </c>
      <c r="F271" s="43" t="s">
        <v>12</v>
      </c>
      <c r="G271" s="43" t="s">
        <v>1017</v>
      </c>
      <c r="H271" s="41"/>
    </row>
    <row r="272" spans="1:8" s="19" customFormat="1">
      <c r="A272" s="43">
        <v>270</v>
      </c>
      <c r="B272" s="43" t="s">
        <v>1018</v>
      </c>
      <c r="C272" s="43" t="s">
        <v>438</v>
      </c>
      <c r="D272" s="43" t="s">
        <v>1019</v>
      </c>
      <c r="E272" s="43" t="s">
        <v>1020</v>
      </c>
      <c r="F272" s="43" t="s">
        <v>34</v>
      </c>
      <c r="G272" s="43" t="s">
        <v>1021</v>
      </c>
      <c r="H272" s="41"/>
    </row>
    <row r="273" spans="1:8" s="19" customFormat="1">
      <c r="A273" s="43">
        <v>271</v>
      </c>
      <c r="B273" s="43" t="s">
        <v>934</v>
      </c>
      <c r="C273" s="43" t="s">
        <v>146</v>
      </c>
      <c r="D273" s="43" t="s">
        <v>935</v>
      </c>
      <c r="E273" s="43" t="s">
        <v>1022</v>
      </c>
      <c r="F273" s="43" t="s">
        <v>12</v>
      </c>
      <c r="G273" s="43" t="s">
        <v>1023</v>
      </c>
      <c r="H273" s="41"/>
    </row>
    <row r="274" spans="1:8" s="19" customFormat="1">
      <c r="A274" s="43">
        <v>272</v>
      </c>
      <c r="B274" s="43" t="s">
        <v>444</v>
      </c>
      <c r="C274" s="43" t="s">
        <v>146</v>
      </c>
      <c r="D274" s="43" t="s">
        <v>253</v>
      </c>
      <c r="E274" s="43" t="s">
        <v>1024</v>
      </c>
      <c r="F274" s="43" t="s">
        <v>12</v>
      </c>
      <c r="G274" s="43" t="s">
        <v>971</v>
      </c>
      <c r="H274" s="41"/>
    </row>
    <row r="275" spans="1:8" s="19" customFormat="1">
      <c r="A275" s="43">
        <v>273</v>
      </c>
      <c r="B275" s="43" t="s">
        <v>1025</v>
      </c>
      <c r="C275" s="43" t="s">
        <v>146</v>
      </c>
      <c r="D275" s="43" t="s">
        <v>910</v>
      </c>
      <c r="E275" s="43" t="s">
        <v>1001</v>
      </c>
      <c r="F275" s="43" t="s">
        <v>12</v>
      </c>
      <c r="G275" s="43" t="s">
        <v>1026</v>
      </c>
      <c r="H275" s="41"/>
    </row>
    <row r="276" spans="1:8" s="19" customFormat="1">
      <c r="A276" s="43">
        <v>274</v>
      </c>
      <c r="B276" s="43" t="s">
        <v>1027</v>
      </c>
      <c r="C276" s="43" t="s">
        <v>238</v>
      </c>
      <c r="D276" s="43" t="s">
        <v>708</v>
      </c>
      <c r="E276" s="43" t="s">
        <v>1028</v>
      </c>
      <c r="F276" s="43" t="s">
        <v>105</v>
      </c>
      <c r="G276" s="43" t="s">
        <v>1029</v>
      </c>
      <c r="H276" s="41"/>
    </row>
    <row r="277" spans="1:8" s="19" customFormat="1">
      <c r="A277" s="43">
        <v>275</v>
      </c>
      <c r="B277" s="43" t="s">
        <v>1030</v>
      </c>
      <c r="C277" s="43" t="s">
        <v>1031</v>
      </c>
      <c r="D277" s="43" t="s">
        <v>1032</v>
      </c>
      <c r="E277" s="43" t="s">
        <v>126</v>
      </c>
      <c r="F277" s="43" t="s">
        <v>109</v>
      </c>
      <c r="G277" s="43" t="s">
        <v>592</v>
      </c>
      <c r="H277" s="41"/>
    </row>
    <row r="278" spans="1:8" s="19" customFormat="1">
      <c r="A278" s="43">
        <v>276</v>
      </c>
      <c r="B278" s="43" t="s">
        <v>1033</v>
      </c>
      <c r="C278" s="43" t="s">
        <v>238</v>
      </c>
      <c r="D278" s="43" t="s">
        <v>1034</v>
      </c>
      <c r="E278" s="43" t="s">
        <v>347</v>
      </c>
      <c r="F278" s="43" t="s">
        <v>12</v>
      </c>
      <c r="G278" s="43" t="s">
        <v>1035</v>
      </c>
      <c r="H278" s="41"/>
    </row>
    <row r="279" spans="1:8" s="19" customFormat="1">
      <c r="A279" s="43">
        <v>277</v>
      </c>
      <c r="B279" s="43" t="s">
        <v>408</v>
      </c>
      <c r="C279" s="43" t="s">
        <v>146</v>
      </c>
      <c r="D279" s="43" t="s">
        <v>1036</v>
      </c>
      <c r="E279" s="43" t="s">
        <v>1037</v>
      </c>
      <c r="F279" s="43" t="s">
        <v>12</v>
      </c>
      <c r="G279" s="43" t="s">
        <v>1038</v>
      </c>
      <c r="H279" s="41"/>
    </row>
    <row r="280" spans="1:8" s="20" customFormat="1">
      <c r="A280" s="43">
        <v>278</v>
      </c>
      <c r="B280" s="43" t="s">
        <v>850</v>
      </c>
      <c r="C280" s="43" t="s">
        <v>961</v>
      </c>
      <c r="D280" s="43" t="s">
        <v>1039</v>
      </c>
      <c r="E280" s="43" t="s">
        <v>106</v>
      </c>
      <c r="F280" s="95" t="s">
        <v>98</v>
      </c>
      <c r="G280" s="43" t="s">
        <v>852</v>
      </c>
      <c r="H280" s="42"/>
    </row>
    <row r="281" spans="1:8" s="19" customFormat="1">
      <c r="A281" s="43">
        <v>279</v>
      </c>
      <c r="B281" s="43" t="s">
        <v>944</v>
      </c>
      <c r="C281" s="43" t="s">
        <v>1040</v>
      </c>
      <c r="D281" s="43" t="s">
        <v>334</v>
      </c>
      <c r="E281" s="43" t="s">
        <v>335</v>
      </c>
      <c r="F281" s="43" t="s">
        <v>12</v>
      </c>
      <c r="G281" s="43" t="s">
        <v>1041</v>
      </c>
      <c r="H281" s="41"/>
    </row>
    <row r="282" spans="1:8" s="19" customFormat="1">
      <c r="A282" s="43">
        <v>280</v>
      </c>
      <c r="B282" s="43" t="s">
        <v>1042</v>
      </c>
      <c r="C282" s="43" t="s">
        <v>961</v>
      </c>
      <c r="D282" s="43" t="s">
        <v>1043</v>
      </c>
      <c r="E282" s="47" t="s">
        <v>186</v>
      </c>
      <c r="F282" s="43" t="s">
        <v>286</v>
      </c>
      <c r="G282" s="43" t="s">
        <v>1044</v>
      </c>
      <c r="H282" s="41"/>
    </row>
    <row r="283" spans="1:8" s="19" customFormat="1">
      <c r="A283" s="43">
        <v>281</v>
      </c>
      <c r="B283" s="43" t="s">
        <v>1045</v>
      </c>
      <c r="C283" s="43" t="s">
        <v>278</v>
      </c>
      <c r="D283" s="43" t="s">
        <v>1046</v>
      </c>
      <c r="E283" s="43" t="s">
        <v>187</v>
      </c>
      <c r="F283" s="43" t="s">
        <v>1047</v>
      </c>
      <c r="G283" s="43" t="s">
        <v>1048</v>
      </c>
      <c r="H283" s="41"/>
    </row>
    <row r="284" spans="1:8" s="19" customFormat="1">
      <c r="A284" s="43">
        <v>282</v>
      </c>
      <c r="B284" s="43" t="s">
        <v>1049</v>
      </c>
      <c r="C284" s="43" t="s">
        <v>146</v>
      </c>
      <c r="D284" s="43" t="s">
        <v>334</v>
      </c>
      <c r="E284" s="43" t="s">
        <v>335</v>
      </c>
      <c r="F284" s="43" t="s">
        <v>12</v>
      </c>
      <c r="G284" s="43" t="s">
        <v>1050</v>
      </c>
      <c r="H284" s="41"/>
    </row>
    <row r="285" spans="1:8" s="19" customFormat="1">
      <c r="A285" s="43">
        <v>283</v>
      </c>
      <c r="B285" s="43" t="s">
        <v>1051</v>
      </c>
      <c r="C285" s="43" t="s">
        <v>146</v>
      </c>
      <c r="D285" s="43" t="s">
        <v>1052</v>
      </c>
      <c r="E285" s="43" t="s">
        <v>1053</v>
      </c>
      <c r="F285" s="43" t="s">
        <v>12</v>
      </c>
      <c r="G285" s="43" t="s">
        <v>1054</v>
      </c>
      <c r="H285" s="41"/>
    </row>
    <row r="286" spans="1:8" s="19" customFormat="1">
      <c r="A286" s="43">
        <v>284</v>
      </c>
      <c r="B286" s="43" t="s">
        <v>1055</v>
      </c>
      <c r="C286" s="43" t="s">
        <v>1056</v>
      </c>
      <c r="D286" s="43" t="s">
        <v>1057</v>
      </c>
      <c r="E286" s="43" t="s">
        <v>189</v>
      </c>
      <c r="F286" s="43" t="s">
        <v>113</v>
      </c>
      <c r="G286" s="43" t="s">
        <v>1058</v>
      </c>
      <c r="H286" s="41"/>
    </row>
    <row r="287" spans="1:8" s="19" customFormat="1">
      <c r="A287" s="43">
        <v>285</v>
      </c>
      <c r="B287" s="43" t="s">
        <v>850</v>
      </c>
      <c r="C287" s="43" t="s">
        <v>146</v>
      </c>
      <c r="D287" s="43" t="s">
        <v>1059</v>
      </c>
      <c r="E287" s="43" t="s">
        <v>106</v>
      </c>
      <c r="F287" s="95" t="s">
        <v>98</v>
      </c>
      <c r="G287" s="43" t="s">
        <v>852</v>
      </c>
      <c r="H287" s="41"/>
    </row>
    <row r="288" spans="1:8" s="19" customFormat="1">
      <c r="A288" s="43">
        <v>286</v>
      </c>
      <c r="B288" s="43" t="s">
        <v>1060</v>
      </c>
      <c r="C288" s="43" t="s">
        <v>1061</v>
      </c>
      <c r="D288" s="43" t="s">
        <v>334</v>
      </c>
      <c r="E288" s="43" t="s">
        <v>335</v>
      </c>
      <c r="F288" s="43" t="s">
        <v>12</v>
      </c>
      <c r="G288" s="43" t="s">
        <v>1062</v>
      </c>
      <c r="H288" s="41"/>
    </row>
    <row r="289" spans="1:8" s="19" customFormat="1">
      <c r="A289" s="43">
        <v>287</v>
      </c>
      <c r="B289" s="43" t="s">
        <v>1063</v>
      </c>
      <c r="C289" s="43" t="s">
        <v>1064</v>
      </c>
      <c r="D289" s="43" t="s">
        <v>253</v>
      </c>
      <c r="E289" s="43" t="s">
        <v>254</v>
      </c>
      <c r="F289" s="43" t="s">
        <v>12</v>
      </c>
      <c r="G289" s="43" t="s">
        <v>368</v>
      </c>
      <c r="H289" s="41"/>
    </row>
    <row r="290" spans="1:8" s="19" customFormat="1">
      <c r="A290" s="43">
        <v>288</v>
      </c>
      <c r="B290" s="43" t="s">
        <v>587</v>
      </c>
      <c r="C290" s="43" t="s">
        <v>1065</v>
      </c>
      <c r="D290" s="43" t="s">
        <v>922</v>
      </c>
      <c r="E290" s="47" t="s">
        <v>11</v>
      </c>
      <c r="F290" s="43" t="s">
        <v>12</v>
      </c>
      <c r="G290" s="47" t="s">
        <v>588</v>
      </c>
      <c r="H290" s="41"/>
    </row>
    <row r="291" spans="1:8">
      <c r="A291" s="43">
        <v>289</v>
      </c>
      <c r="B291" s="47" t="s">
        <v>1066</v>
      </c>
      <c r="C291" s="43" t="s">
        <v>278</v>
      </c>
      <c r="D291" s="43" t="s">
        <v>1067</v>
      </c>
      <c r="E291" s="43" t="s">
        <v>1068</v>
      </c>
      <c r="F291" s="43" t="s">
        <v>12</v>
      </c>
      <c r="G291" s="43" t="s">
        <v>1069</v>
      </c>
      <c r="H291" s="24"/>
    </row>
    <row r="292" spans="1:8">
      <c r="A292" s="43">
        <v>290</v>
      </c>
      <c r="B292" s="47" t="s">
        <v>1070</v>
      </c>
      <c r="C292" s="47" t="s">
        <v>961</v>
      </c>
      <c r="D292" s="47" t="s">
        <v>1071</v>
      </c>
      <c r="E292" s="47" t="s">
        <v>11</v>
      </c>
      <c r="F292" s="43" t="s">
        <v>12</v>
      </c>
      <c r="G292" s="47" t="s">
        <v>1072</v>
      </c>
      <c r="H292" s="24"/>
    </row>
    <row r="293" spans="1:8">
      <c r="A293" s="43">
        <v>291</v>
      </c>
      <c r="B293" s="47" t="s">
        <v>1073</v>
      </c>
      <c r="C293" s="47" t="s">
        <v>795</v>
      </c>
      <c r="D293" s="47" t="s">
        <v>1074</v>
      </c>
      <c r="E293" s="47" t="s">
        <v>1075</v>
      </c>
      <c r="F293" s="43" t="s">
        <v>12</v>
      </c>
      <c r="G293" s="47" t="s">
        <v>1076</v>
      </c>
      <c r="H293" s="24"/>
    </row>
    <row r="294" spans="1:8">
      <c r="A294" s="43">
        <v>292</v>
      </c>
      <c r="B294" s="47" t="s">
        <v>1077</v>
      </c>
      <c r="C294" s="47" t="s">
        <v>1078</v>
      </c>
      <c r="D294" s="47" t="s">
        <v>772</v>
      </c>
      <c r="E294" s="47" t="s">
        <v>163</v>
      </c>
      <c r="F294" s="43" t="s">
        <v>34</v>
      </c>
      <c r="G294" s="47" t="s">
        <v>1079</v>
      </c>
      <c r="H294" s="24"/>
    </row>
    <row r="295" spans="1:8">
      <c r="A295" s="43">
        <v>293</v>
      </c>
      <c r="B295" s="43" t="s">
        <v>1080</v>
      </c>
      <c r="C295" s="47" t="s">
        <v>961</v>
      </c>
      <c r="D295" s="47" t="s">
        <v>425</v>
      </c>
      <c r="E295" s="47" t="s">
        <v>1081</v>
      </c>
      <c r="F295" s="43" t="s">
        <v>12</v>
      </c>
      <c r="G295" s="47" t="s">
        <v>1082</v>
      </c>
      <c r="H295" s="24"/>
    </row>
    <row r="296" spans="1:8">
      <c r="A296" s="43">
        <v>294</v>
      </c>
      <c r="B296" s="47" t="s">
        <v>1083</v>
      </c>
      <c r="C296" s="47" t="s">
        <v>961</v>
      </c>
      <c r="D296" s="47" t="s">
        <v>1084</v>
      </c>
      <c r="E296" s="47" t="s">
        <v>62</v>
      </c>
      <c r="F296" s="43" t="s">
        <v>12</v>
      </c>
      <c r="G296" s="47" t="s">
        <v>1085</v>
      </c>
      <c r="H296" s="24"/>
    </row>
    <row r="297" spans="1:8">
      <c r="A297" s="43">
        <v>295</v>
      </c>
      <c r="B297" s="47" t="s">
        <v>1086</v>
      </c>
      <c r="C297" s="47" t="s">
        <v>1087</v>
      </c>
      <c r="D297" s="47" t="s">
        <v>1088</v>
      </c>
      <c r="E297" s="47" t="s">
        <v>190</v>
      </c>
      <c r="F297" s="43" t="s">
        <v>30</v>
      </c>
      <c r="G297" s="47" t="s">
        <v>1089</v>
      </c>
      <c r="H297" s="24"/>
    </row>
    <row r="298" spans="1:8">
      <c r="A298" s="43">
        <v>296</v>
      </c>
      <c r="B298" s="47" t="s">
        <v>1090</v>
      </c>
      <c r="C298" s="47" t="s">
        <v>1091</v>
      </c>
      <c r="D298" s="47" t="s">
        <v>430</v>
      </c>
      <c r="E298" s="47" t="s">
        <v>1092</v>
      </c>
      <c r="F298" s="43" t="s">
        <v>12</v>
      </c>
      <c r="G298" s="47" t="s">
        <v>1093</v>
      </c>
      <c r="H298" s="24"/>
    </row>
    <row r="299" spans="1:8">
      <c r="A299" s="43">
        <v>297</v>
      </c>
      <c r="B299" s="47" t="s">
        <v>1094</v>
      </c>
      <c r="C299" s="47" t="s">
        <v>1064</v>
      </c>
      <c r="D299" s="47" t="s">
        <v>1059</v>
      </c>
      <c r="E299" s="47" t="s">
        <v>106</v>
      </c>
      <c r="F299" s="43" t="s">
        <v>98</v>
      </c>
      <c r="G299" s="47" t="s">
        <v>1095</v>
      </c>
      <c r="H299" s="24"/>
    </row>
    <row r="300" spans="1:8">
      <c r="A300" s="43">
        <v>298</v>
      </c>
      <c r="B300" s="47" t="s">
        <v>1096</v>
      </c>
      <c r="C300" s="47" t="s">
        <v>302</v>
      </c>
      <c r="D300" s="48" t="s">
        <v>1059</v>
      </c>
      <c r="E300" s="48" t="s">
        <v>106</v>
      </c>
      <c r="F300" s="43" t="s">
        <v>98</v>
      </c>
      <c r="G300" s="47" t="s">
        <v>1097</v>
      </c>
      <c r="H300" s="24"/>
    </row>
    <row r="301" spans="1:8">
      <c r="A301" s="43">
        <v>299</v>
      </c>
      <c r="B301" s="47" t="s">
        <v>1098</v>
      </c>
      <c r="C301" s="47" t="s">
        <v>438</v>
      </c>
      <c r="D301" s="47" t="s">
        <v>1099</v>
      </c>
      <c r="E301" s="47" t="s">
        <v>194</v>
      </c>
      <c r="F301" s="47" t="s">
        <v>99</v>
      </c>
      <c r="G301" s="47" t="s">
        <v>1100</v>
      </c>
      <c r="H301" s="24"/>
    </row>
    <row r="302" spans="1:8">
      <c r="A302" s="43">
        <v>300</v>
      </c>
      <c r="B302" s="47" t="s">
        <v>1101</v>
      </c>
      <c r="C302" s="47" t="s">
        <v>1102</v>
      </c>
      <c r="D302" s="47" t="s">
        <v>1103</v>
      </c>
      <c r="E302" s="47" t="s">
        <v>62</v>
      </c>
      <c r="F302" s="43" t="s">
        <v>12</v>
      </c>
      <c r="G302" s="47" t="s">
        <v>1104</v>
      </c>
      <c r="H302" s="24"/>
    </row>
    <row r="303" spans="1:8">
      <c r="A303" s="43">
        <v>301</v>
      </c>
      <c r="B303" s="47" t="s">
        <v>1105</v>
      </c>
      <c r="C303" s="47" t="s">
        <v>398</v>
      </c>
      <c r="D303" s="47" t="s">
        <v>1106</v>
      </c>
      <c r="E303" s="47" t="s">
        <v>192</v>
      </c>
      <c r="F303" s="43" t="s">
        <v>12</v>
      </c>
      <c r="G303" s="47" t="s">
        <v>1107</v>
      </c>
      <c r="H303" s="24"/>
    </row>
    <row r="304" spans="1:8">
      <c r="A304" s="43">
        <v>302</v>
      </c>
      <c r="B304" s="47" t="s">
        <v>1108</v>
      </c>
      <c r="C304" s="47" t="s">
        <v>1109</v>
      </c>
      <c r="D304" s="47" t="s">
        <v>1110</v>
      </c>
      <c r="E304" s="47" t="s">
        <v>1111</v>
      </c>
      <c r="F304" s="43" t="s">
        <v>30</v>
      </c>
      <c r="G304" s="47" t="s">
        <v>1112</v>
      </c>
      <c r="H304" s="24"/>
    </row>
    <row r="305" spans="1:8">
      <c r="A305" s="43">
        <v>303</v>
      </c>
      <c r="B305" s="47" t="s">
        <v>1113</v>
      </c>
      <c r="C305" s="43" t="s">
        <v>1114</v>
      </c>
      <c r="D305" s="43" t="s">
        <v>1115</v>
      </c>
      <c r="E305" s="43" t="s">
        <v>1116</v>
      </c>
      <c r="F305" s="43" t="s">
        <v>12</v>
      </c>
      <c r="G305" s="43" t="s">
        <v>1117</v>
      </c>
      <c r="H305" s="24"/>
    </row>
    <row r="306" spans="1:8">
      <c r="A306" s="43">
        <v>304</v>
      </c>
      <c r="B306" s="43" t="s">
        <v>1118</v>
      </c>
      <c r="C306" s="47" t="s">
        <v>983</v>
      </c>
      <c r="D306" s="47" t="s">
        <v>1119</v>
      </c>
      <c r="E306" s="47" t="s">
        <v>11</v>
      </c>
      <c r="F306" s="43" t="s">
        <v>12</v>
      </c>
      <c r="G306" s="47" t="s">
        <v>1120</v>
      </c>
      <c r="H306" s="24"/>
    </row>
    <row r="307" spans="1:8">
      <c r="A307" s="43">
        <v>305</v>
      </c>
      <c r="B307" s="47" t="s">
        <v>1121</v>
      </c>
      <c r="C307" s="47" t="s">
        <v>1064</v>
      </c>
      <c r="D307" s="47" t="s">
        <v>1122</v>
      </c>
      <c r="E307" s="47" t="s">
        <v>196</v>
      </c>
      <c r="F307" s="43" t="s">
        <v>125</v>
      </c>
      <c r="G307" s="47" t="s">
        <v>1123</v>
      </c>
      <c r="H307" s="24"/>
    </row>
    <row r="308" spans="1:8">
      <c r="A308" s="43">
        <v>306</v>
      </c>
      <c r="B308" s="47" t="s">
        <v>1124</v>
      </c>
      <c r="C308" s="47" t="s">
        <v>503</v>
      </c>
      <c r="D308" s="47" t="s">
        <v>1125</v>
      </c>
      <c r="E308" s="47" t="s">
        <v>62</v>
      </c>
      <c r="F308" s="43" t="s">
        <v>12</v>
      </c>
      <c r="G308" s="47" t="s">
        <v>1126</v>
      </c>
      <c r="H308" s="24"/>
    </row>
    <row r="309" spans="1:8">
      <c r="A309" s="43">
        <v>307</v>
      </c>
      <c r="B309" s="47" t="s">
        <v>1127</v>
      </c>
      <c r="C309" s="47" t="s">
        <v>302</v>
      </c>
      <c r="D309" s="47" t="s">
        <v>334</v>
      </c>
      <c r="E309" s="47" t="s">
        <v>690</v>
      </c>
      <c r="F309" s="43" t="s">
        <v>12</v>
      </c>
      <c r="G309" s="47" t="s">
        <v>1128</v>
      </c>
      <c r="H309" s="24"/>
    </row>
    <row r="310" spans="1:8">
      <c r="A310" s="43">
        <v>308</v>
      </c>
      <c r="B310" s="47" t="s">
        <v>1129</v>
      </c>
      <c r="C310" s="47" t="s">
        <v>1130</v>
      </c>
      <c r="D310" s="47" t="s">
        <v>1131</v>
      </c>
      <c r="E310" s="43" t="s">
        <v>203</v>
      </c>
      <c r="F310" s="43" t="s">
        <v>30</v>
      </c>
      <c r="G310" s="47" t="s">
        <v>1132</v>
      </c>
      <c r="H310" s="24"/>
    </row>
    <row r="311" spans="1:8">
      <c r="A311" s="43">
        <v>309</v>
      </c>
      <c r="B311" s="47" t="s">
        <v>1133</v>
      </c>
      <c r="C311" s="47" t="s">
        <v>741</v>
      </c>
      <c r="D311" s="47" t="s">
        <v>1134</v>
      </c>
      <c r="E311" s="47" t="s">
        <v>11</v>
      </c>
      <c r="F311" s="43" t="s">
        <v>12</v>
      </c>
      <c r="G311" s="47" t="s">
        <v>730</v>
      </c>
      <c r="H311" s="24"/>
    </row>
    <row r="312" spans="1:8">
      <c r="A312" s="43">
        <v>310</v>
      </c>
      <c r="B312" s="47" t="s">
        <v>1135</v>
      </c>
      <c r="C312" s="47" t="s">
        <v>146</v>
      </c>
      <c r="D312" s="47" t="s">
        <v>1136</v>
      </c>
      <c r="E312" s="47" t="s">
        <v>1137</v>
      </c>
      <c r="F312" s="43" t="s">
        <v>12</v>
      </c>
      <c r="G312" s="47" t="s">
        <v>1138</v>
      </c>
      <c r="H312" s="24"/>
    </row>
    <row r="313" spans="1:8">
      <c r="A313" s="43">
        <v>311</v>
      </c>
      <c r="B313" s="47" t="s">
        <v>1139</v>
      </c>
      <c r="C313" s="47" t="s">
        <v>1140</v>
      </c>
      <c r="D313" s="47" t="s">
        <v>1141</v>
      </c>
      <c r="E313" s="47" t="s">
        <v>1142</v>
      </c>
      <c r="F313" s="43" t="s">
        <v>12</v>
      </c>
      <c r="G313" s="47" t="s">
        <v>1143</v>
      </c>
      <c r="H313" s="24"/>
    </row>
    <row r="314" spans="1:8">
      <c r="A314" s="43">
        <v>312</v>
      </c>
      <c r="B314" s="47" t="s">
        <v>1144</v>
      </c>
      <c r="C314" s="47" t="s">
        <v>146</v>
      </c>
      <c r="D314" s="47" t="s">
        <v>1141</v>
      </c>
      <c r="E314" s="47" t="s">
        <v>1145</v>
      </c>
      <c r="F314" s="43" t="s">
        <v>12</v>
      </c>
      <c r="G314" s="47" t="s">
        <v>1146</v>
      </c>
      <c r="H314" s="24"/>
    </row>
    <row r="315" spans="1:8">
      <c r="A315" s="43">
        <v>313</v>
      </c>
      <c r="B315" s="47" t="s">
        <v>1147</v>
      </c>
      <c r="C315" s="47" t="s">
        <v>151</v>
      </c>
      <c r="D315" s="47" t="s">
        <v>1148</v>
      </c>
      <c r="E315" s="47" t="s">
        <v>1149</v>
      </c>
      <c r="F315" s="49" t="s">
        <v>109</v>
      </c>
      <c r="G315" s="47" t="s">
        <v>1150</v>
      </c>
      <c r="H315" s="24"/>
    </row>
    <row r="316" spans="1:8">
      <c r="A316" s="43">
        <v>314</v>
      </c>
      <c r="B316" s="47" t="s">
        <v>1151</v>
      </c>
      <c r="C316" s="47" t="s">
        <v>398</v>
      </c>
      <c r="D316" s="47" t="s">
        <v>1152</v>
      </c>
      <c r="E316" s="47" t="s">
        <v>1153</v>
      </c>
      <c r="F316" s="43" t="s">
        <v>30</v>
      </c>
      <c r="G316" s="47" t="s">
        <v>1154</v>
      </c>
      <c r="H316" s="24"/>
    </row>
    <row r="317" spans="1:8">
      <c r="A317" s="43">
        <v>315</v>
      </c>
      <c r="B317" s="43" t="s">
        <v>1155</v>
      </c>
      <c r="C317" s="47" t="s">
        <v>516</v>
      </c>
      <c r="D317" s="47" t="s">
        <v>1156</v>
      </c>
      <c r="E317" s="47" t="s">
        <v>1157</v>
      </c>
      <c r="F317" s="43" t="s">
        <v>12</v>
      </c>
      <c r="G317" s="47" t="s">
        <v>1158</v>
      </c>
      <c r="H317" s="24"/>
    </row>
    <row r="318" spans="1:8">
      <c r="A318" s="43">
        <v>316</v>
      </c>
      <c r="B318" s="47" t="s">
        <v>1159</v>
      </c>
      <c r="C318" s="47" t="s">
        <v>493</v>
      </c>
      <c r="D318" s="47" t="s">
        <v>1160</v>
      </c>
      <c r="E318" s="47" t="s">
        <v>1161</v>
      </c>
      <c r="F318" s="43" t="s">
        <v>34</v>
      </c>
      <c r="G318" s="47" t="s">
        <v>1162</v>
      </c>
      <c r="H318" s="24"/>
    </row>
    <row r="319" spans="1:8">
      <c r="A319" s="43">
        <v>317</v>
      </c>
      <c r="B319" s="47" t="s">
        <v>1163</v>
      </c>
      <c r="C319" s="47" t="s">
        <v>146</v>
      </c>
      <c r="D319" s="47" t="s">
        <v>1164</v>
      </c>
      <c r="E319" s="47" t="s">
        <v>1165</v>
      </c>
      <c r="F319" s="43" t="s">
        <v>12</v>
      </c>
      <c r="G319" s="47" t="s">
        <v>1166</v>
      </c>
      <c r="H319" s="24"/>
    </row>
    <row r="320" spans="1:8">
      <c r="A320" s="43">
        <v>318</v>
      </c>
      <c r="B320" s="47" t="s">
        <v>1167</v>
      </c>
      <c r="C320" s="47" t="s">
        <v>751</v>
      </c>
      <c r="D320" s="47" t="s">
        <v>1168</v>
      </c>
      <c r="E320" s="47" t="s">
        <v>205</v>
      </c>
      <c r="F320" s="43" t="s">
        <v>99</v>
      </c>
      <c r="G320" s="47" t="s">
        <v>1169</v>
      </c>
      <c r="H320" s="24"/>
    </row>
    <row r="321" spans="1:8">
      <c r="A321" s="43">
        <v>319</v>
      </c>
      <c r="B321" s="47" t="s">
        <v>1170</v>
      </c>
      <c r="C321" s="47" t="s">
        <v>9</v>
      </c>
      <c r="D321" s="47" t="s">
        <v>1171</v>
      </c>
      <c r="E321" s="47" t="s">
        <v>62</v>
      </c>
      <c r="F321" s="43" t="s">
        <v>12</v>
      </c>
      <c r="G321" s="47" t="s">
        <v>1172</v>
      </c>
      <c r="H321" s="24"/>
    </row>
    <row r="322" spans="1:8">
      <c r="A322" s="43">
        <v>320</v>
      </c>
      <c r="B322" s="47" t="s">
        <v>1173</v>
      </c>
      <c r="C322" s="47" t="s">
        <v>146</v>
      </c>
      <c r="D322" s="47" t="s">
        <v>1168</v>
      </c>
      <c r="E322" s="47" t="s">
        <v>205</v>
      </c>
      <c r="F322" s="43" t="s">
        <v>99</v>
      </c>
      <c r="G322" s="47" t="s">
        <v>1174</v>
      </c>
      <c r="H322" s="24"/>
    </row>
    <row r="323" spans="1:8" s="4" customFormat="1">
      <c r="A323" s="95">
        <v>321</v>
      </c>
      <c r="B323" s="95" t="s">
        <v>1175</v>
      </c>
      <c r="C323" s="95" t="s">
        <v>995</v>
      </c>
      <c r="D323" s="95" t="s">
        <v>1046</v>
      </c>
      <c r="E323" s="95" t="s">
        <v>187</v>
      </c>
      <c r="F323" s="95" t="s">
        <v>123</v>
      </c>
      <c r="G323" s="95" t="s">
        <v>1176</v>
      </c>
      <c r="H323" s="28"/>
    </row>
    <row r="324" spans="1:8" s="4" customFormat="1">
      <c r="A324" s="95">
        <v>322</v>
      </c>
      <c r="B324" s="95" t="s">
        <v>1177</v>
      </c>
      <c r="C324" s="95" t="s">
        <v>1178</v>
      </c>
      <c r="D324" s="95" t="s">
        <v>1179</v>
      </c>
      <c r="E324" s="95" t="s">
        <v>208</v>
      </c>
      <c r="F324" s="95" t="s">
        <v>12</v>
      </c>
      <c r="G324" s="95" t="s">
        <v>1180</v>
      </c>
      <c r="H324" s="28"/>
    </row>
    <row r="325" spans="1:8">
      <c r="A325" s="43">
        <v>323</v>
      </c>
      <c r="B325" s="43" t="s">
        <v>1181</v>
      </c>
      <c r="C325" s="47" t="s">
        <v>516</v>
      </c>
      <c r="D325" s="47" t="s">
        <v>1182</v>
      </c>
      <c r="E325" s="47" t="s">
        <v>11</v>
      </c>
      <c r="F325" s="95" t="s">
        <v>12</v>
      </c>
      <c r="G325" s="47" t="s">
        <v>1183</v>
      </c>
      <c r="H325" s="24"/>
    </row>
    <row r="326" spans="1:8">
      <c r="A326" s="43">
        <v>324</v>
      </c>
      <c r="B326" s="43" t="s">
        <v>1184</v>
      </c>
      <c r="C326" s="47" t="s">
        <v>292</v>
      </c>
      <c r="D326" s="47" t="s">
        <v>1185</v>
      </c>
      <c r="E326" s="47" t="s">
        <v>11</v>
      </c>
      <c r="F326" s="95" t="s">
        <v>12</v>
      </c>
      <c r="G326" s="47" t="s">
        <v>1186</v>
      </c>
      <c r="H326" s="24"/>
    </row>
    <row r="327" spans="1:8">
      <c r="A327" s="43">
        <v>325</v>
      </c>
      <c r="B327" s="47" t="s">
        <v>1187</v>
      </c>
      <c r="C327" s="47" t="s">
        <v>146</v>
      </c>
      <c r="D327" s="47" t="s">
        <v>1188</v>
      </c>
      <c r="E327" s="47" t="s">
        <v>1189</v>
      </c>
      <c r="F327" s="95" t="s">
        <v>12</v>
      </c>
      <c r="G327" s="47" t="s">
        <v>1190</v>
      </c>
      <c r="H327" s="24"/>
    </row>
    <row r="328" spans="1:8">
      <c r="A328" s="43">
        <v>326</v>
      </c>
      <c r="B328" s="43" t="s">
        <v>1191</v>
      </c>
      <c r="C328" s="47" t="s">
        <v>302</v>
      </c>
      <c r="D328" s="47" t="s">
        <v>1192</v>
      </c>
      <c r="E328" s="47" t="s">
        <v>62</v>
      </c>
      <c r="F328" s="95" t="s">
        <v>12</v>
      </c>
      <c r="G328" s="47" t="s">
        <v>1193</v>
      </c>
      <c r="H328" s="24"/>
    </row>
    <row r="329" spans="1:8">
      <c r="A329" s="43">
        <v>327</v>
      </c>
      <c r="B329" s="47" t="s">
        <v>1194</v>
      </c>
      <c r="C329" s="47" t="s">
        <v>28</v>
      </c>
      <c r="D329" s="47" t="s">
        <v>1195</v>
      </c>
      <c r="E329" s="47" t="s">
        <v>1196</v>
      </c>
      <c r="F329" s="95" t="s">
        <v>12</v>
      </c>
      <c r="G329" s="47" t="s">
        <v>1197</v>
      </c>
      <c r="H329" s="24"/>
    </row>
    <row r="330" spans="1:8">
      <c r="A330" s="43">
        <v>328</v>
      </c>
      <c r="B330" s="47" t="s">
        <v>1198</v>
      </c>
      <c r="C330" s="47" t="s">
        <v>1140</v>
      </c>
      <c r="D330" s="47" t="s">
        <v>1199</v>
      </c>
      <c r="E330" s="47" t="s">
        <v>1196</v>
      </c>
      <c r="F330" s="95" t="s">
        <v>12</v>
      </c>
      <c r="G330" s="47" t="s">
        <v>1200</v>
      </c>
      <c r="H330" s="24"/>
    </row>
    <row r="331" spans="1:8">
      <c r="A331" s="43">
        <v>329</v>
      </c>
      <c r="B331" s="47" t="s">
        <v>1201</v>
      </c>
      <c r="C331" s="47" t="s">
        <v>741</v>
      </c>
      <c r="D331" s="47" t="s">
        <v>1202</v>
      </c>
      <c r="E331" s="47" t="s">
        <v>150</v>
      </c>
      <c r="F331" s="43" t="s">
        <v>1203</v>
      </c>
      <c r="G331" s="47" t="s">
        <v>1204</v>
      </c>
      <c r="H331" s="24"/>
    </row>
    <row r="332" spans="1:8">
      <c r="A332" s="43">
        <v>330</v>
      </c>
      <c r="B332" s="45" t="s">
        <v>1205</v>
      </c>
      <c r="C332" s="45" t="s">
        <v>9</v>
      </c>
      <c r="D332" s="45" t="s">
        <v>1206</v>
      </c>
      <c r="E332" s="45" t="s">
        <v>1207</v>
      </c>
      <c r="F332" s="95" t="s">
        <v>12</v>
      </c>
      <c r="G332" s="45" t="s">
        <v>1208</v>
      </c>
      <c r="H332" s="24"/>
    </row>
    <row r="333" spans="1:8">
      <c r="A333" s="43">
        <v>331</v>
      </c>
      <c r="B333" s="47" t="s">
        <v>1209</v>
      </c>
      <c r="C333" s="47" t="s">
        <v>1210</v>
      </c>
      <c r="D333" s="47" t="s">
        <v>1211</v>
      </c>
      <c r="E333" s="47" t="s">
        <v>911</v>
      </c>
      <c r="F333" s="95" t="s">
        <v>12</v>
      </c>
      <c r="G333" s="47" t="s">
        <v>1212</v>
      </c>
      <c r="H333" s="24"/>
    </row>
    <row r="334" spans="1:8">
      <c r="A334" s="43">
        <v>332</v>
      </c>
      <c r="B334" s="47" t="s">
        <v>1213</v>
      </c>
      <c r="C334" s="47" t="s">
        <v>1214</v>
      </c>
      <c r="D334" s="47" t="s">
        <v>1215</v>
      </c>
      <c r="E334" s="47" t="s">
        <v>210</v>
      </c>
      <c r="F334" s="43" t="s">
        <v>114</v>
      </c>
      <c r="G334" s="47" t="s">
        <v>1216</v>
      </c>
      <c r="H334" s="24"/>
    </row>
    <row r="335" spans="1:8">
      <c r="A335" s="43">
        <v>333</v>
      </c>
      <c r="B335" s="47" t="s">
        <v>1217</v>
      </c>
      <c r="C335" s="47" t="s">
        <v>146</v>
      </c>
      <c r="D335" s="47" t="s">
        <v>1218</v>
      </c>
      <c r="E335" s="47" t="s">
        <v>1075</v>
      </c>
      <c r="F335" s="95" t="s">
        <v>12</v>
      </c>
      <c r="G335" s="47" t="s">
        <v>1219</v>
      </c>
      <c r="H335" s="24"/>
    </row>
    <row r="336" spans="1:8">
      <c r="A336" s="43">
        <v>334</v>
      </c>
      <c r="B336" s="43" t="s">
        <v>1220</v>
      </c>
      <c r="C336" s="47" t="s">
        <v>238</v>
      </c>
      <c r="D336" s="47" t="s">
        <v>1221</v>
      </c>
      <c r="E336" s="47" t="s">
        <v>209</v>
      </c>
      <c r="F336" s="95" t="s">
        <v>12</v>
      </c>
      <c r="G336" s="47" t="s">
        <v>1222</v>
      </c>
      <c r="H336" s="24"/>
    </row>
    <row r="337" spans="1:8">
      <c r="A337" s="43">
        <v>335</v>
      </c>
      <c r="B337" s="47" t="s">
        <v>1223</v>
      </c>
      <c r="C337" s="47" t="s">
        <v>151</v>
      </c>
      <c r="D337" s="47" t="s">
        <v>1224</v>
      </c>
      <c r="E337" s="47" t="s">
        <v>1225</v>
      </c>
      <c r="F337" s="95" t="s">
        <v>12</v>
      </c>
      <c r="G337" s="47" t="s">
        <v>1226</v>
      </c>
      <c r="H337" s="24"/>
    </row>
    <row r="338" spans="1:8">
      <c r="A338" s="43">
        <v>336</v>
      </c>
      <c r="B338" s="47" t="s">
        <v>1227</v>
      </c>
      <c r="C338" s="47" t="s">
        <v>184</v>
      </c>
      <c r="D338" s="47" t="s">
        <v>1228</v>
      </c>
      <c r="E338" s="47" t="s">
        <v>11</v>
      </c>
      <c r="F338" s="95" t="s">
        <v>12</v>
      </c>
      <c r="G338" s="47" t="s">
        <v>1229</v>
      </c>
      <c r="H338" s="24"/>
    </row>
    <row r="339" spans="1:8">
      <c r="A339" s="43">
        <v>337</v>
      </c>
      <c r="B339" s="47" t="s">
        <v>1230</v>
      </c>
      <c r="C339" s="47" t="s">
        <v>1231</v>
      </c>
      <c r="D339" s="47" t="s">
        <v>1232</v>
      </c>
      <c r="E339" s="47" t="s">
        <v>1233</v>
      </c>
      <c r="F339" s="43" t="s">
        <v>34</v>
      </c>
      <c r="G339" s="47" t="s">
        <v>1234</v>
      </c>
      <c r="H339" s="24"/>
    </row>
    <row r="340" spans="1:8">
      <c r="A340" s="43">
        <v>338</v>
      </c>
      <c r="B340" s="47" t="s">
        <v>1235</v>
      </c>
      <c r="C340" s="47" t="s">
        <v>493</v>
      </c>
      <c r="D340" s="47" t="s">
        <v>1236</v>
      </c>
      <c r="E340" s="47" t="s">
        <v>1237</v>
      </c>
      <c r="F340" s="43" t="s">
        <v>99</v>
      </c>
      <c r="G340" s="47" t="s">
        <v>1238</v>
      </c>
      <c r="H340" s="24"/>
    </row>
    <row r="341" spans="1:8">
      <c r="A341" s="43">
        <v>339</v>
      </c>
      <c r="B341" s="47" t="s">
        <v>1239</v>
      </c>
      <c r="C341" s="47" t="s">
        <v>1140</v>
      </c>
      <c r="D341" s="47" t="s">
        <v>935</v>
      </c>
      <c r="E341" s="47" t="s">
        <v>1022</v>
      </c>
      <c r="F341" s="95" t="s">
        <v>12</v>
      </c>
      <c r="G341" s="47" t="s">
        <v>1240</v>
      </c>
      <c r="H341" s="24"/>
    </row>
    <row r="342" spans="1:8">
      <c r="A342" s="43">
        <v>340</v>
      </c>
      <c r="B342" s="47" t="s">
        <v>1241</v>
      </c>
      <c r="C342" s="47" t="s">
        <v>795</v>
      </c>
      <c r="D342" s="47" t="s">
        <v>1242</v>
      </c>
      <c r="E342" s="47" t="s">
        <v>11</v>
      </c>
      <c r="F342" s="95" t="s">
        <v>12</v>
      </c>
      <c r="G342" s="47" t="s">
        <v>1243</v>
      </c>
      <c r="H342" s="24"/>
    </row>
    <row r="343" spans="1:8">
      <c r="A343" s="43">
        <v>341</v>
      </c>
      <c r="B343" s="47" t="s">
        <v>1244</v>
      </c>
      <c r="C343" s="47" t="s">
        <v>1245</v>
      </c>
      <c r="D343" s="47" t="s">
        <v>279</v>
      </c>
      <c r="E343" s="47" t="s">
        <v>1075</v>
      </c>
      <c r="F343" s="95" t="s">
        <v>12</v>
      </c>
      <c r="G343" s="47" t="s">
        <v>1246</v>
      </c>
      <c r="H343" s="24"/>
    </row>
    <row r="344" spans="1:8">
      <c r="A344" s="43">
        <v>342</v>
      </c>
      <c r="B344" s="47" t="s">
        <v>1247</v>
      </c>
      <c r="C344" s="47" t="s">
        <v>238</v>
      </c>
      <c r="D344" s="47" t="s">
        <v>1248</v>
      </c>
      <c r="E344" s="47" t="s">
        <v>213</v>
      </c>
      <c r="F344" s="95" t="s">
        <v>12</v>
      </c>
      <c r="G344" s="47" t="s">
        <v>1249</v>
      </c>
      <c r="H344" s="24"/>
    </row>
    <row r="345" spans="1:8">
      <c r="A345" s="43">
        <v>343</v>
      </c>
      <c r="B345" s="47" t="s">
        <v>1250</v>
      </c>
      <c r="C345" s="47" t="s">
        <v>983</v>
      </c>
      <c r="D345" s="47" t="s">
        <v>1251</v>
      </c>
      <c r="E345" s="47" t="s">
        <v>694</v>
      </c>
      <c r="F345" s="95" t="s">
        <v>12</v>
      </c>
      <c r="G345" s="47" t="s">
        <v>1252</v>
      </c>
      <c r="H345" s="24"/>
    </row>
    <row r="346" spans="1:8">
      <c r="A346" s="43">
        <v>344</v>
      </c>
      <c r="B346" s="47" t="s">
        <v>1253</v>
      </c>
      <c r="C346" s="47" t="s">
        <v>1254</v>
      </c>
      <c r="D346" s="47" t="s">
        <v>1255</v>
      </c>
      <c r="E346" s="47" t="s">
        <v>1075</v>
      </c>
      <c r="F346" s="95" t="s">
        <v>12</v>
      </c>
      <c r="G346" s="47" t="s">
        <v>1256</v>
      </c>
      <c r="H346" s="24"/>
    </row>
    <row r="347" spans="1:8">
      <c r="A347" s="43">
        <v>345</v>
      </c>
      <c r="B347" s="50" t="s">
        <v>1257</v>
      </c>
      <c r="C347" s="47" t="s">
        <v>983</v>
      </c>
      <c r="D347" s="47" t="s">
        <v>1258</v>
      </c>
      <c r="E347" s="47" t="s">
        <v>1259</v>
      </c>
      <c r="F347" s="95" t="s">
        <v>12</v>
      </c>
      <c r="G347" s="47" t="s">
        <v>1260</v>
      </c>
      <c r="H347" s="24"/>
    </row>
    <row r="348" spans="1:8">
      <c r="A348" s="43">
        <v>346</v>
      </c>
      <c r="B348" s="43" t="s">
        <v>1261</v>
      </c>
      <c r="C348" s="47" t="s">
        <v>151</v>
      </c>
      <c r="D348" s="47" t="s">
        <v>1262</v>
      </c>
      <c r="E348" s="43" t="s">
        <v>102</v>
      </c>
      <c r="F348" s="95" t="s">
        <v>12</v>
      </c>
      <c r="G348" s="47" t="s">
        <v>1263</v>
      </c>
      <c r="H348" s="24"/>
    </row>
    <row r="349" spans="1:8">
      <c r="A349" s="43">
        <v>347</v>
      </c>
      <c r="B349" s="47" t="s">
        <v>1264</v>
      </c>
      <c r="C349" s="47" t="s">
        <v>1102</v>
      </c>
      <c r="D349" s="47" t="s">
        <v>1265</v>
      </c>
      <c r="E349" s="47" t="s">
        <v>102</v>
      </c>
      <c r="F349" s="95" t="s">
        <v>12</v>
      </c>
      <c r="G349" s="47" t="s">
        <v>1266</v>
      </c>
      <c r="H349" s="24"/>
    </row>
    <row r="350" spans="1:8">
      <c r="A350" s="43">
        <v>348</v>
      </c>
      <c r="B350" s="47" t="s">
        <v>1267</v>
      </c>
      <c r="C350" s="47" t="s">
        <v>1268</v>
      </c>
      <c r="D350" s="48" t="s">
        <v>1265</v>
      </c>
      <c r="E350" s="48" t="s">
        <v>102</v>
      </c>
      <c r="F350" s="95" t="s">
        <v>12</v>
      </c>
      <c r="G350" s="47" t="s">
        <v>1269</v>
      </c>
      <c r="H350" s="24"/>
    </row>
    <row r="351" spans="1:8">
      <c r="A351" s="43">
        <v>349</v>
      </c>
      <c r="B351" s="47" t="s">
        <v>1270</v>
      </c>
      <c r="C351" s="47" t="s">
        <v>146</v>
      </c>
      <c r="D351" s="47" t="s">
        <v>1271</v>
      </c>
      <c r="E351" s="47" t="s">
        <v>215</v>
      </c>
      <c r="F351" s="95" t="s">
        <v>12</v>
      </c>
      <c r="G351" s="47" t="s">
        <v>1272</v>
      </c>
      <c r="H351" s="24"/>
    </row>
    <row r="352" spans="1:8">
      <c r="A352" s="43">
        <v>350</v>
      </c>
      <c r="B352" s="47" t="s">
        <v>1273</v>
      </c>
      <c r="C352" s="47" t="s">
        <v>961</v>
      </c>
      <c r="D352" s="47" t="s">
        <v>1274</v>
      </c>
      <c r="E352" s="47" t="s">
        <v>62</v>
      </c>
      <c r="F352" s="95" t="s">
        <v>12</v>
      </c>
      <c r="G352" s="47" t="s">
        <v>1275</v>
      </c>
      <c r="H352" s="24"/>
    </row>
    <row r="353" spans="1:8">
      <c r="A353" s="43">
        <v>351</v>
      </c>
      <c r="B353" s="47" t="s">
        <v>1276</v>
      </c>
      <c r="C353" s="47" t="s">
        <v>795</v>
      </c>
      <c r="D353" s="47" t="s">
        <v>1277</v>
      </c>
      <c r="E353" s="43" t="s">
        <v>11</v>
      </c>
      <c r="F353" s="95" t="s">
        <v>12</v>
      </c>
      <c r="G353" s="47" t="s">
        <v>1278</v>
      </c>
      <c r="H353" s="24"/>
    </row>
    <row r="354" spans="1:8">
      <c r="A354" s="43">
        <v>352</v>
      </c>
      <c r="B354" s="47" t="s">
        <v>1279</v>
      </c>
      <c r="C354" s="47" t="s">
        <v>238</v>
      </c>
      <c r="D354" s="47" t="s">
        <v>1280</v>
      </c>
      <c r="E354" s="47" t="s">
        <v>1281</v>
      </c>
      <c r="F354" s="43" t="s">
        <v>127</v>
      </c>
      <c r="G354" s="47" t="s">
        <v>1282</v>
      </c>
      <c r="H354" s="24"/>
    </row>
    <row r="355" spans="1:8">
      <c r="A355" s="43">
        <v>353</v>
      </c>
      <c r="B355" s="47" t="s">
        <v>1283</v>
      </c>
      <c r="C355" s="47" t="s">
        <v>1102</v>
      </c>
      <c r="D355" s="47" t="s">
        <v>1284</v>
      </c>
      <c r="E355" s="47" t="s">
        <v>1285</v>
      </c>
      <c r="F355" s="43" t="s">
        <v>98</v>
      </c>
      <c r="G355" s="47" t="s">
        <v>1004</v>
      </c>
      <c r="H355" s="24"/>
    </row>
    <row r="356" spans="1:8">
      <c r="A356" s="43">
        <v>354</v>
      </c>
      <c r="B356" s="47" t="s">
        <v>1286</v>
      </c>
      <c r="C356" s="47" t="s">
        <v>438</v>
      </c>
      <c r="D356" s="47" t="s">
        <v>1287</v>
      </c>
      <c r="E356" s="47" t="s">
        <v>217</v>
      </c>
      <c r="F356" s="43" t="s">
        <v>129</v>
      </c>
      <c r="G356" s="47" t="s">
        <v>1288</v>
      </c>
      <c r="H356" s="24"/>
    </row>
    <row r="357" spans="1:8">
      <c r="A357" s="43">
        <v>355</v>
      </c>
      <c r="B357" s="45" t="s">
        <v>1289</v>
      </c>
      <c r="C357" s="45" t="s">
        <v>1064</v>
      </c>
      <c r="D357" s="45" t="s">
        <v>1277</v>
      </c>
      <c r="E357" s="43" t="s">
        <v>11</v>
      </c>
      <c r="F357" s="95" t="s">
        <v>12</v>
      </c>
      <c r="G357" s="45" t="s">
        <v>1290</v>
      </c>
      <c r="H357" s="24"/>
    </row>
    <row r="358" spans="1:8">
      <c r="A358" s="43">
        <v>356</v>
      </c>
      <c r="B358" s="47" t="s">
        <v>1291</v>
      </c>
      <c r="C358" s="47" t="s">
        <v>438</v>
      </c>
      <c r="D358" s="47" t="s">
        <v>1292</v>
      </c>
      <c r="E358" s="47" t="s">
        <v>1293</v>
      </c>
      <c r="F358" s="95" t="s">
        <v>12</v>
      </c>
      <c r="G358" s="47" t="s">
        <v>1294</v>
      </c>
      <c r="H358" s="24"/>
    </row>
    <row r="359" spans="1:8">
      <c r="A359" s="43">
        <v>357</v>
      </c>
      <c r="B359" s="47" t="s">
        <v>1295</v>
      </c>
      <c r="C359" s="47" t="s">
        <v>238</v>
      </c>
      <c r="D359" s="47" t="s">
        <v>1296</v>
      </c>
      <c r="E359" s="47" t="s">
        <v>218</v>
      </c>
      <c r="F359" s="95" t="s">
        <v>12</v>
      </c>
      <c r="G359" s="47" t="s">
        <v>1297</v>
      </c>
      <c r="H359" s="24"/>
    </row>
    <row r="360" spans="1:8">
      <c r="A360" s="43">
        <v>358</v>
      </c>
      <c r="B360" s="43" t="s">
        <v>458</v>
      </c>
      <c r="C360" s="45" t="s">
        <v>146</v>
      </c>
      <c r="D360" s="45" t="s">
        <v>1298</v>
      </c>
      <c r="E360" s="45" t="s">
        <v>1299</v>
      </c>
      <c r="F360" s="95" t="s">
        <v>12</v>
      </c>
      <c r="G360" s="45" t="s">
        <v>1300</v>
      </c>
      <c r="H360" s="24"/>
    </row>
    <row r="361" spans="1:8">
      <c r="A361" s="43">
        <v>359</v>
      </c>
      <c r="B361" s="45" t="s">
        <v>1301</v>
      </c>
      <c r="C361" s="45" t="s">
        <v>1109</v>
      </c>
      <c r="D361" s="45" t="s">
        <v>243</v>
      </c>
      <c r="E361" s="45" t="s">
        <v>11</v>
      </c>
      <c r="F361" s="95" t="s">
        <v>12</v>
      </c>
      <c r="G361" s="45" t="s">
        <v>1302</v>
      </c>
      <c r="H361" s="24"/>
    </row>
    <row r="362" spans="1:8">
      <c r="A362" s="43">
        <v>360</v>
      </c>
      <c r="B362" s="45" t="s">
        <v>1303</v>
      </c>
      <c r="C362" s="45" t="s">
        <v>751</v>
      </c>
      <c r="D362" s="45" t="s">
        <v>1304</v>
      </c>
      <c r="E362" s="45" t="s">
        <v>1196</v>
      </c>
      <c r="F362" s="95" t="s">
        <v>12</v>
      </c>
      <c r="G362" s="45" t="s">
        <v>1305</v>
      </c>
      <c r="H362" s="24"/>
    </row>
    <row r="363" spans="1:8">
      <c r="A363" s="43">
        <v>361</v>
      </c>
      <c r="B363" s="45" t="s">
        <v>1306</v>
      </c>
      <c r="C363" s="45" t="s">
        <v>1307</v>
      </c>
      <c r="D363" s="45" t="s">
        <v>1308</v>
      </c>
      <c r="E363" s="45" t="s">
        <v>219</v>
      </c>
      <c r="F363" s="43" t="s">
        <v>131</v>
      </c>
      <c r="G363" s="45" t="s">
        <v>1309</v>
      </c>
      <c r="H363" s="24"/>
    </row>
    <row r="364" spans="1:8">
      <c r="A364" s="43">
        <v>362</v>
      </c>
      <c r="B364" s="45" t="s">
        <v>1310</v>
      </c>
      <c r="C364" s="45" t="s">
        <v>1087</v>
      </c>
      <c r="D364" s="45" t="s">
        <v>1311</v>
      </c>
      <c r="E364" s="45" t="s">
        <v>220</v>
      </c>
      <c r="F364" s="43" t="s">
        <v>30</v>
      </c>
      <c r="G364" s="45" t="s">
        <v>1312</v>
      </c>
      <c r="H364" s="24"/>
    </row>
    <row r="365" spans="1:8">
      <c r="A365" s="43">
        <v>363</v>
      </c>
      <c r="B365" s="45" t="s">
        <v>1313</v>
      </c>
      <c r="C365" s="45" t="s">
        <v>238</v>
      </c>
      <c r="D365" s="45" t="s">
        <v>1314</v>
      </c>
      <c r="E365" s="45" t="s">
        <v>1315</v>
      </c>
      <c r="F365" s="95" t="s">
        <v>12</v>
      </c>
      <c r="G365" s="45" t="s">
        <v>1316</v>
      </c>
      <c r="H365" s="24"/>
    </row>
    <row r="366" spans="1:8">
      <c r="A366" s="43">
        <v>364</v>
      </c>
      <c r="B366" s="43" t="s">
        <v>1317</v>
      </c>
      <c r="C366" s="45" t="s">
        <v>783</v>
      </c>
      <c r="D366" s="45" t="s">
        <v>1318</v>
      </c>
      <c r="E366" s="45" t="s">
        <v>221</v>
      </c>
      <c r="F366" s="43" t="s">
        <v>30</v>
      </c>
      <c r="G366" s="45" t="s">
        <v>1319</v>
      </c>
      <c r="H366" s="24"/>
    </row>
    <row r="367" spans="1:8">
      <c r="A367" s="43">
        <v>365</v>
      </c>
      <c r="B367" s="45" t="s">
        <v>1320</v>
      </c>
      <c r="C367" s="45" t="s">
        <v>961</v>
      </c>
      <c r="D367" s="45" t="s">
        <v>1321</v>
      </c>
      <c r="E367" s="45" t="s">
        <v>1022</v>
      </c>
      <c r="F367" s="95" t="s">
        <v>12</v>
      </c>
      <c r="G367" s="45" t="s">
        <v>1322</v>
      </c>
      <c r="H367" s="24"/>
    </row>
    <row r="368" spans="1:8">
      <c r="A368" s="43">
        <v>366</v>
      </c>
      <c r="B368" s="45" t="s">
        <v>1323</v>
      </c>
      <c r="C368" s="45" t="s">
        <v>1324</v>
      </c>
      <c r="D368" s="45" t="s">
        <v>1325</v>
      </c>
      <c r="E368" s="43" t="s">
        <v>50</v>
      </c>
      <c r="F368" s="95" t="s">
        <v>12</v>
      </c>
      <c r="G368" s="45" t="s">
        <v>1326</v>
      </c>
      <c r="H368" s="24"/>
    </row>
    <row r="369" spans="1:8">
      <c r="A369" s="43">
        <v>367</v>
      </c>
      <c r="B369" s="45" t="s">
        <v>1327</v>
      </c>
      <c r="C369" s="45" t="s">
        <v>1324</v>
      </c>
      <c r="D369" s="45" t="s">
        <v>1328</v>
      </c>
      <c r="E369" s="43" t="s">
        <v>50</v>
      </c>
      <c r="F369" s="95" t="s">
        <v>12</v>
      </c>
      <c r="G369" s="45" t="s">
        <v>1329</v>
      </c>
      <c r="H369" s="24"/>
    </row>
    <row r="370" spans="1:8">
      <c r="A370" s="43">
        <v>368</v>
      </c>
      <c r="B370" s="45" t="s">
        <v>1330</v>
      </c>
      <c r="C370" s="45" t="s">
        <v>146</v>
      </c>
      <c r="D370" s="45" t="s">
        <v>293</v>
      </c>
      <c r="E370" s="45" t="s">
        <v>11</v>
      </c>
      <c r="F370" s="95" t="s">
        <v>12</v>
      </c>
      <c r="G370" s="45" t="s">
        <v>1331</v>
      </c>
      <c r="H370" s="24"/>
    </row>
    <row r="371" spans="1:8">
      <c r="A371" s="43">
        <v>369</v>
      </c>
      <c r="B371" s="45" t="s">
        <v>1332</v>
      </c>
      <c r="C371" s="45" t="s">
        <v>1333</v>
      </c>
      <c r="D371" s="43"/>
      <c r="E371" s="45" t="s">
        <v>223</v>
      </c>
      <c r="F371" s="95" t="s">
        <v>12</v>
      </c>
      <c r="G371" s="45" t="s">
        <v>1334</v>
      </c>
      <c r="H371" s="24"/>
    </row>
    <row r="372" spans="1:8">
      <c r="A372" s="43">
        <v>370</v>
      </c>
      <c r="B372" s="45" t="s">
        <v>1335</v>
      </c>
      <c r="C372" s="45" t="s">
        <v>1336</v>
      </c>
      <c r="D372" s="45" t="s">
        <v>485</v>
      </c>
      <c r="E372" s="45" t="s">
        <v>29</v>
      </c>
      <c r="F372" s="43" t="s">
        <v>30</v>
      </c>
      <c r="G372" s="45" t="s">
        <v>486</v>
      </c>
      <c r="H372" s="24"/>
    </row>
    <row r="373" spans="1:8">
      <c r="A373" s="43">
        <v>371</v>
      </c>
      <c r="B373" s="45" t="s">
        <v>1337</v>
      </c>
      <c r="C373" s="45" t="s">
        <v>1338</v>
      </c>
      <c r="D373" s="45" t="s">
        <v>1339</v>
      </c>
      <c r="E373" s="45" t="s">
        <v>222</v>
      </c>
      <c r="F373" s="43" t="s">
        <v>133</v>
      </c>
      <c r="G373" s="45" t="s">
        <v>1032</v>
      </c>
      <c r="H373" s="24"/>
    </row>
    <row r="374" spans="1:8">
      <c r="A374" s="51">
        <v>372</v>
      </c>
      <c r="B374" s="52" t="s">
        <v>1340</v>
      </c>
      <c r="C374" s="52" t="s">
        <v>914</v>
      </c>
      <c r="D374" s="52" t="s">
        <v>1341</v>
      </c>
      <c r="E374" s="52" t="s">
        <v>1342</v>
      </c>
      <c r="F374" s="96" t="s">
        <v>12</v>
      </c>
      <c r="G374" s="52" t="s">
        <v>1343</v>
      </c>
      <c r="H374" s="24"/>
    </row>
    <row r="375" spans="1:8">
      <c r="A375" s="43">
        <v>373</v>
      </c>
      <c r="B375" s="45" t="s">
        <v>1344</v>
      </c>
      <c r="C375" s="45" t="s">
        <v>1345</v>
      </c>
      <c r="D375" s="45" t="s">
        <v>1346</v>
      </c>
      <c r="E375" s="45" t="s">
        <v>1165</v>
      </c>
      <c r="F375" s="95" t="s">
        <v>12</v>
      </c>
      <c r="G375" s="45" t="s">
        <v>1347</v>
      </c>
      <c r="H375" s="24"/>
    </row>
    <row r="376" spans="1:8">
      <c r="A376" s="43">
        <v>374</v>
      </c>
      <c r="B376" s="45" t="s">
        <v>1348</v>
      </c>
      <c r="C376" s="43" t="s">
        <v>146</v>
      </c>
      <c r="D376" s="43" t="s">
        <v>552</v>
      </c>
      <c r="E376" s="43" t="s">
        <v>11</v>
      </c>
      <c r="F376" s="43" t="s">
        <v>12</v>
      </c>
      <c r="G376" s="43" t="s">
        <v>1004</v>
      </c>
      <c r="H376" s="24"/>
    </row>
    <row r="377" spans="1:8">
      <c r="A377" s="69">
        <v>375</v>
      </c>
      <c r="B377" s="69" t="s">
        <v>1349</v>
      </c>
      <c r="C377" s="69" t="s">
        <v>146</v>
      </c>
      <c r="D377" s="69" t="s">
        <v>350</v>
      </c>
      <c r="E377" s="69" t="s">
        <v>11</v>
      </c>
      <c r="F377" s="69" t="s">
        <v>12</v>
      </c>
      <c r="G377" s="69" t="s">
        <v>1350</v>
      </c>
    </row>
    <row r="378" spans="1:8">
      <c r="A378" s="8">
        <v>376</v>
      </c>
      <c r="B378" s="8" t="s">
        <v>1351</v>
      </c>
      <c r="C378" s="8" t="s">
        <v>1324</v>
      </c>
      <c r="D378" s="8" t="s">
        <v>1352</v>
      </c>
      <c r="E378" s="8" t="s">
        <v>1353</v>
      </c>
      <c r="F378" s="8" t="s">
        <v>12</v>
      </c>
      <c r="G378" s="8" t="s">
        <v>1354</v>
      </c>
    </row>
    <row r="379" spans="1:8">
      <c r="A379" s="8">
        <v>377</v>
      </c>
      <c r="B379" s="45" t="s">
        <v>1355</v>
      </c>
      <c r="C379" s="8" t="s">
        <v>795</v>
      </c>
      <c r="D379" s="8" t="s">
        <v>762</v>
      </c>
      <c r="E379" s="8" t="s">
        <v>11</v>
      </c>
      <c r="F379" s="8" t="s">
        <v>12</v>
      </c>
      <c r="G379" s="8" t="s">
        <v>1356</v>
      </c>
    </row>
    <row r="380" spans="1:8">
      <c r="A380" s="8">
        <v>378</v>
      </c>
      <c r="B380" s="8" t="s">
        <v>1357</v>
      </c>
      <c r="C380" s="8" t="s">
        <v>1336</v>
      </c>
      <c r="D380" s="8" t="s">
        <v>1358</v>
      </c>
      <c r="E380" s="8" t="s">
        <v>1359</v>
      </c>
      <c r="F380" s="8" t="s">
        <v>137</v>
      </c>
      <c r="G380" s="8" t="s">
        <v>1360</v>
      </c>
    </row>
    <row r="381" spans="1:8">
      <c r="A381" s="8">
        <v>379</v>
      </c>
      <c r="B381" s="8" t="s">
        <v>1361</v>
      </c>
      <c r="C381" s="8" t="s">
        <v>146</v>
      </c>
      <c r="D381" s="8" t="s">
        <v>1362</v>
      </c>
      <c r="E381" s="8" t="s">
        <v>11</v>
      </c>
      <c r="F381" s="8" t="s">
        <v>12</v>
      </c>
      <c r="G381" s="8" t="s">
        <v>1363</v>
      </c>
    </row>
    <row r="382" spans="1:8" s="76" customFormat="1">
      <c r="A382" s="81">
        <v>380</v>
      </c>
      <c r="B382" s="81" t="s">
        <v>1364</v>
      </c>
      <c r="C382" s="81" t="s">
        <v>493</v>
      </c>
      <c r="D382" s="81" t="s">
        <v>1365</v>
      </c>
      <c r="E382" s="81" t="s">
        <v>62</v>
      </c>
      <c r="F382" s="81" t="s">
        <v>12</v>
      </c>
      <c r="G382" s="81" t="s">
        <v>1366</v>
      </c>
    </row>
    <row r="383" spans="1:8" s="76" customFormat="1">
      <c r="A383" s="81">
        <f>A382+1</f>
        <v>381</v>
      </c>
      <c r="B383" s="97" t="s">
        <v>1367</v>
      </c>
      <c r="C383" s="98" t="s">
        <v>151</v>
      </c>
      <c r="D383" s="81" t="s">
        <v>1368</v>
      </c>
      <c r="E383" s="97" t="s">
        <v>694</v>
      </c>
      <c r="F383" s="81" t="s">
        <v>12</v>
      </c>
      <c r="G383" s="81" t="s">
        <v>1369</v>
      </c>
    </row>
    <row r="384" spans="1:8" s="76" customFormat="1">
      <c r="A384" s="81">
        <f t="shared" ref="A384:A390" si="0">A383+1</f>
        <v>382</v>
      </c>
      <c r="B384" s="99" t="s">
        <v>1370</v>
      </c>
      <c r="C384" s="100" t="s">
        <v>151</v>
      </c>
      <c r="D384" s="81" t="s">
        <v>1371</v>
      </c>
      <c r="E384" s="99" t="s">
        <v>694</v>
      </c>
      <c r="F384" s="81" t="s">
        <v>12</v>
      </c>
      <c r="G384" s="81" t="s">
        <v>1369</v>
      </c>
    </row>
    <row r="385" spans="1:7" s="76" customFormat="1">
      <c r="A385" s="81">
        <f t="shared" si="0"/>
        <v>383</v>
      </c>
      <c r="B385" s="99" t="s">
        <v>1372</v>
      </c>
      <c r="C385" s="100" t="s">
        <v>503</v>
      </c>
      <c r="D385" s="81" t="s">
        <v>1368</v>
      </c>
      <c r="E385" s="99" t="s">
        <v>694</v>
      </c>
      <c r="F385" s="81" t="s">
        <v>12</v>
      </c>
      <c r="G385" s="81" t="s">
        <v>1369</v>
      </c>
    </row>
    <row r="386" spans="1:7" s="76" customFormat="1">
      <c r="A386" s="81">
        <f t="shared" si="0"/>
        <v>384</v>
      </c>
      <c r="B386" s="99" t="s">
        <v>1373</v>
      </c>
      <c r="C386" s="100" t="s">
        <v>503</v>
      </c>
      <c r="D386" s="81" t="s">
        <v>968</v>
      </c>
      <c r="E386" s="99" t="s">
        <v>694</v>
      </c>
      <c r="F386" s="81" t="s">
        <v>12</v>
      </c>
      <c r="G386" s="81" t="s">
        <v>1369</v>
      </c>
    </row>
    <row r="387" spans="1:7" s="76" customFormat="1">
      <c r="A387" s="81">
        <f t="shared" si="0"/>
        <v>385</v>
      </c>
      <c r="B387" s="99" t="s">
        <v>1374</v>
      </c>
      <c r="C387" s="100" t="s">
        <v>151</v>
      </c>
      <c r="D387" s="81" t="s">
        <v>1371</v>
      </c>
      <c r="E387" s="99" t="s">
        <v>694</v>
      </c>
      <c r="F387" s="81" t="s">
        <v>12</v>
      </c>
      <c r="G387" s="81" t="s">
        <v>1369</v>
      </c>
    </row>
    <row r="388" spans="1:7" s="76" customFormat="1">
      <c r="A388" s="81">
        <f t="shared" si="0"/>
        <v>386</v>
      </c>
      <c r="B388" s="99" t="s">
        <v>1375</v>
      </c>
      <c r="C388" s="100" t="s">
        <v>227</v>
      </c>
      <c r="D388" s="100" t="s">
        <v>227</v>
      </c>
      <c r="E388" s="99" t="s">
        <v>227</v>
      </c>
      <c r="F388" s="81" t="s">
        <v>12</v>
      </c>
      <c r="G388" s="81"/>
    </row>
    <row r="389" spans="1:7" s="76" customFormat="1">
      <c r="A389" s="81">
        <f t="shared" si="0"/>
        <v>387</v>
      </c>
      <c r="B389" s="99" t="s">
        <v>86</v>
      </c>
      <c r="C389" s="100" t="s">
        <v>87</v>
      </c>
      <c r="D389" s="100" t="s">
        <v>87</v>
      </c>
      <c r="E389" s="99" t="s">
        <v>87</v>
      </c>
      <c r="F389" s="81" t="s">
        <v>12</v>
      </c>
      <c r="G389" s="81"/>
    </row>
    <row r="390" spans="1:7" s="76" customFormat="1">
      <c r="A390" s="81">
        <f t="shared" si="0"/>
        <v>388</v>
      </c>
      <c r="B390" s="99" t="s">
        <v>1376</v>
      </c>
      <c r="C390" s="100" t="s">
        <v>223</v>
      </c>
      <c r="D390" s="100" t="s">
        <v>223</v>
      </c>
      <c r="E390" s="99" t="s">
        <v>223</v>
      </c>
      <c r="F390" s="81" t="s">
        <v>12</v>
      </c>
      <c r="G390" s="81"/>
    </row>
    <row r="391" spans="1:7" s="76" customFormat="1">
      <c r="A391" s="81">
        <v>389</v>
      </c>
      <c r="B391" s="81" t="s">
        <v>1377</v>
      </c>
      <c r="C391" s="81" t="s">
        <v>146</v>
      </c>
      <c r="D391" s="81" t="s">
        <v>1378</v>
      </c>
      <c r="E391" s="81" t="s">
        <v>694</v>
      </c>
      <c r="F391" s="81" t="s">
        <v>12</v>
      </c>
      <c r="G391" s="81" t="s">
        <v>1379</v>
      </c>
    </row>
    <row r="392" spans="1:7">
      <c r="A392" s="8">
        <v>390</v>
      </c>
      <c r="B392" s="82" t="s">
        <v>1380</v>
      </c>
      <c r="C392" s="15" t="s">
        <v>146</v>
      </c>
      <c r="D392" s="8" t="s">
        <v>1381</v>
      </c>
      <c r="E392" s="8" t="s">
        <v>11</v>
      </c>
      <c r="F392" s="8" t="s">
        <v>12</v>
      </c>
      <c r="G392" s="8" t="s">
        <v>1382</v>
      </c>
    </row>
    <row r="393" spans="1:7">
      <c r="A393" s="8">
        <v>391</v>
      </c>
      <c r="B393" s="82" t="s">
        <v>1383</v>
      </c>
      <c r="C393" s="15" t="s">
        <v>862</v>
      </c>
      <c r="D393" s="8" t="s">
        <v>1384</v>
      </c>
      <c r="E393" s="8" t="s">
        <v>11</v>
      </c>
      <c r="F393" s="8" t="s">
        <v>12</v>
      </c>
      <c r="G393" s="8" t="s">
        <v>1385</v>
      </c>
    </row>
    <row r="394" spans="1:7">
      <c r="A394" s="8">
        <v>392</v>
      </c>
      <c r="B394" s="82" t="s">
        <v>1386</v>
      </c>
      <c r="C394" s="15" t="s">
        <v>493</v>
      </c>
      <c r="D394" s="8" t="s">
        <v>1387</v>
      </c>
      <c r="E394" s="8" t="s">
        <v>226</v>
      </c>
      <c r="F394" s="8" t="s">
        <v>103</v>
      </c>
      <c r="G394" s="8" t="s">
        <v>1388</v>
      </c>
    </row>
    <row r="395" spans="1:7">
      <c r="A395" s="8">
        <v>393</v>
      </c>
      <c r="B395" s="82" t="s">
        <v>1389</v>
      </c>
      <c r="C395" s="15" t="s">
        <v>862</v>
      </c>
      <c r="D395" s="8" t="s">
        <v>228</v>
      </c>
      <c r="E395" s="8" t="s">
        <v>228</v>
      </c>
      <c r="F395" s="8" t="s">
        <v>12</v>
      </c>
      <c r="G395" s="8" t="s">
        <v>1390</v>
      </c>
    </row>
    <row r="396" spans="1:7">
      <c r="A396" s="8">
        <v>394</v>
      </c>
      <c r="B396" s="82" t="s">
        <v>1391</v>
      </c>
      <c r="C396" s="15" t="s">
        <v>146</v>
      </c>
      <c r="D396" s="8" t="s">
        <v>1368</v>
      </c>
      <c r="E396" s="8" t="s">
        <v>694</v>
      </c>
      <c r="F396" s="8" t="s">
        <v>12</v>
      </c>
      <c r="G396" s="8" t="s">
        <v>1392</v>
      </c>
    </row>
    <row r="397" spans="1:7">
      <c r="A397" s="8">
        <v>395</v>
      </c>
      <c r="B397" s="8" t="s">
        <v>1393</v>
      </c>
      <c r="C397" s="8" t="s">
        <v>862</v>
      </c>
      <c r="D397" s="8" t="s">
        <v>330</v>
      </c>
      <c r="E397" s="8" t="s">
        <v>11</v>
      </c>
      <c r="F397" s="8" t="s">
        <v>12</v>
      </c>
      <c r="G397" s="8" t="s">
        <v>368</v>
      </c>
    </row>
    <row r="398" spans="1:7">
      <c r="A398" s="8">
        <v>396</v>
      </c>
      <c r="B398" s="8" t="s">
        <v>1394</v>
      </c>
      <c r="C398" s="8" t="s">
        <v>146</v>
      </c>
      <c r="D398" s="8" t="s">
        <v>1277</v>
      </c>
      <c r="E398" s="8" t="s">
        <v>11</v>
      </c>
      <c r="F398" s="8" t="s">
        <v>12</v>
      </c>
      <c r="G398" s="8" t="s">
        <v>1395</v>
      </c>
    </row>
    <row r="399" spans="1:7">
      <c r="A399" s="8">
        <v>397</v>
      </c>
      <c r="B399" s="8" t="s">
        <v>1396</v>
      </c>
      <c r="C399" s="8" t="s">
        <v>1397</v>
      </c>
      <c r="D399" s="8" t="s">
        <v>1398</v>
      </c>
      <c r="E399" s="8" t="s">
        <v>70</v>
      </c>
      <c r="F399" s="8" t="s">
        <v>71</v>
      </c>
      <c r="G399" s="8" t="s">
        <v>1399</v>
      </c>
    </row>
    <row r="400" spans="1:7">
      <c r="A400" s="8">
        <v>398</v>
      </c>
      <c r="B400" s="8" t="s">
        <v>1400</v>
      </c>
      <c r="C400" s="8" t="s">
        <v>278</v>
      </c>
      <c r="D400" s="8" t="s">
        <v>1401</v>
      </c>
      <c r="E400" s="8" t="s">
        <v>229</v>
      </c>
      <c r="F400" s="8" t="s">
        <v>103</v>
      </c>
      <c r="G400" s="8" t="s">
        <v>1402</v>
      </c>
    </row>
    <row r="401" spans="1:7">
      <c r="A401" s="8">
        <v>399</v>
      </c>
      <c r="B401" s="8" t="s">
        <v>1403</v>
      </c>
      <c r="C401" s="8" t="s">
        <v>493</v>
      </c>
      <c r="D401" s="8" t="s">
        <v>1404</v>
      </c>
      <c r="E401" s="8" t="s">
        <v>11</v>
      </c>
      <c r="F401" s="8" t="s">
        <v>12</v>
      </c>
      <c r="G401" s="8" t="s">
        <v>1405</v>
      </c>
    </row>
    <row r="402" spans="1:7">
      <c r="A402" s="8">
        <v>400</v>
      </c>
      <c r="B402" s="8" t="s">
        <v>1406</v>
      </c>
      <c r="C402" s="8" t="s">
        <v>146</v>
      </c>
      <c r="D402" s="8" t="s">
        <v>282</v>
      </c>
      <c r="E402" s="8" t="s">
        <v>11</v>
      </c>
      <c r="F402" s="8" t="s">
        <v>12</v>
      </c>
      <c r="G402" s="8" t="s">
        <v>1407</v>
      </c>
    </row>
    <row r="403" spans="1:7">
      <c r="A403" s="8">
        <v>401</v>
      </c>
      <c r="B403" s="8" t="s">
        <v>1408</v>
      </c>
      <c r="C403" s="8" t="s">
        <v>146</v>
      </c>
      <c r="D403" s="8" t="s">
        <v>1409</v>
      </c>
      <c r="E403" s="8" t="s">
        <v>1410</v>
      </c>
      <c r="F403" s="8" t="s">
        <v>12</v>
      </c>
      <c r="G403" s="8" t="s">
        <v>1411</v>
      </c>
    </row>
    <row r="404" spans="1:7">
      <c r="A404" s="8">
        <v>402</v>
      </c>
      <c r="B404" s="8" t="s">
        <v>1412</v>
      </c>
      <c r="C404" s="8" t="s">
        <v>1413</v>
      </c>
      <c r="D404" s="8" t="s">
        <v>1414</v>
      </c>
      <c r="E404" s="8" t="s">
        <v>230</v>
      </c>
      <c r="F404" s="8" t="s">
        <v>137</v>
      </c>
      <c r="G404" s="8" t="s">
        <v>1415</v>
      </c>
    </row>
    <row r="405" spans="1:7">
      <c r="A405" s="8">
        <v>403</v>
      </c>
      <c r="B405" s="8" t="s">
        <v>1416</v>
      </c>
      <c r="C405" s="8" t="s">
        <v>146</v>
      </c>
      <c r="D405" s="8" t="s">
        <v>1417</v>
      </c>
      <c r="E405" s="8" t="s">
        <v>62</v>
      </c>
      <c r="F405" s="8" t="s">
        <v>12</v>
      </c>
      <c r="G405" s="8" t="s">
        <v>1418</v>
      </c>
    </row>
    <row r="406" spans="1:7">
      <c r="A406" s="8">
        <v>404</v>
      </c>
      <c r="B406" s="8" t="s">
        <v>1419</v>
      </c>
      <c r="C406" s="8" t="s">
        <v>195</v>
      </c>
      <c r="D406" s="8"/>
      <c r="E406" s="8" t="s">
        <v>231</v>
      </c>
      <c r="F406" s="8" t="s">
        <v>12</v>
      </c>
      <c r="G406" s="8" t="s">
        <v>368</v>
      </c>
    </row>
    <row r="407" spans="1:7">
      <c r="A407" s="8">
        <v>405</v>
      </c>
      <c r="B407" s="8" t="s">
        <v>1420</v>
      </c>
      <c r="C407" s="8" t="s">
        <v>914</v>
      </c>
      <c r="D407" s="8" t="s">
        <v>1421</v>
      </c>
      <c r="E407" s="8" t="s">
        <v>231</v>
      </c>
      <c r="F407" s="8" t="s">
        <v>12</v>
      </c>
      <c r="G407" s="8" t="s">
        <v>1422</v>
      </c>
    </row>
    <row r="408" spans="1:7">
      <c r="A408" s="8">
        <v>406</v>
      </c>
      <c r="B408" s="82" t="s">
        <v>1423</v>
      </c>
      <c r="C408" s="15" t="s">
        <v>146</v>
      </c>
      <c r="D408" s="8" t="s">
        <v>1424</v>
      </c>
      <c r="E408" s="8" t="s">
        <v>1425</v>
      </c>
      <c r="F408" s="8" t="s">
        <v>12</v>
      </c>
      <c r="G408" s="8" t="s">
        <v>1426</v>
      </c>
    </row>
    <row r="409" spans="1:7">
      <c r="A409" s="8">
        <v>407</v>
      </c>
      <c r="B409" s="8" t="s">
        <v>1427</v>
      </c>
      <c r="C409" s="8" t="s">
        <v>146</v>
      </c>
      <c r="D409" s="8" t="s">
        <v>1428</v>
      </c>
      <c r="E409" s="8" t="s">
        <v>1425</v>
      </c>
      <c r="F409" s="8" t="s">
        <v>12</v>
      </c>
      <c r="G409" s="8" t="s">
        <v>1429</v>
      </c>
    </row>
    <row r="410" spans="1:7">
      <c r="A410" s="8">
        <v>408</v>
      </c>
      <c r="B410" s="8" t="s">
        <v>1430</v>
      </c>
      <c r="C410" s="8" t="s">
        <v>146</v>
      </c>
      <c r="D410" s="8" t="s">
        <v>1431</v>
      </c>
      <c r="E410" s="8" t="s">
        <v>1432</v>
      </c>
      <c r="F410" s="8" t="s">
        <v>12</v>
      </c>
      <c r="G410" s="8" t="s">
        <v>1433</v>
      </c>
    </row>
    <row r="411" spans="1:7">
      <c r="A411" s="8">
        <v>409</v>
      </c>
      <c r="B411" s="8" t="s">
        <v>1434</v>
      </c>
      <c r="C411" s="8" t="s">
        <v>146</v>
      </c>
      <c r="D411" s="8" t="s">
        <v>1435</v>
      </c>
      <c r="E411" s="8" t="s">
        <v>1436</v>
      </c>
      <c r="F411" s="8" t="s">
        <v>12</v>
      </c>
      <c r="G411" s="8" t="s">
        <v>1437</v>
      </c>
    </row>
    <row r="412" spans="1:7">
      <c r="A412" s="8">
        <v>410</v>
      </c>
      <c r="B412" s="8" t="s">
        <v>1438</v>
      </c>
      <c r="C412" s="8" t="s">
        <v>146</v>
      </c>
      <c r="D412" s="8" t="s">
        <v>705</v>
      </c>
      <c r="E412" s="8" t="s">
        <v>911</v>
      </c>
      <c r="F412" s="8" t="s">
        <v>12</v>
      </c>
      <c r="G412" s="8" t="s">
        <v>1439</v>
      </c>
    </row>
    <row r="413" spans="1:7">
      <c r="A413" s="8">
        <v>411</v>
      </c>
      <c r="B413" s="8" t="s">
        <v>1440</v>
      </c>
      <c r="C413" s="8" t="s">
        <v>146</v>
      </c>
      <c r="D413" s="8" t="s">
        <v>935</v>
      </c>
      <c r="E413" s="8" t="s">
        <v>1022</v>
      </c>
      <c r="F413" s="8" t="s">
        <v>12</v>
      </c>
      <c r="G413" s="8" t="s">
        <v>1441</v>
      </c>
    </row>
    <row r="414" spans="1:7">
      <c r="A414" s="8">
        <v>412</v>
      </c>
      <c r="B414" s="8" t="s">
        <v>1442</v>
      </c>
      <c r="C414" s="8" t="s">
        <v>1443</v>
      </c>
      <c r="D414" s="8" t="s">
        <v>1277</v>
      </c>
      <c r="E414" s="8" t="s">
        <v>11</v>
      </c>
      <c r="F414" s="8" t="s">
        <v>12</v>
      </c>
      <c r="G414" s="8" t="s">
        <v>1444</v>
      </c>
    </row>
    <row r="415" spans="1:7">
      <c r="A415" s="8">
        <v>413</v>
      </c>
      <c r="B415" s="8" t="s">
        <v>1445</v>
      </c>
      <c r="C415" s="8" t="s">
        <v>741</v>
      </c>
      <c r="D415" s="8" t="s">
        <v>350</v>
      </c>
      <c r="E415" s="8" t="s">
        <v>11</v>
      </c>
      <c r="F415" s="8" t="s">
        <v>12</v>
      </c>
      <c r="G415" s="8" t="s">
        <v>1446</v>
      </c>
    </row>
    <row r="416" spans="1:7">
      <c r="A416" s="8">
        <v>414</v>
      </c>
      <c r="B416" s="8" t="s">
        <v>1447</v>
      </c>
      <c r="C416" s="8" t="s">
        <v>146</v>
      </c>
      <c r="D416" s="8" t="s">
        <v>1448</v>
      </c>
      <c r="E416" s="8" t="s">
        <v>11</v>
      </c>
      <c r="F416" s="8" t="s">
        <v>12</v>
      </c>
      <c r="G416" s="8" t="s">
        <v>1449</v>
      </c>
    </row>
    <row r="417" spans="1:7">
      <c r="A417" s="8">
        <v>415</v>
      </c>
      <c r="B417" s="8" t="s">
        <v>1450</v>
      </c>
      <c r="C417" s="8" t="s">
        <v>146</v>
      </c>
      <c r="D417" s="8" t="s">
        <v>1368</v>
      </c>
      <c r="E417" s="8" t="s">
        <v>1451</v>
      </c>
      <c r="F417" s="8" t="s">
        <v>12</v>
      </c>
      <c r="G417" s="8" t="s">
        <v>1452</v>
      </c>
    </row>
    <row r="418" spans="1:7">
      <c r="A418" s="8">
        <v>416</v>
      </c>
      <c r="B418" s="8" t="s">
        <v>1453</v>
      </c>
      <c r="C418" s="8" t="s">
        <v>146</v>
      </c>
      <c r="D418" s="8" t="s">
        <v>1188</v>
      </c>
      <c r="E418" s="8" t="s">
        <v>1454</v>
      </c>
      <c r="F418" s="8" t="s">
        <v>12</v>
      </c>
      <c r="G418" s="8" t="s">
        <v>1455</v>
      </c>
    </row>
    <row r="419" spans="1:7">
      <c r="A419" s="8">
        <v>417</v>
      </c>
      <c r="B419" s="8" t="s">
        <v>1456</v>
      </c>
      <c r="C419" s="8" t="s">
        <v>146</v>
      </c>
      <c r="D419" s="8" t="s">
        <v>1457</v>
      </c>
      <c r="E419" s="8" t="s">
        <v>11</v>
      </c>
      <c r="F419" s="8" t="s">
        <v>12</v>
      </c>
      <c r="G419" s="8" t="s">
        <v>1458</v>
      </c>
    </row>
    <row r="420" spans="1:7">
      <c r="A420" s="8">
        <v>418</v>
      </c>
      <c r="B420" s="8" t="s">
        <v>1459</v>
      </c>
      <c r="C420" s="8" t="s">
        <v>1460</v>
      </c>
      <c r="D420" s="8" t="s">
        <v>1461</v>
      </c>
      <c r="E420" s="8" t="s">
        <v>911</v>
      </c>
      <c r="F420" s="8" t="s">
        <v>12</v>
      </c>
      <c r="G420" s="8" t="s">
        <v>1462</v>
      </c>
    </row>
    <row r="421" spans="1:7">
      <c r="A421" s="8">
        <v>419</v>
      </c>
      <c r="B421" s="8" t="s">
        <v>1463</v>
      </c>
      <c r="C421" s="8" t="s">
        <v>146</v>
      </c>
      <c r="D421" s="8" t="s">
        <v>1464</v>
      </c>
      <c r="E421" s="8" t="s">
        <v>1465</v>
      </c>
      <c r="F421" s="8" t="s">
        <v>98</v>
      </c>
      <c r="G421" s="8" t="s">
        <v>1466</v>
      </c>
    </row>
    <row r="422" spans="1:7">
      <c r="A422" s="8">
        <v>420</v>
      </c>
      <c r="B422" s="8" t="s">
        <v>1467</v>
      </c>
      <c r="C422" s="8" t="s">
        <v>1468</v>
      </c>
      <c r="D422" s="8" t="s">
        <v>1469</v>
      </c>
      <c r="E422" s="8" t="s">
        <v>233</v>
      </c>
      <c r="F422" s="8" t="s">
        <v>12</v>
      </c>
      <c r="G422" s="8" t="s">
        <v>1470</v>
      </c>
    </row>
    <row r="423" spans="1:7">
      <c r="A423" s="8">
        <v>421</v>
      </c>
      <c r="B423" s="8" t="s">
        <v>1471</v>
      </c>
      <c r="C423" s="8" t="s">
        <v>146</v>
      </c>
      <c r="D423" s="8" t="s">
        <v>293</v>
      </c>
      <c r="E423" s="8" t="s">
        <v>11</v>
      </c>
      <c r="F423" s="8" t="s">
        <v>12</v>
      </c>
      <c r="G423" s="8"/>
    </row>
    <row r="424" spans="1:7">
      <c r="A424" s="8">
        <v>422</v>
      </c>
      <c r="B424" s="8" t="s">
        <v>1472</v>
      </c>
      <c r="C424" s="8" t="s">
        <v>146</v>
      </c>
      <c r="D424" s="8" t="s">
        <v>1277</v>
      </c>
      <c r="E424" s="8" t="s">
        <v>11</v>
      </c>
      <c r="F424" s="8" t="s">
        <v>12</v>
      </c>
      <c r="G424" s="8" t="s">
        <v>1395</v>
      </c>
    </row>
    <row r="425" spans="1:7">
      <c r="A425" s="8">
        <v>423</v>
      </c>
      <c r="B425" s="8" t="s">
        <v>1473</v>
      </c>
      <c r="C425" s="8" t="s">
        <v>146</v>
      </c>
      <c r="D425" s="8" t="s">
        <v>1277</v>
      </c>
      <c r="E425" s="8" t="s">
        <v>11</v>
      </c>
      <c r="F425" s="8" t="s">
        <v>12</v>
      </c>
      <c r="G425" s="8" t="s">
        <v>1395</v>
      </c>
    </row>
    <row r="426" spans="1:7">
      <c r="A426" s="8">
        <v>424</v>
      </c>
      <c r="B426" s="8" t="s">
        <v>1474</v>
      </c>
      <c r="C426" s="8" t="s">
        <v>146</v>
      </c>
      <c r="D426" s="8" t="s">
        <v>1475</v>
      </c>
      <c r="E426" s="8" t="s">
        <v>232</v>
      </c>
      <c r="F426" s="8" t="s">
        <v>127</v>
      </c>
      <c r="G426" s="8" t="s">
        <v>1476</v>
      </c>
    </row>
    <row r="427" spans="1:7">
      <c r="A427" s="8">
        <v>425</v>
      </c>
      <c r="B427" s="8" t="s">
        <v>1471</v>
      </c>
      <c r="C427" s="8" t="s">
        <v>146</v>
      </c>
      <c r="D427" s="8" t="s">
        <v>1477</v>
      </c>
      <c r="E427" s="8" t="s">
        <v>11</v>
      </c>
      <c r="F427" s="8" t="s">
        <v>12</v>
      </c>
      <c r="G427" s="8" t="s">
        <v>1478</v>
      </c>
    </row>
    <row r="428" spans="1:7">
      <c r="A428" s="8">
        <v>426</v>
      </c>
      <c r="B428" s="8" t="s">
        <v>1479</v>
      </c>
      <c r="C428" s="8" t="s">
        <v>1480</v>
      </c>
      <c r="D428" s="8" t="s">
        <v>1481</v>
      </c>
      <c r="E428" s="8" t="s">
        <v>1165</v>
      </c>
      <c r="F428" s="8" t="s">
        <v>12</v>
      </c>
      <c r="G428" s="8" t="s">
        <v>1482</v>
      </c>
    </row>
    <row r="429" spans="1:7">
      <c r="A429" s="8">
        <v>427</v>
      </c>
      <c r="B429" s="8" t="s">
        <v>1483</v>
      </c>
      <c r="C429" s="8" t="s">
        <v>146</v>
      </c>
      <c r="D429" s="8" t="s">
        <v>1484</v>
      </c>
      <c r="E429" s="8" t="s">
        <v>427</v>
      </c>
      <c r="F429" s="8" t="s">
        <v>12</v>
      </c>
      <c r="G429" s="8" t="s">
        <v>1485</v>
      </c>
    </row>
    <row r="430" spans="1:7">
      <c r="A430" s="8">
        <v>428</v>
      </c>
      <c r="B430" s="8" t="s">
        <v>1486</v>
      </c>
      <c r="C430" s="8" t="s">
        <v>146</v>
      </c>
      <c r="D430" s="8" t="s">
        <v>1487</v>
      </c>
      <c r="E430" s="8" t="s">
        <v>11</v>
      </c>
      <c r="F430" s="8" t="s">
        <v>12</v>
      </c>
      <c r="G430" s="8" t="s">
        <v>368</v>
      </c>
    </row>
    <row r="431" spans="1:7">
      <c r="A431" s="8">
        <v>429</v>
      </c>
      <c r="B431" s="8" t="s">
        <v>1488</v>
      </c>
      <c r="C431" s="8" t="s">
        <v>146</v>
      </c>
      <c r="D431" s="8" t="s">
        <v>705</v>
      </c>
      <c r="E431" s="8" t="s">
        <v>911</v>
      </c>
      <c r="F431" s="8" t="s">
        <v>12</v>
      </c>
      <c r="G431" s="8" t="s">
        <v>1489</v>
      </c>
    </row>
  </sheetData>
  <autoFilter ref="A2:G375" xr:uid="{4F33F16D-B5FD-EE48-9963-CFECAFF010FA}">
    <filterColumn colId="2">
      <filters>
        <filter val="A/Prof"/>
        <filter val="Assisstant Professor"/>
        <filter val="Assistant Professor"/>
        <filter val="Associate Professor"/>
        <filter val="Associate Professor, Principal Fellow"/>
        <filter val="CEO"/>
        <filter val="Director"/>
        <filter val="Director, UQ Diamantina Institute"/>
        <filter val="Facility Head"/>
        <filter val="Group Leader"/>
        <filter val="Lab Head"/>
        <filter val="Lab Head/Postdoctoral Researcher"/>
        <filter val="Lecturer and Group Leader"/>
        <filter val="PI"/>
        <filter val="Professor"/>
      </filters>
    </filterColumn>
  </autoFilter>
  <mergeCells count="1">
    <mergeCell ref="B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ED20C-28D8-AB4E-92DD-DC1D5F774AD5}">
  <dimension ref="A2:B24"/>
  <sheetViews>
    <sheetView workbookViewId="0">
      <selection activeCell="I25" sqref="I25"/>
    </sheetView>
  </sheetViews>
  <sheetFormatPr baseColWidth="10" defaultColWidth="11" defaultRowHeight="16"/>
  <cols>
    <col min="2" max="2" width="23.1640625" customWidth="1"/>
  </cols>
  <sheetData>
    <row r="2" spans="1:2">
      <c r="A2" s="59">
        <v>1</v>
      </c>
      <c r="B2" s="60" t="s">
        <v>7</v>
      </c>
    </row>
    <row r="3" spans="1:2">
      <c r="A3" s="59">
        <v>2</v>
      </c>
      <c r="B3" s="62" t="s">
        <v>13</v>
      </c>
    </row>
    <row r="4" spans="1:2">
      <c r="A4" s="59">
        <v>3</v>
      </c>
      <c r="B4" s="62" t="s">
        <v>16</v>
      </c>
    </row>
    <row r="5" spans="1:2">
      <c r="A5" s="59">
        <v>4</v>
      </c>
      <c r="B5" s="62" t="s">
        <v>18</v>
      </c>
    </row>
    <row r="6" spans="1:2">
      <c r="A6" s="59">
        <v>5</v>
      </c>
      <c r="B6" s="62" t="s">
        <v>20</v>
      </c>
    </row>
    <row r="7" spans="1:2">
      <c r="A7" s="59">
        <v>6</v>
      </c>
      <c r="B7" s="62" t="s">
        <v>22</v>
      </c>
    </row>
    <row r="8" spans="1:2">
      <c r="A8" s="59">
        <v>7</v>
      </c>
      <c r="B8" s="62" t="s">
        <v>24</v>
      </c>
    </row>
    <row r="9" spans="1:2">
      <c r="A9" s="59">
        <v>8</v>
      </c>
      <c r="B9" s="62" t="s">
        <v>26</v>
      </c>
    </row>
    <row r="10" spans="1:2">
      <c r="A10" s="22">
        <v>9</v>
      </c>
      <c r="B10" s="21" t="s">
        <v>35</v>
      </c>
    </row>
    <row r="11" spans="1:2">
      <c r="A11" s="22">
        <v>10</v>
      </c>
      <c r="B11" s="21" t="s">
        <v>41</v>
      </c>
    </row>
    <row r="12" spans="1:2">
      <c r="A12" s="22">
        <v>11</v>
      </c>
      <c r="B12" s="21" t="s">
        <v>43</v>
      </c>
    </row>
    <row r="13" spans="1:2">
      <c r="A13" s="22">
        <v>12</v>
      </c>
      <c r="B13" s="65" t="s">
        <v>46</v>
      </c>
    </row>
    <row r="14" spans="1:2">
      <c r="A14" s="22">
        <v>13</v>
      </c>
      <c r="B14" s="21" t="s">
        <v>48</v>
      </c>
    </row>
    <row r="15" spans="1:2">
      <c r="A15" s="22">
        <v>14</v>
      </c>
      <c r="B15" s="65" t="s">
        <v>52</v>
      </c>
    </row>
    <row r="16" spans="1:2">
      <c r="A16" s="22">
        <v>15</v>
      </c>
      <c r="B16" s="65" t="s">
        <v>54</v>
      </c>
    </row>
    <row r="17" spans="1:2">
      <c r="A17" s="22">
        <v>16</v>
      </c>
      <c r="B17" s="65" t="s">
        <v>57</v>
      </c>
    </row>
    <row r="18" spans="1:2">
      <c r="A18" s="22">
        <v>17</v>
      </c>
      <c r="B18" s="65" t="s">
        <v>60</v>
      </c>
    </row>
    <row r="19" spans="1:2">
      <c r="A19" s="22">
        <v>18</v>
      </c>
      <c r="B19" s="65" t="s">
        <v>63</v>
      </c>
    </row>
    <row r="20" spans="1:2">
      <c r="A20" s="22">
        <v>19</v>
      </c>
      <c r="B20" s="65" t="s">
        <v>65</v>
      </c>
    </row>
    <row r="21" spans="1:2">
      <c r="A21" s="22">
        <v>20</v>
      </c>
      <c r="B21" s="65" t="s">
        <v>68</v>
      </c>
    </row>
    <row r="22" spans="1:2">
      <c r="A22" s="22">
        <v>21</v>
      </c>
      <c r="B22" s="65" t="s">
        <v>72</v>
      </c>
    </row>
    <row r="23" spans="1:2">
      <c r="A23" s="55">
        <v>22</v>
      </c>
      <c r="B23" s="56" t="s">
        <v>74</v>
      </c>
    </row>
    <row r="24" spans="1:2">
      <c r="A24" s="22">
        <v>23</v>
      </c>
      <c r="B24" s="2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Pioneers and Luminaries</vt:lpstr>
      <vt:lpstr>Stats</vt:lpstr>
      <vt:lpstr>ACDS General Members</vt:lpstr>
      <vt:lpstr>Pioneers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Jeremy Yap</cp:lastModifiedBy>
  <cp:revision/>
  <dcterms:created xsi:type="dcterms:W3CDTF">2020-08-29T07:51:39Z</dcterms:created>
  <dcterms:modified xsi:type="dcterms:W3CDTF">2025-09-25T04:10:28Z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488380-630a-4f55-a077-a19445e3f360_Enabled">
    <vt:lpwstr>true</vt:lpwstr>
  </property>
  <property fmtid="{D5CDD505-2E9C-101B-9397-08002B2CF9AE}" pid="3" name="MSIP_Label_0f488380-630a-4f55-a077-a19445e3f360_SetDate">
    <vt:lpwstr>2025-05-26T22:58:35Z</vt:lpwstr>
  </property>
  <property fmtid="{D5CDD505-2E9C-101B-9397-08002B2CF9AE}" pid="4" name="MSIP_Label_0f488380-630a-4f55-a077-a19445e3f360_Method">
    <vt:lpwstr>Standard</vt:lpwstr>
  </property>
  <property fmtid="{D5CDD505-2E9C-101B-9397-08002B2CF9AE}" pid="5" name="MSIP_Label_0f488380-630a-4f55-a077-a19445e3f360_Name">
    <vt:lpwstr>OFFICIAL - INTERNAL</vt:lpwstr>
  </property>
  <property fmtid="{D5CDD505-2E9C-101B-9397-08002B2CF9AE}" pid="6" name="MSIP_Label_0f488380-630a-4f55-a077-a19445e3f360_SiteId">
    <vt:lpwstr>b6e377cf-9db3-46cb-91a2-fad9605bb15c</vt:lpwstr>
  </property>
  <property fmtid="{D5CDD505-2E9C-101B-9397-08002B2CF9AE}" pid="7" name="MSIP_Label_0f488380-630a-4f55-a077-a19445e3f360_ActionId">
    <vt:lpwstr>df7c7954-28de-41dd-bf20-9f3d02cc9d16</vt:lpwstr>
  </property>
  <property fmtid="{D5CDD505-2E9C-101B-9397-08002B2CF9AE}" pid="8" name="MSIP_Label_0f488380-630a-4f55-a077-a19445e3f360_ContentBits">
    <vt:lpwstr>0</vt:lpwstr>
  </property>
  <property fmtid="{D5CDD505-2E9C-101B-9397-08002B2CF9AE}" pid="9" name="MSIP_Label_0f488380-630a-4f55-a077-a19445e3f360_Tag">
    <vt:lpwstr>50, 3, 0, 1</vt:lpwstr>
  </property>
</Properties>
</file>