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cs\Documents\Sharpest Edge Sports\Pick Archive\"/>
    </mc:Choice>
  </mc:AlternateContent>
  <xr:revisionPtr revIDLastSave="0" documentId="13_ncr:1_{C437B163-ECCD-4ECC-9E03-5FC1BEE2572F}" xr6:coauthVersionLast="45" xr6:coauthVersionMax="45" xr10:uidLastSave="{00000000-0000-0000-0000-000000000000}"/>
  <bookViews>
    <workbookView xWindow="-120" yWindow="-120" windowWidth="20730" windowHeight="11160" firstSheet="6" activeTab="12" xr2:uid="{B5058719-0C8D-4604-83A6-1709CC6EC686}"/>
  </bookViews>
  <sheets>
    <sheet name="2016" sheetId="5" r:id="rId1"/>
    <sheet name="Jan2016" sheetId="6" r:id="rId2"/>
    <sheet name="Feb2016" sheetId="7" r:id="rId3"/>
    <sheet name="Mar2016" sheetId="8" r:id="rId4"/>
    <sheet name="Apr2016" sheetId="9" r:id="rId5"/>
    <sheet name="May2016" sheetId="10" r:id="rId6"/>
    <sheet name="June2016" sheetId="11" r:id="rId7"/>
    <sheet name="July2016" sheetId="12" r:id="rId8"/>
    <sheet name="Aug2016" sheetId="13" r:id="rId9"/>
    <sheet name="Sept2016" sheetId="14" r:id="rId10"/>
    <sheet name="Oct2016" sheetId="2" r:id="rId11"/>
    <sheet name="Nov2016" sheetId="3" r:id="rId12"/>
    <sheet name="Dec2016" sheetId="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3" l="1"/>
  <c r="C8" i="3"/>
  <c r="D7" i="3"/>
  <c r="B8" i="3"/>
  <c r="D6" i="3"/>
  <c r="D5" i="3"/>
  <c r="D4" i="3"/>
  <c r="D3" i="3"/>
  <c r="E7" i="14"/>
  <c r="C7" i="14"/>
  <c r="B7" i="14"/>
  <c r="D7" i="14" s="1"/>
  <c r="D6" i="14"/>
  <c r="D5" i="14"/>
  <c r="D4" i="14"/>
  <c r="D3" i="14"/>
  <c r="C5" i="13"/>
  <c r="B5" i="13"/>
  <c r="E5" i="13"/>
  <c r="D3" i="13"/>
  <c r="D4" i="13"/>
  <c r="E5" i="12"/>
  <c r="C5" i="12"/>
  <c r="B5" i="12"/>
  <c r="D4" i="12"/>
  <c r="D3" i="12"/>
  <c r="E7" i="11"/>
  <c r="D6" i="11"/>
  <c r="C7" i="11"/>
  <c r="B7" i="11"/>
  <c r="D5" i="11"/>
  <c r="D4" i="11"/>
  <c r="D3" i="11"/>
  <c r="D5" i="10"/>
  <c r="E6" i="10"/>
  <c r="C6" i="10"/>
  <c r="B6" i="10"/>
  <c r="D4" i="10"/>
  <c r="D3" i="10"/>
  <c r="E7" i="9"/>
  <c r="D6" i="9"/>
  <c r="C7" i="9"/>
  <c r="B7" i="9"/>
  <c r="D5" i="9"/>
  <c r="D4" i="9"/>
  <c r="D3" i="9"/>
  <c r="B6" i="8"/>
  <c r="E6" i="8"/>
  <c r="D5" i="8"/>
  <c r="C6" i="8"/>
  <c r="D4" i="8"/>
  <c r="D3" i="8"/>
  <c r="E6" i="7"/>
  <c r="C6" i="7"/>
  <c r="B6" i="7"/>
  <c r="D5" i="7"/>
  <c r="D4" i="7"/>
  <c r="D3" i="7"/>
  <c r="D8" i="3" l="1"/>
  <c r="D5" i="13"/>
  <c r="D5" i="12"/>
  <c r="D7" i="11"/>
  <c r="D6" i="10"/>
  <c r="D7" i="9"/>
  <c r="D6" i="8"/>
  <c r="D6" i="7"/>
  <c r="E8" i="6" l="1"/>
  <c r="C8" i="6"/>
  <c r="B8" i="6"/>
  <c r="D7" i="6"/>
  <c r="D6" i="6"/>
  <c r="D5" i="6"/>
  <c r="D4" i="6"/>
  <c r="D3" i="6"/>
  <c r="E12" i="5"/>
  <c r="C12" i="5"/>
  <c r="D11" i="5"/>
  <c r="B12" i="5"/>
  <c r="D10" i="5"/>
  <c r="D8" i="6" l="1"/>
  <c r="D7" i="5"/>
  <c r="D9" i="5"/>
  <c r="D8" i="5"/>
  <c r="D6" i="5"/>
  <c r="D5" i="5"/>
  <c r="D4" i="5"/>
  <c r="D3" i="5"/>
  <c r="E7" i="4"/>
  <c r="C7" i="4"/>
  <c r="B7" i="4"/>
  <c r="D6" i="4"/>
  <c r="D5" i="4"/>
  <c r="D4" i="4"/>
  <c r="D3" i="4"/>
  <c r="B7" i="2"/>
  <c r="E7" i="2"/>
  <c r="D6" i="2"/>
  <c r="C7" i="2"/>
  <c r="D5" i="2"/>
  <c r="D4" i="2"/>
  <c r="D3" i="2"/>
  <c r="D12" i="5" l="1"/>
  <c r="D7" i="4"/>
  <c r="D7" i="2"/>
</calcChain>
</file>

<file path=xl/sharedStrings.xml><?xml version="1.0" encoding="utf-8"?>
<sst xmlns="http://schemas.openxmlformats.org/spreadsheetml/2006/main" count="142" uniqueCount="27">
  <si>
    <t>W</t>
  </si>
  <si>
    <t>L</t>
  </si>
  <si>
    <t>Units</t>
  </si>
  <si>
    <t>ROI</t>
  </si>
  <si>
    <t>October</t>
  </si>
  <si>
    <t>November</t>
  </si>
  <si>
    <t>December</t>
  </si>
  <si>
    <t>Win %</t>
  </si>
  <si>
    <t>NCAAB</t>
  </si>
  <si>
    <t>NCAAF</t>
  </si>
  <si>
    <t>NFL</t>
  </si>
  <si>
    <t>NBA</t>
  </si>
  <si>
    <t>MLB</t>
  </si>
  <si>
    <t>TENNIS</t>
  </si>
  <si>
    <t>Sport</t>
  </si>
  <si>
    <t>NHL</t>
  </si>
  <si>
    <t>SOCCER</t>
  </si>
  <si>
    <t>CBB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</si>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</sst>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2" fontId="0" fillId="0" borderId="0" xfId="0" applyNumberFormat="1"/>
    <xf numFmtId="164" fontId="0" fillId="0" borderId="0" xfId="1" applyNumberFormat="1" applyFont="1"/>
    <xf numFmtId="10" fontId="0" fillId="0" borderId="0" xfId="1" applyNumberFormat="1" applyFont="1"/>
    <xf numFmtId="2" fontId="2" fillId="0" borderId="0" xfId="0" applyNumberFormat="1" applyFont="1"/>
    <xf numFmtId="10" fontId="2" fillId="0" borderId="0" xfId="1" applyNumberFormat="1" applyFont="1"/>
    <xf numFmtId="2" fontId="3" fillId="0" borderId="0" xfId="0" applyNumberFormat="1" applyFont="1"/>
    <xf numFmtId="10" fontId="3" fillId="0" borderId="0" xfId="1" applyNumberFormat="1" applyFont="1"/>
    <xf numFmtId="0" fontId="4" fillId="0" borderId="1" xfId="0" applyFont="1" applyBorder="1"/>
    <xf numFmtId="164" fontId="4" fillId="0" borderId="1" xfId="1" applyNumberFormat="1" applyFont="1" applyBorder="1"/>
    <xf numFmtId="10" fontId="4" fillId="0" borderId="1" xfId="1" applyNumberFormat="1" applyFont="1" applyBorder="1"/>
    <xf numFmtId="10" fontId="5" fillId="0" borderId="1" xfId="1" applyNumberFormat="1" applyFont="1" applyBorder="1"/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2" fontId="8" fillId="0" borderId="1" xfId="0" applyNumberFormat="1" applyFont="1" applyBorder="1"/>
    <xf numFmtId="10" fontId="8" fillId="0" borderId="1" xfId="1" applyNumberFormat="1" applyFont="1" applyBorder="1"/>
    <xf numFmtId="2" fontId="5" fillId="0" borderId="1" xfId="0" applyNumberFormat="1" applyFont="1" applyBorder="1"/>
    <xf numFmtId="0" fontId="9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0" fontId="2" fillId="0" borderId="0" xfId="1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1BFFF-02C5-4C79-B5C6-F78892975094}">
  <dimension ref="A1:F13"/>
  <sheetViews>
    <sheetView workbookViewId="0">
      <selection activeCell="H19" sqref="H19"/>
    </sheetView>
  </sheetViews>
  <sheetFormatPr defaultRowHeight="15" x14ac:dyDescent="0.25"/>
  <sheetData>
    <row r="1" spans="1:6" ht="21" x14ac:dyDescent="0.35">
      <c r="A1" s="21">
        <v>2016</v>
      </c>
      <c r="B1" s="17"/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9</v>
      </c>
      <c r="B3">
        <v>67</v>
      </c>
      <c r="C3">
        <v>53</v>
      </c>
      <c r="D3" s="2">
        <f>B3/(B3+C3)</f>
        <v>0.55833333333333335</v>
      </c>
      <c r="E3" s="1">
        <v>29.08</v>
      </c>
      <c r="F3" s="3">
        <v>7.2999999999999995E-2</v>
      </c>
    </row>
    <row r="4" spans="1:6" x14ac:dyDescent="0.25">
      <c r="A4" s="13" t="s">
        <v>10</v>
      </c>
      <c r="B4">
        <v>35</v>
      </c>
      <c r="C4">
        <v>30</v>
      </c>
      <c r="D4" s="2">
        <f t="shared" ref="D4:D12" si="0">B4/(B4+C4)</f>
        <v>0.53846153846153844</v>
      </c>
      <c r="E4" s="4">
        <v>-41.46</v>
      </c>
      <c r="F4" s="5">
        <v>-0.22409999999999999</v>
      </c>
    </row>
    <row r="5" spans="1:6" x14ac:dyDescent="0.25">
      <c r="A5" s="13" t="s">
        <v>8</v>
      </c>
      <c r="B5">
        <v>213</v>
      </c>
      <c r="C5">
        <v>138</v>
      </c>
      <c r="D5" s="2">
        <f t="shared" si="0"/>
        <v>0.60683760683760679</v>
      </c>
      <c r="E5" s="6">
        <v>9.67</v>
      </c>
      <c r="F5" s="7">
        <v>7.3000000000000001E-3</v>
      </c>
    </row>
    <row r="6" spans="1:6" x14ac:dyDescent="0.25">
      <c r="A6" s="13" t="s">
        <v>11</v>
      </c>
      <c r="B6">
        <v>79</v>
      </c>
      <c r="C6">
        <v>67</v>
      </c>
      <c r="D6" s="2">
        <f t="shared" si="0"/>
        <v>0.54109589041095896</v>
      </c>
      <c r="E6" s="6">
        <v>44.99</v>
      </c>
      <c r="F6" s="7">
        <v>8.2500000000000004E-2</v>
      </c>
    </row>
    <row r="7" spans="1:6" x14ac:dyDescent="0.25">
      <c r="A7" s="13" t="s">
        <v>12</v>
      </c>
      <c r="B7">
        <v>300</v>
      </c>
      <c r="C7">
        <v>258</v>
      </c>
      <c r="D7" s="2">
        <f t="shared" si="0"/>
        <v>0.5376344086021505</v>
      </c>
      <c r="E7" s="6">
        <v>34.74</v>
      </c>
      <c r="F7" s="7">
        <v>0.02</v>
      </c>
    </row>
    <row r="8" spans="1:6" x14ac:dyDescent="0.25">
      <c r="A8" s="13" t="s">
        <v>15</v>
      </c>
      <c r="B8">
        <v>9</v>
      </c>
      <c r="C8">
        <v>5</v>
      </c>
      <c r="D8" s="2">
        <f t="shared" si="0"/>
        <v>0.6428571428571429</v>
      </c>
      <c r="E8" s="4">
        <v>-6.2</v>
      </c>
      <c r="F8" s="5">
        <v>-9.6100000000000005E-2</v>
      </c>
    </row>
    <row r="9" spans="1:6" x14ac:dyDescent="0.25">
      <c r="A9" s="13" t="s">
        <v>13</v>
      </c>
      <c r="B9">
        <v>40</v>
      </c>
      <c r="C9">
        <v>38</v>
      </c>
      <c r="D9" s="2">
        <f t="shared" si="0"/>
        <v>0.51282051282051277</v>
      </c>
      <c r="E9" s="4">
        <v>-15.37</v>
      </c>
      <c r="F9" s="5">
        <v>-5.7700000000000001E-2</v>
      </c>
    </row>
    <row r="10" spans="1:6" x14ac:dyDescent="0.25">
      <c r="A10" s="13" t="s">
        <v>16</v>
      </c>
      <c r="B10">
        <v>0</v>
      </c>
      <c r="C10">
        <v>1</v>
      </c>
      <c r="D10" s="2">
        <f t="shared" si="0"/>
        <v>0</v>
      </c>
      <c r="E10" s="4">
        <v>-8.25</v>
      </c>
      <c r="F10" s="5">
        <v>-1</v>
      </c>
    </row>
    <row r="11" spans="1:6" ht="15.75" thickBot="1" x14ac:dyDescent="0.3">
      <c r="A11" s="13" t="s">
        <v>17</v>
      </c>
      <c r="B11">
        <v>5</v>
      </c>
      <c r="C11">
        <v>5</v>
      </c>
      <c r="D11" s="2">
        <f t="shared" si="0"/>
        <v>0.5</v>
      </c>
      <c r="E11" s="4">
        <v>-1.65</v>
      </c>
      <c r="F11" s="5">
        <v>-3.0300000000000001E-2</v>
      </c>
    </row>
    <row r="12" spans="1:6" ht="15.75" thickBot="1" x14ac:dyDescent="0.3">
      <c r="A12" s="14"/>
      <c r="B12" s="8">
        <f>SUM(B3:B11)</f>
        <v>748</v>
      </c>
      <c r="C12" s="8">
        <f>SUM(C3:C11)</f>
        <v>595</v>
      </c>
      <c r="D12" s="9">
        <f t="shared" si="0"/>
        <v>0.55696202531645567</v>
      </c>
      <c r="E12" s="20">
        <f>SUM(E3:E11)</f>
        <v>45.550000000000011</v>
      </c>
      <c r="F12" s="11">
        <v>9.9000000000000008E-3</v>
      </c>
    </row>
    <row r="13" spans="1:6" ht="15.75" thickTop="1" x14ac:dyDescent="0.25"/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DBD28-1479-4C09-9614-318581A5A865}">
  <dimension ref="A1:F8"/>
  <sheetViews>
    <sheetView workbookViewId="0">
      <selection activeCell="H13" sqref="H13"/>
    </sheetView>
  </sheetViews>
  <sheetFormatPr defaultRowHeight="15" x14ac:dyDescent="0.25"/>
  <cols>
    <col min="1" max="1" width="11" bestFit="1" customWidth="1"/>
  </cols>
  <sheetData>
    <row r="1" spans="1:6" x14ac:dyDescent="0.25">
      <c r="A1" s="16" t="s">
        <v>26</v>
      </c>
      <c r="B1" s="17">
        <v>2016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9</v>
      </c>
      <c r="B3">
        <v>29</v>
      </c>
      <c r="C3">
        <v>17</v>
      </c>
      <c r="D3" s="2">
        <f>B3/(B3+C3)</f>
        <v>0.63043478260869568</v>
      </c>
      <c r="E3" s="1">
        <v>38.08</v>
      </c>
      <c r="F3" s="3">
        <v>0.25750000000000001</v>
      </c>
    </row>
    <row r="4" spans="1:6" x14ac:dyDescent="0.25">
      <c r="A4" s="13" t="s">
        <v>10</v>
      </c>
      <c r="B4">
        <v>9</v>
      </c>
      <c r="C4">
        <v>11</v>
      </c>
      <c r="D4" s="2">
        <f t="shared" ref="D4:D7" si="0">B4/(B4+C4)</f>
        <v>0.45</v>
      </c>
      <c r="E4" s="4">
        <v>-22.34</v>
      </c>
      <c r="F4" s="5">
        <v>-0.43259999999999998</v>
      </c>
    </row>
    <row r="5" spans="1:6" x14ac:dyDescent="0.25">
      <c r="A5" s="13" t="s">
        <v>12</v>
      </c>
      <c r="B5">
        <v>25</v>
      </c>
      <c r="C5">
        <v>19</v>
      </c>
      <c r="D5" s="2">
        <f t="shared" si="0"/>
        <v>0.56818181818181823</v>
      </c>
      <c r="E5" s="1">
        <v>2.4900000000000002</v>
      </c>
      <c r="F5" s="3">
        <v>3.1099999999999999E-2</v>
      </c>
    </row>
    <row r="6" spans="1:6" ht="15.75" thickBot="1" x14ac:dyDescent="0.3">
      <c r="A6" s="13" t="s">
        <v>13</v>
      </c>
      <c r="B6">
        <v>6</v>
      </c>
      <c r="C6">
        <v>7</v>
      </c>
      <c r="D6" s="2">
        <f t="shared" si="0"/>
        <v>0.46153846153846156</v>
      </c>
      <c r="E6" s="4">
        <v>-14.95</v>
      </c>
      <c r="F6" s="5">
        <v>-0.26669999999999999</v>
      </c>
    </row>
    <row r="7" spans="1:6" ht="15.75" thickBot="1" x14ac:dyDescent="0.3">
      <c r="A7" s="14"/>
      <c r="B7" s="8">
        <f>SUM(B3:B6)</f>
        <v>69</v>
      </c>
      <c r="C7" s="8">
        <f>SUM(C3:C6)</f>
        <v>54</v>
      </c>
      <c r="D7" s="9">
        <f t="shared" si="0"/>
        <v>0.56097560975609762</v>
      </c>
      <c r="E7" s="15">
        <f>SUM(E3:E6)</f>
        <v>3.2799999999999976</v>
      </c>
      <c r="F7" s="10">
        <v>9.7999999999999997E-3</v>
      </c>
    </row>
    <row r="8" spans="1:6" ht="15.75" thickTop="1" x14ac:dyDescent="0.25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47272-6771-4BA5-B342-C5EBA6519F59}">
  <dimension ref="A1:F8"/>
  <sheetViews>
    <sheetView workbookViewId="0">
      <selection sqref="A1:F7"/>
    </sheetView>
  </sheetViews>
  <sheetFormatPr defaultRowHeight="15" x14ac:dyDescent="0.25"/>
  <sheetData>
    <row r="1" spans="1:6" x14ac:dyDescent="0.25">
      <c r="A1" s="16" t="s">
        <v>4</v>
      </c>
      <c r="B1" s="17">
        <v>2016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9</v>
      </c>
      <c r="B3">
        <v>11</v>
      </c>
      <c r="C3">
        <v>14</v>
      </c>
      <c r="D3" s="2">
        <f>B3/(B3+C3)</f>
        <v>0.44</v>
      </c>
      <c r="E3" s="4">
        <v>-28.9</v>
      </c>
      <c r="F3" s="5">
        <v>-0.32990000000000003</v>
      </c>
    </row>
    <row r="4" spans="1:6" x14ac:dyDescent="0.25">
      <c r="A4" s="13" t="s">
        <v>10</v>
      </c>
      <c r="B4">
        <v>5</v>
      </c>
      <c r="C4">
        <v>6</v>
      </c>
      <c r="D4" s="2">
        <f t="shared" ref="D4:D7" si="0">B4/(B4+C4)</f>
        <v>0.45454545454545453</v>
      </c>
      <c r="E4" s="4">
        <v>-13.42</v>
      </c>
      <c r="F4" s="5">
        <v>-0.48070000000000002</v>
      </c>
    </row>
    <row r="5" spans="1:6" x14ac:dyDescent="0.25">
      <c r="A5" s="13" t="s">
        <v>12</v>
      </c>
      <c r="B5">
        <v>6</v>
      </c>
      <c r="C5">
        <v>5</v>
      </c>
      <c r="D5" s="2">
        <f t="shared" si="0"/>
        <v>0.54545454545454541</v>
      </c>
      <c r="E5" s="1">
        <v>4.22</v>
      </c>
      <c r="F5" s="3">
        <v>0.1426</v>
      </c>
    </row>
    <row r="6" spans="1:6" ht="15.75" thickBot="1" x14ac:dyDescent="0.3">
      <c r="A6" s="13" t="s">
        <v>11</v>
      </c>
      <c r="B6">
        <v>4</v>
      </c>
      <c r="C6">
        <v>1</v>
      </c>
      <c r="D6" s="2">
        <f t="shared" si="0"/>
        <v>0.8</v>
      </c>
      <c r="E6" s="1">
        <v>9.9</v>
      </c>
      <c r="F6" s="3">
        <v>0.60370000000000001</v>
      </c>
    </row>
    <row r="7" spans="1:6" ht="15.75" thickBot="1" x14ac:dyDescent="0.3">
      <c r="A7" s="14"/>
      <c r="B7" s="8">
        <f>SUM(B3:B6)</f>
        <v>26</v>
      </c>
      <c r="C7" s="8">
        <f>SUM(C3:C6)</f>
        <v>26</v>
      </c>
      <c r="D7" s="9">
        <f t="shared" si="0"/>
        <v>0.5</v>
      </c>
      <c r="E7" s="18">
        <f>SUM(E3:E6)</f>
        <v>-28.200000000000003</v>
      </c>
      <c r="F7" s="19">
        <v>-0.17460000000000001</v>
      </c>
    </row>
    <row r="8" spans="1:6" ht="15.75" thickTop="1" x14ac:dyDescent="0.2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B13FC-7538-4745-B822-3ED6C8308421}">
  <dimension ref="A1:F9"/>
  <sheetViews>
    <sheetView workbookViewId="0">
      <selection activeCell="E9" sqref="E9"/>
    </sheetView>
  </sheetViews>
  <sheetFormatPr defaultRowHeight="15" x14ac:dyDescent="0.25"/>
  <cols>
    <col min="1" max="1" width="10.7109375" bestFit="1" customWidth="1"/>
  </cols>
  <sheetData>
    <row r="1" spans="1:6" x14ac:dyDescent="0.25">
      <c r="A1" s="16" t="s">
        <v>5</v>
      </c>
      <c r="B1" s="17">
        <v>2016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9</v>
      </c>
      <c r="B3">
        <v>16</v>
      </c>
      <c r="C3">
        <v>13</v>
      </c>
      <c r="D3" s="2">
        <f>B3/(B3+C3)</f>
        <v>0.55172413793103448</v>
      </c>
      <c r="E3" s="6">
        <v>7.05</v>
      </c>
      <c r="F3" s="7">
        <v>8.4099999999999994E-2</v>
      </c>
    </row>
    <row r="4" spans="1:6" x14ac:dyDescent="0.25">
      <c r="A4" s="13" t="s">
        <v>10</v>
      </c>
      <c r="B4">
        <v>8</v>
      </c>
      <c r="C4">
        <v>4</v>
      </c>
      <c r="D4" s="2">
        <f t="shared" ref="D4:D8" si="0">B4/(B4+C4)</f>
        <v>0.66666666666666663</v>
      </c>
      <c r="E4" s="6">
        <v>1.55</v>
      </c>
      <c r="F4" s="7">
        <v>5.7299999999999997E-2</v>
      </c>
    </row>
    <row r="5" spans="1:6" x14ac:dyDescent="0.25">
      <c r="A5" s="13" t="s">
        <v>8</v>
      </c>
      <c r="B5">
        <v>21</v>
      </c>
      <c r="C5">
        <v>13</v>
      </c>
      <c r="D5" s="2">
        <f t="shared" si="0"/>
        <v>0.61764705882352944</v>
      </c>
      <c r="E5" s="1">
        <v>13.47</v>
      </c>
      <c r="F5" s="3">
        <v>0.19109999999999999</v>
      </c>
    </row>
    <row r="6" spans="1:6" x14ac:dyDescent="0.25">
      <c r="A6" s="13" t="s">
        <v>11</v>
      </c>
      <c r="B6">
        <v>5</v>
      </c>
      <c r="C6">
        <v>6</v>
      </c>
      <c r="D6" s="2">
        <f t="shared" si="0"/>
        <v>0.45454545454545453</v>
      </c>
      <c r="E6" s="4">
        <v>-6.35</v>
      </c>
      <c r="F6" s="5">
        <v>-0.309</v>
      </c>
    </row>
    <row r="7" spans="1:6" ht="15.75" thickBot="1" x14ac:dyDescent="0.3">
      <c r="A7" s="13" t="s">
        <v>12</v>
      </c>
      <c r="B7">
        <v>0</v>
      </c>
      <c r="C7">
        <v>1</v>
      </c>
      <c r="D7" s="2">
        <f t="shared" si="0"/>
        <v>0</v>
      </c>
      <c r="E7" s="4">
        <v>-2</v>
      </c>
      <c r="F7" s="5">
        <v>-1</v>
      </c>
    </row>
    <row r="8" spans="1:6" ht="15.75" thickBot="1" x14ac:dyDescent="0.3">
      <c r="A8" s="14"/>
      <c r="B8" s="8">
        <f>SUM(B3:B7)</f>
        <v>50</v>
      </c>
      <c r="C8" s="8">
        <f>SUM(C3:C7)</f>
        <v>37</v>
      </c>
      <c r="D8" s="9">
        <f t="shared" si="0"/>
        <v>0.57471264367816088</v>
      </c>
      <c r="E8" s="20">
        <f>SUM(E3:E7)</f>
        <v>13.72</v>
      </c>
      <c r="F8" s="11">
        <v>6.7299999999999999E-2</v>
      </c>
    </row>
    <row r="9" spans="1:6" ht="15.75" thickTop="1" x14ac:dyDescent="0.2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0537E-9E75-440C-8D11-C0256E97186E}">
  <dimension ref="A1:F8"/>
  <sheetViews>
    <sheetView tabSelected="1" workbookViewId="0">
      <selection activeCell="F7" sqref="F7"/>
    </sheetView>
  </sheetViews>
  <sheetFormatPr defaultRowHeight="15" x14ac:dyDescent="0.25"/>
  <cols>
    <col min="1" max="1" width="10.28515625" bestFit="1" customWidth="1"/>
  </cols>
  <sheetData>
    <row r="1" spans="1:6" x14ac:dyDescent="0.25">
      <c r="A1" s="16" t="s">
        <v>6</v>
      </c>
      <c r="B1" s="17">
        <v>2016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9</v>
      </c>
      <c r="B3">
        <v>5</v>
      </c>
      <c r="C3">
        <v>5</v>
      </c>
      <c r="D3" s="2">
        <f>B3/(B3+C3)</f>
        <v>0.5</v>
      </c>
      <c r="E3" s="1">
        <v>0.8</v>
      </c>
      <c r="F3" s="3">
        <v>2.9700000000000001E-2</v>
      </c>
    </row>
    <row r="4" spans="1:6" x14ac:dyDescent="0.25">
      <c r="A4" s="13" t="s">
        <v>10</v>
      </c>
      <c r="B4">
        <v>6</v>
      </c>
      <c r="C4">
        <v>4</v>
      </c>
      <c r="D4" s="2">
        <f t="shared" ref="D4:D7" si="0">B4/(B4+C4)</f>
        <v>0.6</v>
      </c>
      <c r="E4" s="4">
        <v>-0.35</v>
      </c>
      <c r="F4" s="5">
        <v>-2.63E-2</v>
      </c>
    </row>
    <row r="5" spans="1:6" x14ac:dyDescent="0.25">
      <c r="A5" s="13" t="s">
        <v>8</v>
      </c>
      <c r="B5">
        <v>23</v>
      </c>
      <c r="C5">
        <v>25</v>
      </c>
      <c r="D5" s="2">
        <f t="shared" si="0"/>
        <v>0.47916666666666669</v>
      </c>
      <c r="E5" s="4">
        <v>-10.77</v>
      </c>
      <c r="F5" s="5">
        <v>-0.1363</v>
      </c>
    </row>
    <row r="6" spans="1:6" ht="15.75" thickBot="1" x14ac:dyDescent="0.3">
      <c r="A6" s="13" t="s">
        <v>11</v>
      </c>
      <c r="B6">
        <v>0</v>
      </c>
      <c r="C6">
        <v>2</v>
      </c>
      <c r="D6" s="2">
        <f t="shared" si="0"/>
        <v>0</v>
      </c>
      <c r="E6" s="4">
        <v>-2.2000000000000002</v>
      </c>
      <c r="F6" s="5">
        <v>-1</v>
      </c>
    </row>
    <row r="7" spans="1:6" ht="15.75" thickBot="1" x14ac:dyDescent="0.3">
      <c r="A7" s="14"/>
      <c r="B7" s="8">
        <f>SUM(B3:B6)</f>
        <v>34</v>
      </c>
      <c r="C7" s="8">
        <f>SUM(C3:C6)</f>
        <v>36</v>
      </c>
      <c r="D7" s="9">
        <f t="shared" si="0"/>
        <v>0.48571428571428571</v>
      </c>
      <c r="E7" s="18">
        <f>SUM(E3:E6)</f>
        <v>-12.52</v>
      </c>
      <c r="F7" s="19">
        <v>-0.1031</v>
      </c>
    </row>
    <row r="8" spans="1:6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1411D-8A31-4B36-9890-772960CFC600}">
  <dimension ref="A1:F9"/>
  <sheetViews>
    <sheetView workbookViewId="0">
      <selection sqref="A1:F8"/>
    </sheetView>
  </sheetViews>
  <sheetFormatPr defaultRowHeight="15" x14ac:dyDescent="0.25"/>
  <sheetData>
    <row r="1" spans="1:6" x14ac:dyDescent="0.25">
      <c r="A1" s="16" t="s">
        <v>18</v>
      </c>
      <c r="B1" s="17">
        <v>2016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9</v>
      </c>
      <c r="B3">
        <v>5</v>
      </c>
      <c r="C3">
        <v>1</v>
      </c>
      <c r="D3" s="2">
        <f>B3/(B3+C3)</f>
        <v>0.83333333333333337</v>
      </c>
      <c r="E3" s="1">
        <v>16.7</v>
      </c>
      <c r="F3" s="3">
        <v>0.38429999999999997</v>
      </c>
    </row>
    <row r="4" spans="1:6" x14ac:dyDescent="0.25">
      <c r="A4" s="13" t="s">
        <v>10</v>
      </c>
      <c r="B4">
        <v>6</v>
      </c>
      <c r="C4">
        <v>5</v>
      </c>
      <c r="D4" s="2">
        <f t="shared" ref="D4:D8" si="0">B4/(B4+C4)</f>
        <v>0.54545454545454541</v>
      </c>
      <c r="E4" s="4">
        <v>-11.9</v>
      </c>
      <c r="F4" s="5">
        <v>-0.1996</v>
      </c>
    </row>
    <row r="5" spans="1:6" x14ac:dyDescent="0.25">
      <c r="A5" s="13" t="s">
        <v>8</v>
      </c>
      <c r="B5">
        <v>63</v>
      </c>
      <c r="C5">
        <v>29</v>
      </c>
      <c r="D5" s="2">
        <f t="shared" si="0"/>
        <v>0.68478260869565222</v>
      </c>
      <c r="E5" s="6">
        <v>55.8</v>
      </c>
      <c r="F5" s="7">
        <v>0.14480000000000001</v>
      </c>
    </row>
    <row r="6" spans="1:6" x14ac:dyDescent="0.25">
      <c r="A6" s="13" t="s">
        <v>11</v>
      </c>
      <c r="B6">
        <v>0</v>
      </c>
      <c r="C6">
        <v>1</v>
      </c>
      <c r="D6" s="2">
        <f t="shared" si="0"/>
        <v>0</v>
      </c>
      <c r="E6" s="4">
        <v>-1.1000000000000001</v>
      </c>
      <c r="F6" s="5">
        <v>-1</v>
      </c>
    </row>
    <row r="7" spans="1:6" ht="15.75" thickBot="1" x14ac:dyDescent="0.3">
      <c r="A7" s="13" t="s">
        <v>13</v>
      </c>
      <c r="B7">
        <v>28</v>
      </c>
      <c r="C7">
        <v>31</v>
      </c>
      <c r="D7" s="2">
        <f t="shared" si="0"/>
        <v>0.47457627118644069</v>
      </c>
      <c r="E7" s="4">
        <v>-16.149999999999999</v>
      </c>
      <c r="F7" s="5">
        <v>-9.0800000000000006E-2</v>
      </c>
    </row>
    <row r="8" spans="1:6" ht="15.75" thickBot="1" x14ac:dyDescent="0.3">
      <c r="A8" s="14"/>
      <c r="B8" s="8">
        <f>SUM(B3:B7)</f>
        <v>102</v>
      </c>
      <c r="C8" s="8">
        <f>SUM(C3:C7)</f>
        <v>67</v>
      </c>
      <c r="D8" s="9">
        <f t="shared" si="0"/>
        <v>0.60355029585798814</v>
      </c>
      <c r="E8" s="20">
        <f>SUM(E3:E7)</f>
        <v>43.349999999999994</v>
      </c>
      <c r="F8" s="11">
        <v>6.4899999999999999E-2</v>
      </c>
    </row>
    <row r="9" spans="1:6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BC3DC-CE35-4065-AC08-368D89E68456}">
  <dimension ref="A1:F7"/>
  <sheetViews>
    <sheetView workbookViewId="0">
      <selection sqref="A1:F6"/>
    </sheetView>
  </sheetViews>
  <sheetFormatPr defaultRowHeight="15" x14ac:dyDescent="0.25"/>
  <sheetData>
    <row r="1" spans="1:6" x14ac:dyDescent="0.25">
      <c r="A1" s="16" t="s">
        <v>19</v>
      </c>
      <c r="B1" s="17">
        <v>2016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10</v>
      </c>
      <c r="B3">
        <v>1</v>
      </c>
      <c r="C3">
        <v>0</v>
      </c>
      <c r="D3" s="2">
        <f t="shared" ref="D3:D6" si="0">B3/(B3+C3)</f>
        <v>1</v>
      </c>
      <c r="E3" s="6">
        <v>5</v>
      </c>
      <c r="F3" s="7">
        <v>0.90910000000000002</v>
      </c>
    </row>
    <row r="4" spans="1:6" x14ac:dyDescent="0.25">
      <c r="A4" s="13" t="s">
        <v>8</v>
      </c>
      <c r="B4">
        <v>53</v>
      </c>
      <c r="C4">
        <v>35</v>
      </c>
      <c r="D4" s="2">
        <f t="shared" si="0"/>
        <v>0.60227272727272729</v>
      </c>
      <c r="E4" s="4">
        <v>-24.69</v>
      </c>
      <c r="F4" s="5">
        <v>-6.1400000000000003E-2</v>
      </c>
    </row>
    <row r="5" spans="1:6" ht="15.75" thickBot="1" x14ac:dyDescent="0.3">
      <c r="A5" s="13" t="s">
        <v>13</v>
      </c>
      <c r="B5">
        <v>3</v>
      </c>
      <c r="C5">
        <v>0</v>
      </c>
      <c r="D5" s="2">
        <f t="shared" si="0"/>
        <v>1</v>
      </c>
      <c r="E5" s="6">
        <v>8.73</v>
      </c>
      <c r="F5" s="7">
        <v>0.54730000000000001</v>
      </c>
    </row>
    <row r="6" spans="1:6" ht="15.75" thickBot="1" x14ac:dyDescent="0.3">
      <c r="A6" s="14"/>
      <c r="B6" s="8">
        <f>SUM(B3:B5)</f>
        <v>57</v>
      </c>
      <c r="C6" s="8">
        <f>SUM(C3:C5)</f>
        <v>35</v>
      </c>
      <c r="D6" s="9">
        <f t="shared" si="0"/>
        <v>0.61956521739130432</v>
      </c>
      <c r="E6" s="18">
        <f>SUM(E3:E5)</f>
        <v>-10.96</v>
      </c>
      <c r="F6" s="19">
        <v>-2.5899999999999999E-2</v>
      </c>
    </row>
    <row r="7" spans="1:6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A655A-D8CE-4DB2-998C-14853FD270CA}">
  <dimension ref="A1:F7"/>
  <sheetViews>
    <sheetView workbookViewId="0">
      <selection sqref="A1:F6"/>
    </sheetView>
  </sheetViews>
  <sheetFormatPr defaultRowHeight="15" x14ac:dyDescent="0.25"/>
  <sheetData>
    <row r="1" spans="1:6" x14ac:dyDescent="0.25">
      <c r="A1" s="16" t="s">
        <v>20</v>
      </c>
      <c r="B1" s="17">
        <v>2016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8</v>
      </c>
      <c r="B3">
        <v>51</v>
      </c>
      <c r="C3">
        <v>34</v>
      </c>
      <c r="D3" s="2">
        <f t="shared" ref="D3:D6" si="0">B3/(B3+C3)</f>
        <v>0.6</v>
      </c>
      <c r="E3" s="4">
        <v>-18.940000000000001</v>
      </c>
      <c r="F3" s="5">
        <v>-5.2499999999999998E-2</v>
      </c>
    </row>
    <row r="4" spans="1:6" x14ac:dyDescent="0.25">
      <c r="A4" s="13" t="s">
        <v>11</v>
      </c>
      <c r="B4">
        <v>3</v>
      </c>
      <c r="C4">
        <v>7</v>
      </c>
      <c r="D4" s="2">
        <f t="shared" si="0"/>
        <v>0.3</v>
      </c>
      <c r="E4" s="4">
        <v>-8.1</v>
      </c>
      <c r="F4" s="5">
        <v>-0.4909</v>
      </c>
    </row>
    <row r="5" spans="1:6" ht="15.75" thickBot="1" x14ac:dyDescent="0.3">
      <c r="A5" s="13" t="s">
        <v>13</v>
      </c>
      <c r="B5">
        <v>3</v>
      </c>
      <c r="C5">
        <v>0</v>
      </c>
      <c r="D5" s="2">
        <f t="shared" si="0"/>
        <v>1</v>
      </c>
      <c r="E5" s="6">
        <v>7</v>
      </c>
      <c r="F5" s="7">
        <v>0.42220000000000002</v>
      </c>
    </row>
    <row r="6" spans="1:6" ht="15.75" thickBot="1" x14ac:dyDescent="0.3">
      <c r="A6" s="14"/>
      <c r="B6" s="8">
        <f>SUM(B3:B5)</f>
        <v>57</v>
      </c>
      <c r="C6" s="8">
        <f>SUM(C3:C4)</f>
        <v>41</v>
      </c>
      <c r="D6" s="9">
        <f t="shared" si="0"/>
        <v>0.58163265306122447</v>
      </c>
      <c r="E6" s="18">
        <f>SUM(E3:E5)</f>
        <v>-20.04</v>
      </c>
      <c r="F6" s="19">
        <v>-5.0900000000000001E-2</v>
      </c>
    </row>
    <row r="7" spans="1:6" ht="15.7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49DA2-CD49-43AB-8AC4-6BA08C4212ED}">
  <dimension ref="A1:F8"/>
  <sheetViews>
    <sheetView workbookViewId="0">
      <selection activeCell="I7" sqref="I7"/>
    </sheetView>
  </sheetViews>
  <sheetFormatPr defaultRowHeight="15" x14ac:dyDescent="0.25"/>
  <sheetData>
    <row r="1" spans="1:6" x14ac:dyDescent="0.25">
      <c r="A1" s="16" t="s">
        <v>21</v>
      </c>
      <c r="B1" s="17">
        <v>2016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8</v>
      </c>
      <c r="B3">
        <v>2</v>
      </c>
      <c r="C3">
        <v>2</v>
      </c>
      <c r="D3" s="2">
        <f t="shared" ref="D3:D7" si="0">B3/(B3+C3)</f>
        <v>0.5</v>
      </c>
      <c r="E3" s="4">
        <v>-5.2</v>
      </c>
      <c r="F3" s="5">
        <v>0.247</v>
      </c>
    </row>
    <row r="4" spans="1:6" x14ac:dyDescent="0.25">
      <c r="A4" s="13" t="s">
        <v>11</v>
      </c>
      <c r="B4">
        <v>29</v>
      </c>
      <c r="C4">
        <v>23</v>
      </c>
      <c r="D4" s="2">
        <f t="shared" si="0"/>
        <v>0.55769230769230771</v>
      </c>
      <c r="E4" s="6">
        <v>30.94</v>
      </c>
      <c r="F4" s="7">
        <v>0.14180000000000001</v>
      </c>
    </row>
    <row r="5" spans="1:6" x14ac:dyDescent="0.25">
      <c r="A5" s="13" t="s">
        <v>12</v>
      </c>
      <c r="B5">
        <v>62</v>
      </c>
      <c r="C5">
        <v>55</v>
      </c>
      <c r="D5" s="2">
        <f t="shared" si="0"/>
        <v>0.52991452991452992</v>
      </c>
      <c r="E5" s="4">
        <v>-7.43</v>
      </c>
      <c r="F5" s="5">
        <v>-3.1300000000000001E-2</v>
      </c>
    </row>
    <row r="6" spans="1:6" ht="15.75" thickBot="1" x14ac:dyDescent="0.3">
      <c r="A6" s="13" t="s">
        <v>17</v>
      </c>
      <c r="B6">
        <v>1</v>
      </c>
      <c r="C6">
        <v>0</v>
      </c>
      <c r="D6" s="2">
        <f t="shared" si="0"/>
        <v>1</v>
      </c>
      <c r="E6" s="6">
        <v>4</v>
      </c>
      <c r="F6" s="7">
        <v>0.8</v>
      </c>
    </row>
    <row r="7" spans="1:6" ht="15.75" thickBot="1" x14ac:dyDescent="0.3">
      <c r="A7" s="14"/>
      <c r="B7" s="8">
        <f>SUM(B3:B6)</f>
        <v>94</v>
      </c>
      <c r="C7" s="8">
        <f>SUM(C3:C6)</f>
        <v>80</v>
      </c>
      <c r="D7" s="9">
        <f t="shared" si="0"/>
        <v>0.54022988505747127</v>
      </c>
      <c r="E7" s="20">
        <f>SUM(E3:E6)</f>
        <v>22.310000000000002</v>
      </c>
      <c r="F7" s="11">
        <v>4.6300000000000001E-2</v>
      </c>
    </row>
    <row r="8" spans="1:6" ht="15.7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CCE16-E920-4B98-B879-D7531BD58CE2}">
  <dimension ref="A1:F7"/>
  <sheetViews>
    <sheetView workbookViewId="0">
      <selection sqref="A1:F6"/>
    </sheetView>
  </sheetViews>
  <sheetFormatPr defaultRowHeight="15" x14ac:dyDescent="0.25"/>
  <sheetData>
    <row r="1" spans="1:6" x14ac:dyDescent="0.25">
      <c r="A1" s="16" t="s">
        <v>22</v>
      </c>
      <c r="B1" s="17">
        <v>2016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11</v>
      </c>
      <c r="B3">
        <v>32</v>
      </c>
      <c r="C3">
        <v>17</v>
      </c>
      <c r="D3" s="2">
        <f t="shared" ref="D3:D6" si="0">B3/(B3+C3)</f>
        <v>0.65306122448979587</v>
      </c>
      <c r="E3" s="6">
        <v>50.75</v>
      </c>
      <c r="F3" s="7">
        <v>0.2646</v>
      </c>
    </row>
    <row r="4" spans="1:6" x14ac:dyDescent="0.25">
      <c r="A4" s="13" t="s">
        <v>12</v>
      </c>
      <c r="B4">
        <v>45</v>
      </c>
      <c r="C4">
        <v>47</v>
      </c>
      <c r="D4" s="2">
        <f t="shared" si="0"/>
        <v>0.4891304347826087</v>
      </c>
      <c r="E4" s="6">
        <v>12.42</v>
      </c>
      <c r="F4" s="7">
        <v>4.2299999999999997E-2</v>
      </c>
    </row>
    <row r="5" spans="1:6" ht="15.75" thickBot="1" x14ac:dyDescent="0.3">
      <c r="A5" s="13" t="s">
        <v>15</v>
      </c>
      <c r="B5">
        <v>4</v>
      </c>
      <c r="C5">
        <v>4</v>
      </c>
      <c r="D5" s="2">
        <f t="shared" si="0"/>
        <v>0.5</v>
      </c>
      <c r="E5" s="4">
        <v>-11.5</v>
      </c>
      <c r="F5" s="5">
        <v>-0.2656</v>
      </c>
    </row>
    <row r="6" spans="1:6" ht="15.75" thickBot="1" x14ac:dyDescent="0.3">
      <c r="A6" s="14"/>
      <c r="B6" s="8">
        <f>SUM(B3:B5)</f>
        <v>81</v>
      </c>
      <c r="C6" s="8">
        <f>SUM(C3:C5)</f>
        <v>68</v>
      </c>
      <c r="D6" s="9">
        <f t="shared" si="0"/>
        <v>0.5436241610738255</v>
      </c>
      <c r="E6" s="20">
        <f>SUM(E3:E5)</f>
        <v>51.67</v>
      </c>
      <c r="F6" s="11">
        <v>9.7699999999999995E-2</v>
      </c>
    </row>
    <row r="7" spans="1:6" ht="15.75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E8F25-0342-41D3-ACA8-F1A9B9C14267}">
  <dimension ref="A1:F8"/>
  <sheetViews>
    <sheetView workbookViewId="0">
      <selection sqref="A1:F7"/>
    </sheetView>
  </sheetViews>
  <sheetFormatPr defaultRowHeight="15" x14ac:dyDescent="0.25"/>
  <sheetData>
    <row r="1" spans="1:6" x14ac:dyDescent="0.25">
      <c r="A1" s="16" t="s">
        <v>23</v>
      </c>
      <c r="B1" s="17">
        <v>2016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11</v>
      </c>
      <c r="B3">
        <v>6</v>
      </c>
      <c r="C3">
        <v>10</v>
      </c>
      <c r="D3" s="2">
        <f t="shared" ref="D3:D7" si="0">B3/(B3+C3)</f>
        <v>0.375</v>
      </c>
      <c r="E3" s="4">
        <v>-28.85</v>
      </c>
      <c r="F3" s="5">
        <v>-0.36820000000000003</v>
      </c>
    </row>
    <row r="4" spans="1:6" x14ac:dyDescent="0.25">
      <c r="A4" s="13" t="s">
        <v>12</v>
      </c>
      <c r="B4">
        <v>50</v>
      </c>
      <c r="C4">
        <v>34</v>
      </c>
      <c r="D4" s="2">
        <f t="shared" si="0"/>
        <v>0.59523809523809523</v>
      </c>
      <c r="E4" s="6">
        <v>18.190000000000001</v>
      </c>
      <c r="F4" s="7">
        <v>6.1699999999999998E-2</v>
      </c>
    </row>
    <row r="5" spans="1:6" x14ac:dyDescent="0.25">
      <c r="A5" s="13" t="s">
        <v>15</v>
      </c>
      <c r="B5">
        <v>5</v>
      </c>
      <c r="C5">
        <v>1</v>
      </c>
      <c r="D5" s="2">
        <f t="shared" si="0"/>
        <v>0.83333333333333337</v>
      </c>
      <c r="E5" s="6">
        <v>5.3</v>
      </c>
      <c r="F5" s="7">
        <v>0.24979999999999999</v>
      </c>
    </row>
    <row r="6" spans="1:6" ht="15.75" thickBot="1" x14ac:dyDescent="0.3">
      <c r="A6" s="13" t="s">
        <v>17</v>
      </c>
      <c r="B6">
        <v>4</v>
      </c>
      <c r="C6">
        <v>5</v>
      </c>
      <c r="D6" s="2">
        <f t="shared" si="0"/>
        <v>0.44444444444444442</v>
      </c>
      <c r="E6" s="4">
        <v>-5.65</v>
      </c>
      <c r="F6" s="5">
        <v>-0.11409999999999999</v>
      </c>
    </row>
    <row r="7" spans="1:6" ht="15.75" thickBot="1" x14ac:dyDescent="0.3">
      <c r="A7" s="14"/>
      <c r="B7" s="8">
        <f>SUM(B3:B6)</f>
        <v>65</v>
      </c>
      <c r="C7" s="8">
        <f>SUM(C3:C6)</f>
        <v>50</v>
      </c>
      <c r="D7" s="9">
        <f t="shared" si="0"/>
        <v>0.56521739130434778</v>
      </c>
      <c r="E7" s="20">
        <f>SUM(E3:E6)</f>
        <v>-11.010000000000002</v>
      </c>
      <c r="F7" s="11">
        <v>9.7699999999999995E-2</v>
      </c>
    </row>
    <row r="8" spans="1:6" ht="15.75" thickTop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C5735-669D-43B8-8C64-F518D9F66400}">
  <dimension ref="A1:F6"/>
  <sheetViews>
    <sheetView workbookViewId="0">
      <selection sqref="A1:F5"/>
    </sheetView>
  </sheetViews>
  <sheetFormatPr defaultRowHeight="15" x14ac:dyDescent="0.25"/>
  <sheetData>
    <row r="1" spans="1:6" x14ac:dyDescent="0.25">
      <c r="A1" s="16" t="s">
        <v>24</v>
      </c>
      <c r="B1" s="17">
        <v>2016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12</v>
      </c>
      <c r="B3">
        <v>43</v>
      </c>
      <c r="C3">
        <v>28</v>
      </c>
      <c r="D3" s="2">
        <f t="shared" ref="D3:D5" si="0">B3/(B3+C3)</f>
        <v>0.60563380281690138</v>
      </c>
      <c r="E3" s="6">
        <v>27.77</v>
      </c>
      <c r="F3" s="7">
        <v>9.1600000000000001E-2</v>
      </c>
    </row>
    <row r="4" spans="1:6" ht="15.75" thickBot="1" x14ac:dyDescent="0.3">
      <c r="A4" s="13" t="s">
        <v>16</v>
      </c>
      <c r="B4">
        <v>0</v>
      </c>
      <c r="C4">
        <v>1</v>
      </c>
      <c r="D4" s="2">
        <f t="shared" si="0"/>
        <v>0</v>
      </c>
      <c r="E4" s="4">
        <v>-8.25</v>
      </c>
      <c r="F4" s="5">
        <v>-0.11409999999999999</v>
      </c>
    </row>
    <row r="5" spans="1:6" ht="15.75" thickBot="1" x14ac:dyDescent="0.3">
      <c r="A5" s="14"/>
      <c r="B5" s="8">
        <f>SUM(B3:B4)</f>
        <v>43</v>
      </c>
      <c r="C5" s="8">
        <f>SUM(C3:C4)</f>
        <v>29</v>
      </c>
      <c r="D5" s="9">
        <f t="shared" si="0"/>
        <v>0.59722222222222221</v>
      </c>
      <c r="E5" s="20">
        <f>SUM(E3:E4)</f>
        <v>19.52</v>
      </c>
      <c r="F5" s="11">
        <v>6.2700000000000006E-2</v>
      </c>
    </row>
    <row r="6" spans="1:6" ht="15.75" thickTop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85039-E6AA-441A-800F-5AFEFB8E614E}">
  <dimension ref="A1:F6"/>
  <sheetViews>
    <sheetView workbookViewId="0">
      <selection activeCell="C6" sqref="C6"/>
    </sheetView>
  </sheetViews>
  <sheetFormatPr defaultRowHeight="15" x14ac:dyDescent="0.25"/>
  <sheetData>
    <row r="1" spans="1:6" x14ac:dyDescent="0.25">
      <c r="A1" s="16" t="s">
        <v>25</v>
      </c>
      <c r="B1" s="17">
        <v>2016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22" t="s">
        <v>9</v>
      </c>
      <c r="B3" s="23">
        <v>1</v>
      </c>
      <c r="C3" s="23">
        <v>3</v>
      </c>
      <c r="D3" s="2">
        <f t="shared" ref="D3:D5" si="0">B3/(B3+C3)</f>
        <v>0.25</v>
      </c>
      <c r="E3" s="24">
        <v>-4.6500000000000004</v>
      </c>
      <c r="F3" s="25">
        <v>-0.51959999999999995</v>
      </c>
    </row>
    <row r="4" spans="1:6" ht="15.75" thickBot="1" x14ac:dyDescent="0.3">
      <c r="A4" s="13" t="s">
        <v>12</v>
      </c>
      <c r="B4">
        <v>69</v>
      </c>
      <c r="C4">
        <v>69</v>
      </c>
      <c r="D4" s="2">
        <f t="shared" si="0"/>
        <v>0.5</v>
      </c>
      <c r="E4" s="4">
        <v>-20.92</v>
      </c>
      <c r="F4" s="5">
        <v>-4.2099999999999999E-2</v>
      </c>
    </row>
    <row r="5" spans="1:6" ht="15.75" thickBot="1" x14ac:dyDescent="0.3">
      <c r="A5" s="14"/>
      <c r="B5" s="8">
        <f>SUM(B3:B4)</f>
        <v>70</v>
      </c>
      <c r="C5" s="8">
        <f>SUM(C3:C4)</f>
        <v>72</v>
      </c>
      <c r="D5" s="9">
        <f t="shared" si="0"/>
        <v>0.49295774647887325</v>
      </c>
      <c r="E5" s="18">
        <f>SUM(E3:E4)</f>
        <v>-25.57</v>
      </c>
      <c r="F5" s="19">
        <v>-5.0599999999999999E-2</v>
      </c>
    </row>
    <row r="6" spans="1:6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2016</vt:lpstr>
      <vt:lpstr>Jan2016</vt:lpstr>
      <vt:lpstr>Feb2016</vt:lpstr>
      <vt:lpstr>Mar2016</vt:lpstr>
      <vt:lpstr>Apr2016</vt:lpstr>
      <vt:lpstr>May2016</vt:lpstr>
      <vt:lpstr>June2016</vt:lpstr>
      <vt:lpstr>July2016</vt:lpstr>
      <vt:lpstr>Aug2016</vt:lpstr>
      <vt:lpstr>Sept2016</vt:lpstr>
      <vt:lpstr>Oct2016</vt:lpstr>
      <vt:lpstr>Nov2016</vt:lpstr>
      <vt:lpstr>Dec2016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Caleb Hartley</dc:creator>
  <cp:lastModifiedBy>Caleb Hartley</cp:lastModifiedBy>
  <dcterms:created xsi:type="dcterms:W3CDTF">2018-04-13T21:01:33Z</dcterms:created>
  <dcterms:modified xsi:type="dcterms:W3CDTF">2020-04-06T13:41:38Z</dcterms:modified>
</cp:coreProperties>
</file>